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checkCompatibility="1"/>
  <xr:revisionPtr revIDLastSave="37" documentId="8_{9587494A-E08C-46F0-8317-DD8FC145AD5A}" xr6:coauthVersionLast="47" xr6:coauthVersionMax="47" xr10:uidLastSave="{D0C44105-BE2E-4B21-A676-F4C85224889A}"/>
  <workbookProtection workbookAlgorithmName="SHA-512" workbookHashValue="8G7LzvUKsBuLsINQuE1nbXd35JuQaDhZpScHqqajrAFdM1kNRkoHjPzzUsIjKo8nc0lpJ7faYMQgXJs43FQoKQ==" workbookSaltValue="tE/40CMcttDPAR7Wqe0DXg==" workbookSpinCount="100000" lockStructure="1"/>
  <bookViews>
    <workbookView xWindow="-120" yWindow="-120" windowWidth="25440" windowHeight="1527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<sst xmlns="http://schemas.openxmlformats.org/spreadsheetml/2006/main" count="863" uniqueCount="147">
  <si>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</si>
  <si>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</si>
  <si>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</si>
  <si>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</si>
  <si>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</si>
  <si>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</si>
  <si>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</si>
  <si>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</si>
  <si>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</si>
  <si>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</si>
  <si>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</si>
  <si>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</si>
  <si>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</si>
  <si>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</si>
  <si>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</si>
  <si>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</si>
  <si>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</si>
  <si>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</si>
  <si>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</si>
  <si>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</si>
  <si>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</si>
  <si>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</si>
  <si>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</si>
  <si>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</si>
  <si>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</si>
  <si>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</si>
  <si>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</si>
  <si>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</si>
  <si>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</si>
  <si>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</si>
  <si>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</si>
  <si>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</si>
  <si>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</si>
  <si>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</si>
  <si>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</si>
  <si>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</si>
  <si>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</si>
  <si>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</si>
  <si>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</si>
  <si>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</si>
  <si>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</si>
  <si>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</si>
  <si>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</si>
  <si>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</si>
  <si>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</si>
  <si>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</si>
  <si>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</si>
  <si>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</si>
  <si>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</si>
  <si>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</si>
  <si>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</si>
  <si>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</si>
  <si>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</si>
  <si>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</si>
  <si>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</si>
  <si>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</si>
  <si>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</si>
  <si>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</si>
  <si>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</si>
  <si>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</si>
  <si>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</si>
  <si>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</si>
  <si>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</si>
  <si>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</si>
  <si>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</si>
  <si>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</si>
  <si>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</si>
  <si>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</si>
  <si>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</si>
  <si>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</si>
  <si>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</si>
  <si>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</si>
  <si>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</si>
  <si>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</si>
  <si>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</si>
  <si>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</si>
  <si>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</si>
  <si>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</si>
  <si>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</si>
  <si>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</si>
  <si>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</si>
  <si>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</si>
  <si>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</si>
  <si>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</si>
  <si>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</si>
  <si>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</si>
  <si>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</si>
  <si>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</si>
  <si>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</si>
  <si>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</si>
  <si>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</si>
  <si>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</si>
  <si>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</si>
  <si>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</si>
  <si>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</si>
  <si>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</si>
  <si>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</si>
  <si>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</si>
  <si>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</si>
  <si>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</si>
  <si>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</si>
  <si>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</si>
  <si>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</si>
  <si>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</si>
  <si>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</si>
  <si>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</si>
  <si>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</si>
  <si>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</si>
  <si>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</si>
  <si>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</si>
  <si>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</si>
  <si>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</si>
  <si>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</si>
  <si>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</si>
  <si>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</si>
  <si>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</si>
  <si>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</si>
  <si>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</si>
  <si>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</si>
  <si>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</si>
  <si>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</si>
  <si>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</si>
  <si>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</si>
  <si>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</si>
  <si>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</si>
  <si>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Feb / Mar</t>
  </si>
  <si>
    <t>Mar</t>
  </si>
  <si>
    <t>Monday, Mar 11th</t>
  </si>
  <si>
    <t xml:space="preserve"> - First Day of Ramadan</t>
  </si>
  <si>
    <t>Friday, Mar 17th</t>
  </si>
  <si>
    <t xml:space="preserve"> - St. Patrick's Day</t>
  </si>
  <si>
    <t>Sunday, Mar 17th</t>
  </si>
  <si>
    <t>Thursday, Mar 23rd</t>
  </si>
  <si>
    <t>Week of March 10, 2024 to March 16, 2024</t>
  </si>
  <si>
    <t>Mar / Apr</t>
  </si>
  <si>
    <t>Friday, Mar 29th</t>
  </si>
  <si>
    <t xml:space="preserve"> - Good Friday</t>
  </si>
  <si>
    <t>For the Week of March 17, 2024 to March 23, 2024</t>
  </si>
  <si>
    <t>Apr</t>
  </si>
  <si>
    <t>Thursday, Apr 6th</t>
  </si>
  <si>
    <t xml:space="preserve"> - First Day of Passover</t>
  </si>
  <si>
    <t>Sunday, Mar 31st</t>
  </si>
  <si>
    <t xml:space="preserve"> - Easter Sunday</t>
  </si>
  <si>
    <t>Friday, Apr 7th</t>
  </si>
  <si>
    <r>
      <t>Note:</t>
    </r>
    <r>
      <rPr>
        <sz val="10"/>
        <rFont val="Arial"/>
      </rPr>
      <t xml:space="preserve"> Weekdays - Sunday through Thursday,  Weekends - Friday and Saturday</t>
    </r>
  </si>
  <si>
    <t>Week of March 24, 2024 to March 30, 2024</t>
  </si>
  <si>
    <t>March 03, 2024 - March 30,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</si>
</sst>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March 24, 2024 to March 30,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2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2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Data'!G$3,FALSE)</f>
        <v>53.527423144615803</v>
      </c>
      <c r="C4" s="48">
        <f>VLOOKUP($A4,'Occupancy Raw Data'!$B$8:$BE$45,'Occupancy Raw Data'!H$3,FALSE)</f>
        <v>62.650165181029003</v>
      </c>
      <c r="D4" s="48">
        <f>VLOOKUP($A4,'Occupancy Raw Data'!$B$8:$BE$45,'Occupancy Raw Data'!I$3,FALSE)</f>
        <v>66.367456844565297</v>
      </c>
      <c r="E4" s="48">
        <f>VLOOKUP($A4,'Occupancy Raw Data'!$B$8:$BE$45,'Occupancy Raw Data'!J$3,FALSE)</f>
        <v>64.974332951558594</v>
      </c>
      <c r="F4" s="48">
        <f>VLOOKUP($A4,'Occupancy Raw Data'!$B$8:$BE$45,'Occupancy Raw Data'!K$3,FALSE)</f>
        <v>61.548104490567198</v>
      </c>
      <c r="G4" s="49">
        <f>VLOOKUP($A4,'Occupancy Raw Data'!$B$8:$BE$45,'Occupancy Raw Data'!L$3,FALSE)</f>
        <v>61.813513020981098</v>
      </c>
      <c r="H4" s="48">
        <f>VLOOKUP($A4,'Occupancy Raw Data'!$B$8:$BE$45,'Occupancy Raw Data'!N$3,FALSE)</f>
        <v>65.596651069580801</v>
      </c>
      <c r="I4" s="48">
        <f>VLOOKUP($A4,'Occupancy Raw Data'!$B$8:$BE$45,'Occupancy Raw Data'!O$3,FALSE)</f>
        <v>61.120477768621498</v>
      </c>
      <c r="J4" s="49">
        <f>VLOOKUP($A4,'Occupancy Raw Data'!$B$8:$BE$45,'Occupancy Raw Data'!P$3,FALSE)</f>
        <v>63.3585820137762</v>
      </c>
      <c r="K4" s="50">
        <f>VLOOKUP($A4,'Occupancy Raw Data'!$B$8:$BE$45,'Occupancy Raw Data'!R$3,FALSE)</f>
        <v>62.254974769893103</v>
      </c>
      <c r="M4" s="47">
        <f>VLOOKUP($A4,'Occupancy Raw Data'!$B$8:$BE$45,'Occupancy Raw Data'!T$3,FALSE)</f>
        <v>2.6506892341651902</v>
      </c>
      <c r="N4" s="48">
        <f>VLOOKUP($A4,'Occupancy Raw Data'!$B$8:$BE$45,'Occupancy Raw Data'!U$3,FALSE)</f>
        <v>1.3678606227746</v>
      </c>
      <c r="O4" s="48">
        <f>VLOOKUP($A4,'Occupancy Raw Data'!$B$8:$BE$45,'Occupancy Raw Data'!V$3,FALSE)</f>
        <v>0.72871140849224003</v>
      </c>
      <c r="P4" s="48">
        <f>VLOOKUP($A4,'Occupancy Raw Data'!$B$8:$BE$45,'Occupancy Raw Data'!W$3,FALSE)</f>
        <v>-1.6832547912978599</v>
      </c>
      <c r="Q4" s="48">
        <f>VLOOKUP($A4,'Occupancy Raw Data'!$B$8:$BE$45,'Occupancy Raw Data'!X$3,FALSE)</f>
        <v>-5.7781267373991003</v>
      </c>
      <c r="R4" s="49">
        <f>VLOOKUP($A4,'Occupancy Raw Data'!$B$8:$BE$45,'Occupancy Raw Data'!Y$3,FALSE)</f>
        <v>-0.700124500711926</v>
      </c>
      <c r="S4" s="48">
        <f>VLOOKUP($A4,'Occupancy Raw Data'!$B$8:$BE$45,'Occupancy Raw Data'!AA$3,FALSE)</f>
        <v>-11.4264809859447</v>
      </c>
      <c r="T4" s="48">
        <f>VLOOKUP($A4,'Occupancy Raw Data'!$B$8:$BE$45,'Occupancy Raw Data'!AB$3,FALSE)</f>
        <v>-20.122414737353498</v>
      </c>
      <c r="U4" s="49">
        <f>VLOOKUP($A4,'Occupancy Raw Data'!$B$8:$BE$45,'Occupancy Raw Data'!AC$3,FALSE)</f>
        <v>-15.8482815661164</v>
      </c>
      <c r="V4" s="50">
        <f>VLOOKUP($A4,'Occupancy Raw Data'!$B$8:$BE$45,'Occupancy Raw Data'!AE$3,FALSE)</f>
        <v>-5.6475273819677501</v>
      </c>
      <c r="X4" s="51">
        <f>VLOOKUP($A4,'ADR Raw Data'!$B$6:$BE$43,'ADR Raw Data'!G$1,FALSE)</f>
        <v>152.499838345092</v>
      </c>
      <c r="Y4" s="52">
        <f>VLOOKUP($A4,'ADR Raw Data'!$B$6:$BE$43,'ADR Raw Data'!H$1,FALSE)</f>
        <v>157.25476531529199</v>
      </c>
      <c r="Z4" s="52">
        <f>VLOOKUP($A4,'ADR Raw Data'!$B$6:$BE$43,'ADR Raw Data'!I$1,FALSE)</f>
        <v>159.69228667006499</v>
      </c>
      <c r="AA4" s="52">
        <f>VLOOKUP($A4,'ADR Raw Data'!$B$6:$BE$43,'ADR Raw Data'!J$1,FALSE)</f>
        <v>156.441437122564</v>
      </c>
      <c r="AB4" s="52">
        <f>VLOOKUP($A4,'ADR Raw Data'!$B$6:$BE$43,'ADR Raw Data'!K$1,FALSE)</f>
        <v>153.29528165114999</v>
      </c>
      <c r="AC4" s="53">
        <f>VLOOKUP($A4,'ADR Raw Data'!$B$6:$BE$43,'ADR Raw Data'!L$1,FALSE)</f>
        <v>155.99518520664699</v>
      </c>
      <c r="AD4" s="52">
        <f>VLOOKUP($A4,'ADR Raw Data'!$B$6:$BE$43,'ADR Raw Data'!N$1,FALSE)</f>
        <v>160.92496241778599</v>
      </c>
      <c r="AE4" s="52">
        <f>VLOOKUP($A4,'ADR Raw Data'!$B$6:$BE$43,'ADR Raw Data'!O$1,FALSE)</f>
        <v>158.87590324591</v>
      </c>
      <c r="AF4" s="53">
        <f>VLOOKUP($A4,'ADR Raw Data'!$B$6:$BE$43,'ADR Raw Data'!P$1,FALSE)</f>
        <v>159.936631500229</v>
      </c>
      <c r="AG4" s="54">
        <f>VLOOKUP($A4,'ADR Raw Data'!$B$6:$BE$43,'ADR Raw Data'!R$1,FALSE)</f>
        <v>157.14131078078299</v>
      </c>
      <c r="AI4" s="47">
        <f>VLOOKUP($A4,'ADR Raw Data'!$B$6:$BE$43,'ADR Raw Data'!T$1,FALSE)</f>
        <v>2.22404926303718</v>
      </c>
      <c r="AJ4" s="48">
        <f>VLOOKUP($A4,'ADR Raw Data'!$B$6:$BE$43,'ADR Raw Data'!U$1,FALSE)</f>
        <v>2.50008224253417</v>
      </c>
      <c r="AK4" s="48">
        <f>VLOOKUP($A4,'ADR Raw Data'!$B$6:$BE$43,'ADR Raw Data'!V$1,FALSE)</f>
        <v>1.7051009141856699</v>
      </c>
      <c r="AL4" s="48">
        <f>VLOOKUP($A4,'ADR Raw Data'!$B$6:$BE$43,'ADR Raw Data'!W$1,FALSE)</f>
        <v>1.05723439998941</v>
      </c>
      <c r="AM4" s="48">
        <f>VLOOKUP($A4,'ADR Raw Data'!$B$6:$BE$43,'ADR Raw Data'!X$1,FALSE)</f>
        <v>0.39434955251657899</v>
      </c>
      <c r="AN4" s="49">
        <f>VLOOKUP($A4,'ADR Raw Data'!$B$6:$BE$43,'ADR Raw Data'!Y$1,FALSE)</f>
        <v>1.55122820667948</v>
      </c>
      <c r="AO4" s="48">
        <f>VLOOKUP($A4,'ADR Raw Data'!$B$6:$BE$43,'ADR Raw Data'!AA$1,FALSE)</f>
        <v>-2.3062302052513202</v>
      </c>
      <c r="AP4" s="48">
        <f>VLOOKUP($A4,'ADR Raw Data'!$B$6:$BE$43,'ADR Raw Data'!AB$1,FALSE)</f>
        <v>-6.81266583641123</v>
      </c>
      <c r="AQ4" s="49">
        <f>VLOOKUP($A4,'ADR Raw Data'!$B$6:$BE$43,'ADR Raw Data'!AC$1,FALSE)</f>
        <v>-4.6068284044702903</v>
      </c>
      <c r="AR4" s="50">
        <f>VLOOKUP($A4,'ADR Raw Data'!$B$6:$BE$43,'ADR Raw Data'!AE$1,FALSE)</f>
        <v>-0.66889739910512402</v>
      </c>
      <c r="AS4" s="40"/>
      <c r="AT4" s="51">
        <f>VLOOKUP($A4,'RevPAR Raw Data'!$B$6:$BE$43,'RevPAR Raw Data'!G$1,FALSE)</f>
        <v>81.629233765832694</v>
      </c>
      <c r="AU4" s="52">
        <f>VLOOKUP($A4,'RevPAR Raw Data'!$B$6:$BE$43,'RevPAR Raw Data'!H$1,FALSE)</f>
        <v>98.520370225070195</v>
      </c>
      <c r="AV4" s="52">
        <f>VLOOKUP($A4,'RevPAR Raw Data'!$B$6:$BE$43,'RevPAR Raw Data'!I$1,FALSE)</f>
        <v>105.98370943985501</v>
      </c>
      <c r="AW4" s="52">
        <f>VLOOKUP($A4,'RevPAR Raw Data'!$B$6:$BE$43,'RevPAR Raw Data'!J$1,FALSE)</f>
        <v>101.646780230218</v>
      </c>
      <c r="AX4" s="52">
        <f>VLOOKUP($A4,'RevPAR Raw Data'!$B$6:$BE$43,'RevPAR Raw Data'!K$1,FALSE)</f>
        <v>94.350340129759104</v>
      </c>
      <c r="AY4" s="53">
        <f>VLOOKUP($A4,'RevPAR Raw Data'!$B$6:$BE$43,'RevPAR Raw Data'!L$1,FALSE)</f>
        <v>96.426104119814795</v>
      </c>
      <c r="AZ4" s="52">
        <f>VLOOKUP($A4,'RevPAR Raw Data'!$B$6:$BE$43,'RevPAR Raw Data'!N$1,FALSE)</f>
        <v>105.56138608104899</v>
      </c>
      <c r="BA4" s="52">
        <f>VLOOKUP($A4,'RevPAR Raw Data'!$B$6:$BE$43,'RevPAR Raw Data'!O$1,FALSE)</f>
        <v>97.105711123113196</v>
      </c>
      <c r="BB4" s="53">
        <f>VLOOKUP($A4,'RevPAR Raw Data'!$B$6:$BE$43,'RevPAR Raw Data'!P$1,FALSE)</f>
        <v>101.333581839144</v>
      </c>
      <c r="BC4" s="54">
        <f>VLOOKUP($A4,'RevPAR Raw Data'!$B$6:$BE$43,'RevPAR Raw Data'!R$1,FALSE)</f>
        <v>97.828283379656298</v>
      </c>
      <c r="BE4" s="47">
        <f>VLOOKUP($A4,'RevPAR Raw Data'!$B$6:$BE$43,'RevPAR Raw Data'!T$1,FALSE)</f>
        <v>4.9336911315802299</v>
      </c>
      <c r="BF4" s="48">
        <f>VLOOKUP($A4,'RevPAR Raw Data'!$B$6:$BE$43,'RevPAR Raw Data'!U$1,FALSE)</f>
        <v>3.9021405058413801</v>
      </c>
      <c r="BG4" s="48">
        <f>VLOOKUP($A4,'RevPAR Raw Data'!$B$6:$BE$43,'RevPAR Raw Data'!V$1,FALSE)</f>
        <v>2.4462375875658902</v>
      </c>
      <c r="BH4" s="48">
        <f>VLOOKUP($A4,'RevPAR Raw Data'!$B$6:$BE$43,'RevPAR Raw Data'!W$1,FALSE)</f>
        <v>-0.64381634000152099</v>
      </c>
      <c r="BI4" s="48">
        <f>VLOOKUP($A4,'RevPAR Raw Data'!$B$6:$BE$43,'RevPAR Raw Data'!X$1,FALSE)</f>
        <v>-5.4065632018152998</v>
      </c>
      <c r="BJ4" s="49">
        <f>VLOOKUP($A4,'RevPAR Raw Data'!$B$6:$BE$43,'RevPAR Raw Data'!Y$1,FALSE)</f>
        <v>0.84024317723064501</v>
      </c>
      <c r="BK4" s="48">
        <f>VLOOKUP($A4,'RevPAR Raw Data'!$B$6:$BE$43,'RevPAR Raw Data'!AA$1,FALSE)</f>
        <v>-13.4691902353009</v>
      </c>
      <c r="BL4" s="48">
        <f>VLOOKUP($A4,'RevPAR Raw Data'!$B$6:$BE$43,'RevPAR Raw Data'!AB$1,FALSE)</f>
        <v>-25.564207699492101</v>
      </c>
      <c r="BM4" s="49">
        <f>VLOOKUP($A4,'RevPAR Raw Data'!$B$6:$BE$43,'RevPAR Raw Data'!AC$1,FALSE)</f>
        <v>-19.725006833778401</v>
      </c>
      <c r="BN4" s="50">
        <f>VLOOKUP($A4,'RevPAR Raw Data'!$B$6:$BE$43,'RevPAR Raw Data'!AE$1,FALSE)</f>
        <v>-6.2786486173011404</v>
      </c>
    </row>
    <row r="5" spans="1:66" x14ac:dyDescent="0.25">
      <c r="A5" s="46" t="s">
        <v>69</v>
      </c>
      <c r="B5" s="47">
        <f>VLOOKUP($A5,'Occupancy Raw Data'!$B$8:$BE$45,'Occupancy Raw Data'!G$3,FALSE)</f>
        <v>51.692155152397497</v>
      </c>
      <c r="C5" s="48">
        <f>VLOOKUP($A5,'Occupancy Raw Data'!$B$8:$BE$45,'Occupancy Raw Data'!H$3,FALSE)</f>
        <v>63.204016774169197</v>
      </c>
      <c r="D5" s="48">
        <f>VLOOKUP($A5,'Occupancy Raw Data'!$B$8:$BE$45,'Occupancy Raw Data'!I$3,FALSE)</f>
        <v>66.566999517335105</v>
      </c>
      <c r="E5" s="48">
        <f>VLOOKUP($A5,'Occupancy Raw Data'!$B$8:$BE$45,'Occupancy Raw Data'!J$3,FALSE)</f>
        <v>64.917163435319694</v>
      </c>
      <c r="F5" s="48">
        <f>VLOOKUP($A5,'Occupancy Raw Data'!$B$8:$BE$45,'Occupancy Raw Data'!K$3,FALSE)</f>
        <v>60.753082472998898</v>
      </c>
      <c r="G5" s="49">
        <f>VLOOKUP($A5,'Occupancy Raw Data'!$B$8:$BE$45,'Occupancy Raw Data'!L$3,FALSE)</f>
        <v>61.428856255415504</v>
      </c>
      <c r="H5" s="48">
        <f>VLOOKUP($A5,'Occupancy Raw Data'!$B$8:$BE$45,'Occupancy Raw Data'!N$3,FALSE)</f>
        <v>66.318145062715004</v>
      </c>
      <c r="I5" s="48">
        <f>VLOOKUP($A5,'Occupancy Raw Data'!$B$8:$BE$45,'Occupancy Raw Data'!O$3,FALSE)</f>
        <v>63.019726573518597</v>
      </c>
      <c r="J5" s="49">
        <f>VLOOKUP($A5,'Occupancy Raw Data'!$B$8:$BE$45,'Occupancy Raw Data'!P$3,FALSE)</f>
        <v>64.668935818116793</v>
      </c>
      <c r="K5" s="50">
        <f>VLOOKUP($A5,'Occupancy Raw Data'!$B$8:$BE$45,'Occupancy Raw Data'!R$3,FALSE)</f>
        <v>62.354740855446998</v>
      </c>
      <c r="M5" s="47">
        <f>VLOOKUP($A5,'Occupancy Raw Data'!$B$8:$BE$45,'Occupancy Raw Data'!T$3,FALSE)</f>
        <v>-0.110158207057895</v>
      </c>
      <c r="N5" s="48">
        <f>VLOOKUP($A5,'Occupancy Raw Data'!$B$8:$BE$45,'Occupancy Raw Data'!U$3,FALSE)</f>
        <v>1.72355190245597</v>
      </c>
      <c r="O5" s="48">
        <f>VLOOKUP($A5,'Occupancy Raw Data'!$B$8:$BE$45,'Occupancy Raw Data'!V$3,FALSE)</f>
        <v>-0.59122083162657602</v>
      </c>
      <c r="P5" s="48">
        <f>VLOOKUP($A5,'Occupancy Raw Data'!$B$8:$BE$45,'Occupancy Raw Data'!W$3,FALSE)</f>
        <v>-5.0781796216866102</v>
      </c>
      <c r="Q5" s="48">
        <f>VLOOKUP($A5,'Occupancy Raw Data'!$B$8:$BE$45,'Occupancy Raw Data'!X$3,FALSE)</f>
        <v>-12.2903660150475</v>
      </c>
      <c r="R5" s="49">
        <f>VLOOKUP($A5,'Occupancy Raw Data'!$B$8:$BE$45,'Occupancy Raw Data'!Y$3,FALSE)</f>
        <v>-3.56581749247681</v>
      </c>
      <c r="S5" s="48">
        <f>VLOOKUP($A5,'Occupancy Raw Data'!$B$8:$BE$45,'Occupancy Raw Data'!AA$3,FALSE)</f>
        <v>-15.998934487896999</v>
      </c>
      <c r="T5" s="48">
        <f>VLOOKUP($A5,'Occupancy Raw Data'!$B$8:$BE$45,'Occupancy Raw Data'!AB$3,FALSE)</f>
        <v>-23.038377678398401</v>
      </c>
      <c r="U5" s="49">
        <f>VLOOKUP($A5,'Occupancy Raw Data'!$B$8:$BE$45,'Occupancy Raw Data'!AC$3,FALSE)</f>
        <v>-19.590503888320601</v>
      </c>
      <c r="V5" s="50">
        <f>VLOOKUP($A5,'Occupancy Raw Data'!$B$8:$BE$45,'Occupancy Raw Data'!AE$3,FALSE)</f>
        <v>-8.9663929195840204</v>
      </c>
      <c r="X5" s="51">
        <f>VLOOKUP($A5,'ADR Raw Data'!$B$6:$BE$43,'ADR Raw Data'!G$1,FALSE)</f>
        <v>119.729290438614</v>
      </c>
      <c r="Y5" s="52">
        <f>VLOOKUP($A5,'ADR Raw Data'!$B$6:$BE$43,'ADR Raw Data'!H$1,FALSE)</f>
        <v>129.53800670931199</v>
      </c>
      <c r="Z5" s="52">
        <f>VLOOKUP($A5,'ADR Raw Data'!$B$6:$BE$43,'ADR Raw Data'!I$1,FALSE)</f>
        <v>132.54165117284199</v>
      </c>
      <c r="AA5" s="52">
        <f>VLOOKUP($A5,'ADR Raw Data'!$B$6:$BE$43,'ADR Raw Data'!J$1,FALSE)</f>
        <v>128.82218025549599</v>
      </c>
      <c r="AB5" s="52">
        <f>VLOOKUP($A5,'ADR Raw Data'!$B$6:$BE$43,'ADR Raw Data'!K$1,FALSE)</f>
        <v>122.07840763000399</v>
      </c>
      <c r="AC5" s="53">
        <f>VLOOKUP($A5,'ADR Raw Data'!$B$6:$BE$43,'ADR Raw Data'!L$1,FALSE)</f>
        <v>126.912636794241</v>
      </c>
      <c r="AD5" s="52">
        <f>VLOOKUP($A5,'ADR Raw Data'!$B$6:$BE$43,'ADR Raw Data'!N$1,FALSE)</f>
        <v>127.14869702357301</v>
      </c>
      <c r="AE5" s="52">
        <f>VLOOKUP($A5,'ADR Raw Data'!$B$6:$BE$43,'ADR Raw Data'!O$1,FALSE)</f>
        <v>125.78113833452601</v>
      </c>
      <c r="AF5" s="53">
        <f>VLOOKUP($A5,'ADR Raw Data'!$B$6:$BE$43,'ADR Raw Data'!P$1,FALSE)</f>
        <v>126.48235565297</v>
      </c>
      <c r="AG5" s="54">
        <f>VLOOKUP($A5,'ADR Raw Data'!$B$6:$BE$43,'ADR Raw Data'!R$1,FALSE)</f>
        <v>126.785116374539</v>
      </c>
      <c r="AI5" s="47">
        <f>VLOOKUP($A5,'ADR Raw Data'!$B$6:$BE$43,'ADR Raw Data'!T$1,FALSE)</f>
        <v>1.8793943479298201</v>
      </c>
      <c r="AJ5" s="48">
        <f>VLOOKUP($A5,'ADR Raw Data'!$B$6:$BE$43,'ADR Raw Data'!U$1,FALSE)</f>
        <v>0.33399587900718097</v>
      </c>
      <c r="AK5" s="48">
        <f>VLOOKUP($A5,'ADR Raw Data'!$B$6:$BE$43,'ADR Raw Data'!V$1,FALSE)</f>
        <v>0.39926516249569899</v>
      </c>
      <c r="AL5" s="48">
        <f>VLOOKUP($A5,'ADR Raw Data'!$B$6:$BE$43,'ADR Raw Data'!W$1,FALSE)</f>
        <v>-0.69061780351312296</v>
      </c>
      <c r="AM5" s="48">
        <f>VLOOKUP($A5,'ADR Raw Data'!$B$6:$BE$43,'ADR Raw Data'!X$1,FALSE)</f>
        <v>-3.57511872829396</v>
      </c>
      <c r="AN5" s="49">
        <f>VLOOKUP($A5,'ADR Raw Data'!$B$6:$BE$43,'ADR Raw Data'!Y$1,FALSE)</f>
        <v>-0.40032873313187001</v>
      </c>
      <c r="AO5" s="48">
        <f>VLOOKUP($A5,'ADR Raw Data'!$B$6:$BE$43,'ADR Raw Data'!AA$1,FALSE)</f>
        <v>-8.0864623749912798</v>
      </c>
      <c r="AP5" s="48">
        <f>VLOOKUP($A5,'ADR Raw Data'!$B$6:$BE$43,'ADR Raw Data'!AB$1,FALSE)</f>
        <v>-12.268465539398999</v>
      </c>
      <c r="AQ5" s="49">
        <f>VLOOKUP($A5,'ADR Raw Data'!$B$6:$BE$43,'ADR Raw Data'!AC$1,FALSE)</f>
        <v>-10.2400563654561</v>
      </c>
      <c r="AR5" s="50">
        <f>VLOOKUP($A5,'ADR Raw Data'!$B$6:$BE$43,'ADR Raw Data'!AE$1,FALSE)</f>
        <v>-3.92499673543885</v>
      </c>
      <c r="AS5" s="40"/>
      <c r="AT5" s="51">
        <f>VLOOKUP($A5,'RevPAR Raw Data'!$B$6:$BE$43,'RevPAR Raw Data'!G$1,FALSE)</f>
        <v>61.890650576393199</v>
      </c>
      <c r="AU5" s="52">
        <f>VLOOKUP($A5,'RevPAR Raw Data'!$B$6:$BE$43,'RevPAR Raw Data'!H$1,FALSE)</f>
        <v>81.873223489478505</v>
      </c>
      <c r="AV5" s="52">
        <f>VLOOKUP($A5,'RevPAR Raw Data'!$B$6:$BE$43,'RevPAR Raw Data'!I$1,FALSE)</f>
        <v>88.229000296493993</v>
      </c>
      <c r="AW5" s="52">
        <f>VLOOKUP($A5,'RevPAR Raw Data'!$B$6:$BE$43,'RevPAR Raw Data'!J$1,FALSE)</f>
        <v>83.627705297402997</v>
      </c>
      <c r="AX5" s="52">
        <f>VLOOKUP($A5,'RevPAR Raw Data'!$B$6:$BE$43,'RevPAR Raw Data'!K$1,FALSE)</f>
        <v>74.166395669180204</v>
      </c>
      <c r="AY5" s="53">
        <f>VLOOKUP($A5,'RevPAR Raw Data'!$B$6:$BE$43,'RevPAR Raw Data'!L$1,FALSE)</f>
        <v>77.960981226292404</v>
      </c>
      <c r="AZ5" s="52">
        <f>VLOOKUP($A5,'RevPAR Raw Data'!$B$6:$BE$43,'RevPAR Raw Data'!N$1,FALSE)</f>
        <v>84.322657337445307</v>
      </c>
      <c r="BA5" s="52">
        <f>VLOOKUP($A5,'RevPAR Raw Data'!$B$6:$BE$43,'RevPAR Raw Data'!O$1,FALSE)</f>
        <v>79.266929459478007</v>
      </c>
      <c r="BB5" s="53">
        <f>VLOOKUP($A5,'RevPAR Raw Data'!$B$6:$BE$43,'RevPAR Raw Data'!P$1,FALSE)</f>
        <v>81.794793398461707</v>
      </c>
      <c r="BC5" s="54">
        <f>VLOOKUP($A5,'RevPAR Raw Data'!$B$6:$BE$43,'RevPAR Raw Data'!R$1,FALSE)</f>
        <v>79.056530758620994</v>
      </c>
      <c r="BE5" s="47">
        <f>VLOOKUP($A5,'RevPAR Raw Data'!$B$6:$BE$43,'RevPAR Raw Data'!T$1,FALSE)</f>
        <v>1.7671658337547</v>
      </c>
      <c r="BF5" s="48">
        <f>VLOOKUP($A5,'RevPAR Raw Data'!$B$6:$BE$43,'RevPAR Raw Data'!U$1,FALSE)</f>
        <v>2.0633043737898999</v>
      </c>
      <c r="BG5" s="48">
        <f>VLOOKUP($A5,'RevPAR Raw Data'!$B$6:$BE$43,'RevPAR Raw Data'!V$1,FALSE)</f>
        <v>-0.194316207944978</v>
      </c>
      <c r="BH5" s="48">
        <f>VLOOKUP($A5,'RevPAR Raw Data'!$B$6:$BE$43,'RevPAR Raw Data'!W$1,FALSE)</f>
        <v>-5.73372661263799</v>
      </c>
      <c r="BI5" s="48">
        <f>VLOOKUP($A5,'RevPAR Raw Data'!$B$6:$BE$43,'RevPAR Raw Data'!X$1,FALSE)</f>
        <v>-15.4260895661616</v>
      </c>
      <c r="BJ5" s="49">
        <f>VLOOKUP($A5,'RevPAR Raw Data'!$B$6:$BE$43,'RevPAR Raw Data'!Y$1,FALSE)</f>
        <v>-3.9518712336152602</v>
      </c>
      <c r="BK5" s="48">
        <f>VLOOKUP($A5,'RevPAR Raw Data'!$B$6:$BE$43,'RevPAR Raw Data'!AA$1,FALSE)</f>
        <v>-22.791649045124998</v>
      </c>
      <c r="BL5" s="48">
        <f>VLOOKUP($A5,'RevPAR Raw Data'!$B$6:$BE$43,'RevPAR Raw Data'!AB$1,FALSE)</f>
        <v>-32.4803877914865</v>
      </c>
      <c r="BM5" s="49">
        <f>VLOOKUP($A5,'RevPAR Raw Data'!$B$6:$BE$43,'RevPAR Raw Data'!AC$1,FALSE)</f>
        <v>-27.824481613335902</v>
      </c>
      <c r="BN5" s="50">
        <f>VLOOKUP($A5,'RevPAR Raw Data'!$B$6:$BE$43,'RevPAR Raw Data'!AE$1,FALSE)</f>
        <v>-12.5394590256425</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46.882640586797002</v>
      </c>
      <c r="C8" s="48">
        <f>VLOOKUP($A8,'Occupancy Raw Data'!$B$8:$BE$51,'Occupancy Raw Data'!H$3,FALSE)</f>
        <v>56.5403422982885</v>
      </c>
      <c r="D8" s="48">
        <f>VLOOKUP($A8,'Occupancy Raw Data'!$B$8:$BE$51,'Occupancy Raw Data'!I$3,FALSE)</f>
        <v>59.352078239608801</v>
      </c>
      <c r="E8" s="48">
        <f>VLOOKUP($A8,'Occupancy Raw Data'!$B$8:$BE$51,'Occupancy Raw Data'!J$3,FALSE)</f>
        <v>56.204156479217602</v>
      </c>
      <c r="F8" s="48">
        <f>VLOOKUP($A8,'Occupancy Raw Data'!$B$8:$BE$51,'Occupancy Raw Data'!K$3,FALSE)</f>
        <v>53.973105134474302</v>
      </c>
      <c r="G8" s="49">
        <f>VLOOKUP($A8,'Occupancy Raw Data'!$B$8:$BE$51,'Occupancy Raw Data'!L$3,FALSE)</f>
        <v>54.5904645476772</v>
      </c>
      <c r="H8" s="48">
        <f>VLOOKUP($A8,'Occupancy Raw Data'!$B$8:$BE$51,'Occupancy Raw Data'!N$3,FALSE)</f>
        <v>58.129584352078197</v>
      </c>
      <c r="I8" s="48">
        <f>VLOOKUP($A8,'Occupancy Raw Data'!$B$8:$BE$51,'Occupancy Raw Data'!O$3,FALSE)</f>
        <v>56.418092909535403</v>
      </c>
      <c r="J8" s="49">
        <f>VLOOKUP($A8,'Occupancy Raw Data'!$B$8:$BE$51,'Occupancy Raw Data'!P$3,FALSE)</f>
        <v>57.2738386308068</v>
      </c>
      <c r="K8" s="50">
        <f>VLOOKUP($A8,'Occupancy Raw Data'!$B$8:$BE$51,'Occupancy Raw Data'!R$3,FALSE)</f>
        <v>55.357142857142797</v>
      </c>
      <c r="M8" s="47">
        <f>VLOOKUP($A8,'Occupancy Raw Data'!$B$8:$BE$51,'Occupancy Raw Data'!T$3,FALSE)</f>
        <v>2.5184757385972598</v>
      </c>
      <c r="N8" s="48">
        <f>VLOOKUP($A8,'Occupancy Raw Data'!$B$8:$BE$51,'Occupancy Raw Data'!U$3,FALSE)</f>
        <v>-3.94355033719336</v>
      </c>
      <c r="O8" s="48">
        <f>VLOOKUP($A8,'Occupancy Raw Data'!$B$8:$BE$51,'Occupancy Raw Data'!V$3,FALSE)</f>
        <v>-7.6413558546198201</v>
      </c>
      <c r="P8" s="48">
        <f>VLOOKUP($A8,'Occupancy Raw Data'!$B$8:$BE$51,'Occupancy Raw Data'!W$3,FALSE)</f>
        <v>-15.4750720653011</v>
      </c>
      <c r="Q8" s="48">
        <f>VLOOKUP($A8,'Occupancy Raw Data'!$B$8:$BE$51,'Occupancy Raw Data'!X$3,FALSE)</f>
        <v>-21.3919731154994</v>
      </c>
      <c r="R8" s="49">
        <f>VLOOKUP($A8,'Occupancy Raw Data'!$B$8:$BE$51,'Occupancy Raw Data'!Y$3,FALSE)</f>
        <v>-10.216108307756301</v>
      </c>
      <c r="S8" s="48">
        <f>VLOOKUP($A8,'Occupancy Raw Data'!$B$8:$BE$51,'Occupancy Raw Data'!AA$3,FALSE)</f>
        <v>-18.891392230764399</v>
      </c>
      <c r="T8" s="48">
        <f>VLOOKUP($A8,'Occupancy Raw Data'!$B$8:$BE$51,'Occupancy Raw Data'!AB$3,FALSE)</f>
        <v>-29.959315180645</v>
      </c>
      <c r="U8" s="49">
        <f>VLOOKUP($A8,'Occupancy Raw Data'!$B$8:$BE$51,'Occupancy Raw Data'!AC$3,FALSE)</f>
        <v>-24.8708945630529</v>
      </c>
      <c r="V8" s="50">
        <f>VLOOKUP($A8,'Occupancy Raw Data'!$B$8:$BE$51,'Occupancy Raw Data'!AE$3,FALSE)</f>
        <v>-15.2278195488721</v>
      </c>
      <c r="X8" s="51">
        <f>VLOOKUP($A8,'ADR Raw Data'!$B$6:$BE$49,'ADR Raw Data'!G$1,FALSE)</f>
        <v>290.402783572359</v>
      </c>
      <c r="Y8" s="52">
        <f>VLOOKUP($A8,'ADR Raw Data'!$B$6:$BE$49,'ADR Raw Data'!H$1,FALSE)</f>
        <v>289.90349189189101</v>
      </c>
      <c r="Z8" s="52">
        <f>VLOOKUP($A8,'ADR Raw Data'!$B$6:$BE$49,'ADR Raw Data'!I$1,FALSE)</f>
        <v>289.11626673532402</v>
      </c>
      <c r="AA8" s="52">
        <f>VLOOKUP($A8,'ADR Raw Data'!$B$6:$BE$49,'ADR Raw Data'!J$1,FALSE)</f>
        <v>280.06365415986897</v>
      </c>
      <c r="AB8" s="52">
        <f>VLOOKUP($A8,'ADR Raw Data'!$B$6:$BE$49,'ADR Raw Data'!K$1,FALSE)</f>
        <v>292.12412231030498</v>
      </c>
      <c r="AC8" s="53">
        <f>VLOOKUP($A8,'ADR Raw Data'!$B$6:$BE$49,'ADR Raw Data'!L$1,FALSE)</f>
        <v>288.23103571828398</v>
      </c>
      <c r="AD8" s="52">
        <f>VLOOKUP($A8,'ADR Raw Data'!$B$6:$BE$49,'ADR Raw Data'!N$1,FALSE)</f>
        <v>343.994758149316</v>
      </c>
      <c r="AE8" s="52">
        <f>VLOOKUP($A8,'ADR Raw Data'!$B$6:$BE$49,'ADR Raw Data'!O$1,FALSE)</f>
        <v>355.648299024918</v>
      </c>
      <c r="AF8" s="53">
        <f>VLOOKUP($A8,'ADR Raw Data'!$B$6:$BE$49,'ADR Raw Data'!P$1,FALSE)</f>
        <v>349.73446905015999</v>
      </c>
      <c r="AG8" s="54">
        <f>VLOOKUP($A8,'ADR Raw Data'!$B$6:$BE$49,'ADR Raw Data'!R$1,FALSE)</f>
        <v>306.41187554223501</v>
      </c>
      <c r="AI8" s="47">
        <f>VLOOKUP($A8,'ADR Raw Data'!$B$6:$BE$49,'ADR Raw Data'!T$1,FALSE)</f>
        <v>7.7147334503447098</v>
      </c>
      <c r="AJ8" s="48">
        <f>VLOOKUP($A8,'ADR Raw Data'!$B$6:$BE$49,'ADR Raw Data'!U$1,FALSE)</f>
        <v>0.53284430247512005</v>
      </c>
      <c r="AK8" s="48">
        <f>VLOOKUP($A8,'ADR Raw Data'!$B$6:$BE$49,'ADR Raw Data'!V$1,FALSE)</f>
        <v>4.0280866448623804</v>
      </c>
      <c r="AL8" s="48">
        <f>VLOOKUP($A8,'ADR Raw Data'!$B$6:$BE$49,'ADR Raw Data'!W$1,FALSE)</f>
        <v>4.1656524882894796</v>
      </c>
      <c r="AM8" s="48">
        <f>VLOOKUP($A8,'ADR Raw Data'!$B$6:$BE$49,'ADR Raw Data'!X$1,FALSE)</f>
        <v>7.3294563768236296</v>
      </c>
      <c r="AN8" s="49">
        <f>VLOOKUP($A8,'ADR Raw Data'!$B$6:$BE$49,'ADR Raw Data'!Y$1,FALSE)</f>
        <v>4.65385029320574</v>
      </c>
      <c r="AO8" s="48">
        <f>VLOOKUP($A8,'ADR Raw Data'!$B$6:$BE$49,'ADR Raw Data'!AA$1,FALSE)</f>
        <v>-1.3186750261679701</v>
      </c>
      <c r="AP8" s="48">
        <f>VLOOKUP($A8,'ADR Raw Data'!$B$6:$BE$49,'ADR Raw Data'!AB$1,FALSE)</f>
        <v>2.6811107809473</v>
      </c>
      <c r="AQ8" s="49">
        <f>VLOOKUP($A8,'ADR Raw Data'!$B$6:$BE$49,'ADR Raw Data'!AC$1,FALSE)</f>
        <v>0.677584894510325</v>
      </c>
      <c r="AR8" s="50">
        <f>VLOOKUP($A8,'ADR Raw Data'!$B$6:$BE$49,'ADR Raw Data'!AE$1,FALSE)</f>
        <v>2.1687196625534</v>
      </c>
      <c r="AS8" s="40"/>
      <c r="AT8" s="51">
        <f>VLOOKUP($A8,'RevPAR Raw Data'!$B$6:$BE$49,'RevPAR Raw Data'!G$1,FALSE)</f>
        <v>136.14849327628301</v>
      </c>
      <c r="AU8" s="52">
        <f>VLOOKUP($A8,'RevPAR Raw Data'!$B$6:$BE$49,'RevPAR Raw Data'!H$1,FALSE)</f>
        <v>163.912426650366</v>
      </c>
      <c r="AV8" s="52">
        <f>VLOOKUP($A8,'RevPAR Raw Data'!$B$6:$BE$49,'RevPAR Raw Data'!I$1,FALSE)</f>
        <v>171.59651283618501</v>
      </c>
      <c r="AW8" s="52">
        <f>VLOOKUP($A8,'RevPAR Raw Data'!$B$6:$BE$49,'RevPAR Raw Data'!J$1,FALSE)</f>
        <v>157.40741442542699</v>
      </c>
      <c r="AX8" s="52">
        <f>VLOOKUP($A8,'RevPAR Raw Data'!$B$6:$BE$49,'RevPAR Raw Data'!K$1,FALSE)</f>
        <v>157.66845965770099</v>
      </c>
      <c r="AY8" s="53">
        <f>VLOOKUP($A8,'RevPAR Raw Data'!$B$6:$BE$49,'RevPAR Raw Data'!L$1,FALSE)</f>
        <v>157.34666136919299</v>
      </c>
      <c r="AZ8" s="52">
        <f>VLOOKUP($A8,'RevPAR Raw Data'!$B$6:$BE$49,'RevPAR Raw Data'!N$1,FALSE)</f>
        <v>199.96272310513399</v>
      </c>
      <c r="BA8" s="52">
        <f>VLOOKUP($A8,'RevPAR Raw Data'!$B$6:$BE$49,'RevPAR Raw Data'!O$1,FALSE)</f>
        <v>200.64998777506099</v>
      </c>
      <c r="BB8" s="53">
        <f>VLOOKUP($A8,'RevPAR Raw Data'!$B$6:$BE$49,'RevPAR Raw Data'!P$1,FALSE)</f>
        <v>200.30635544009701</v>
      </c>
      <c r="BC8" s="54">
        <f>VLOOKUP($A8,'RevPAR Raw Data'!$B$6:$BE$49,'RevPAR Raw Data'!R$1,FALSE)</f>
        <v>169.62085967516501</v>
      </c>
      <c r="BE8" s="47">
        <f>VLOOKUP($A8,'RevPAR Raw Data'!$B$6:$BE$49,'RevPAR Raw Data'!T$1,FALSE)</f>
        <v>10.427502879186299</v>
      </c>
      <c r="BF8" s="48">
        <f>VLOOKUP($A8,'RevPAR Raw Data'!$B$6:$BE$49,'RevPAR Raw Data'!U$1,FALSE)</f>
        <v>-3.4317190180052202</v>
      </c>
      <c r="BG8" s="48">
        <f>VLOOKUP($A8,'RevPAR Raw Data'!$B$6:$BE$49,'RevPAR Raw Data'!V$1,FALSE)</f>
        <v>-3.9210696444237798</v>
      </c>
      <c r="BH8" s="48">
        <f>VLOOKUP($A8,'RevPAR Raw Data'!$B$6:$BE$49,'RevPAR Raw Data'!W$1,FALSE)</f>
        <v>-11.954057301564401</v>
      </c>
      <c r="BI8" s="48">
        <f>VLOOKUP($A8,'RevPAR Raw Data'!$B$6:$BE$49,'RevPAR Raw Data'!X$1,FALSE)</f>
        <v>-15.630432076318201</v>
      </c>
      <c r="BJ8" s="49">
        <f>VLOOKUP($A8,'RevPAR Raw Data'!$B$6:$BE$49,'RevPAR Raw Data'!Y$1,FALSE)</f>
        <v>-6.0377004009853197</v>
      </c>
      <c r="BK8" s="48">
        <f>VLOOKUP($A8,'RevPAR Raw Data'!$B$6:$BE$49,'RevPAR Raw Data'!AA$1,FALSE)</f>
        <v>-19.9609511854899</v>
      </c>
      <c r="BL8" s="48">
        <f>VLOOKUP($A8,'RevPAR Raw Data'!$B$6:$BE$49,'RevPAR Raw Data'!AB$1,FALSE)</f>
        <v>-28.081446828903999</v>
      </c>
      <c r="BM8" s="49">
        <f>VLOOKUP($A8,'RevPAR Raw Data'!$B$6:$BE$49,'RevPAR Raw Data'!AC$1,FALSE)</f>
        <v>-24.361831093231402</v>
      </c>
      <c r="BN8" s="50">
        <f>VLOOKUP($A8,'RevPAR Raw Data'!$B$6:$BE$49,'RevPAR Raw Data'!AE$1,FALSE)</f>
        <v>-13.3893486030533</v>
      </c>
    </row>
    <row r="9" spans="1:66" x14ac:dyDescent="0.25">
      <c r="A9" s="63" t="s">
        <v>118</v>
      </c>
      <c r="B9" s="47">
        <f>VLOOKUP($A9,'Occupancy Raw Data'!$B$8:$BE$51,'Occupancy Raw Data'!G$3,FALSE)</f>
        <v>55.570504914601699</v>
      </c>
      <c r="C9" s="48">
        <f>VLOOKUP($A9,'Occupancy Raw Data'!$B$8:$BE$51,'Occupancy Raw Data'!H$3,FALSE)</f>
        <v>72.652682383515796</v>
      </c>
      <c r="D9" s="48">
        <f>VLOOKUP($A9,'Occupancy Raw Data'!$B$8:$BE$51,'Occupancy Raw Data'!I$3,FALSE)</f>
        <v>78.139966586225995</v>
      </c>
      <c r="E9" s="48">
        <f>VLOOKUP($A9,'Occupancy Raw Data'!$B$8:$BE$51,'Occupancy Raw Data'!J$3,FALSE)</f>
        <v>73.153888992017798</v>
      </c>
      <c r="F9" s="48">
        <f>VLOOKUP($A9,'Occupancy Raw Data'!$B$8:$BE$51,'Occupancy Raw Data'!K$3,FALSE)</f>
        <v>61.592723222572801</v>
      </c>
      <c r="G9" s="49">
        <f>VLOOKUP($A9,'Occupancy Raw Data'!$B$8:$BE$51,'Occupancy Raw Data'!L$3,FALSE)</f>
        <v>68.238696773905701</v>
      </c>
      <c r="H9" s="48">
        <f>VLOOKUP($A9,'Occupancy Raw Data'!$B$8:$BE$51,'Occupancy Raw Data'!N$3,FALSE)</f>
        <v>70.131798774828198</v>
      </c>
      <c r="I9" s="48">
        <f>VLOOKUP($A9,'Occupancy Raw Data'!$B$8:$BE$51,'Occupancy Raw Data'!O$3,FALSE)</f>
        <v>68.438834230555003</v>
      </c>
      <c r="J9" s="49">
        <f>VLOOKUP($A9,'Occupancy Raw Data'!$B$8:$BE$51,'Occupancy Raw Data'!P$3,FALSE)</f>
        <v>69.2853165026916</v>
      </c>
      <c r="K9" s="50">
        <f>VLOOKUP($A9,'Occupancy Raw Data'!$B$8:$BE$51,'Occupancy Raw Data'!R$3,FALSE)</f>
        <v>68.538013558638099</v>
      </c>
      <c r="M9" s="47">
        <f>VLOOKUP($A9,'Occupancy Raw Data'!$B$8:$BE$51,'Occupancy Raw Data'!T$3,FALSE)</f>
        <v>-1.11587950853083</v>
      </c>
      <c r="N9" s="48">
        <f>VLOOKUP($A9,'Occupancy Raw Data'!$B$8:$BE$51,'Occupancy Raw Data'!U$3,FALSE)</f>
        <v>0.40781648736470599</v>
      </c>
      <c r="O9" s="48">
        <f>VLOOKUP($A9,'Occupancy Raw Data'!$B$8:$BE$51,'Occupancy Raw Data'!V$3,FALSE)</f>
        <v>-2.0622219836979498</v>
      </c>
      <c r="P9" s="48">
        <f>VLOOKUP($A9,'Occupancy Raw Data'!$B$8:$BE$51,'Occupancy Raw Data'!W$3,FALSE)</f>
        <v>-8.3745745627945496</v>
      </c>
      <c r="Q9" s="48">
        <f>VLOOKUP($A9,'Occupancy Raw Data'!$B$8:$BE$51,'Occupancy Raw Data'!X$3,FALSE)</f>
        <v>-18.356137873012599</v>
      </c>
      <c r="R9" s="49">
        <f>VLOOKUP($A9,'Occupancy Raw Data'!$B$8:$BE$51,'Occupancy Raw Data'!Y$3,FALSE)</f>
        <v>-6.1679321979186197</v>
      </c>
      <c r="S9" s="48">
        <f>VLOOKUP($A9,'Occupancy Raw Data'!$B$8:$BE$51,'Occupancy Raw Data'!AA$3,FALSE)</f>
        <v>-9.6368534891592006</v>
      </c>
      <c r="T9" s="48">
        <f>VLOOKUP($A9,'Occupancy Raw Data'!$B$8:$BE$51,'Occupancy Raw Data'!AB$3,FALSE)</f>
        <v>-17.6706443347956</v>
      </c>
      <c r="U9" s="49">
        <f>VLOOKUP($A9,'Occupancy Raw Data'!$B$8:$BE$51,'Occupancy Raw Data'!AC$3,FALSE)</f>
        <v>-13.872496859765</v>
      </c>
      <c r="V9" s="50">
        <f>VLOOKUP($A9,'Occupancy Raw Data'!$B$8:$BE$51,'Occupancy Raw Data'!AE$3,FALSE)</f>
        <v>-8.5845149941885204</v>
      </c>
      <c r="X9" s="51">
        <f>VLOOKUP($A9,'ADR Raw Data'!$B$6:$BE$49,'ADR Raw Data'!G$1,FALSE)</f>
        <v>184.004731992736</v>
      </c>
      <c r="Y9" s="52">
        <f>VLOOKUP($A9,'ADR Raw Data'!$B$6:$BE$49,'ADR Raw Data'!H$1,FALSE)</f>
        <v>202.610148704583</v>
      </c>
      <c r="Z9" s="52">
        <f>VLOOKUP($A9,'ADR Raw Data'!$B$6:$BE$49,'ADR Raw Data'!I$1,FALSE)</f>
        <v>206.475075782771</v>
      </c>
      <c r="AA9" s="52">
        <f>VLOOKUP($A9,'ADR Raw Data'!$B$6:$BE$49,'ADR Raw Data'!J$1,FALSE)</f>
        <v>199.80535322777101</v>
      </c>
      <c r="AB9" s="52">
        <f>VLOOKUP($A9,'ADR Raw Data'!$B$6:$BE$49,'ADR Raw Data'!K$1,FALSE)</f>
        <v>184.179498493068</v>
      </c>
      <c r="AC9" s="53">
        <f>VLOOKUP($A9,'ADR Raw Data'!$B$6:$BE$49,'ADR Raw Data'!L$1,FALSE)</f>
        <v>196.54853332461599</v>
      </c>
      <c r="AD9" s="52">
        <f>VLOOKUP($A9,'ADR Raw Data'!$B$6:$BE$49,'ADR Raw Data'!N$1,FALSE)</f>
        <v>175.30500052938001</v>
      </c>
      <c r="AE9" s="52">
        <f>VLOOKUP($A9,'ADR Raw Data'!$B$6:$BE$49,'ADR Raw Data'!O$1,FALSE)</f>
        <v>171.48034501464599</v>
      </c>
      <c r="AF9" s="53">
        <f>VLOOKUP($A9,'ADR Raw Data'!$B$6:$BE$49,'ADR Raw Data'!P$1,FALSE)</f>
        <v>173.41603633051099</v>
      </c>
      <c r="AG9" s="54">
        <f>VLOOKUP($A9,'ADR Raw Data'!$B$6:$BE$49,'ADR Raw Data'!R$1,FALSE)</f>
        <v>189.86087062268101</v>
      </c>
      <c r="AI9" s="47">
        <f>VLOOKUP($A9,'ADR Raw Data'!$B$6:$BE$49,'ADR Raw Data'!T$1,FALSE)</f>
        <v>2.0838322221257299</v>
      </c>
      <c r="AJ9" s="48">
        <f>VLOOKUP($A9,'ADR Raw Data'!$B$6:$BE$49,'ADR Raw Data'!U$1,FALSE)</f>
        <v>0.14487697542978101</v>
      </c>
      <c r="AK9" s="48">
        <f>VLOOKUP($A9,'ADR Raw Data'!$B$6:$BE$49,'ADR Raw Data'!V$1,FALSE)</f>
        <v>0.71145201976842198</v>
      </c>
      <c r="AL9" s="48">
        <f>VLOOKUP($A9,'ADR Raw Data'!$B$6:$BE$49,'ADR Raw Data'!W$1,FALSE)</f>
        <v>-0.73268074567675001</v>
      </c>
      <c r="AM9" s="48">
        <f>VLOOKUP($A9,'ADR Raw Data'!$B$6:$BE$49,'ADR Raw Data'!X$1,FALSE)</f>
        <v>-0.96550943001997003</v>
      </c>
      <c r="AN9" s="49">
        <f>VLOOKUP($A9,'ADR Raw Data'!$B$6:$BE$49,'ADR Raw Data'!Y$1,FALSE)</f>
        <v>0.34102497328277098</v>
      </c>
      <c r="AO9" s="48">
        <f>VLOOKUP($A9,'ADR Raw Data'!$B$6:$BE$49,'ADR Raw Data'!AA$1,FALSE)</f>
        <v>-5.5092999192914602</v>
      </c>
      <c r="AP9" s="48">
        <f>VLOOKUP($A9,'ADR Raw Data'!$B$6:$BE$49,'ADR Raw Data'!AB$1,FALSE)</f>
        <v>-12.267657048368701</v>
      </c>
      <c r="AQ9" s="49">
        <f>VLOOKUP($A9,'ADR Raw Data'!$B$6:$BE$49,'ADR Raw Data'!AC$1,FALSE)</f>
        <v>-9.11032727955841</v>
      </c>
      <c r="AR9" s="50">
        <f>VLOOKUP($A9,'ADR Raw Data'!$B$6:$BE$49,'ADR Raw Data'!AE$1,FALSE)</f>
        <v>-2.2803951497740602</v>
      </c>
      <c r="AS9" s="40"/>
      <c r="AT9" s="51">
        <f>VLOOKUP($A9,'RevPAR Raw Data'!$B$6:$BE$49,'RevPAR Raw Data'!G$1,FALSE)</f>
        <v>102.252358635123</v>
      </c>
      <c r="AU9" s="52">
        <f>VLOOKUP($A9,'RevPAR Raw Data'!$B$6:$BE$49,'RevPAR Raw Data'!H$1,FALSE)</f>
        <v>147.20170781511001</v>
      </c>
      <c r="AV9" s="52">
        <f>VLOOKUP($A9,'RevPAR Raw Data'!$B$6:$BE$49,'RevPAR Raw Data'!I$1,FALSE)</f>
        <v>161.339555225542</v>
      </c>
      <c r="AW9" s="52">
        <f>VLOOKUP($A9,'RevPAR Raw Data'!$B$6:$BE$49,'RevPAR Raw Data'!J$1,FALSE)</f>
        <v>146.165386300352</v>
      </c>
      <c r="AX9" s="52">
        <f>VLOOKUP($A9,'RevPAR Raw Data'!$B$6:$BE$49,'RevPAR Raw Data'!K$1,FALSE)</f>
        <v>113.44116873955799</v>
      </c>
      <c r="AY9" s="53">
        <f>VLOOKUP($A9,'RevPAR Raw Data'!$B$6:$BE$49,'RevPAR Raw Data'!L$1,FALSE)</f>
        <v>134.122157668944</v>
      </c>
      <c r="AZ9" s="52">
        <f>VLOOKUP($A9,'RevPAR Raw Data'!$B$6:$BE$49,'RevPAR Raw Data'!N$1,FALSE)</f>
        <v>122.94455021347601</v>
      </c>
      <c r="BA9" s="52">
        <f>VLOOKUP($A9,'RevPAR Raw Data'!$B$6:$BE$49,'RevPAR Raw Data'!O$1,FALSE)</f>
        <v>117.359149062558</v>
      </c>
      <c r="BB9" s="53">
        <f>VLOOKUP($A9,'RevPAR Raw Data'!$B$6:$BE$49,'RevPAR Raw Data'!P$1,FALSE)</f>
        <v>120.151849638017</v>
      </c>
      <c r="BC9" s="54">
        <f>VLOOKUP($A9,'RevPAR Raw Data'!$B$6:$BE$49,'RevPAR Raw Data'!R$1,FALSE)</f>
        <v>130.12686924992099</v>
      </c>
      <c r="BE9" s="47">
        <f>VLOOKUP($A9,'RevPAR Raw Data'!$B$6:$BE$49,'RevPAR Raw Data'!T$1,FALSE)</f>
        <v>0.94469965683603696</v>
      </c>
      <c r="BF9" s="48">
        <f>VLOOKUP($A9,'RevPAR Raw Data'!$B$6:$BE$49,'RevPAR Raw Data'!U$1,FALSE)</f>
        <v>0.55328429498668596</v>
      </c>
      <c r="BG9" s="48">
        <f>VLOOKUP($A9,'RevPAR Raw Data'!$B$6:$BE$49,'RevPAR Raw Data'!V$1,FALSE)</f>
        <v>-1.3654416838846599</v>
      </c>
      <c r="BH9" s="48">
        <f>VLOOKUP($A9,'RevPAR Raw Data'!$B$6:$BE$49,'RevPAR Raw Data'!W$1,FALSE)</f>
        <v>-9.0458964131173705</v>
      </c>
      <c r="BI9" s="48">
        <f>VLOOKUP($A9,'RevPAR Raw Data'!$B$6:$BE$49,'RevPAR Raw Data'!X$1,FALSE)</f>
        <v>-19.144417060881199</v>
      </c>
      <c r="BJ9" s="49">
        <f>VLOOKUP($A9,'RevPAR Raw Data'!$B$6:$BE$49,'RevPAR Raw Data'!Y$1,FALSE)</f>
        <v>-5.8479414137659003</v>
      </c>
      <c r="BK9" s="48">
        <f>VLOOKUP($A9,'RevPAR Raw Data'!$B$6:$BE$49,'RevPAR Raw Data'!AA$1,FALSE)</f>
        <v>-14.6152302469501</v>
      </c>
      <c r="BL9" s="48">
        <f>VLOOKUP($A9,'RevPAR Raw Data'!$B$6:$BE$49,'RevPAR Raw Data'!AB$1,FALSE)</f>
        <v>-27.770527337934599</v>
      </c>
      <c r="BM9" s="49">
        <f>VLOOKUP($A9,'RevPAR Raw Data'!$B$6:$BE$49,'RevPAR Raw Data'!AC$1,FALSE)</f>
        <v>-21.718994273552401</v>
      </c>
      <c r="BN9" s="50">
        <f>VLOOKUP($A9,'RevPAR Raw Data'!$B$6:$BE$49,'RevPAR Raw Data'!AE$1,FALSE)</f>
        <v>-10.669149280403399</v>
      </c>
    </row>
    <row r="10" spans="1:66" x14ac:dyDescent="0.25">
      <c r="A10" s="63" t="s">
        <v>119</v>
      </c>
      <c r="B10" s="47">
        <f>VLOOKUP($A10,'Occupancy Raw Data'!$B$8:$BE$51,'Occupancy Raw Data'!G$3,FALSE)</f>
        <v>55.656338871426399</v>
      </c>
      <c r="C10" s="48">
        <f>VLOOKUP($A10,'Occupancy Raw Data'!$B$8:$BE$51,'Occupancy Raw Data'!H$3,FALSE)</f>
        <v>69.4417003442598</v>
      </c>
      <c r="D10" s="48">
        <f>VLOOKUP($A10,'Occupancy Raw Data'!$B$8:$BE$51,'Occupancy Raw Data'!I$3,FALSE)</f>
        <v>73.506960035922702</v>
      </c>
      <c r="E10" s="48">
        <f>VLOOKUP($A10,'Occupancy Raw Data'!$B$8:$BE$51,'Occupancy Raw Data'!J$3,FALSE)</f>
        <v>70.121239335428797</v>
      </c>
      <c r="F10" s="48">
        <f>VLOOKUP($A10,'Occupancy Raw Data'!$B$8:$BE$51,'Occupancy Raw Data'!K$3,FALSE)</f>
        <v>65.571022302050494</v>
      </c>
      <c r="G10" s="49">
        <f>VLOOKUP($A10,'Occupancy Raw Data'!$B$8:$BE$51,'Occupancy Raw Data'!L$3,FALSE)</f>
        <v>66.859452177817602</v>
      </c>
      <c r="H10" s="48">
        <f>VLOOKUP($A10,'Occupancy Raw Data'!$B$8:$BE$51,'Occupancy Raw Data'!N$3,FALSE)</f>
        <v>72.791498278700701</v>
      </c>
      <c r="I10" s="48">
        <f>VLOOKUP($A10,'Occupancy Raw Data'!$B$8:$BE$51,'Occupancy Raw Data'!O$3,FALSE)</f>
        <v>68.965723694057701</v>
      </c>
      <c r="J10" s="49">
        <f>VLOOKUP($A10,'Occupancy Raw Data'!$B$8:$BE$51,'Occupancy Raw Data'!P$3,FALSE)</f>
        <v>70.878610986379201</v>
      </c>
      <c r="K10" s="50">
        <f>VLOOKUP($A10,'Occupancy Raw Data'!$B$8:$BE$51,'Occupancy Raw Data'!R$3,FALSE)</f>
        <v>68.007783265978105</v>
      </c>
      <c r="M10" s="47">
        <f>VLOOKUP($A10,'Occupancy Raw Data'!$B$8:$BE$51,'Occupancy Raw Data'!T$3,FALSE)</f>
        <v>0.80749472649640897</v>
      </c>
      <c r="N10" s="48">
        <f>VLOOKUP($A10,'Occupancy Raw Data'!$B$8:$BE$51,'Occupancy Raw Data'!U$3,FALSE)</f>
        <v>2.0344146300089299</v>
      </c>
      <c r="O10" s="48">
        <f>VLOOKUP($A10,'Occupancy Raw Data'!$B$8:$BE$51,'Occupancy Raw Data'!V$3,FALSE)</f>
        <v>-2.51036882165277</v>
      </c>
      <c r="P10" s="48">
        <f>VLOOKUP($A10,'Occupancy Raw Data'!$B$8:$BE$51,'Occupancy Raw Data'!W$3,FALSE)</f>
        <v>-6.7860090614501596</v>
      </c>
      <c r="Q10" s="48">
        <f>VLOOKUP($A10,'Occupancy Raw Data'!$B$8:$BE$51,'Occupancy Raw Data'!X$3,FALSE)</f>
        <v>-12.886747344260099</v>
      </c>
      <c r="R10" s="49">
        <f>VLOOKUP($A10,'Occupancy Raw Data'!$B$8:$BE$51,'Occupancy Raw Data'!Y$3,FALSE)</f>
        <v>-4.2579525717819804</v>
      </c>
      <c r="S10" s="48">
        <f>VLOOKUP($A10,'Occupancy Raw Data'!$B$8:$BE$51,'Occupancy Raw Data'!AA$3,FALSE)</f>
        <v>-14.2302920320759</v>
      </c>
      <c r="T10" s="48">
        <f>VLOOKUP($A10,'Occupancy Raw Data'!$B$8:$BE$51,'Occupancy Raw Data'!AB$3,FALSE)</f>
        <v>-21.336155444910101</v>
      </c>
      <c r="U10" s="49">
        <f>VLOOKUP($A10,'Occupancy Raw Data'!$B$8:$BE$51,'Occupancy Raw Data'!AC$3,FALSE)</f>
        <v>-17.840940842127399</v>
      </c>
      <c r="V10" s="50">
        <f>VLOOKUP($A10,'Occupancy Raw Data'!$B$8:$BE$51,'Occupancy Raw Data'!AE$3,FALSE)</f>
        <v>-8.7501670281571293</v>
      </c>
      <c r="X10" s="51">
        <f>VLOOKUP($A10,'ADR Raw Data'!$B$6:$BE$49,'ADR Raw Data'!G$1,FALSE)</f>
        <v>138.12596062822701</v>
      </c>
      <c r="Y10" s="52">
        <f>VLOOKUP($A10,'ADR Raw Data'!$B$6:$BE$49,'ADR Raw Data'!H$1,FALSE)</f>
        <v>145.49881105315299</v>
      </c>
      <c r="Z10" s="52">
        <f>VLOOKUP($A10,'ADR Raw Data'!$B$6:$BE$49,'ADR Raw Data'!I$1,FALSE)</f>
        <v>149.26558501323501</v>
      </c>
      <c r="AA10" s="52">
        <f>VLOOKUP($A10,'ADR Raw Data'!$B$6:$BE$49,'ADR Raw Data'!J$1,FALSE)</f>
        <v>146.28422814207599</v>
      </c>
      <c r="AB10" s="52">
        <f>VLOOKUP($A10,'ADR Raw Data'!$B$6:$BE$49,'ADR Raw Data'!K$1,FALSE)</f>
        <v>140.20250410883801</v>
      </c>
      <c r="AC10" s="53">
        <f>VLOOKUP($A10,'ADR Raw Data'!$B$6:$BE$49,'ADR Raw Data'!L$1,FALSE)</f>
        <v>144.22547845476001</v>
      </c>
      <c r="AD10" s="52">
        <f>VLOOKUP($A10,'ADR Raw Data'!$B$6:$BE$49,'ADR Raw Data'!N$1,FALSE)</f>
        <v>141.61472117124501</v>
      </c>
      <c r="AE10" s="52">
        <f>VLOOKUP($A10,'ADR Raw Data'!$B$6:$BE$49,'ADR Raw Data'!O$1,FALSE)</f>
        <v>139.735686257487</v>
      </c>
      <c r="AF10" s="53">
        <f>VLOOKUP($A10,'ADR Raw Data'!$B$6:$BE$49,'ADR Raw Data'!P$1,FALSE)</f>
        <v>140.700559614816</v>
      </c>
      <c r="AG10" s="54">
        <f>VLOOKUP($A10,'ADR Raw Data'!$B$6:$BE$49,'ADR Raw Data'!R$1,FALSE)</f>
        <v>143.17584501905301</v>
      </c>
      <c r="AI10" s="47">
        <f>VLOOKUP($A10,'ADR Raw Data'!$B$6:$BE$49,'ADR Raw Data'!T$1,FALSE)</f>
        <v>-0.15135154841257201</v>
      </c>
      <c r="AJ10" s="48">
        <f>VLOOKUP($A10,'ADR Raw Data'!$B$6:$BE$49,'ADR Raw Data'!U$1,FALSE)</f>
        <v>-2.7537471270823599</v>
      </c>
      <c r="AK10" s="48">
        <f>VLOOKUP($A10,'ADR Raw Data'!$B$6:$BE$49,'ADR Raw Data'!V$1,FALSE)</f>
        <v>-2.1811502558643299</v>
      </c>
      <c r="AL10" s="48">
        <f>VLOOKUP($A10,'ADR Raw Data'!$B$6:$BE$49,'ADR Raw Data'!W$1,FALSE)</f>
        <v>-2.44621406346393</v>
      </c>
      <c r="AM10" s="48">
        <f>VLOOKUP($A10,'ADR Raw Data'!$B$6:$BE$49,'ADR Raw Data'!X$1,FALSE)</f>
        <v>-5.1960644541222702</v>
      </c>
      <c r="AN10" s="49">
        <f>VLOOKUP($A10,'ADR Raw Data'!$B$6:$BE$49,'ADR Raw Data'!Y$1,FALSE)</f>
        <v>-2.66584403491483</v>
      </c>
      <c r="AO10" s="48">
        <f>VLOOKUP($A10,'ADR Raw Data'!$B$6:$BE$49,'ADR Raw Data'!AA$1,FALSE)</f>
        <v>-11.449200373176801</v>
      </c>
      <c r="AP10" s="48">
        <f>VLOOKUP($A10,'ADR Raw Data'!$B$6:$BE$49,'ADR Raw Data'!AB$1,FALSE)</f>
        <v>-14.8304884474706</v>
      </c>
      <c r="AQ10" s="49">
        <f>VLOOKUP($A10,'ADR Raw Data'!$B$6:$BE$49,'ADR Raw Data'!AC$1,FALSE)</f>
        <v>-13.163848496070001</v>
      </c>
      <c r="AR10" s="50">
        <f>VLOOKUP($A10,'ADR Raw Data'!$B$6:$BE$49,'ADR Raw Data'!AE$1,FALSE)</f>
        <v>-6.2724988020589096</v>
      </c>
      <c r="AS10" s="40"/>
      <c r="AT10" s="51">
        <f>VLOOKUP($A10,'RevPAR Raw Data'!$B$6:$BE$49,'RevPAR Raw Data'!G$1,FALSE)</f>
        <v>76.875852716659097</v>
      </c>
      <c r="AU10" s="52">
        <f>VLOOKUP($A10,'RevPAR Raw Data'!$B$6:$BE$49,'RevPAR Raw Data'!H$1,FALSE)</f>
        <v>101.036848375991</v>
      </c>
      <c r="AV10" s="52">
        <f>VLOOKUP($A10,'RevPAR Raw Data'!$B$6:$BE$49,'RevPAR Raw Data'!I$1,FALSE)</f>
        <v>109.720593923065</v>
      </c>
      <c r="AW10" s="52">
        <f>VLOOKUP($A10,'RevPAR Raw Data'!$B$6:$BE$49,'RevPAR Raw Data'!J$1,FALSE)</f>
        <v>102.57631372549</v>
      </c>
      <c r="AX10" s="52">
        <f>VLOOKUP($A10,'RevPAR Raw Data'!$B$6:$BE$49,'RevPAR Raw Data'!K$1,FALSE)</f>
        <v>91.932215237239902</v>
      </c>
      <c r="AY10" s="53">
        <f>VLOOKUP($A10,'RevPAR Raw Data'!$B$6:$BE$49,'RevPAR Raw Data'!L$1,FALSE)</f>
        <v>96.428364795689205</v>
      </c>
      <c r="AZ10" s="52">
        <f>VLOOKUP($A10,'RevPAR Raw Data'!$B$6:$BE$49,'RevPAR Raw Data'!N$1,FALSE)</f>
        <v>103.083477323753</v>
      </c>
      <c r="BA10" s="52">
        <f>VLOOKUP($A10,'RevPAR Raw Data'!$B$6:$BE$49,'RevPAR Raw Data'!O$1,FALSE)</f>
        <v>96.369727286334296</v>
      </c>
      <c r="BB10" s="53">
        <f>VLOOKUP($A10,'RevPAR Raw Data'!$B$6:$BE$49,'RevPAR Raw Data'!P$1,FALSE)</f>
        <v>99.726602305044096</v>
      </c>
      <c r="BC10" s="54">
        <f>VLOOKUP($A10,'RevPAR Raw Data'!$B$6:$BE$49,'RevPAR Raw Data'!R$1,FALSE)</f>
        <v>97.370718369790595</v>
      </c>
      <c r="BE10" s="47">
        <f>VLOOKUP($A10,'RevPAR Raw Data'!$B$6:$BE$49,'RevPAR Raw Data'!T$1,FALSE)</f>
        <v>0.65492102231193505</v>
      </c>
      <c r="BF10" s="48">
        <f>VLOOKUP($A10,'RevPAR Raw Data'!$B$6:$BE$49,'RevPAR Raw Data'!U$1,FALSE)</f>
        <v>-0.77535513150023705</v>
      </c>
      <c r="BG10" s="48">
        <f>VLOOKUP($A10,'RevPAR Raw Data'!$B$6:$BE$49,'RevPAR Raw Data'!V$1,FALSE)</f>
        <v>-4.6367641615404898</v>
      </c>
      <c r="BH10" s="48">
        <f>VLOOKUP($A10,'RevPAR Raw Data'!$B$6:$BE$49,'RevPAR Raw Data'!W$1,FALSE)</f>
        <v>-9.0662228169049701</v>
      </c>
      <c r="BI10" s="48">
        <f>VLOOKUP($A10,'RevPAR Raw Data'!$B$6:$BE$49,'RevPAR Raw Data'!X$1,FALSE)</f>
        <v>-17.4132081003347</v>
      </c>
      <c r="BJ10" s="49">
        <f>VLOOKUP($A10,'RevPAR Raw Data'!$B$6:$BE$49,'RevPAR Raw Data'!Y$1,FALSE)</f>
        <v>-6.8102862320524604</v>
      </c>
      <c r="BK10" s="48">
        <f>VLOOKUP($A10,'RevPAR Raw Data'!$B$6:$BE$49,'RevPAR Raw Data'!AA$1,FALSE)</f>
        <v>-24.050237756812201</v>
      </c>
      <c r="BL10" s="48">
        <f>VLOOKUP($A10,'RevPAR Raw Data'!$B$6:$BE$49,'RevPAR Raw Data'!AB$1,FALSE)</f>
        <v>-33.002387823988997</v>
      </c>
      <c r="BM10" s="49">
        <f>VLOOKUP($A10,'RevPAR Raw Data'!$B$6:$BE$49,'RevPAR Raw Data'!AC$1,FALSE)</f>
        <v>-28.656234915466399</v>
      </c>
      <c r="BN10" s="50">
        <f>VLOOKUP($A10,'RevPAR Raw Data'!$B$6:$BE$49,'RevPAR Raw Data'!AE$1,FALSE)</f>
        <v>-14.473811708196701</v>
      </c>
    </row>
    <row r="11" spans="1:66" x14ac:dyDescent="0.25">
      <c r="A11" s="63" t="s">
        <v>120</v>
      </c>
      <c r="B11" s="47">
        <f>VLOOKUP($A11,'Occupancy Raw Data'!$B$8:$BE$51,'Occupancy Raw Data'!G$3,FALSE)</f>
        <v>52.1631427499061</v>
      </c>
      <c r="C11" s="48">
        <f>VLOOKUP($A11,'Occupancy Raw Data'!$B$8:$BE$51,'Occupancy Raw Data'!H$3,FALSE)</f>
        <v>67.216314274990594</v>
      </c>
      <c r="D11" s="48">
        <f>VLOOKUP($A11,'Occupancy Raw Data'!$B$8:$BE$51,'Occupancy Raw Data'!I$3,FALSE)</f>
        <v>71.362442136869703</v>
      </c>
      <c r="E11" s="48">
        <f>VLOOKUP($A11,'Occupancy Raw Data'!$B$8:$BE$51,'Occupancy Raw Data'!J$3,FALSE)</f>
        <v>69.413236582009205</v>
      </c>
      <c r="F11" s="48">
        <f>VLOOKUP($A11,'Occupancy Raw Data'!$B$8:$BE$51,'Occupancy Raw Data'!K$3,FALSE)</f>
        <v>66.310521706493105</v>
      </c>
      <c r="G11" s="49">
        <f>VLOOKUP($A11,'Occupancy Raw Data'!$B$8:$BE$51,'Occupancy Raw Data'!L$3,FALSE)</f>
        <v>65.293131490053696</v>
      </c>
      <c r="H11" s="48">
        <f>VLOOKUP($A11,'Occupancy Raw Data'!$B$8:$BE$51,'Occupancy Raw Data'!N$3,FALSE)</f>
        <v>69.605905167021106</v>
      </c>
      <c r="I11" s="48">
        <f>VLOOKUP($A11,'Occupancy Raw Data'!$B$8:$BE$51,'Occupancy Raw Data'!O$3,FALSE)</f>
        <v>64.083573126485604</v>
      </c>
      <c r="J11" s="49">
        <f>VLOOKUP($A11,'Occupancy Raw Data'!$B$8:$BE$51,'Occupancy Raw Data'!P$3,FALSE)</f>
        <v>66.844739146753398</v>
      </c>
      <c r="K11" s="50">
        <f>VLOOKUP($A11,'Occupancy Raw Data'!$B$8:$BE$51,'Occupancy Raw Data'!R$3,FALSE)</f>
        <v>65.7364479633965</v>
      </c>
      <c r="M11" s="47">
        <f>VLOOKUP($A11,'Occupancy Raw Data'!$B$8:$BE$51,'Occupancy Raw Data'!T$3,FALSE)</f>
        <v>0.82423853108698497</v>
      </c>
      <c r="N11" s="48">
        <f>VLOOKUP($A11,'Occupancy Raw Data'!$B$8:$BE$51,'Occupancy Raw Data'!U$3,FALSE)</f>
        <v>3.42985640288778</v>
      </c>
      <c r="O11" s="48">
        <f>VLOOKUP($A11,'Occupancy Raw Data'!$B$8:$BE$51,'Occupancy Raw Data'!V$3,FALSE)</f>
        <v>1.8505732189028601</v>
      </c>
      <c r="P11" s="48">
        <f>VLOOKUP($A11,'Occupancy Raw Data'!$B$8:$BE$51,'Occupancy Raw Data'!W$3,FALSE)</f>
        <v>-3.8631541027571599</v>
      </c>
      <c r="Q11" s="48">
        <f>VLOOKUP($A11,'Occupancy Raw Data'!$B$8:$BE$51,'Occupancy Raw Data'!X$3,FALSE)</f>
        <v>-11.235407096161</v>
      </c>
      <c r="R11" s="49">
        <f>VLOOKUP($A11,'Occupancy Raw Data'!$B$8:$BE$51,'Occupancy Raw Data'!Y$3,FALSE)</f>
        <v>-2.1668047243333199</v>
      </c>
      <c r="S11" s="48">
        <f>VLOOKUP($A11,'Occupancy Raw Data'!$B$8:$BE$51,'Occupancy Raw Data'!AA$3,FALSE)</f>
        <v>-18.171629342341198</v>
      </c>
      <c r="T11" s="48">
        <f>VLOOKUP($A11,'Occupancy Raw Data'!$B$8:$BE$51,'Occupancy Raw Data'!AB$3,FALSE)</f>
        <v>-26.5521248341479</v>
      </c>
      <c r="U11" s="49">
        <f>VLOOKUP($A11,'Occupancy Raw Data'!$B$8:$BE$51,'Occupancy Raw Data'!AC$3,FALSE)</f>
        <v>-22.415249442826202</v>
      </c>
      <c r="V11" s="50">
        <f>VLOOKUP($A11,'Occupancy Raw Data'!$B$8:$BE$51,'Occupancy Raw Data'!AE$3,FALSE)</f>
        <v>-9.0630510808677105</v>
      </c>
      <c r="X11" s="51">
        <f>VLOOKUP($A11,'ADR Raw Data'!$B$6:$BE$49,'ADR Raw Data'!G$1,FALSE)</f>
        <v>109.524145920276</v>
      </c>
      <c r="Y11" s="52">
        <f>VLOOKUP($A11,'ADR Raw Data'!$B$6:$BE$49,'ADR Raw Data'!H$1,FALSE)</f>
        <v>115.640771693407</v>
      </c>
      <c r="Z11" s="52">
        <f>VLOOKUP($A11,'ADR Raw Data'!$B$6:$BE$49,'ADR Raw Data'!I$1,FALSE)</f>
        <v>117.47641058906</v>
      </c>
      <c r="AA11" s="52">
        <f>VLOOKUP($A11,'ADR Raw Data'!$B$6:$BE$49,'ADR Raw Data'!J$1,FALSE)</f>
        <v>116.365083810965</v>
      </c>
      <c r="AB11" s="52">
        <f>VLOOKUP($A11,'ADR Raw Data'!$B$6:$BE$49,'ADR Raw Data'!K$1,FALSE)</f>
        <v>114.30937511792</v>
      </c>
      <c r="AC11" s="53">
        <f>VLOOKUP($A11,'ADR Raw Data'!$B$6:$BE$49,'ADR Raw Data'!L$1,FALSE)</f>
        <v>114.94827771475801</v>
      </c>
      <c r="AD11" s="52">
        <f>VLOOKUP($A11,'ADR Raw Data'!$B$6:$BE$49,'ADR Raw Data'!N$1,FALSE)</f>
        <v>125.200598173844</v>
      </c>
      <c r="AE11" s="52">
        <f>VLOOKUP($A11,'ADR Raw Data'!$B$6:$BE$49,'ADR Raw Data'!O$1,FALSE)</f>
        <v>122.96507711530199</v>
      </c>
      <c r="AF11" s="53">
        <f>VLOOKUP($A11,'ADR Raw Data'!$B$6:$BE$49,'ADR Raw Data'!P$1,FALSE)</f>
        <v>124.129009152333</v>
      </c>
      <c r="AG11" s="54">
        <f>VLOOKUP($A11,'ADR Raw Data'!$B$6:$BE$49,'ADR Raw Data'!R$1,FALSE)</f>
        <v>117.615567723938</v>
      </c>
      <c r="AI11" s="47">
        <f>VLOOKUP($A11,'ADR Raw Data'!$B$6:$BE$49,'ADR Raw Data'!T$1,FALSE)</f>
        <v>1.3684894399848899</v>
      </c>
      <c r="AJ11" s="48">
        <f>VLOOKUP($A11,'ADR Raw Data'!$B$6:$BE$49,'ADR Raw Data'!U$1,FALSE)</f>
        <v>1.8310318755725701</v>
      </c>
      <c r="AK11" s="48">
        <f>VLOOKUP($A11,'ADR Raw Data'!$B$6:$BE$49,'ADR Raw Data'!V$1,FALSE)</f>
        <v>1.52741864952079</v>
      </c>
      <c r="AL11" s="48">
        <f>VLOOKUP($A11,'ADR Raw Data'!$B$6:$BE$49,'ADR Raw Data'!W$1,FALSE)</f>
        <v>1.73772492971329</v>
      </c>
      <c r="AM11" s="48">
        <f>VLOOKUP($A11,'ADR Raw Data'!$B$6:$BE$49,'ADR Raw Data'!X$1,FALSE)</f>
        <v>-3.20019640450972</v>
      </c>
      <c r="AN11" s="49">
        <f>VLOOKUP($A11,'ADR Raw Data'!$B$6:$BE$49,'ADR Raw Data'!Y$1,FALSE)</f>
        <v>0.52565794088722395</v>
      </c>
      <c r="AO11" s="48">
        <f>VLOOKUP($A11,'ADR Raw Data'!$B$6:$BE$49,'ADR Raw Data'!AA$1,FALSE)</f>
        <v>-11.063956174489901</v>
      </c>
      <c r="AP11" s="48">
        <f>VLOOKUP($A11,'ADR Raw Data'!$B$6:$BE$49,'ADR Raw Data'!AB$1,FALSE)</f>
        <v>-13.6781119386117</v>
      </c>
      <c r="AQ11" s="49">
        <f>VLOOKUP($A11,'ADR Raw Data'!$B$6:$BE$49,'ADR Raw Data'!AC$1,FALSE)</f>
        <v>-12.3528246160362</v>
      </c>
      <c r="AR11" s="50">
        <f>VLOOKUP($A11,'ADR Raw Data'!$B$6:$BE$49,'ADR Raw Data'!AE$1,FALSE)</f>
        <v>-4.8701727854002401</v>
      </c>
      <c r="AS11" s="40"/>
      <c r="AT11" s="51">
        <f>VLOOKUP($A11,'RevPAR Raw Data'!$B$6:$BE$49,'RevPAR Raw Data'!G$1,FALSE)</f>
        <v>57.131236582009201</v>
      </c>
      <c r="AU11" s="52">
        <f>VLOOKUP($A11,'RevPAR Raw Data'!$B$6:$BE$49,'RevPAR Raw Data'!H$1,FALSE)</f>
        <v>77.729464531464998</v>
      </c>
      <c r="AV11" s="52">
        <f>VLOOKUP($A11,'RevPAR Raw Data'!$B$6:$BE$49,'RevPAR Raw Data'!I$1,FALSE)</f>
        <v>83.834035531089697</v>
      </c>
      <c r="AW11" s="52">
        <f>VLOOKUP($A11,'RevPAR Raw Data'!$B$6:$BE$49,'RevPAR Raw Data'!J$1,FALSE)</f>
        <v>80.772770924558898</v>
      </c>
      <c r="AX11" s="52">
        <f>VLOOKUP($A11,'RevPAR Raw Data'!$B$6:$BE$49,'RevPAR Raw Data'!K$1,FALSE)</f>
        <v>75.799143000125099</v>
      </c>
      <c r="AY11" s="53">
        <f>VLOOKUP($A11,'RevPAR Raw Data'!$B$6:$BE$49,'RevPAR Raw Data'!L$1,FALSE)</f>
        <v>75.053330113849597</v>
      </c>
      <c r="AZ11" s="52">
        <f>VLOOKUP($A11,'RevPAR Raw Data'!$B$6:$BE$49,'RevPAR Raw Data'!N$1,FALSE)</f>
        <v>87.147009633429207</v>
      </c>
      <c r="BA11" s="52">
        <f>VLOOKUP($A11,'RevPAR Raw Data'!$B$6:$BE$49,'RevPAR Raw Data'!O$1,FALSE)</f>
        <v>78.800415113224005</v>
      </c>
      <c r="BB11" s="53">
        <f>VLOOKUP($A11,'RevPAR Raw Data'!$B$6:$BE$49,'RevPAR Raw Data'!P$1,FALSE)</f>
        <v>82.973712373326606</v>
      </c>
      <c r="BC11" s="54">
        <f>VLOOKUP($A11,'RevPAR Raw Data'!$B$6:$BE$49,'RevPAR Raw Data'!R$1,FALSE)</f>
        <v>77.316296473700206</v>
      </c>
      <c r="BE11" s="47">
        <f>VLOOKUP($A11,'RevPAR Raw Data'!$B$6:$BE$49,'RevPAR Raw Data'!T$1,FALSE)</f>
        <v>2.2040075883300898</v>
      </c>
      <c r="BF11" s="48">
        <f>VLOOKUP($A11,'RevPAR Raw Data'!$B$6:$BE$49,'RevPAR Raw Data'!U$1,FALSE)</f>
        <v>5.3236900424835998</v>
      </c>
      <c r="BG11" s="48">
        <f>VLOOKUP($A11,'RevPAR Raw Data'!$B$6:$BE$49,'RevPAR Raw Data'!V$1,FALSE)</f>
        <v>3.4062578688922098</v>
      </c>
      <c r="BH11" s="48">
        <f>VLOOKUP($A11,'RevPAR Raw Data'!$B$6:$BE$49,'RevPAR Raw Data'!W$1,FALSE)</f>
        <v>-2.19256016496072</v>
      </c>
      <c r="BI11" s="48">
        <f>VLOOKUP($A11,'RevPAR Raw Data'!$B$6:$BE$49,'RevPAR Raw Data'!X$1,FALSE)</f>
        <v>-14.076048406747301</v>
      </c>
      <c r="BJ11" s="49">
        <f>VLOOKUP($A11,'RevPAR Raw Data'!$B$6:$BE$49,'RevPAR Raw Data'!Y$1,FALSE)</f>
        <v>-1.65253676454307</v>
      </c>
      <c r="BK11" s="48">
        <f>VLOOKUP($A11,'RevPAR Raw Data'!$B$6:$BE$49,'RevPAR Raw Data'!AA$1,FALSE)</f>
        <v>-27.225084410203699</v>
      </c>
      <c r="BL11" s="48">
        <f>VLOOKUP($A11,'RevPAR Raw Data'!$B$6:$BE$49,'RevPAR Raw Data'!AB$1,FALSE)</f>
        <v>-36.598407415864997</v>
      </c>
      <c r="BM11" s="49">
        <f>VLOOKUP($A11,'RevPAR Raw Data'!$B$6:$BE$49,'RevPAR Raw Data'!AC$1,FALSE)</f>
        <v>-31.999157607943001</v>
      </c>
      <c r="BN11" s="50">
        <f>VLOOKUP($A11,'RevPAR Raw Data'!$B$6:$BE$49,'RevPAR Raw Data'!AE$1,FALSE)</f>
        <v>-13.4918376190006</v>
      </c>
    </row>
    <row r="12" spans="1:66" x14ac:dyDescent="0.25">
      <c r="A12" s="63" t="s">
        <v>121</v>
      </c>
      <c r="B12" s="47">
        <f>VLOOKUP($A12,'Occupancy Raw Data'!$B$8:$BE$51,'Occupancy Raw Data'!G$3,FALSE)</f>
        <v>50.146409481756898</v>
      </c>
      <c r="C12" s="48">
        <f>VLOOKUP($A12,'Occupancy Raw Data'!$B$8:$BE$51,'Occupancy Raw Data'!H$3,FALSE)</f>
        <v>58.7450615849407</v>
      </c>
      <c r="D12" s="48">
        <f>VLOOKUP($A12,'Occupancy Raw Data'!$B$8:$BE$51,'Occupancy Raw Data'!I$3,FALSE)</f>
        <v>61.464094817569098</v>
      </c>
      <c r="E12" s="48">
        <f>VLOOKUP($A12,'Occupancy Raw Data'!$B$8:$BE$51,'Occupancy Raw Data'!J$3,FALSE)</f>
        <v>62.9235417150825</v>
      </c>
      <c r="F12" s="48">
        <f>VLOOKUP($A12,'Occupancy Raw Data'!$B$8:$BE$51,'Occupancy Raw Data'!K$3,FALSE)</f>
        <v>59.177318150127803</v>
      </c>
      <c r="G12" s="49">
        <f>VLOOKUP($A12,'Occupancy Raw Data'!$B$8:$BE$51,'Occupancy Raw Data'!L$3,FALSE)</f>
        <v>58.491285149895397</v>
      </c>
      <c r="H12" s="48">
        <f>VLOOKUP($A12,'Occupancy Raw Data'!$B$8:$BE$51,'Occupancy Raw Data'!N$3,FALSE)</f>
        <v>63.3000232396002</v>
      </c>
      <c r="I12" s="48">
        <f>VLOOKUP($A12,'Occupancy Raw Data'!$B$8:$BE$51,'Occupancy Raw Data'!O$3,FALSE)</f>
        <v>59.916337438996003</v>
      </c>
      <c r="J12" s="49">
        <f>VLOOKUP($A12,'Occupancy Raw Data'!$B$8:$BE$51,'Occupancy Raw Data'!P$3,FALSE)</f>
        <v>61.608180339298102</v>
      </c>
      <c r="K12" s="50">
        <f>VLOOKUP($A12,'Occupancy Raw Data'!$B$8:$BE$51,'Occupancy Raw Data'!R$3,FALSE)</f>
        <v>59.381826632581898</v>
      </c>
      <c r="M12" s="47">
        <f>VLOOKUP($A12,'Occupancy Raw Data'!$B$8:$BE$51,'Occupancy Raw Data'!T$3,FALSE)</f>
        <v>1.5826986482262999</v>
      </c>
      <c r="N12" s="48">
        <f>VLOOKUP($A12,'Occupancy Raw Data'!$B$8:$BE$51,'Occupancy Raw Data'!U$3,FALSE)</f>
        <v>4.0230271780262203</v>
      </c>
      <c r="O12" s="48">
        <f>VLOOKUP($A12,'Occupancy Raw Data'!$B$8:$BE$51,'Occupancy Raw Data'!V$3,FALSE)</f>
        <v>2.85499768686448</v>
      </c>
      <c r="P12" s="48">
        <f>VLOOKUP($A12,'Occupancy Raw Data'!$B$8:$BE$51,'Occupancy Raw Data'!W$3,FALSE)</f>
        <v>5.1653454208722201E-2</v>
      </c>
      <c r="Q12" s="48">
        <f>VLOOKUP($A12,'Occupancy Raw Data'!$B$8:$BE$51,'Occupancy Raw Data'!X$3,FALSE)</f>
        <v>-6.6967802617743901</v>
      </c>
      <c r="R12" s="49">
        <f>VLOOKUP($A12,'Occupancy Raw Data'!$B$8:$BE$51,'Occupancy Raw Data'!Y$3,FALSE)</f>
        <v>0.18649125438352099</v>
      </c>
      <c r="S12" s="48">
        <f>VLOOKUP($A12,'Occupancy Raw Data'!$B$8:$BE$51,'Occupancy Raw Data'!AA$3,FALSE)</f>
        <v>-15.847748921348501</v>
      </c>
      <c r="T12" s="48">
        <f>VLOOKUP($A12,'Occupancy Raw Data'!$B$8:$BE$51,'Occupancy Raw Data'!AB$3,FALSE)</f>
        <v>-22.032473566291699</v>
      </c>
      <c r="U12" s="49">
        <f>VLOOKUP($A12,'Occupancy Raw Data'!$B$8:$BE$51,'Occupancy Raw Data'!AC$3,FALSE)</f>
        <v>-18.973853935694301</v>
      </c>
      <c r="V12" s="50">
        <f>VLOOKUP($A12,'Occupancy Raw Data'!$B$8:$BE$51,'Occupancy Raw Data'!AE$3,FALSE)</f>
        <v>-6.38022473992811</v>
      </c>
      <c r="X12" s="51">
        <f>VLOOKUP($A12,'ADR Raw Data'!$B$6:$BE$49,'ADR Raw Data'!G$1,FALSE)</f>
        <v>79.439711743442302</v>
      </c>
      <c r="Y12" s="52">
        <f>VLOOKUP($A12,'ADR Raw Data'!$B$6:$BE$49,'ADR Raw Data'!H$1,FALSE)</f>
        <v>82.171090276129405</v>
      </c>
      <c r="Z12" s="52">
        <f>VLOOKUP($A12,'ADR Raw Data'!$B$6:$BE$49,'ADR Raw Data'!I$1,FALSE)</f>
        <v>82.875688142770699</v>
      </c>
      <c r="AA12" s="52">
        <f>VLOOKUP($A12,'ADR Raw Data'!$B$6:$BE$49,'ADR Raw Data'!J$1,FALSE)</f>
        <v>83.936464027182694</v>
      </c>
      <c r="AB12" s="52">
        <f>VLOOKUP($A12,'ADR Raw Data'!$B$6:$BE$49,'ADR Raw Data'!K$1,FALSE)</f>
        <v>82.412346057178695</v>
      </c>
      <c r="AC12" s="53">
        <f>VLOOKUP($A12,'ADR Raw Data'!$B$6:$BE$49,'ADR Raw Data'!L$1,FALSE)</f>
        <v>82.279479355392297</v>
      </c>
      <c r="AD12" s="52">
        <f>VLOOKUP($A12,'ADR Raw Data'!$B$6:$BE$49,'ADR Raw Data'!N$1,FALSE)</f>
        <v>89.934428372127101</v>
      </c>
      <c r="AE12" s="52">
        <f>VLOOKUP($A12,'ADR Raw Data'!$B$6:$BE$49,'ADR Raw Data'!O$1,FALSE)</f>
        <v>89.667956713986499</v>
      </c>
      <c r="AF12" s="53">
        <f>VLOOKUP($A12,'ADR Raw Data'!$B$6:$BE$49,'ADR Raw Data'!P$1,FALSE)</f>
        <v>89.804851376838897</v>
      </c>
      <c r="AG12" s="54">
        <f>VLOOKUP($A12,'ADR Raw Data'!$B$6:$BE$49,'ADR Raw Data'!R$1,FALSE)</f>
        <v>84.510197803918004</v>
      </c>
      <c r="AI12" s="47">
        <f>VLOOKUP($A12,'ADR Raw Data'!$B$6:$BE$49,'ADR Raw Data'!T$1,FALSE)</f>
        <v>-1.4468339634468399</v>
      </c>
      <c r="AJ12" s="48">
        <f>VLOOKUP($A12,'ADR Raw Data'!$B$6:$BE$49,'ADR Raw Data'!U$1,FALSE)</f>
        <v>-1.10420664602107</v>
      </c>
      <c r="AK12" s="48">
        <f>VLOOKUP($A12,'ADR Raw Data'!$B$6:$BE$49,'ADR Raw Data'!V$1,FALSE)</f>
        <v>-1.55142633644093</v>
      </c>
      <c r="AL12" s="48">
        <f>VLOOKUP($A12,'ADR Raw Data'!$B$6:$BE$49,'ADR Raw Data'!W$1,FALSE)</f>
        <v>-1.77726306647994</v>
      </c>
      <c r="AM12" s="48">
        <f>VLOOKUP($A12,'ADR Raw Data'!$B$6:$BE$49,'ADR Raw Data'!X$1,FALSE)</f>
        <v>-6.3603209525984203</v>
      </c>
      <c r="AN12" s="49">
        <f>VLOOKUP($A12,'ADR Raw Data'!$B$6:$BE$49,'ADR Raw Data'!Y$1,FALSE)</f>
        <v>-2.59522139308792</v>
      </c>
      <c r="AO12" s="48">
        <f>VLOOKUP($A12,'ADR Raw Data'!$B$6:$BE$49,'ADR Raw Data'!AA$1,FALSE)</f>
        <v>-12.622436341267299</v>
      </c>
      <c r="AP12" s="48">
        <f>VLOOKUP($A12,'ADR Raw Data'!$B$6:$BE$49,'ADR Raw Data'!AB$1,FALSE)</f>
        <v>-14.307580920053899</v>
      </c>
      <c r="AQ12" s="49">
        <f>VLOOKUP($A12,'ADR Raw Data'!$B$6:$BE$49,'ADR Raw Data'!AC$1,FALSE)</f>
        <v>-13.476618804739299</v>
      </c>
      <c r="AR12" s="50">
        <f>VLOOKUP($A12,'ADR Raw Data'!$B$6:$BE$49,'ADR Raw Data'!AE$1,FALSE)</f>
        <v>-7.22613033081862</v>
      </c>
      <c r="AS12" s="40"/>
      <c r="AT12" s="51">
        <f>VLOOKUP($A12,'RevPAR Raw Data'!$B$6:$BE$49,'RevPAR Raw Data'!G$1,FALSE)</f>
        <v>39.8361631419939</v>
      </c>
      <c r="AU12" s="52">
        <f>VLOOKUP($A12,'RevPAR Raw Data'!$B$6:$BE$49,'RevPAR Raw Data'!H$1,FALSE)</f>
        <v>48.271457587729401</v>
      </c>
      <c r="AV12" s="52">
        <f>VLOOKUP($A12,'RevPAR Raw Data'!$B$6:$BE$49,'RevPAR Raw Data'!I$1,FALSE)</f>
        <v>50.938791540785402</v>
      </c>
      <c r="AW12" s="52">
        <f>VLOOKUP($A12,'RevPAR Raw Data'!$B$6:$BE$49,'RevPAR Raw Data'!J$1,FALSE)</f>
        <v>52.815795956309501</v>
      </c>
      <c r="AX12" s="52">
        <f>VLOOKUP($A12,'RevPAR Raw Data'!$B$6:$BE$49,'RevPAR Raw Data'!K$1,FALSE)</f>
        <v>48.769416221240903</v>
      </c>
      <c r="AY12" s="53">
        <f>VLOOKUP($A12,'RevPAR Raw Data'!$B$6:$BE$49,'RevPAR Raw Data'!L$1,FALSE)</f>
        <v>48.126324889611801</v>
      </c>
      <c r="AZ12" s="52">
        <f>VLOOKUP($A12,'RevPAR Raw Data'!$B$6:$BE$49,'RevPAR Raw Data'!N$1,FALSE)</f>
        <v>56.928514059958097</v>
      </c>
      <c r="BA12" s="52">
        <f>VLOOKUP($A12,'RevPAR Raw Data'!$B$6:$BE$49,'RevPAR Raw Data'!O$1,FALSE)</f>
        <v>53.725755519404998</v>
      </c>
      <c r="BB12" s="53">
        <f>VLOOKUP($A12,'RevPAR Raw Data'!$B$6:$BE$49,'RevPAR Raw Data'!P$1,FALSE)</f>
        <v>55.327134789681601</v>
      </c>
      <c r="BC12" s="54">
        <f>VLOOKUP($A12,'RevPAR Raw Data'!$B$6:$BE$49,'RevPAR Raw Data'!R$1,FALSE)</f>
        <v>50.1836991467746</v>
      </c>
      <c r="BE12" s="47">
        <f>VLOOKUP($A12,'RevPAR Raw Data'!$B$6:$BE$49,'RevPAR Raw Data'!T$1,FALSE)</f>
        <v>0.11296566319791</v>
      </c>
      <c r="BF12" s="48">
        <f>VLOOKUP($A12,'RevPAR Raw Data'!$B$6:$BE$49,'RevPAR Raw Data'!U$1,FALSE)</f>
        <v>2.8743979985341399</v>
      </c>
      <c r="BG12" s="48">
        <f>VLOOKUP($A12,'RevPAR Raw Data'!$B$6:$BE$49,'RevPAR Raw Data'!V$1,FALSE)</f>
        <v>1.2592781644047399</v>
      </c>
      <c r="BH12" s="48">
        <f>VLOOKUP($A12,'RevPAR Raw Data'!$B$6:$BE$49,'RevPAR Raw Data'!W$1,FALSE)</f>
        <v>-1.72652763003543</v>
      </c>
      <c r="BI12" s="48">
        <f>VLOOKUP($A12,'RevPAR Raw Data'!$B$6:$BE$49,'RevPAR Raw Data'!X$1,FALSE)</f>
        <v>-12.6311644962337</v>
      </c>
      <c r="BJ12" s="49">
        <f>VLOOKUP($A12,'RevPAR Raw Data'!$B$6:$BE$49,'RevPAR Raw Data'!Y$1,FALSE)</f>
        <v>-2.4135699996344</v>
      </c>
      <c r="BK12" s="48">
        <f>VLOOKUP($A12,'RevPAR Raw Data'!$B$6:$BE$49,'RevPAR Raw Data'!AA$1,FALSE)</f>
        <v>-26.469813243494698</v>
      </c>
      <c r="BL12" s="48">
        <f>VLOOKUP($A12,'RevPAR Raw Data'!$B$6:$BE$49,'RevPAR Raw Data'!AB$1,FALSE)</f>
        <v>-33.187740502159002</v>
      </c>
      <c r="BM12" s="49">
        <f>VLOOKUP($A12,'RevPAR Raw Data'!$B$6:$BE$49,'RevPAR Raw Data'!AC$1,FALSE)</f>
        <v>-29.893438772952099</v>
      </c>
      <c r="BN12" s="50">
        <f>VLOOKUP($A12,'RevPAR Raw Data'!$B$6:$BE$49,'RevPAR Raw Data'!AE$1,FALSE)</f>
        <v>-13.1453117156403</v>
      </c>
    </row>
    <row r="13" spans="1:66" x14ac:dyDescent="0.25">
      <c r="A13" s="63" t="s">
        <v>122</v>
      </c>
      <c r="B13" s="47">
        <f>VLOOKUP($A13,'Occupancy Raw Data'!$B$8:$BE$51,'Occupancy Raw Data'!G$3,FALSE)</f>
        <v>45.709805743488403</v>
      </c>
      <c r="C13" s="48">
        <f>VLOOKUP($A13,'Occupancy Raw Data'!$B$8:$BE$51,'Occupancy Raw Data'!H$3,FALSE)</f>
        <v>48.526379976189702</v>
      </c>
      <c r="D13" s="48">
        <f>VLOOKUP($A13,'Occupancy Raw Data'!$B$8:$BE$51,'Occupancy Raw Data'!I$3,FALSE)</f>
        <v>49.092598507505997</v>
      </c>
      <c r="E13" s="48">
        <f>VLOOKUP($A13,'Occupancy Raw Data'!$B$8:$BE$51,'Occupancy Raw Data'!J$3,FALSE)</f>
        <v>50.283109265658098</v>
      </c>
      <c r="F13" s="48">
        <f>VLOOKUP($A13,'Occupancy Raw Data'!$B$8:$BE$51,'Occupancy Raw Data'!K$3,FALSE)</f>
        <v>50.602514591015897</v>
      </c>
      <c r="G13" s="49">
        <f>VLOOKUP($A13,'Occupancy Raw Data'!$B$8:$BE$51,'Occupancy Raw Data'!L$3,FALSE)</f>
        <v>48.842881616771599</v>
      </c>
      <c r="H13" s="48">
        <f>VLOOKUP($A13,'Occupancy Raw Data'!$B$8:$BE$51,'Occupancy Raw Data'!N$3,FALSE)</f>
        <v>55.904642991956699</v>
      </c>
      <c r="I13" s="48">
        <f>VLOOKUP($A13,'Occupancy Raw Data'!$B$8:$BE$51,'Occupancy Raw Data'!O$3,FALSE)</f>
        <v>54.3453642672551</v>
      </c>
      <c r="J13" s="49">
        <f>VLOOKUP($A13,'Occupancy Raw Data'!$B$8:$BE$51,'Occupancy Raw Data'!P$3,FALSE)</f>
        <v>55.125003629605899</v>
      </c>
      <c r="K13" s="50">
        <f>VLOOKUP($A13,'Occupancy Raw Data'!$B$8:$BE$51,'Occupancy Raw Data'!R$3,FALSE)</f>
        <v>50.637773620438601</v>
      </c>
      <c r="M13" s="47">
        <f>VLOOKUP($A13,'Occupancy Raw Data'!$B$8:$BE$51,'Occupancy Raw Data'!T$3,FALSE)</f>
        <v>-3.0537266310955999</v>
      </c>
      <c r="N13" s="48">
        <f>VLOOKUP($A13,'Occupancy Raw Data'!$B$8:$BE$51,'Occupancy Raw Data'!U$3,FALSE)</f>
        <v>-1.7447204190386401</v>
      </c>
      <c r="O13" s="48">
        <f>VLOOKUP($A13,'Occupancy Raw Data'!$B$8:$BE$51,'Occupancy Raw Data'!V$3,FALSE)</f>
        <v>-2.76737125404768</v>
      </c>
      <c r="P13" s="48">
        <f>VLOOKUP($A13,'Occupancy Raw Data'!$B$8:$BE$51,'Occupancy Raw Data'!W$3,FALSE)</f>
        <v>-4.2678395157530602</v>
      </c>
      <c r="Q13" s="48">
        <f>VLOOKUP($A13,'Occupancy Raw Data'!$B$8:$BE$51,'Occupancy Raw Data'!X$3,FALSE)</f>
        <v>-10.2096410081316</v>
      </c>
      <c r="R13" s="49">
        <f>VLOOKUP($A13,'Occupancy Raw Data'!$B$8:$BE$51,'Occupancy Raw Data'!Y$3,FALSE)</f>
        <v>-4.5696759777729596</v>
      </c>
      <c r="S13" s="48">
        <f>VLOOKUP($A13,'Occupancy Raw Data'!$B$8:$BE$51,'Occupancy Raw Data'!AA$3,FALSE)</f>
        <v>-20.346940550870901</v>
      </c>
      <c r="T13" s="48">
        <f>VLOOKUP($A13,'Occupancy Raw Data'!$B$8:$BE$51,'Occupancy Raw Data'!AB$3,FALSE)</f>
        <v>-24.976163527616698</v>
      </c>
      <c r="U13" s="49">
        <f>VLOOKUP($A13,'Occupancy Raw Data'!$B$8:$BE$51,'Occupancy Raw Data'!AC$3,FALSE)</f>
        <v>-22.697766945161302</v>
      </c>
      <c r="V13" s="50">
        <f>VLOOKUP($A13,'Occupancy Raw Data'!$B$8:$BE$51,'Occupancy Raw Data'!AE$3,FALSE)</f>
        <v>-11.0553972899356</v>
      </c>
      <c r="X13" s="51">
        <f>VLOOKUP($A13,'ADR Raw Data'!$B$6:$BE$49,'ADR Raw Data'!G$1,FALSE)</f>
        <v>61.787182778554097</v>
      </c>
      <c r="Y13" s="52">
        <f>VLOOKUP($A13,'ADR Raw Data'!$B$6:$BE$49,'ADR Raw Data'!H$1,FALSE)</f>
        <v>62.228540958592603</v>
      </c>
      <c r="Z13" s="52">
        <f>VLOOKUP($A13,'ADR Raw Data'!$B$6:$BE$49,'ADR Raw Data'!I$1,FALSE)</f>
        <v>62.490339285502998</v>
      </c>
      <c r="AA13" s="52">
        <f>VLOOKUP($A13,'ADR Raw Data'!$B$6:$BE$49,'ADR Raw Data'!J$1,FALSE)</f>
        <v>63.419317075705898</v>
      </c>
      <c r="AB13" s="52">
        <f>VLOOKUP($A13,'ADR Raw Data'!$B$6:$BE$49,'ADR Raw Data'!K$1,FALSE)</f>
        <v>63.7417683766569</v>
      </c>
      <c r="AC13" s="53">
        <f>VLOOKUP($A13,'ADR Raw Data'!$B$6:$BE$49,'ADR Raw Data'!L$1,FALSE)</f>
        <v>62.757285362344597</v>
      </c>
      <c r="AD13" s="52">
        <f>VLOOKUP($A13,'ADR Raw Data'!$B$6:$BE$49,'ADR Raw Data'!N$1,FALSE)</f>
        <v>69.346988921207</v>
      </c>
      <c r="AE13" s="52">
        <f>VLOOKUP($A13,'ADR Raw Data'!$B$6:$BE$49,'ADR Raw Data'!O$1,FALSE)</f>
        <v>69.648328895063003</v>
      </c>
      <c r="AF13" s="53">
        <f>VLOOKUP($A13,'ADR Raw Data'!$B$6:$BE$49,'ADR Raw Data'!P$1,FALSE)</f>
        <v>69.495527964918693</v>
      </c>
      <c r="AG13" s="54">
        <f>VLOOKUP($A13,'ADR Raw Data'!$B$6:$BE$49,'ADR Raw Data'!R$1,FALSE)</f>
        <v>64.853098831036903</v>
      </c>
      <c r="AI13" s="47">
        <f>VLOOKUP($A13,'ADR Raw Data'!$B$6:$BE$49,'ADR Raw Data'!T$1,FALSE)</f>
        <v>0.49869185818392803</v>
      </c>
      <c r="AJ13" s="48">
        <f>VLOOKUP($A13,'ADR Raw Data'!$B$6:$BE$49,'ADR Raw Data'!U$1,FALSE)</f>
        <v>0.77285664535161902</v>
      </c>
      <c r="AK13" s="48">
        <f>VLOOKUP($A13,'ADR Raw Data'!$B$6:$BE$49,'ADR Raw Data'!V$1,FALSE)</f>
        <v>1.3797964784644401</v>
      </c>
      <c r="AL13" s="48">
        <f>VLOOKUP($A13,'ADR Raw Data'!$B$6:$BE$49,'ADR Raw Data'!W$1,FALSE)</f>
        <v>1.0900618351629501</v>
      </c>
      <c r="AM13" s="48">
        <f>VLOOKUP($A13,'ADR Raw Data'!$B$6:$BE$49,'ADR Raw Data'!X$1,FALSE)</f>
        <v>-1.1782139228981801</v>
      </c>
      <c r="AN13" s="49">
        <f>VLOOKUP($A13,'ADR Raw Data'!$B$6:$BE$49,'ADR Raw Data'!Y$1,FALSE)</f>
        <v>0.43233967168698301</v>
      </c>
      <c r="AO13" s="48">
        <f>VLOOKUP($A13,'ADR Raw Data'!$B$6:$BE$49,'ADR Raw Data'!AA$1,FALSE)</f>
        <v>-8.2123704349046491</v>
      </c>
      <c r="AP13" s="48">
        <f>VLOOKUP($A13,'ADR Raw Data'!$B$6:$BE$49,'ADR Raw Data'!AB$1,FALSE)</f>
        <v>-10.6885880935738</v>
      </c>
      <c r="AQ13" s="49">
        <f>VLOOKUP($A13,'ADR Raw Data'!$B$6:$BE$49,'ADR Raw Data'!AC$1,FALSE)</f>
        <v>-9.4951121564660994</v>
      </c>
      <c r="AR13" s="50">
        <f>VLOOKUP($A13,'ADR Raw Data'!$B$6:$BE$49,'ADR Raw Data'!AE$1,FALSE)</f>
        <v>-4.0684717273609596</v>
      </c>
      <c r="AS13" s="40"/>
      <c r="AT13" s="51">
        <f>VLOOKUP($A13,'RevPAR Raw Data'!$B$6:$BE$49,'RevPAR Raw Data'!G$1,FALSE)</f>
        <v>28.242801222451199</v>
      </c>
      <c r="AU13" s="52">
        <f>VLOOKUP($A13,'RevPAR Raw Data'!$B$6:$BE$49,'RevPAR Raw Data'!H$1,FALSE)</f>
        <v>30.1972582392055</v>
      </c>
      <c r="AV13" s="52">
        <f>VLOOKUP($A13,'RevPAR Raw Data'!$B$6:$BE$49,'RevPAR Raw Data'!I$1,FALSE)</f>
        <v>30.678131371410299</v>
      </c>
      <c r="AW13" s="52">
        <f>VLOOKUP($A13,'RevPAR Raw Data'!$B$6:$BE$49,'RevPAR Raw Data'!J$1,FALSE)</f>
        <v>31.889204500711401</v>
      </c>
      <c r="AX13" s="52">
        <f>VLOOKUP($A13,'RevPAR Raw Data'!$B$6:$BE$49,'RevPAR Raw Data'!K$1,FALSE)</f>
        <v>32.254937643369402</v>
      </c>
      <c r="AY13" s="53">
        <f>VLOOKUP($A13,'RevPAR Raw Data'!$B$6:$BE$49,'RevPAR Raw Data'!L$1,FALSE)</f>
        <v>30.652466595429601</v>
      </c>
      <c r="AZ13" s="52">
        <f>VLOOKUP($A13,'RevPAR Raw Data'!$B$6:$BE$49,'RevPAR Raw Data'!N$1,FALSE)</f>
        <v>38.768186582072602</v>
      </c>
      <c r="BA13" s="52">
        <f>VLOOKUP($A13,'RevPAR Raw Data'!$B$6:$BE$49,'RevPAR Raw Data'!O$1,FALSE)</f>
        <v>37.850638044077897</v>
      </c>
      <c r="BB13" s="53">
        <f>VLOOKUP($A13,'RevPAR Raw Data'!$B$6:$BE$49,'RevPAR Raw Data'!P$1,FALSE)</f>
        <v>38.3094123130752</v>
      </c>
      <c r="BC13" s="54">
        <f>VLOOKUP($A13,'RevPAR Raw Data'!$B$6:$BE$49,'RevPAR Raw Data'!R$1,FALSE)</f>
        <v>32.840165371899701</v>
      </c>
      <c r="BE13" s="47">
        <f>VLOOKUP($A13,'RevPAR Raw Data'!$B$6:$BE$49,'RevPAR Raw Data'!T$1,FALSE)</f>
        <v>-2.57026345899214</v>
      </c>
      <c r="BF13" s="48">
        <f>VLOOKUP($A13,'RevPAR Raw Data'!$B$6:$BE$49,'RevPAR Raw Data'!U$1,FALSE)</f>
        <v>-0.98534796138837499</v>
      </c>
      <c r="BG13" s="48">
        <f>VLOOKUP($A13,'RevPAR Raw Data'!$B$6:$BE$49,'RevPAR Raw Data'!V$1,FALSE)</f>
        <v>-1.42575886669263</v>
      </c>
      <c r="BH13" s="48">
        <f>VLOOKUP($A13,'RevPAR Raw Data'!$B$6:$BE$49,'RevPAR Raw Data'!W$1,FALSE)</f>
        <v>-3.2242997703373302</v>
      </c>
      <c r="BI13" s="48">
        <f>VLOOKUP($A13,'RevPAR Raw Data'!$B$6:$BE$49,'RevPAR Raw Data'!X$1,FALSE)</f>
        <v>-11.2675635191941</v>
      </c>
      <c r="BJ13" s="49">
        <f>VLOOKUP($A13,'RevPAR Raw Data'!$B$6:$BE$49,'RevPAR Raw Data'!Y$1,FALSE)</f>
        <v>-4.1570928282054398</v>
      </c>
      <c r="BK13" s="48">
        <f>VLOOKUP($A13,'RevPAR Raw Data'!$B$6:$BE$49,'RevPAR Raw Data'!AA$1,FALSE)</f>
        <v>-26.888344855568199</v>
      </c>
      <c r="BL13" s="48">
        <f>VLOOKUP($A13,'RevPAR Raw Data'!$B$6:$BE$49,'RevPAR Raw Data'!AB$1,FALSE)</f>
        <v>-32.995152380146202</v>
      </c>
      <c r="BM13" s="49">
        <f>VLOOKUP($A13,'RevPAR Raw Data'!$B$6:$BE$49,'RevPAR Raw Data'!AC$1,FALSE)</f>
        <v>-30.037700673171098</v>
      </c>
      <c r="BN13" s="50">
        <f>VLOOKUP($A13,'RevPAR Raw Data'!$B$6:$BE$49,'RevPAR Raw Data'!AE$1,FALSE)</f>
        <v>-14.6740833042081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63.0863749435645</v>
      </c>
      <c r="C15" s="48">
        <f>VLOOKUP($A15,'Occupancy Raw Data'!$B$8:$BE$45,'Occupancy Raw Data'!H$3,FALSE)</f>
        <v>74.083090624197695</v>
      </c>
      <c r="D15" s="48">
        <f>VLOOKUP($A15,'Occupancy Raw Data'!$B$8:$BE$45,'Occupancy Raw Data'!I$3,FALSE)</f>
        <v>76.052796983029495</v>
      </c>
      <c r="E15" s="48">
        <f>VLOOKUP($A15,'Occupancy Raw Data'!$B$8:$BE$45,'Occupancy Raw Data'!J$3,FALSE)</f>
        <v>70.909428917945107</v>
      </c>
      <c r="F15" s="48">
        <f>VLOOKUP($A15,'Occupancy Raw Data'!$B$8:$BE$45,'Occupancy Raw Data'!K$3,FALSE)</f>
        <v>66.121935889377696</v>
      </c>
      <c r="G15" s="49">
        <f>VLOOKUP($A15,'Occupancy Raw Data'!$B$8:$BE$45,'Occupancy Raw Data'!L$3,FALSE)</f>
        <v>70.050725471622897</v>
      </c>
      <c r="H15" s="48">
        <f>VLOOKUP($A15,'Occupancy Raw Data'!$B$8:$BE$45,'Occupancy Raw Data'!N$3,FALSE)</f>
        <v>74.128238949725997</v>
      </c>
      <c r="I15" s="48">
        <f>VLOOKUP($A15,'Occupancy Raw Data'!$B$8:$BE$45,'Occupancy Raw Data'!O$3,FALSE)</f>
        <v>73.065925407884095</v>
      </c>
      <c r="J15" s="49">
        <f>VLOOKUP($A15,'Occupancy Raw Data'!$B$8:$BE$45,'Occupancy Raw Data'!P$3,FALSE)</f>
        <v>73.597082178804996</v>
      </c>
      <c r="K15" s="50">
        <f>VLOOKUP($A15,'Occupancy Raw Data'!$B$8:$BE$45,'Occupancy Raw Data'!R$3,FALSE)</f>
        <v>71.063970245103505</v>
      </c>
      <c r="M15" s="47">
        <f>VLOOKUP($A15,'Occupancy Raw Data'!$B$8:$BE$45,'Occupancy Raw Data'!T$3,FALSE)</f>
        <v>-3.5725186138990499</v>
      </c>
      <c r="N15" s="48">
        <f>VLOOKUP($A15,'Occupancy Raw Data'!$B$8:$BE$45,'Occupancy Raw Data'!U$3,FALSE)</f>
        <v>-8.2467982054625004</v>
      </c>
      <c r="O15" s="48">
        <f>VLOOKUP($A15,'Occupancy Raw Data'!$B$8:$BE$45,'Occupancy Raw Data'!V$3,FALSE)</f>
        <v>-10.691231992353201</v>
      </c>
      <c r="P15" s="48">
        <f>VLOOKUP($A15,'Occupancy Raw Data'!$B$8:$BE$45,'Occupancy Raw Data'!W$3,FALSE)</f>
        <v>-14.134121965682001</v>
      </c>
      <c r="Q15" s="48">
        <f>VLOOKUP($A15,'Occupancy Raw Data'!$B$8:$BE$45,'Occupancy Raw Data'!X$3,FALSE)</f>
        <v>-11.917295264619799</v>
      </c>
      <c r="R15" s="49">
        <f>VLOOKUP($A15,'Occupancy Raw Data'!$B$8:$BE$45,'Occupancy Raw Data'!Y$3,FALSE)</f>
        <v>-9.9540522313082498</v>
      </c>
      <c r="S15" s="48">
        <f>VLOOKUP($A15,'Occupancy Raw Data'!$B$8:$BE$45,'Occupancy Raw Data'!AA$3,FALSE)</f>
        <v>-4.9590856257953098</v>
      </c>
      <c r="T15" s="48">
        <f>VLOOKUP($A15,'Occupancy Raw Data'!$B$8:$BE$45,'Occupancy Raw Data'!AB$3,FALSE)</f>
        <v>-11.9082191095367</v>
      </c>
      <c r="U15" s="49">
        <f>VLOOKUP($A15,'Occupancy Raw Data'!$B$8:$BE$45,'Occupancy Raw Data'!AC$3,FALSE)</f>
        <v>-8.55415547080697</v>
      </c>
      <c r="V15" s="50">
        <f>VLOOKUP($A15,'Occupancy Raw Data'!$B$8:$BE$45,'Occupancy Raw Data'!AE$3,FALSE)</f>
        <v>-9.5473990375375504</v>
      </c>
      <c r="X15" s="51">
        <f>VLOOKUP($A15,'ADR Raw Data'!$B$6:$BE$43,'ADR Raw Data'!G$1,FALSE)</f>
        <v>188.80616098115399</v>
      </c>
      <c r="Y15" s="52">
        <f>VLOOKUP($A15,'ADR Raw Data'!$B$6:$BE$43,'ADR Raw Data'!H$1,FALSE)</f>
        <v>204.55005879189801</v>
      </c>
      <c r="Z15" s="52">
        <f>VLOOKUP($A15,'ADR Raw Data'!$B$6:$BE$43,'ADR Raw Data'!I$1,FALSE)</f>
        <v>204.562681177976</v>
      </c>
      <c r="AA15" s="52">
        <f>VLOOKUP($A15,'ADR Raw Data'!$B$6:$BE$43,'ADR Raw Data'!J$1,FALSE)</f>
        <v>194.30098714107299</v>
      </c>
      <c r="AB15" s="52">
        <f>VLOOKUP($A15,'ADR Raw Data'!$B$6:$BE$43,'ADR Raw Data'!K$1,FALSE)</f>
        <v>177.277356611149</v>
      </c>
      <c r="AC15" s="53">
        <f>VLOOKUP($A15,'ADR Raw Data'!$B$6:$BE$43,'ADR Raw Data'!L$1,FALSE)</f>
        <v>194.493502969796</v>
      </c>
      <c r="AD15" s="52">
        <f>VLOOKUP($A15,'ADR Raw Data'!$B$6:$BE$43,'ADR Raw Data'!N$1,FALSE)</f>
        <v>171.963507929683</v>
      </c>
      <c r="AE15" s="52">
        <f>VLOOKUP($A15,'ADR Raw Data'!$B$6:$BE$43,'ADR Raw Data'!O$1,FALSE)</f>
        <v>170.48095461374399</v>
      </c>
      <c r="AF15" s="53">
        <f>VLOOKUP($A15,'ADR Raw Data'!$B$6:$BE$43,'ADR Raw Data'!P$1,FALSE)</f>
        <v>171.22758113212001</v>
      </c>
      <c r="AG15" s="54">
        <f>VLOOKUP($A15,'ADR Raw Data'!$B$6:$BE$43,'ADR Raw Data'!R$1,FALSE)</f>
        <v>187.60914650075901</v>
      </c>
      <c r="AI15" s="47">
        <f>VLOOKUP($A15,'ADR Raw Data'!$B$6:$BE$43,'ADR Raw Data'!T$1,FALSE)</f>
        <v>-3.1688027001402199</v>
      </c>
      <c r="AJ15" s="48">
        <f>VLOOKUP($A15,'ADR Raw Data'!$B$6:$BE$43,'ADR Raw Data'!U$1,FALSE)</f>
        <v>-10.492754695631699</v>
      </c>
      <c r="AK15" s="48">
        <f>VLOOKUP($A15,'ADR Raw Data'!$B$6:$BE$43,'ADR Raw Data'!V$1,FALSE)</f>
        <v>-12.670798393136501</v>
      </c>
      <c r="AL15" s="48">
        <f>VLOOKUP($A15,'ADR Raw Data'!$B$6:$BE$43,'ADR Raw Data'!W$1,FALSE)</f>
        <v>-12.9502588980135</v>
      </c>
      <c r="AM15" s="48">
        <f>VLOOKUP($A15,'ADR Raw Data'!$B$6:$BE$43,'ADR Raw Data'!X$1,FALSE)</f>
        <v>-12.8000356566944</v>
      </c>
      <c r="AN15" s="49">
        <f>VLOOKUP($A15,'ADR Raw Data'!$B$6:$BE$43,'ADR Raw Data'!Y$1,FALSE)</f>
        <v>-10.8396761044092</v>
      </c>
      <c r="AO15" s="48">
        <f>VLOOKUP($A15,'ADR Raw Data'!$B$6:$BE$43,'ADR Raw Data'!AA$1,FALSE)</f>
        <v>-8.2358362161004095</v>
      </c>
      <c r="AP15" s="48">
        <f>VLOOKUP($A15,'ADR Raw Data'!$B$6:$BE$43,'ADR Raw Data'!AB$1,FALSE)</f>
        <v>-11.194091932928499</v>
      </c>
      <c r="AQ15" s="49">
        <f>VLOOKUP($A15,'ADR Raw Data'!$B$6:$BE$43,'ADR Raw Data'!AC$1,FALSE)</f>
        <v>-9.7687034628852008</v>
      </c>
      <c r="AR15" s="50">
        <f>VLOOKUP($A15,'ADR Raw Data'!$B$6:$BE$43,'ADR Raw Data'!AE$1,FALSE)</f>
        <v>-10.5794658317116</v>
      </c>
      <c r="AS15" s="40"/>
      <c r="AT15" s="51">
        <f>VLOOKUP($A15,'RevPAR Raw Data'!$B$6:$BE$43,'RevPAR Raw Data'!G$1,FALSE)</f>
        <v>119.11096263312101</v>
      </c>
      <c r="AU15" s="52">
        <f>VLOOKUP($A15,'RevPAR Raw Data'!$B$6:$BE$43,'RevPAR Raw Data'!H$1,FALSE)</f>
        <v>151.53700542665101</v>
      </c>
      <c r="AV15" s="52">
        <f>VLOOKUP($A15,'RevPAR Raw Data'!$B$6:$BE$43,'RevPAR Raw Data'!I$1,FALSE)</f>
        <v>155.575640619328</v>
      </c>
      <c r="AW15" s="52">
        <f>VLOOKUP($A15,'RevPAR Raw Data'!$B$6:$BE$43,'RevPAR Raw Data'!J$1,FALSE)</f>
        <v>137.777720363665</v>
      </c>
      <c r="AX15" s="52">
        <f>VLOOKUP($A15,'RevPAR Raw Data'!$B$6:$BE$43,'RevPAR Raw Data'!K$1,FALSE)</f>
        <v>117.219220084808</v>
      </c>
      <c r="AY15" s="53">
        <f>VLOOKUP($A15,'RevPAR Raw Data'!$B$6:$BE$43,'RevPAR Raw Data'!L$1,FALSE)</f>
        <v>136.24410982551501</v>
      </c>
      <c r="AZ15" s="52">
        <f>VLOOKUP($A15,'RevPAR Raw Data'!$B$6:$BE$43,'RevPAR Raw Data'!N$1,FALSE)</f>
        <v>127.473520064447</v>
      </c>
      <c r="BA15" s="52">
        <f>VLOOKUP($A15,'RevPAR Raw Data'!$B$6:$BE$43,'RevPAR Raw Data'!O$1,FALSE)</f>
        <v>124.563487132727</v>
      </c>
      <c r="BB15" s="53">
        <f>VLOOKUP($A15,'RevPAR Raw Data'!$B$6:$BE$43,'RevPAR Raw Data'!P$1,FALSE)</f>
        <v>126.018503598587</v>
      </c>
      <c r="BC15" s="54">
        <f>VLOOKUP($A15,'RevPAR Raw Data'!$B$6:$BE$43,'RevPAR Raw Data'!R$1,FALSE)</f>
        <v>133.32250804639199</v>
      </c>
      <c r="BE15" s="47">
        <f>VLOOKUP($A15,'RevPAR Raw Data'!$B$6:$BE$43,'RevPAR Raw Data'!T$1,FALSE)</f>
        <v>-6.6281152477390304</v>
      </c>
      <c r="BF15" s="48">
        <f>VLOOKUP($A15,'RevPAR Raw Data'!$B$6:$BE$43,'RevPAR Raw Data'!U$1,FALSE)</f>
        <v>-17.874236595151199</v>
      </c>
      <c r="BG15" s="48">
        <f>VLOOKUP($A15,'RevPAR Raw Data'!$B$6:$BE$43,'RevPAR Raw Data'!V$1,FALSE)</f>
        <v>-22.007365933996098</v>
      </c>
      <c r="BH15" s="48">
        <f>VLOOKUP($A15,'RevPAR Raw Data'!$B$6:$BE$43,'RevPAR Raw Data'!W$1,FALSE)</f>
        <v>-25.253975476178798</v>
      </c>
      <c r="BI15" s="48">
        <f>VLOOKUP($A15,'RevPAR Raw Data'!$B$6:$BE$43,'RevPAR Raw Data'!X$1,FALSE)</f>
        <v>-23.191912878129301</v>
      </c>
      <c r="BJ15" s="49">
        <f>VLOOKUP($A15,'RevPAR Raw Data'!$B$6:$BE$43,'RevPAR Raw Data'!Y$1,FALSE)</f>
        <v>-19.7147413145799</v>
      </c>
      <c r="BK15" s="48">
        <f>VLOOKUP($A15,'RevPAR Raw Data'!$B$6:$BE$43,'RevPAR Raw Data'!AA$1,FALSE)</f>
        <v>-12.786499671939</v>
      </c>
      <c r="BL15" s="48">
        <f>VLOOKUP($A15,'RevPAR Raw Data'!$B$6:$BE$43,'RevPAR Raw Data'!AB$1,FALSE)</f>
        <v>-21.769294047769101</v>
      </c>
      <c r="BM15" s="49">
        <f>VLOOKUP($A15,'RevPAR Raw Data'!$B$6:$BE$43,'RevPAR Raw Data'!AC$1,FALSE)</f>
        <v>-17.4872288519948</v>
      </c>
      <c r="BN15" s="50">
        <f>VLOOKUP($A15,'RevPAR Raw Data'!$B$6:$BE$43,'RevPAR Raw Data'!AE$1,FALSE)</f>
        <v>-19.116801050255699</v>
      </c>
    </row>
    <row r="16" spans="1:66" x14ac:dyDescent="0.25">
      <c r="A16" s="63" t="s">
        <v>88</v>
      </c>
      <c r="B16" s="47">
        <f>VLOOKUP($A16,'Occupancy Raw Data'!$B$8:$BE$45,'Occupancy Raw Data'!G$3,FALSE)</f>
        <v>70.037144036318594</v>
      </c>
      <c r="C16" s="48">
        <f>VLOOKUP($A16,'Occupancy Raw Data'!$B$8:$BE$45,'Occupancy Raw Data'!H$3,FALSE)</f>
        <v>80.458109781262806</v>
      </c>
      <c r="D16" s="48">
        <f>VLOOKUP($A16,'Occupancy Raw Data'!$B$8:$BE$45,'Occupancy Raw Data'!I$3,FALSE)</f>
        <v>83.450268262484499</v>
      </c>
      <c r="E16" s="48">
        <f>VLOOKUP($A16,'Occupancy Raw Data'!$B$8:$BE$45,'Occupancy Raw Data'!J$3,FALSE)</f>
        <v>79.911267024349897</v>
      </c>
      <c r="F16" s="48">
        <f>VLOOKUP($A16,'Occupancy Raw Data'!$B$8:$BE$45,'Occupancy Raw Data'!K$3,FALSE)</f>
        <v>70.635575732562899</v>
      </c>
      <c r="G16" s="49">
        <f>VLOOKUP($A16,'Occupancy Raw Data'!$B$8:$BE$45,'Occupancy Raw Data'!L$3,FALSE)</f>
        <v>76.898472967395705</v>
      </c>
      <c r="H16" s="48">
        <f>VLOOKUP($A16,'Occupancy Raw Data'!$B$8:$BE$45,'Occupancy Raw Data'!N$3,FALSE)</f>
        <v>80.602558811390793</v>
      </c>
      <c r="I16" s="48">
        <f>VLOOKUP($A16,'Occupancy Raw Data'!$B$8:$BE$45,'Occupancy Raw Data'!O$3,FALSE)</f>
        <v>80.550969872059397</v>
      </c>
      <c r="J16" s="49">
        <f>VLOOKUP($A16,'Occupancy Raw Data'!$B$8:$BE$45,'Occupancy Raw Data'!P$3,FALSE)</f>
        <v>80.576764341725095</v>
      </c>
      <c r="K16" s="50">
        <f>VLOOKUP($A16,'Occupancy Raw Data'!$B$8:$BE$45,'Occupancy Raw Data'!R$3,FALSE)</f>
        <v>77.9494133600613</v>
      </c>
      <c r="M16" s="47">
        <f>VLOOKUP($A16,'Occupancy Raw Data'!$B$8:$BE$45,'Occupancy Raw Data'!T$3,FALSE)</f>
        <v>-8.3139792337304197</v>
      </c>
      <c r="N16" s="48">
        <f>VLOOKUP($A16,'Occupancy Raw Data'!$B$8:$BE$45,'Occupancy Raw Data'!U$3,FALSE)</f>
        <v>-15.532060262141099</v>
      </c>
      <c r="O16" s="48">
        <f>VLOOKUP($A16,'Occupancy Raw Data'!$B$8:$BE$45,'Occupancy Raw Data'!V$3,FALSE)</f>
        <v>-13.431848895891701</v>
      </c>
      <c r="P16" s="48">
        <f>VLOOKUP($A16,'Occupancy Raw Data'!$B$8:$BE$45,'Occupancy Raw Data'!W$3,FALSE)</f>
        <v>-14.926370306970799</v>
      </c>
      <c r="Q16" s="48">
        <f>VLOOKUP($A16,'Occupancy Raw Data'!$B$8:$BE$45,'Occupancy Raw Data'!X$3,FALSE)</f>
        <v>-17.345884694054401</v>
      </c>
      <c r="R16" s="49">
        <f>VLOOKUP($A16,'Occupancy Raw Data'!$B$8:$BE$45,'Occupancy Raw Data'!Y$3,FALSE)</f>
        <v>-14.0665417642234</v>
      </c>
      <c r="S16" s="48">
        <f>VLOOKUP($A16,'Occupancy Raw Data'!$B$8:$BE$45,'Occupancy Raw Data'!AA$3,FALSE)</f>
        <v>-3.95489487427727</v>
      </c>
      <c r="T16" s="48">
        <f>VLOOKUP($A16,'Occupancy Raw Data'!$B$8:$BE$45,'Occupancy Raw Data'!AB$3,FALSE)</f>
        <v>-12.3482427781857</v>
      </c>
      <c r="U16" s="49">
        <f>VLOOKUP($A16,'Occupancy Raw Data'!$B$8:$BE$45,'Occupancy Raw Data'!AC$3,FALSE)</f>
        <v>-8.3419796359316098</v>
      </c>
      <c r="V16" s="50">
        <f>VLOOKUP($A16,'Occupancy Raw Data'!$B$8:$BE$45,'Occupancy Raw Data'!AE$3,FALSE)</f>
        <v>-12.451630019820801</v>
      </c>
      <c r="X16" s="51">
        <f>VLOOKUP($A16,'ADR Raw Data'!$B$6:$BE$43,'ADR Raw Data'!G$1,FALSE)</f>
        <v>203.27181791396501</v>
      </c>
      <c r="Y16" s="52">
        <f>VLOOKUP($A16,'ADR Raw Data'!$B$6:$BE$43,'ADR Raw Data'!H$1,FALSE)</f>
        <v>232.480167991792</v>
      </c>
      <c r="Z16" s="52">
        <f>VLOOKUP($A16,'ADR Raw Data'!$B$6:$BE$43,'ADR Raw Data'!I$1,FALSE)</f>
        <v>241.50606083086001</v>
      </c>
      <c r="AA16" s="52">
        <f>VLOOKUP($A16,'ADR Raw Data'!$B$6:$BE$43,'ADR Raw Data'!J$1,FALSE)</f>
        <v>232.60053066494501</v>
      </c>
      <c r="AB16" s="52">
        <f>VLOOKUP($A16,'ADR Raw Data'!$B$6:$BE$43,'ADR Raw Data'!K$1,FALSE)</f>
        <v>201.03700847210001</v>
      </c>
      <c r="AC16" s="53">
        <f>VLOOKUP($A16,'ADR Raw Data'!$B$6:$BE$43,'ADR Raw Data'!L$1,FALSE)</f>
        <v>223.36725989534401</v>
      </c>
      <c r="AD16" s="52">
        <f>VLOOKUP($A16,'ADR Raw Data'!$B$6:$BE$43,'ADR Raw Data'!N$1,FALSE)</f>
        <v>166.379272913466</v>
      </c>
      <c r="AE16" s="52">
        <f>VLOOKUP($A16,'ADR Raw Data'!$B$6:$BE$43,'ADR Raw Data'!O$1,FALSE)</f>
        <v>161.462949916741</v>
      </c>
      <c r="AF16" s="53">
        <f>VLOOKUP($A16,'ADR Raw Data'!$B$6:$BE$43,'ADR Raw Data'!P$1,FALSE)</f>
        <v>163.92189832895801</v>
      </c>
      <c r="AG16" s="54">
        <f>VLOOKUP($A16,'ADR Raw Data'!$B$6:$BE$43,'ADR Raw Data'!R$1,FALSE)</f>
        <v>205.81039766280901</v>
      </c>
      <c r="AI16" s="47">
        <f>VLOOKUP($A16,'ADR Raw Data'!$B$6:$BE$43,'ADR Raw Data'!T$1,FALSE)</f>
        <v>0.53611623893869598</v>
      </c>
      <c r="AJ16" s="48">
        <f>VLOOKUP($A16,'ADR Raw Data'!$B$6:$BE$43,'ADR Raw Data'!U$1,FALSE)</f>
        <v>-4.1947262591226799</v>
      </c>
      <c r="AK16" s="48">
        <f>VLOOKUP($A16,'ADR Raw Data'!$B$6:$BE$43,'ADR Raw Data'!V$1,FALSE)</f>
        <v>8.4441888921995098E-2</v>
      </c>
      <c r="AL16" s="48">
        <f>VLOOKUP($A16,'ADR Raw Data'!$B$6:$BE$43,'ADR Raw Data'!W$1,FALSE)</f>
        <v>-1.08389090673054</v>
      </c>
      <c r="AM16" s="48">
        <f>VLOOKUP($A16,'ADR Raw Data'!$B$6:$BE$43,'ADR Raw Data'!X$1,FALSE)</f>
        <v>-6.9721543982693301</v>
      </c>
      <c r="AN16" s="49">
        <f>VLOOKUP($A16,'ADR Raw Data'!$B$6:$BE$43,'ADR Raw Data'!Y$1,FALSE)</f>
        <v>-2.3781557840185799</v>
      </c>
      <c r="AO16" s="48">
        <f>VLOOKUP($A16,'ADR Raw Data'!$B$6:$BE$43,'ADR Raw Data'!AA$1,FALSE)</f>
        <v>-9.3638315887759003</v>
      </c>
      <c r="AP16" s="48">
        <f>VLOOKUP($A16,'ADR Raw Data'!$B$6:$BE$43,'ADR Raw Data'!AB$1,FALSE)</f>
        <v>-12.0315336732964</v>
      </c>
      <c r="AQ16" s="49">
        <f>VLOOKUP($A16,'ADR Raw Data'!$B$6:$BE$43,'ADR Raw Data'!AC$1,FALSE)</f>
        <v>-10.6969326061899</v>
      </c>
      <c r="AR16" s="50">
        <f>VLOOKUP($A16,'ADR Raw Data'!$B$6:$BE$43,'ADR Raw Data'!AE$1,FALSE)</f>
        <v>-4.7363919984592098</v>
      </c>
      <c r="AS16" s="40"/>
      <c r="AT16" s="51">
        <f>VLOOKUP($A16,'RevPAR Raw Data'!$B$6:$BE$43,'RevPAR Raw Data'!G$1,FALSE)</f>
        <v>142.36577589764701</v>
      </c>
      <c r="AU16" s="52">
        <f>VLOOKUP($A16,'RevPAR Raw Data'!$B$6:$BE$43,'RevPAR Raw Data'!H$1,FALSE)</f>
        <v>187.04914878250099</v>
      </c>
      <c r="AV16" s="52">
        <f>VLOOKUP($A16,'RevPAR Raw Data'!$B$6:$BE$43,'RevPAR Raw Data'!I$1,FALSE)</f>
        <v>201.537455633512</v>
      </c>
      <c r="AW16" s="52">
        <f>VLOOKUP($A16,'RevPAR Raw Data'!$B$6:$BE$43,'RevPAR Raw Data'!J$1,FALSE)</f>
        <v>185.87403115971901</v>
      </c>
      <c r="AX16" s="52">
        <f>VLOOKUP($A16,'RevPAR Raw Data'!$B$6:$BE$43,'RevPAR Raw Data'!K$1,FALSE)</f>
        <v>142.003648369789</v>
      </c>
      <c r="AY16" s="53">
        <f>VLOOKUP($A16,'RevPAR Raw Data'!$B$6:$BE$43,'RevPAR Raw Data'!L$1,FALSE)</f>
        <v>171.76601196863299</v>
      </c>
      <c r="AZ16" s="52">
        <f>VLOOKUP($A16,'RevPAR Raw Data'!$B$6:$BE$43,'RevPAR Raw Data'!N$1,FALSE)</f>
        <v>134.105951300041</v>
      </c>
      <c r="BA16" s="52">
        <f>VLOOKUP($A16,'RevPAR Raw Data'!$B$6:$BE$43,'RevPAR Raw Data'!O$1,FALSE)</f>
        <v>130.059972141972</v>
      </c>
      <c r="BB16" s="53">
        <f>VLOOKUP($A16,'RevPAR Raw Data'!$B$6:$BE$43,'RevPAR Raw Data'!P$1,FALSE)</f>
        <v>132.082961721007</v>
      </c>
      <c r="BC16" s="54">
        <f>VLOOKUP($A16,'RevPAR Raw Data'!$B$6:$BE$43,'RevPAR Raw Data'!R$1,FALSE)</f>
        <v>160.42799761216901</v>
      </c>
      <c r="BE16" s="47">
        <f>VLOOKUP($A16,'RevPAR Raw Data'!$B$6:$BE$43,'RevPAR Raw Data'!T$1,FALSE)</f>
        <v>-7.8224355875657503</v>
      </c>
      <c r="BF16" s="48">
        <f>VLOOKUP($A16,'RevPAR Raw Data'!$B$6:$BE$43,'RevPAR Raw Data'!U$1,FALSE)</f>
        <v>-19.075259110865002</v>
      </c>
      <c r="BG16" s="48">
        <f>VLOOKUP($A16,'RevPAR Raw Data'!$B$6:$BE$43,'RevPAR Raw Data'!V$1,FALSE)</f>
        <v>-13.3587491138946</v>
      </c>
      <c r="BH16" s="48">
        <f>VLOOKUP($A16,'RevPAR Raw Data'!$B$6:$BE$43,'RevPAR Raw Data'!W$1,FALSE)</f>
        <v>-15.848475643239199</v>
      </c>
      <c r="BI16" s="48">
        <f>VLOOKUP($A16,'RevPAR Raw Data'!$B$6:$BE$43,'RevPAR Raw Data'!X$1,FALSE)</f>
        <v>-23.108657229708498</v>
      </c>
      <c r="BJ16" s="49">
        <f>VLOOKUP($A16,'RevPAR Raw Data'!$B$6:$BE$43,'RevPAR Raw Data'!Y$1,FALSE)</f>
        <v>-16.110173271664799</v>
      </c>
      <c r="BK16" s="48">
        <f>VLOOKUP($A16,'RevPAR Raw Data'!$B$6:$BE$43,'RevPAR Raw Data'!AA$1,FALSE)</f>
        <v>-12.948396767512699</v>
      </c>
      <c r="BL16" s="48">
        <f>VLOOKUP($A16,'RevPAR Raw Data'!$B$6:$BE$43,'RevPAR Raw Data'!AB$1,FALSE)</f>
        <v>-22.8940934635643</v>
      </c>
      <c r="BM16" s="49">
        <f>VLOOKUP($A16,'RevPAR Raw Data'!$B$6:$BE$43,'RevPAR Raw Data'!AC$1,FALSE)</f>
        <v>-18.146576302443801</v>
      </c>
      <c r="BN16" s="50">
        <f>VLOOKUP($A16,'RevPAR Raw Data'!$B$6:$BE$43,'RevPAR Raw Data'!AE$1,FALSE)</f>
        <v>-16.598264010343499</v>
      </c>
    </row>
    <row r="17" spans="1:66" x14ac:dyDescent="0.25">
      <c r="A17" s="63" t="s">
        <v>89</v>
      </c>
      <c r="B17" s="47">
        <f>VLOOKUP($A17,'Occupancy Raw Data'!$B$8:$BE$45,'Occupancy Raw Data'!G$3,FALSE)</f>
        <v>62.9420749618141</v>
      </c>
      <c r="C17" s="48">
        <f>VLOOKUP($A17,'Occupancy Raw Data'!$B$8:$BE$45,'Occupancy Raw Data'!H$3,FALSE)</f>
        <v>74.891317119022403</v>
      </c>
      <c r="D17" s="48">
        <f>VLOOKUP($A17,'Occupancy Raw Data'!$B$8:$BE$45,'Occupancy Raw Data'!I$3,FALSE)</f>
        <v>77.276465750205602</v>
      </c>
      <c r="E17" s="48">
        <f>VLOOKUP($A17,'Occupancy Raw Data'!$B$8:$BE$45,'Occupancy Raw Data'!J$3,FALSE)</f>
        <v>73.728116555046398</v>
      </c>
      <c r="F17" s="48">
        <f>VLOOKUP($A17,'Occupancy Raw Data'!$B$8:$BE$45,'Occupancy Raw Data'!K$3,FALSE)</f>
        <v>64.410762542591897</v>
      </c>
      <c r="G17" s="49">
        <f>VLOOKUP($A17,'Occupancy Raw Data'!$B$8:$BE$45,'Occupancy Raw Data'!L$3,FALSE)</f>
        <v>70.649747385736106</v>
      </c>
      <c r="H17" s="48">
        <f>VLOOKUP($A17,'Occupancy Raw Data'!$B$8:$BE$45,'Occupancy Raw Data'!N$3,FALSE)</f>
        <v>72.976148513688102</v>
      </c>
      <c r="I17" s="48">
        <f>VLOOKUP($A17,'Occupancy Raw Data'!$B$8:$BE$45,'Occupancy Raw Data'!O$3,FALSE)</f>
        <v>73.434379038890796</v>
      </c>
      <c r="J17" s="49">
        <f>VLOOKUP($A17,'Occupancy Raw Data'!$B$8:$BE$45,'Occupancy Raw Data'!P$3,FALSE)</f>
        <v>73.205263776289499</v>
      </c>
      <c r="K17" s="50">
        <f>VLOOKUP($A17,'Occupancy Raw Data'!$B$8:$BE$45,'Occupancy Raw Data'!R$3,FALSE)</f>
        <v>71.379894925894206</v>
      </c>
      <c r="M17" s="47">
        <f>VLOOKUP($A17,'Occupancy Raw Data'!$B$8:$BE$45,'Occupancy Raw Data'!T$3,FALSE)</f>
        <v>-15.0377552936739</v>
      </c>
      <c r="N17" s="48">
        <f>VLOOKUP($A17,'Occupancy Raw Data'!$B$8:$BE$45,'Occupancy Raw Data'!U$3,FALSE)</f>
        <v>-12.718081359560699</v>
      </c>
      <c r="O17" s="48">
        <f>VLOOKUP($A17,'Occupancy Raw Data'!$B$8:$BE$45,'Occupancy Raw Data'!V$3,FALSE)</f>
        <v>-13.173203442033101</v>
      </c>
      <c r="P17" s="48">
        <f>VLOOKUP($A17,'Occupancy Raw Data'!$B$8:$BE$45,'Occupancy Raw Data'!W$3,FALSE)</f>
        <v>-16.560676346787801</v>
      </c>
      <c r="Q17" s="48">
        <f>VLOOKUP($A17,'Occupancy Raw Data'!$B$8:$BE$45,'Occupancy Raw Data'!X$3,FALSE)</f>
        <v>-16.868383185401601</v>
      </c>
      <c r="R17" s="49">
        <f>VLOOKUP($A17,'Occupancy Raw Data'!$B$8:$BE$45,'Occupancy Raw Data'!Y$3,FALSE)</f>
        <v>-14.8241740293583</v>
      </c>
      <c r="S17" s="48">
        <f>VLOOKUP($A17,'Occupancy Raw Data'!$B$8:$BE$45,'Occupancy Raw Data'!AA$3,FALSE)</f>
        <v>-7.9927525979086003</v>
      </c>
      <c r="T17" s="48">
        <f>VLOOKUP($A17,'Occupancy Raw Data'!$B$8:$BE$45,'Occupancy Raw Data'!AB$3,FALSE)</f>
        <v>-13.2230631910941</v>
      </c>
      <c r="U17" s="49">
        <f>VLOOKUP($A17,'Occupancy Raw Data'!$B$8:$BE$45,'Occupancy Raw Data'!AC$3,FALSE)</f>
        <v>-10.7227368249437</v>
      </c>
      <c r="V17" s="50">
        <f>VLOOKUP($A17,'Occupancy Raw Data'!$B$8:$BE$45,'Occupancy Raw Data'!AE$3,FALSE)</f>
        <v>-13.659810931044801</v>
      </c>
      <c r="X17" s="51">
        <f>VLOOKUP($A17,'ADR Raw Data'!$B$6:$BE$43,'ADR Raw Data'!G$1,FALSE)</f>
        <v>153.28438678364699</v>
      </c>
      <c r="Y17" s="52">
        <f>VLOOKUP($A17,'ADR Raw Data'!$B$6:$BE$43,'ADR Raw Data'!H$1,FALSE)</f>
        <v>174.47179479133899</v>
      </c>
      <c r="Z17" s="52">
        <f>VLOOKUP($A17,'ADR Raw Data'!$B$6:$BE$43,'ADR Raw Data'!I$1,FALSE)</f>
        <v>176.387681313668</v>
      </c>
      <c r="AA17" s="52">
        <f>VLOOKUP($A17,'ADR Raw Data'!$B$6:$BE$43,'ADR Raw Data'!J$1,FALSE)</f>
        <v>173.469717928286</v>
      </c>
      <c r="AB17" s="52">
        <f>VLOOKUP($A17,'ADR Raw Data'!$B$6:$BE$43,'ADR Raw Data'!K$1,FALSE)</f>
        <v>152.295018241517</v>
      </c>
      <c r="AC17" s="53">
        <f>VLOOKUP($A17,'ADR Raw Data'!$B$6:$BE$43,'ADR Raw Data'!L$1,FALSE)</f>
        <v>166.86290470646901</v>
      </c>
      <c r="AD17" s="52">
        <f>VLOOKUP($A17,'ADR Raw Data'!$B$6:$BE$43,'ADR Raw Data'!N$1,FALSE)</f>
        <v>145.234232812751</v>
      </c>
      <c r="AE17" s="52">
        <f>VLOOKUP($A17,'ADR Raw Data'!$B$6:$BE$43,'ADR Raw Data'!O$1,FALSE)</f>
        <v>142.47887679999999</v>
      </c>
      <c r="AF17" s="53">
        <f>VLOOKUP($A17,'ADR Raw Data'!$B$6:$BE$43,'ADR Raw Data'!P$1,FALSE)</f>
        <v>143.852242998154</v>
      </c>
      <c r="AG17" s="54">
        <f>VLOOKUP($A17,'ADR Raw Data'!$B$6:$BE$43,'ADR Raw Data'!R$1,FALSE)</f>
        <v>160.12030357898601</v>
      </c>
      <c r="AI17" s="47">
        <f>VLOOKUP($A17,'ADR Raw Data'!$B$6:$BE$43,'ADR Raw Data'!T$1,FALSE)</f>
        <v>-6.4606586088197604</v>
      </c>
      <c r="AJ17" s="48">
        <f>VLOOKUP($A17,'ADR Raw Data'!$B$6:$BE$43,'ADR Raw Data'!U$1,FALSE)</f>
        <v>-5.3194125652990003</v>
      </c>
      <c r="AK17" s="48">
        <f>VLOOKUP($A17,'ADR Raw Data'!$B$6:$BE$43,'ADR Raw Data'!V$1,FALSE)</f>
        <v>-5.0467858892056396</v>
      </c>
      <c r="AL17" s="48">
        <f>VLOOKUP($A17,'ADR Raw Data'!$B$6:$BE$43,'ADR Raw Data'!W$1,FALSE)</f>
        <v>-4.58311831390475</v>
      </c>
      <c r="AM17" s="48">
        <f>VLOOKUP($A17,'ADR Raw Data'!$B$6:$BE$43,'ADR Raw Data'!X$1,FALSE)</f>
        <v>-9.4361574243829605</v>
      </c>
      <c r="AN17" s="49">
        <f>VLOOKUP($A17,'ADR Raw Data'!$B$6:$BE$43,'ADR Raw Data'!Y$1,FALSE)</f>
        <v>-5.9463584643618503</v>
      </c>
      <c r="AO17" s="48">
        <f>VLOOKUP($A17,'ADR Raw Data'!$B$6:$BE$43,'ADR Raw Data'!AA$1,FALSE)</f>
        <v>-9.3628377031982701</v>
      </c>
      <c r="AP17" s="48">
        <f>VLOOKUP($A17,'ADR Raw Data'!$B$6:$BE$43,'ADR Raw Data'!AB$1,FALSE)</f>
        <v>-14.2591787971608</v>
      </c>
      <c r="AQ17" s="49">
        <f>VLOOKUP($A17,'ADR Raw Data'!$B$6:$BE$43,'ADR Raw Data'!AC$1,FALSE)</f>
        <v>-11.926733304978701</v>
      </c>
      <c r="AR17" s="50">
        <f>VLOOKUP($A17,'ADR Raw Data'!$B$6:$BE$43,'ADR Raw Data'!AE$1,FALSE)</f>
        <v>-7.6544440934633302</v>
      </c>
      <c r="AS17" s="40"/>
      <c r="AT17" s="51">
        <f>VLOOKUP($A17,'RevPAR Raw Data'!$B$6:$BE$43,'RevPAR Raw Data'!G$1,FALSE)</f>
        <v>96.480373634120497</v>
      </c>
      <c r="AU17" s="52">
        <f>VLOOKUP($A17,'RevPAR Raw Data'!$B$6:$BE$43,'RevPAR Raw Data'!H$1,FALSE)</f>
        <v>130.66422512043201</v>
      </c>
      <c r="AV17" s="52">
        <f>VLOOKUP($A17,'RevPAR Raw Data'!$B$6:$BE$43,'RevPAR Raw Data'!I$1,FALSE)</f>
        <v>136.30616613793899</v>
      </c>
      <c r="AW17" s="52">
        <f>VLOOKUP($A17,'RevPAR Raw Data'!$B$6:$BE$43,'RevPAR Raw Data'!J$1,FALSE)</f>
        <v>127.895955821877</v>
      </c>
      <c r="AX17" s="52">
        <f>VLOOKUP($A17,'RevPAR Raw Data'!$B$6:$BE$43,'RevPAR Raw Data'!K$1,FALSE)</f>
        <v>98.094382563740993</v>
      </c>
      <c r="AY17" s="53">
        <f>VLOOKUP($A17,'RevPAR Raw Data'!$B$6:$BE$43,'RevPAR Raw Data'!L$1,FALSE)</f>
        <v>117.88822065562201</v>
      </c>
      <c r="AZ17" s="52">
        <f>VLOOKUP($A17,'RevPAR Raw Data'!$B$6:$BE$43,'RevPAR Raw Data'!N$1,FALSE)</f>
        <v>105.98634943014901</v>
      </c>
      <c r="BA17" s="52">
        <f>VLOOKUP($A17,'RevPAR Raw Data'!$B$6:$BE$43,'RevPAR Raw Data'!O$1,FALSE)</f>
        <v>104.628478439666</v>
      </c>
      <c r="BB17" s="53">
        <f>VLOOKUP($A17,'RevPAR Raw Data'!$B$6:$BE$43,'RevPAR Raw Data'!P$1,FALSE)</f>
        <v>105.307413934907</v>
      </c>
      <c r="BC17" s="54">
        <f>VLOOKUP($A17,'RevPAR Raw Data'!$B$6:$BE$43,'RevPAR Raw Data'!R$1,FALSE)</f>
        <v>114.293704449703</v>
      </c>
      <c r="BE17" s="47">
        <f>VLOOKUP($A17,'RevPAR Raw Data'!$B$6:$BE$43,'RevPAR Raw Data'!T$1,FALSE)</f>
        <v>-20.526875870539701</v>
      </c>
      <c r="BF17" s="48">
        <f>VLOOKUP($A17,'RevPAR Raw Data'!$B$6:$BE$43,'RevPAR Raw Data'!U$1,FALSE)</f>
        <v>-17.360966706954201</v>
      </c>
      <c r="BG17" s="48">
        <f>VLOOKUP($A17,'RevPAR Raw Data'!$B$6:$BE$43,'RevPAR Raw Data'!V$1,FALSE)</f>
        <v>-17.555165958769901</v>
      </c>
      <c r="BH17" s="48">
        <f>VLOOKUP($A17,'RevPAR Raw Data'!$B$6:$BE$43,'RevPAR Raw Data'!W$1,FALSE)</f>
        <v>-20.384799270136501</v>
      </c>
      <c r="BI17" s="48">
        <f>VLOOKUP($A17,'RevPAR Raw Data'!$B$6:$BE$43,'RevPAR Raw Data'!X$1,FALSE)</f>
        <v>-24.712813417461899</v>
      </c>
      <c r="BJ17" s="49">
        <f>VLOOKUP($A17,'RevPAR Raw Data'!$B$6:$BE$43,'RevPAR Raw Data'!Y$1,FALSE)</f>
        <v>-19.889033966553701</v>
      </c>
      <c r="BK17" s="48">
        <f>VLOOKUP($A17,'RevPAR Raw Data'!$B$6:$BE$43,'RevPAR Raw Data'!AA$1,FALSE)</f>
        <v>-16.607241847346501</v>
      </c>
      <c r="BL17" s="48">
        <f>VLOOKUP($A17,'RevPAR Raw Data'!$B$6:$BE$43,'RevPAR Raw Data'!AB$1,FALSE)</f>
        <v>-25.596741765375299</v>
      </c>
      <c r="BM17" s="49">
        <f>VLOOKUP($A17,'RevPAR Raw Data'!$B$6:$BE$43,'RevPAR Raw Data'!AC$1,FALSE)</f>
        <v>-21.370597905816702</v>
      </c>
      <c r="BN17" s="50">
        <f>VLOOKUP($A17,'RevPAR Raw Data'!$B$6:$BE$43,'RevPAR Raw Data'!AE$1,FALSE)</f>
        <v>-20.2686724335185</v>
      </c>
    </row>
    <row r="18" spans="1:66" x14ac:dyDescent="0.25">
      <c r="A18" s="63" t="s">
        <v>26</v>
      </c>
      <c r="B18" s="47">
        <f>VLOOKUP($A18,'Occupancy Raw Data'!$B$8:$BE$45,'Occupancy Raw Data'!G$3,FALSE)</f>
        <v>57.342576545349502</v>
      </c>
      <c r="C18" s="48">
        <f>VLOOKUP($A18,'Occupancy Raw Data'!$B$8:$BE$45,'Occupancy Raw Data'!H$3,FALSE)</f>
        <v>69.832466782206794</v>
      </c>
      <c r="D18" s="48">
        <f>VLOOKUP($A18,'Occupancy Raw Data'!$B$8:$BE$45,'Occupancy Raw Data'!I$3,FALSE)</f>
        <v>73.622183708838804</v>
      </c>
      <c r="E18" s="48">
        <f>VLOOKUP($A18,'Occupancy Raw Data'!$B$8:$BE$45,'Occupancy Raw Data'!J$3,FALSE)</f>
        <v>69.763142692085395</v>
      </c>
      <c r="F18" s="48">
        <f>VLOOKUP($A18,'Occupancy Raw Data'!$B$8:$BE$45,'Occupancy Raw Data'!K$3,FALSE)</f>
        <v>62.461005199306697</v>
      </c>
      <c r="G18" s="49">
        <f>VLOOKUP($A18,'Occupancy Raw Data'!$B$8:$BE$45,'Occupancy Raw Data'!L$3,FALSE)</f>
        <v>66.604274985557396</v>
      </c>
      <c r="H18" s="48">
        <f>VLOOKUP($A18,'Occupancy Raw Data'!$B$8:$BE$45,'Occupancy Raw Data'!N$3,FALSE)</f>
        <v>70.109763142692003</v>
      </c>
      <c r="I18" s="48">
        <f>VLOOKUP($A18,'Occupancy Raw Data'!$B$8:$BE$45,'Occupancy Raw Data'!O$3,FALSE)</f>
        <v>69.589832466782198</v>
      </c>
      <c r="J18" s="49">
        <f>VLOOKUP($A18,'Occupancy Raw Data'!$B$8:$BE$45,'Occupancy Raw Data'!P$3,FALSE)</f>
        <v>69.849797804737094</v>
      </c>
      <c r="K18" s="50">
        <f>VLOOKUP($A18,'Occupancy Raw Data'!$B$8:$BE$45,'Occupancy Raw Data'!R$3,FALSE)</f>
        <v>67.531567219608803</v>
      </c>
      <c r="M18" s="47">
        <f>VLOOKUP($A18,'Occupancy Raw Data'!$B$8:$BE$45,'Occupancy Raw Data'!T$3,FALSE)</f>
        <v>3.7199582027168199</v>
      </c>
      <c r="N18" s="48">
        <f>VLOOKUP($A18,'Occupancy Raw Data'!$B$8:$BE$45,'Occupancy Raw Data'!U$3,FALSE)</f>
        <v>-7.3148290139549097</v>
      </c>
      <c r="O18" s="48">
        <f>VLOOKUP($A18,'Occupancy Raw Data'!$B$8:$BE$45,'Occupancy Raw Data'!V$3,FALSE)</f>
        <v>-12.243492631868801</v>
      </c>
      <c r="P18" s="48">
        <f>VLOOKUP($A18,'Occupancy Raw Data'!$B$8:$BE$45,'Occupancy Raw Data'!W$3,FALSE)</f>
        <v>-13.964092333998201</v>
      </c>
      <c r="Q18" s="48">
        <f>VLOOKUP($A18,'Occupancy Raw Data'!$B$8:$BE$45,'Occupancy Raw Data'!X$3,FALSE)</f>
        <v>-4.2338352524357799</v>
      </c>
      <c r="R18" s="49">
        <f>VLOOKUP($A18,'Occupancy Raw Data'!$B$8:$BE$45,'Occupancy Raw Data'!Y$3,FALSE)</f>
        <v>-7.7073326929234698</v>
      </c>
      <c r="S18" s="48">
        <f>VLOOKUP($A18,'Occupancy Raw Data'!$B$8:$BE$45,'Occupancy Raw Data'!AA$3,FALSE)</f>
        <v>1.8975650713685901</v>
      </c>
      <c r="T18" s="48">
        <f>VLOOKUP($A18,'Occupancy Raw Data'!$B$8:$BE$45,'Occupancy Raw Data'!AB$3,FALSE)</f>
        <v>-9.3740595847125991</v>
      </c>
      <c r="U18" s="49">
        <f>VLOOKUP($A18,'Occupancy Raw Data'!$B$8:$BE$45,'Occupancy Raw Data'!AC$3,FALSE)</f>
        <v>-4.0472978335052696</v>
      </c>
      <c r="V18" s="50">
        <f>VLOOKUP($A18,'Occupancy Raw Data'!$B$8:$BE$45,'Occupancy Raw Data'!AE$3,FALSE)</f>
        <v>-6.6551071159681499</v>
      </c>
      <c r="X18" s="51">
        <f>VLOOKUP($A18,'ADR Raw Data'!$B$6:$BE$43,'ADR Raw Data'!G$1,FALSE)</f>
        <v>141.65148498891699</v>
      </c>
      <c r="Y18" s="52">
        <f>VLOOKUP($A18,'ADR Raw Data'!$B$6:$BE$43,'ADR Raw Data'!H$1,FALSE)</f>
        <v>161.54590668431501</v>
      </c>
      <c r="Z18" s="52">
        <f>VLOOKUP($A18,'ADR Raw Data'!$B$6:$BE$43,'ADR Raw Data'!I$1,FALSE)</f>
        <v>166.79075643440001</v>
      </c>
      <c r="AA18" s="52">
        <f>VLOOKUP($A18,'ADR Raw Data'!$B$6:$BE$43,'ADR Raw Data'!J$1,FALSE)</f>
        <v>158.00464557800501</v>
      </c>
      <c r="AB18" s="52">
        <f>VLOOKUP($A18,'ADR Raw Data'!$B$6:$BE$43,'ADR Raw Data'!K$1,FALSE)</f>
        <v>142.623934517203</v>
      </c>
      <c r="AC18" s="53">
        <f>VLOOKUP($A18,'ADR Raw Data'!$B$6:$BE$43,'ADR Raw Data'!L$1,FALSE)</f>
        <v>154.988985185442</v>
      </c>
      <c r="AD18" s="52">
        <f>VLOOKUP($A18,'ADR Raw Data'!$B$6:$BE$43,'ADR Raw Data'!N$1,FALSE)</f>
        <v>128.59022247857601</v>
      </c>
      <c r="AE18" s="52">
        <f>VLOOKUP($A18,'ADR Raw Data'!$B$6:$BE$43,'ADR Raw Data'!O$1,FALSE)</f>
        <v>127.39590237423199</v>
      </c>
      <c r="AF18" s="53">
        <f>VLOOKUP($A18,'ADR Raw Data'!$B$6:$BE$43,'ADR Raw Data'!P$1,FALSE)</f>
        <v>127.995284922669</v>
      </c>
      <c r="AG18" s="54">
        <f>VLOOKUP($A18,'ADR Raw Data'!$B$6:$BE$43,'ADR Raw Data'!R$1,FALSE)</f>
        <v>147.01174439067299</v>
      </c>
      <c r="AI18" s="47">
        <f>VLOOKUP($A18,'ADR Raw Data'!$B$6:$BE$43,'ADR Raw Data'!T$1,FALSE)</f>
        <v>-4.2550655862566904</v>
      </c>
      <c r="AJ18" s="48">
        <f>VLOOKUP($A18,'ADR Raw Data'!$B$6:$BE$43,'ADR Raw Data'!U$1,FALSE)</f>
        <v>-10.167523354606899</v>
      </c>
      <c r="AK18" s="48">
        <f>VLOOKUP($A18,'ADR Raw Data'!$B$6:$BE$43,'ADR Raw Data'!V$1,FALSE)</f>
        <v>-12.7456173589411</v>
      </c>
      <c r="AL18" s="48">
        <f>VLOOKUP($A18,'ADR Raw Data'!$B$6:$BE$43,'ADR Raw Data'!W$1,FALSE)</f>
        <v>-14.6384838752438</v>
      </c>
      <c r="AM18" s="48">
        <f>VLOOKUP($A18,'ADR Raw Data'!$B$6:$BE$43,'ADR Raw Data'!X$1,FALSE)</f>
        <v>-10.673266758242301</v>
      </c>
      <c r="AN18" s="49">
        <f>VLOOKUP($A18,'ADR Raw Data'!$B$6:$BE$43,'ADR Raw Data'!Y$1,FALSE)</f>
        <v>-11.4942718546646</v>
      </c>
      <c r="AO18" s="48">
        <f>VLOOKUP($A18,'ADR Raw Data'!$B$6:$BE$43,'ADR Raw Data'!AA$1,FALSE)</f>
        <v>-3.0348669299812201</v>
      </c>
      <c r="AP18" s="48">
        <f>VLOOKUP($A18,'ADR Raw Data'!$B$6:$BE$43,'ADR Raw Data'!AB$1,FALSE)</f>
        <v>-8.1358172169733791</v>
      </c>
      <c r="AQ18" s="49">
        <f>VLOOKUP($A18,'ADR Raw Data'!$B$6:$BE$43,'ADR Raw Data'!AC$1,FALSE)</f>
        <v>-5.7562185973731603</v>
      </c>
      <c r="AR18" s="50">
        <f>VLOOKUP($A18,'ADR Raw Data'!$B$6:$BE$43,'ADR Raw Data'!AE$1,FALSE)</f>
        <v>-10.258988352113899</v>
      </c>
      <c r="AS18" s="40"/>
      <c r="AT18" s="51">
        <f>VLOOKUP($A18,'RevPAR Raw Data'!$B$6:$BE$43,'RevPAR Raw Data'!G$1,FALSE)</f>
        <v>81.226611207394498</v>
      </c>
      <c r="AU18" s="52">
        <f>VLOOKUP($A18,'RevPAR Raw Data'!$B$6:$BE$43,'RevPAR Raw Data'!H$1,FALSE)</f>
        <v>112.81149162333899</v>
      </c>
      <c r="AV18" s="52">
        <f>VLOOKUP($A18,'RevPAR Raw Data'!$B$6:$BE$43,'RevPAR Raw Data'!I$1,FALSE)</f>
        <v>122.794997111496</v>
      </c>
      <c r="AW18" s="52">
        <f>VLOOKUP($A18,'RevPAR Raw Data'!$B$6:$BE$43,'RevPAR Raw Data'!J$1,FALSE)</f>
        <v>110.22900635470801</v>
      </c>
      <c r="AX18" s="52">
        <f>VLOOKUP($A18,'RevPAR Raw Data'!$B$6:$BE$43,'RevPAR Raw Data'!K$1,FALSE)</f>
        <v>89.084343154246099</v>
      </c>
      <c r="AY18" s="53">
        <f>VLOOKUP($A18,'RevPAR Raw Data'!$B$6:$BE$43,'RevPAR Raw Data'!L$1,FALSE)</f>
        <v>103.229289890236</v>
      </c>
      <c r="AZ18" s="52">
        <f>VLOOKUP($A18,'RevPAR Raw Data'!$B$6:$BE$43,'RevPAR Raw Data'!N$1,FALSE)</f>
        <v>90.154300404390497</v>
      </c>
      <c r="BA18" s="52">
        <f>VLOOKUP($A18,'RevPAR Raw Data'!$B$6:$BE$43,'RevPAR Raw Data'!O$1,FALSE)</f>
        <v>88.654595031773496</v>
      </c>
      <c r="BB18" s="53">
        <f>VLOOKUP($A18,'RevPAR Raw Data'!$B$6:$BE$43,'RevPAR Raw Data'!P$1,FALSE)</f>
        <v>89.404447718081997</v>
      </c>
      <c r="BC18" s="54">
        <f>VLOOKUP($A18,'RevPAR Raw Data'!$B$6:$BE$43,'RevPAR Raw Data'!R$1,FALSE)</f>
        <v>99.279334983906907</v>
      </c>
      <c r="BE18" s="47">
        <f>VLOOKUP($A18,'RevPAR Raw Data'!$B$6:$BE$43,'RevPAR Raw Data'!T$1,FALSE)</f>
        <v>-0.69339404484681</v>
      </c>
      <c r="BF18" s="48">
        <f>VLOOKUP($A18,'RevPAR Raw Data'!$B$6:$BE$43,'RevPAR Raw Data'!U$1,FALSE)</f>
        <v>-16.738615420218402</v>
      </c>
      <c r="BG18" s="48">
        <f>VLOOKUP($A18,'RevPAR Raw Data'!$B$6:$BE$43,'RevPAR Raw Data'!V$1,FALSE)</f>
        <v>-23.428601268581801</v>
      </c>
      <c r="BH18" s="48">
        <f>VLOOKUP($A18,'RevPAR Raw Data'!$B$6:$BE$43,'RevPAR Raw Data'!W$1,FALSE)</f>
        <v>-26.5584448046056</v>
      </c>
      <c r="BI18" s="48">
        <f>VLOOKUP($A18,'RevPAR Raw Data'!$B$6:$BE$43,'RevPAR Raw Data'!X$1,FALSE)</f>
        <v>-14.455213480081101</v>
      </c>
      <c r="BJ18" s="49">
        <f>VLOOKUP($A18,'RevPAR Raw Data'!$B$6:$BE$43,'RevPAR Raw Data'!Y$1,FALSE)</f>
        <v>-18.315702775119998</v>
      </c>
      <c r="BK18" s="48">
        <f>VLOOKUP($A18,'RevPAR Raw Data'!$B$6:$BE$43,'RevPAR Raw Data'!AA$1,FALSE)</f>
        <v>-1.19489043343846</v>
      </c>
      <c r="BL18" s="48">
        <f>VLOOKUP($A18,'RevPAR Raw Data'!$B$6:$BE$43,'RevPAR Raw Data'!AB$1,FALSE)</f>
        <v>-16.747220448063601</v>
      </c>
      <c r="BM18" s="49">
        <f>VLOOKUP($A18,'RevPAR Raw Data'!$B$6:$BE$43,'RevPAR Raw Data'!AC$1,FALSE)</f>
        <v>-9.5705451202951295</v>
      </c>
      <c r="BN18" s="50">
        <f>VLOOKUP($A18,'RevPAR Raw Data'!$B$6:$BE$43,'RevPAR Raw Data'!AE$1,FALSE)</f>
        <v>-16.231348804234099</v>
      </c>
    </row>
    <row r="19" spans="1:66" x14ac:dyDescent="0.25">
      <c r="A19" s="63" t="s">
        <v>24</v>
      </c>
      <c r="B19" s="47">
        <f>VLOOKUP($A19,'Occupancy Raw Data'!$B$8:$BE$45,'Occupancy Raw Data'!G$3,FALSE)</f>
        <v>49.092729320485503</v>
      </c>
      <c r="C19" s="48">
        <f>VLOOKUP($A19,'Occupancy Raw Data'!$B$8:$BE$45,'Occupancy Raw Data'!H$3,FALSE)</f>
        <v>62.783131022400198</v>
      </c>
      <c r="D19" s="48">
        <f>VLOOKUP($A19,'Occupancy Raw Data'!$B$8:$BE$45,'Occupancy Raw Data'!I$3,FALSE)</f>
        <v>66.399699662119801</v>
      </c>
      <c r="E19" s="48">
        <f>VLOOKUP($A19,'Occupancy Raw Data'!$B$8:$BE$45,'Occupancy Raw Data'!J$3,FALSE)</f>
        <v>65.511200100112603</v>
      </c>
      <c r="F19" s="48">
        <f>VLOOKUP($A19,'Occupancy Raw Data'!$B$8:$BE$45,'Occupancy Raw Data'!K$3,FALSE)</f>
        <v>53.885621323989398</v>
      </c>
      <c r="G19" s="49">
        <f>VLOOKUP($A19,'Occupancy Raw Data'!$B$8:$BE$45,'Occupancy Raw Data'!L$3,FALSE)</f>
        <v>59.534476285821498</v>
      </c>
      <c r="H19" s="48">
        <f>VLOOKUP($A19,'Occupancy Raw Data'!$B$8:$BE$45,'Occupancy Raw Data'!N$3,FALSE)</f>
        <v>57.8650982355149</v>
      </c>
      <c r="I19" s="48">
        <f>VLOOKUP($A19,'Occupancy Raw Data'!$B$8:$BE$45,'Occupancy Raw Data'!O$3,FALSE)</f>
        <v>54.4737830058816</v>
      </c>
      <c r="J19" s="49">
        <f>VLOOKUP($A19,'Occupancy Raw Data'!$B$8:$BE$45,'Occupancy Raw Data'!P$3,FALSE)</f>
        <v>56.169440620698197</v>
      </c>
      <c r="K19" s="50">
        <f>VLOOKUP($A19,'Occupancy Raw Data'!$B$8:$BE$45,'Occupancy Raw Data'!R$3,FALSE)</f>
        <v>58.573037524357701</v>
      </c>
      <c r="M19" s="47">
        <f>VLOOKUP($A19,'Occupancy Raw Data'!$B$8:$BE$45,'Occupancy Raw Data'!T$3,FALSE)</f>
        <v>-0.88906937357891802</v>
      </c>
      <c r="N19" s="48">
        <f>VLOOKUP($A19,'Occupancy Raw Data'!$B$8:$BE$45,'Occupancy Raw Data'!U$3,FALSE)</f>
        <v>-2.7734427036868001</v>
      </c>
      <c r="O19" s="48">
        <f>VLOOKUP($A19,'Occupancy Raw Data'!$B$8:$BE$45,'Occupancy Raw Data'!V$3,FALSE)</f>
        <v>-4.6796639826734303</v>
      </c>
      <c r="P19" s="48">
        <f>VLOOKUP($A19,'Occupancy Raw Data'!$B$8:$BE$45,'Occupancy Raw Data'!W$3,FALSE)</f>
        <v>-8.1153608912182094</v>
      </c>
      <c r="Q19" s="48">
        <f>VLOOKUP($A19,'Occupancy Raw Data'!$B$8:$BE$45,'Occupancy Raw Data'!X$3,FALSE)</f>
        <v>-22.819380650968899</v>
      </c>
      <c r="R19" s="49">
        <f>VLOOKUP($A19,'Occupancy Raw Data'!$B$8:$BE$45,'Occupancy Raw Data'!Y$3,FALSE)</f>
        <v>-8.3750852474897606</v>
      </c>
      <c r="S19" s="48">
        <f>VLOOKUP($A19,'Occupancy Raw Data'!$B$8:$BE$45,'Occupancy Raw Data'!AA$3,FALSE)</f>
        <v>-23.985856045023599</v>
      </c>
      <c r="T19" s="48">
        <f>VLOOKUP($A19,'Occupancy Raw Data'!$B$8:$BE$45,'Occupancy Raw Data'!AB$3,FALSE)</f>
        <v>-28.4162698047814</v>
      </c>
      <c r="U19" s="49">
        <f>VLOOKUP($A19,'Occupancy Raw Data'!$B$8:$BE$45,'Occupancy Raw Data'!AC$3,FALSE)</f>
        <v>-26.199900002608299</v>
      </c>
      <c r="V19" s="50">
        <f>VLOOKUP($A19,'Occupancy Raw Data'!$B$8:$BE$45,'Occupancy Raw Data'!AE$3,FALSE)</f>
        <v>-14.2469587761592</v>
      </c>
      <c r="X19" s="51">
        <f>VLOOKUP($A19,'ADR Raw Data'!$B$6:$BE$43,'ADR Raw Data'!G$1,FALSE)</f>
        <v>129.92915115982601</v>
      </c>
      <c r="Y19" s="52">
        <f>VLOOKUP($A19,'ADR Raw Data'!$B$6:$BE$43,'ADR Raw Data'!H$1,FALSE)</f>
        <v>139.23357982858201</v>
      </c>
      <c r="Z19" s="52">
        <f>VLOOKUP($A19,'ADR Raw Data'!$B$6:$BE$43,'ADR Raw Data'!I$1,FALSE)</f>
        <v>139.24725028269799</v>
      </c>
      <c r="AA19" s="52">
        <f>VLOOKUP($A19,'ADR Raw Data'!$B$6:$BE$43,'ADR Raw Data'!J$1,FALSE)</f>
        <v>135.20437822349501</v>
      </c>
      <c r="AB19" s="52">
        <f>VLOOKUP($A19,'ADR Raw Data'!$B$6:$BE$43,'ADR Raw Data'!K$1,FALSE)</f>
        <v>127.864198792382</v>
      </c>
      <c r="AC19" s="53">
        <f>VLOOKUP($A19,'ADR Raw Data'!$B$6:$BE$43,'ADR Raw Data'!L$1,FALSE)</f>
        <v>134.757262370202</v>
      </c>
      <c r="AD19" s="52">
        <f>VLOOKUP($A19,'ADR Raw Data'!$B$6:$BE$43,'ADR Raw Data'!N$1,FALSE)</f>
        <v>137.14718209342499</v>
      </c>
      <c r="AE19" s="52">
        <f>VLOOKUP($A19,'ADR Raw Data'!$B$6:$BE$43,'ADR Raw Data'!O$1,FALSE)</f>
        <v>137.216868826096</v>
      </c>
      <c r="AF19" s="53">
        <f>VLOOKUP($A19,'ADR Raw Data'!$B$6:$BE$43,'ADR Raw Data'!P$1,FALSE)</f>
        <v>137.18097359919699</v>
      </c>
      <c r="AG19" s="54">
        <f>VLOOKUP($A19,'ADR Raw Data'!$B$6:$BE$43,'ADR Raw Data'!R$1,FALSE)</f>
        <v>135.421334391405</v>
      </c>
      <c r="AI19" s="47">
        <f>VLOOKUP($A19,'ADR Raw Data'!$B$6:$BE$43,'ADR Raw Data'!T$1,FALSE)</f>
        <v>20.146020970852501</v>
      </c>
      <c r="AJ19" s="48">
        <f>VLOOKUP($A19,'ADR Raw Data'!$B$6:$BE$43,'ADR Raw Data'!U$1,FALSE)</f>
        <v>21.1340342547504</v>
      </c>
      <c r="AK19" s="48">
        <f>VLOOKUP($A19,'ADR Raw Data'!$B$6:$BE$43,'ADR Raw Data'!V$1,FALSE)</f>
        <v>21.767956140231501</v>
      </c>
      <c r="AL19" s="48">
        <f>VLOOKUP($A19,'ADR Raw Data'!$B$6:$BE$43,'ADR Raw Data'!W$1,FALSE)</f>
        <v>12.185798593706901</v>
      </c>
      <c r="AM19" s="48">
        <f>VLOOKUP($A19,'ADR Raw Data'!$B$6:$BE$43,'ADR Raw Data'!X$1,FALSE)</f>
        <v>6.0270832518159096</v>
      </c>
      <c r="AN19" s="49">
        <f>VLOOKUP($A19,'ADR Raw Data'!$B$6:$BE$43,'ADR Raw Data'!Y$1,FALSE)</f>
        <v>15.952044881609799</v>
      </c>
      <c r="AO19" s="48">
        <f>VLOOKUP($A19,'ADR Raw Data'!$B$6:$BE$43,'ADR Raw Data'!AA$1,FALSE)</f>
        <v>0.658655149458511</v>
      </c>
      <c r="AP19" s="48">
        <f>VLOOKUP($A19,'ADR Raw Data'!$B$6:$BE$43,'ADR Raw Data'!AB$1,FALSE)</f>
        <v>-5.4093813111771896</v>
      </c>
      <c r="AQ19" s="49">
        <f>VLOOKUP($A19,'ADR Raw Data'!$B$6:$BE$43,'ADR Raw Data'!AC$1,FALSE)</f>
        <v>-2.6591252254990301</v>
      </c>
      <c r="AR19" s="50">
        <f>VLOOKUP($A19,'ADR Raw Data'!$B$6:$BE$43,'ADR Raw Data'!AE$1,FALSE)</f>
        <v>8.8173263277698197</v>
      </c>
      <c r="AS19" s="40"/>
      <c r="AT19" s="51">
        <f>VLOOKUP($A19,'RevPAR Raw Data'!$B$6:$BE$43,'RevPAR Raw Data'!G$1,FALSE)</f>
        <v>63.785766487298197</v>
      </c>
      <c r="AU19" s="52">
        <f>VLOOKUP($A19,'RevPAR Raw Data'!$B$6:$BE$43,'RevPAR Raw Data'!H$1,FALSE)</f>
        <v>87.415200850957305</v>
      </c>
      <c r="AV19" s="52">
        <f>VLOOKUP($A19,'RevPAR Raw Data'!$B$6:$BE$43,'RevPAR Raw Data'!I$1,FALSE)</f>
        <v>92.459755975472405</v>
      </c>
      <c r="AW19" s="52">
        <f>VLOOKUP($A19,'RevPAR Raw Data'!$B$6:$BE$43,'RevPAR Raw Data'!J$1,FALSE)</f>
        <v>88.574010762107307</v>
      </c>
      <c r="AX19" s="52">
        <f>VLOOKUP($A19,'RevPAR Raw Data'!$B$6:$BE$43,'RevPAR Raw Data'!K$1,FALSE)</f>
        <v>68.900417970216395</v>
      </c>
      <c r="AY19" s="53">
        <f>VLOOKUP($A19,'RevPAR Raw Data'!$B$6:$BE$43,'RevPAR Raw Data'!L$1,FALSE)</f>
        <v>80.2270304092103</v>
      </c>
      <c r="AZ19" s="52">
        <f>VLOOKUP($A19,'RevPAR Raw Data'!$B$6:$BE$43,'RevPAR Raw Data'!N$1,FALSE)</f>
        <v>79.360351645601298</v>
      </c>
      <c r="BA19" s="52">
        <f>VLOOKUP($A19,'RevPAR Raw Data'!$B$6:$BE$43,'RevPAR Raw Data'!O$1,FALSE)</f>
        <v>74.747219371793193</v>
      </c>
      <c r="BB19" s="53">
        <f>VLOOKUP($A19,'RevPAR Raw Data'!$B$6:$BE$43,'RevPAR Raw Data'!P$1,FALSE)</f>
        <v>77.053785508697203</v>
      </c>
      <c r="BC19" s="54">
        <f>VLOOKUP($A19,'RevPAR Raw Data'!$B$6:$BE$43,'RevPAR Raw Data'!R$1,FALSE)</f>
        <v>79.320389009063703</v>
      </c>
      <c r="BE19" s="47">
        <f>VLOOKUP($A19,'RevPAR Raw Data'!$B$6:$BE$43,'RevPAR Raw Data'!T$1,FALSE)</f>
        <v>19.0778394948269</v>
      </c>
      <c r="BF19" s="48">
        <f>VLOOKUP($A19,'RevPAR Raw Data'!$B$6:$BE$43,'RevPAR Raw Data'!U$1,FALSE)</f>
        <v>17.774451220030599</v>
      </c>
      <c r="BG19" s="48">
        <f>VLOOKUP($A19,'RevPAR Raw Data'!$B$6:$BE$43,'RevPAR Raw Data'!V$1,FALSE)</f>
        <v>16.069624954299499</v>
      </c>
      <c r="BH19" s="48">
        <f>VLOOKUP($A19,'RevPAR Raw Data'!$B$6:$BE$43,'RevPAR Raw Data'!W$1,FALSE)</f>
        <v>3.0815161691324202</v>
      </c>
      <c r="BI19" s="48">
        <f>VLOOKUP($A19,'RevPAR Raw Data'!$B$6:$BE$43,'RevPAR Raw Data'!X$1,FALSE)</f>
        <v>-18.167640468535701</v>
      </c>
      <c r="BJ19" s="49">
        <f>VLOOKUP($A19,'RevPAR Raw Data'!$B$6:$BE$43,'RevPAR Raw Data'!Y$1,FALSE)</f>
        <v>6.2409622765673998</v>
      </c>
      <c r="BK19" s="48">
        <f>VLOOKUP($A19,'RevPAR Raw Data'!$B$6:$BE$43,'RevPAR Raw Data'!AA$1,FALSE)</f>
        <v>-23.485184971547401</v>
      </c>
      <c r="BL19" s="48">
        <f>VLOOKUP($A19,'RevPAR Raw Data'!$B$6:$BE$43,'RevPAR Raw Data'!AB$1,FALSE)</f>
        <v>-32.288506727805</v>
      </c>
      <c r="BM19" s="49">
        <f>VLOOKUP($A19,'RevPAR Raw Data'!$B$6:$BE$43,'RevPAR Raw Data'!AC$1,FALSE)</f>
        <v>-28.162337078082398</v>
      </c>
      <c r="BN19" s="50">
        <f>VLOOKUP($A19,'RevPAR Raw Data'!$B$6:$BE$43,'RevPAR Raw Data'!AE$1,FALSE)</f>
        <v>-6.6858332954661996</v>
      </c>
    </row>
    <row r="20" spans="1:66" x14ac:dyDescent="0.25">
      <c r="A20" s="63" t="s">
        <v>27</v>
      </c>
      <c r="B20" s="47">
        <f>VLOOKUP($A20,'Occupancy Raw Data'!$B$8:$BE$45,'Occupancy Raw Data'!G$3,FALSE)</f>
        <v>53.5067737681333</v>
      </c>
      <c r="C20" s="48">
        <f>VLOOKUP($A20,'Occupancy Raw Data'!$B$8:$BE$45,'Occupancy Raw Data'!H$3,FALSE)</f>
        <v>61.227670543100302</v>
      </c>
      <c r="D20" s="48">
        <f>VLOOKUP($A20,'Occupancy Raw Data'!$B$8:$BE$45,'Occupancy Raw Data'!I$3,FALSE)</f>
        <v>64.536626303800503</v>
      </c>
      <c r="E20" s="48">
        <f>VLOOKUP($A20,'Occupancy Raw Data'!$B$8:$BE$45,'Occupancy Raw Data'!J$3,FALSE)</f>
        <v>66.083203452823398</v>
      </c>
      <c r="F20" s="48">
        <f>VLOOKUP($A20,'Occupancy Raw Data'!$B$8:$BE$45,'Occupancy Raw Data'!K$3,FALSE)</f>
        <v>64.752427766454801</v>
      </c>
      <c r="G20" s="49">
        <f>VLOOKUP($A20,'Occupancy Raw Data'!$B$8:$BE$45,'Occupancy Raw Data'!L$3,FALSE)</f>
        <v>62.021340366862397</v>
      </c>
      <c r="H20" s="48">
        <f>VLOOKUP($A20,'Occupancy Raw Data'!$B$8:$BE$45,'Occupancy Raw Data'!N$3,FALSE)</f>
        <v>66.742596810933904</v>
      </c>
      <c r="I20" s="48">
        <f>VLOOKUP($A20,'Occupancy Raw Data'!$B$8:$BE$45,'Occupancy Raw Data'!O$3,FALSE)</f>
        <v>63.397674139791299</v>
      </c>
      <c r="J20" s="49">
        <f>VLOOKUP($A20,'Occupancy Raw Data'!$B$8:$BE$45,'Occupancy Raw Data'!P$3,FALSE)</f>
        <v>65.070135475362605</v>
      </c>
      <c r="K20" s="50">
        <f>VLOOKUP($A20,'Occupancy Raw Data'!$B$8:$BE$45,'Occupancy Raw Data'!R$3,FALSE)</f>
        <v>62.892424683576799</v>
      </c>
      <c r="M20" s="47">
        <f>VLOOKUP($A20,'Occupancy Raw Data'!$B$8:$BE$45,'Occupancy Raw Data'!T$3,FALSE)</f>
        <v>-6.8170127406290204</v>
      </c>
      <c r="N20" s="48">
        <f>VLOOKUP($A20,'Occupancy Raw Data'!$B$8:$BE$45,'Occupancy Raw Data'!U$3,FALSE)</f>
        <v>-4.3289406218603599</v>
      </c>
      <c r="O20" s="48">
        <f>VLOOKUP($A20,'Occupancy Raw Data'!$B$8:$BE$45,'Occupancy Raw Data'!V$3,FALSE)</f>
        <v>-6.8574151044842404</v>
      </c>
      <c r="P20" s="48">
        <f>VLOOKUP($A20,'Occupancy Raw Data'!$B$8:$BE$45,'Occupancy Raw Data'!W$3,FALSE)</f>
        <v>-9.9648246393240907</v>
      </c>
      <c r="Q20" s="48">
        <f>VLOOKUP($A20,'Occupancy Raw Data'!$B$8:$BE$45,'Occupancy Raw Data'!X$3,FALSE)</f>
        <v>-11.863016593682699</v>
      </c>
      <c r="R20" s="49">
        <f>VLOOKUP($A20,'Occupancy Raw Data'!$B$8:$BE$45,'Occupancy Raw Data'!Y$3,FALSE)</f>
        <v>-8.1362182015882993</v>
      </c>
      <c r="S20" s="48">
        <f>VLOOKUP($A20,'Occupancy Raw Data'!$B$8:$BE$45,'Occupancy Raw Data'!AA$3,FALSE)</f>
        <v>-24.1488120783951</v>
      </c>
      <c r="T20" s="48">
        <f>VLOOKUP($A20,'Occupancy Raw Data'!$B$8:$BE$45,'Occupancy Raw Data'!AB$3,FALSE)</f>
        <v>-27.000013284854699</v>
      </c>
      <c r="U20" s="49">
        <f>VLOOKUP($A20,'Occupancy Raw Data'!$B$8:$BE$45,'Occupancy Raw Data'!AC$3,FALSE)</f>
        <v>-25.5650736353283</v>
      </c>
      <c r="V20" s="50">
        <f>VLOOKUP($A20,'Occupancy Raw Data'!$B$8:$BE$45,'Occupancy Raw Data'!AE$3,FALSE)</f>
        <v>-14.0830580579665</v>
      </c>
      <c r="X20" s="51">
        <f>VLOOKUP($A20,'ADR Raw Data'!$B$6:$BE$43,'ADR Raw Data'!G$1,FALSE)</f>
        <v>95.736760026887694</v>
      </c>
      <c r="Y20" s="52">
        <f>VLOOKUP($A20,'ADR Raw Data'!$B$6:$BE$43,'ADR Raw Data'!H$1,FALSE)</f>
        <v>100.25356177795101</v>
      </c>
      <c r="Z20" s="52">
        <f>VLOOKUP($A20,'ADR Raw Data'!$B$6:$BE$43,'ADR Raw Data'!I$1,FALSE)</f>
        <v>99.912702953743207</v>
      </c>
      <c r="AA20" s="52">
        <f>VLOOKUP($A20,'ADR Raw Data'!$B$6:$BE$43,'ADR Raw Data'!J$1,FALSE)</f>
        <v>100.715165094339</v>
      </c>
      <c r="AB20" s="52">
        <f>VLOOKUP($A20,'ADR Raw Data'!$B$6:$BE$43,'ADR Raw Data'!K$1,FALSE)</f>
        <v>98.873934456582106</v>
      </c>
      <c r="AC20" s="53">
        <f>VLOOKUP($A20,'ADR Raw Data'!$B$6:$BE$43,'ADR Raw Data'!L$1,FALSE)</f>
        <v>99.213573416840603</v>
      </c>
      <c r="AD20" s="52">
        <f>VLOOKUP($A20,'ADR Raw Data'!$B$6:$BE$43,'ADR Raw Data'!N$1,FALSE)</f>
        <v>104.39352254356</v>
      </c>
      <c r="AE20" s="52">
        <f>VLOOKUP($A20,'ADR Raw Data'!$B$6:$BE$43,'ADR Raw Data'!O$1,FALSE)</f>
        <v>103.163689485627</v>
      </c>
      <c r="AF20" s="53">
        <f>VLOOKUP($A20,'ADR Raw Data'!$B$6:$BE$43,'ADR Raw Data'!P$1,FALSE)</f>
        <v>103.794410870566</v>
      </c>
      <c r="AG20" s="54">
        <f>VLOOKUP($A20,'ADR Raw Data'!$B$6:$BE$43,'ADR Raw Data'!R$1,FALSE)</f>
        <v>100.56770294926601</v>
      </c>
      <c r="AI20" s="47">
        <f>VLOOKUP($A20,'ADR Raw Data'!$B$6:$BE$43,'ADR Raw Data'!T$1,FALSE)</f>
        <v>4.09455299969183</v>
      </c>
      <c r="AJ20" s="48">
        <f>VLOOKUP($A20,'ADR Raw Data'!$B$6:$BE$43,'ADR Raw Data'!U$1,FALSE)</f>
        <v>5.9504366073180801</v>
      </c>
      <c r="AK20" s="48">
        <f>VLOOKUP($A20,'ADR Raw Data'!$B$6:$BE$43,'ADR Raw Data'!V$1,FALSE)</f>
        <v>1.7576358279908799</v>
      </c>
      <c r="AL20" s="48">
        <f>VLOOKUP($A20,'ADR Raw Data'!$B$6:$BE$43,'ADR Raw Data'!W$1,FALSE)</f>
        <v>2.3694678821566799</v>
      </c>
      <c r="AM20" s="48">
        <f>VLOOKUP($A20,'ADR Raw Data'!$B$6:$BE$43,'ADR Raw Data'!X$1,FALSE)</f>
        <v>-0.479217243964008</v>
      </c>
      <c r="AN20" s="49">
        <f>VLOOKUP($A20,'ADR Raw Data'!$B$6:$BE$43,'ADR Raw Data'!Y$1,FALSE)</f>
        <v>2.5464095637927402</v>
      </c>
      <c r="AO20" s="48">
        <f>VLOOKUP($A20,'ADR Raw Data'!$B$6:$BE$43,'ADR Raw Data'!AA$1,FALSE)</f>
        <v>-8.6159713040423895</v>
      </c>
      <c r="AP20" s="48">
        <f>VLOOKUP($A20,'ADR Raw Data'!$B$6:$BE$43,'ADR Raw Data'!AB$1,FALSE)</f>
        <v>-12.0060111856451</v>
      </c>
      <c r="AQ20" s="49">
        <f>VLOOKUP($A20,'ADR Raw Data'!$B$6:$BE$43,'ADR Raw Data'!AC$1,FALSE)</f>
        <v>-10.3117050425135</v>
      </c>
      <c r="AR20" s="50">
        <f>VLOOKUP($A20,'ADR Raw Data'!$B$6:$BE$43,'ADR Raw Data'!AE$1,FALSE)</f>
        <v>-2.57460286315722</v>
      </c>
      <c r="AS20" s="40"/>
      <c r="AT20" s="51">
        <f>VLOOKUP($A20,'RevPAR Raw Data'!$B$6:$BE$43,'RevPAR Raw Data'!G$1,FALSE)</f>
        <v>51.225651600527499</v>
      </c>
      <c r="AU20" s="52">
        <f>VLOOKUP($A20,'RevPAR Raw Data'!$B$6:$BE$43,'RevPAR Raw Data'!H$1,FALSE)</f>
        <v>61.3829205131279</v>
      </c>
      <c r="AV20" s="52">
        <f>VLOOKUP($A20,'RevPAR Raw Data'!$B$6:$BE$43,'RevPAR Raw Data'!I$1,FALSE)</f>
        <v>64.480287735283497</v>
      </c>
      <c r="AW20" s="52">
        <f>VLOOKUP($A20,'RevPAR Raw Data'!$B$6:$BE$43,'RevPAR Raw Data'!J$1,FALSE)</f>
        <v>66.555807457139395</v>
      </c>
      <c r="AX20" s="52">
        <f>VLOOKUP($A20,'RevPAR Raw Data'!$B$6:$BE$43,'RevPAR Raw Data'!K$1,FALSE)</f>
        <v>64.023272988850195</v>
      </c>
      <c r="AY20" s="53">
        <f>VLOOKUP($A20,'RevPAR Raw Data'!$B$6:$BE$43,'RevPAR Raw Data'!L$1,FALSE)</f>
        <v>61.5335880589857</v>
      </c>
      <c r="AZ20" s="52">
        <f>VLOOKUP($A20,'RevPAR Raw Data'!$B$6:$BE$43,'RevPAR Raw Data'!N$1,FALSE)</f>
        <v>69.674947847979794</v>
      </c>
      <c r="BA20" s="52">
        <f>VLOOKUP($A20,'RevPAR Raw Data'!$B$6:$BE$43,'RevPAR Raw Data'!O$1,FALSE)</f>
        <v>65.403379690684503</v>
      </c>
      <c r="BB20" s="53">
        <f>VLOOKUP($A20,'RevPAR Raw Data'!$B$6:$BE$43,'RevPAR Raw Data'!P$1,FALSE)</f>
        <v>67.539163769332205</v>
      </c>
      <c r="BC20" s="54">
        <f>VLOOKUP($A20,'RevPAR Raw Data'!$B$6:$BE$43,'RevPAR Raw Data'!R$1,FALSE)</f>
        <v>63.249466833370398</v>
      </c>
      <c r="BE20" s="47">
        <f>VLOOKUP($A20,'RevPAR Raw Data'!$B$6:$BE$43,'RevPAR Raw Data'!T$1,FALSE)</f>
        <v>-3.0015859405979901</v>
      </c>
      <c r="BF20" s="48">
        <f>VLOOKUP($A20,'RevPAR Raw Data'!$B$6:$BE$43,'RevPAR Raw Data'!U$1,FALSE)</f>
        <v>1.36390511798547</v>
      </c>
      <c r="BG20" s="48">
        <f>VLOOKUP($A20,'RevPAR Raw Data'!$B$6:$BE$43,'RevPAR Raw Data'!V$1,FALSE)</f>
        <v>-5.2203076612438304</v>
      </c>
      <c r="BH20" s="48">
        <f>VLOOKUP($A20,'RevPAR Raw Data'!$B$6:$BE$43,'RevPAR Raw Data'!W$1,FALSE)</f>
        <v>-7.8314700765094303</v>
      </c>
      <c r="BI20" s="48">
        <f>VLOOKUP($A20,'RevPAR Raw Data'!$B$6:$BE$43,'RevPAR Raw Data'!X$1,FALSE)</f>
        <v>-12.2853842164754</v>
      </c>
      <c r="BJ20" s="49">
        <f>VLOOKUP($A20,'RevPAR Raw Data'!$B$6:$BE$43,'RevPAR Raw Data'!Y$1,FALSE)</f>
        <v>-5.7969900762118396</v>
      </c>
      <c r="BK20" s="48">
        <f>VLOOKUP($A20,'RevPAR Raw Data'!$B$6:$BE$43,'RevPAR Raw Data'!AA$1,FALSE)</f>
        <v>-30.684128663495802</v>
      </c>
      <c r="BL20" s="48">
        <f>VLOOKUP($A20,'RevPAR Raw Data'!$B$6:$BE$43,'RevPAR Raw Data'!AB$1,FALSE)</f>
        <v>-35.764399855394501</v>
      </c>
      <c r="BM20" s="49">
        <f>VLOOKUP($A20,'RevPAR Raw Data'!$B$6:$BE$43,'RevPAR Raw Data'!AC$1,FALSE)</f>
        <v>-33.240583690665403</v>
      </c>
      <c r="BN20" s="50">
        <f>VLOOKUP($A20,'RevPAR Raw Data'!$B$6:$BE$43,'RevPAR Raw Data'!AE$1,FALSE)</f>
        <v>-16.295078105143201</v>
      </c>
    </row>
    <row r="21" spans="1:66" x14ac:dyDescent="0.25">
      <c r="A21" s="63" t="s">
        <v>90</v>
      </c>
      <c r="B21" s="47">
        <f>VLOOKUP($A21,'Occupancy Raw Data'!$B$8:$BE$45,'Occupancy Raw Data'!G$3,FALSE)</f>
        <v>59.258205274141503</v>
      </c>
      <c r="C21" s="48">
        <f>VLOOKUP($A21,'Occupancy Raw Data'!$B$8:$BE$45,'Occupancy Raw Data'!H$3,FALSE)</f>
        <v>71.808006070954207</v>
      </c>
      <c r="D21" s="48">
        <f>VLOOKUP($A21,'Occupancy Raw Data'!$B$8:$BE$45,'Occupancy Raw Data'!I$3,FALSE)</f>
        <v>77.509011572756506</v>
      </c>
      <c r="E21" s="48">
        <f>VLOOKUP($A21,'Occupancy Raw Data'!$B$8:$BE$45,'Occupancy Raw Data'!J$3,FALSE)</f>
        <v>76.541453234680304</v>
      </c>
      <c r="F21" s="48">
        <f>VLOOKUP($A21,'Occupancy Raw Data'!$B$8:$BE$45,'Occupancy Raw Data'!K$3,FALSE)</f>
        <v>61.923733636881003</v>
      </c>
      <c r="G21" s="49">
        <f>VLOOKUP($A21,'Occupancy Raw Data'!$B$8:$BE$45,'Occupancy Raw Data'!L$3,FALSE)</f>
        <v>69.4080819578827</v>
      </c>
      <c r="H21" s="48">
        <f>VLOOKUP($A21,'Occupancy Raw Data'!$B$8:$BE$45,'Occupancy Raw Data'!N$3,FALSE)</f>
        <v>64.465945740846095</v>
      </c>
      <c r="I21" s="48">
        <f>VLOOKUP($A21,'Occupancy Raw Data'!$B$8:$BE$45,'Occupancy Raw Data'!O$3,FALSE)</f>
        <v>60.595712388541003</v>
      </c>
      <c r="J21" s="49">
        <f>VLOOKUP($A21,'Occupancy Raw Data'!$B$8:$BE$45,'Occupancy Raw Data'!P$3,FALSE)</f>
        <v>62.530829064693599</v>
      </c>
      <c r="K21" s="50">
        <f>VLOOKUP($A21,'Occupancy Raw Data'!$B$8:$BE$45,'Occupancy Raw Data'!R$3,FALSE)</f>
        <v>67.443152559828704</v>
      </c>
      <c r="M21" s="47">
        <f>VLOOKUP($A21,'Occupancy Raw Data'!$B$8:$BE$45,'Occupancy Raw Data'!T$3,FALSE)</f>
        <v>9.5580498070852293</v>
      </c>
      <c r="N21" s="48">
        <f>VLOOKUP($A21,'Occupancy Raw Data'!$B$8:$BE$45,'Occupancy Raw Data'!U$3,FALSE)</f>
        <v>0.705068511374218</v>
      </c>
      <c r="O21" s="48">
        <f>VLOOKUP($A21,'Occupancy Raw Data'!$B$8:$BE$45,'Occupancy Raw Data'!V$3,FALSE)</f>
        <v>-5.8206546795758403</v>
      </c>
      <c r="P21" s="48">
        <f>VLOOKUP($A21,'Occupancy Raw Data'!$B$8:$BE$45,'Occupancy Raw Data'!W$3,FALSE)</f>
        <v>-6.4572223510317599</v>
      </c>
      <c r="Q21" s="48">
        <f>VLOOKUP($A21,'Occupancy Raw Data'!$B$8:$BE$45,'Occupancy Raw Data'!X$3,FALSE)</f>
        <v>-20.399951225460299</v>
      </c>
      <c r="R21" s="49">
        <f>VLOOKUP($A21,'Occupancy Raw Data'!$B$8:$BE$45,'Occupancy Raw Data'!Y$3,FALSE)</f>
        <v>-5.5188265068952997</v>
      </c>
      <c r="S21" s="48">
        <f>VLOOKUP($A21,'Occupancy Raw Data'!$B$8:$BE$45,'Occupancy Raw Data'!AA$3,FALSE)</f>
        <v>-17.484215638659499</v>
      </c>
      <c r="T21" s="48">
        <f>VLOOKUP($A21,'Occupancy Raw Data'!$B$8:$BE$45,'Occupancy Raw Data'!AB$3,FALSE)</f>
        <v>-26.227047003118098</v>
      </c>
      <c r="U21" s="49">
        <f>VLOOKUP($A21,'Occupancy Raw Data'!$B$8:$BE$45,'Occupancy Raw Data'!AC$3,FALSE)</f>
        <v>-21.965078425569601</v>
      </c>
      <c r="V21" s="50">
        <f>VLOOKUP($A21,'Occupancy Raw Data'!$B$8:$BE$45,'Occupancy Raw Data'!AE$3,FALSE)</f>
        <v>-10.514770663646001</v>
      </c>
      <c r="X21" s="51">
        <f>VLOOKUP($A21,'ADR Raw Data'!$B$6:$BE$43,'ADR Raw Data'!G$1,FALSE)</f>
        <v>110.841349447734</v>
      </c>
      <c r="Y21" s="52">
        <f>VLOOKUP($A21,'ADR Raw Data'!$B$6:$BE$43,'ADR Raw Data'!H$1,FALSE)</f>
        <v>125.586912813738</v>
      </c>
      <c r="Z21" s="52">
        <f>VLOOKUP($A21,'ADR Raw Data'!$B$6:$BE$43,'ADR Raw Data'!I$1,FALSE)</f>
        <v>132.37098886305199</v>
      </c>
      <c r="AA21" s="52">
        <f>VLOOKUP($A21,'ADR Raw Data'!$B$6:$BE$43,'ADR Raw Data'!J$1,FALSE)</f>
        <v>130.56981906060199</v>
      </c>
      <c r="AB21" s="52">
        <f>VLOOKUP($A21,'ADR Raw Data'!$B$6:$BE$43,'ADR Raw Data'!K$1,FALSE)</f>
        <v>114.87233609068601</v>
      </c>
      <c r="AC21" s="53">
        <f>VLOOKUP($A21,'ADR Raw Data'!$B$6:$BE$43,'ADR Raw Data'!L$1,FALSE)</f>
        <v>123.771400027333</v>
      </c>
      <c r="AD21" s="52">
        <f>VLOOKUP($A21,'ADR Raw Data'!$B$6:$BE$43,'ADR Raw Data'!N$1,FALSE)</f>
        <v>103.185148616833</v>
      </c>
      <c r="AE21" s="52">
        <f>VLOOKUP($A21,'ADR Raw Data'!$B$6:$BE$43,'ADR Raw Data'!O$1,FALSE)</f>
        <v>101.020352222917</v>
      </c>
      <c r="AF21" s="53">
        <f>VLOOKUP($A21,'ADR Raw Data'!$B$6:$BE$43,'ADR Raw Data'!P$1,FALSE)</f>
        <v>102.136246966019</v>
      </c>
      <c r="AG21" s="54">
        <f>VLOOKUP($A21,'ADR Raw Data'!$B$6:$BE$43,'ADR Raw Data'!R$1,FALSE)</f>
        <v>118.040164560268</v>
      </c>
      <c r="AI21" s="47">
        <f>VLOOKUP($A21,'ADR Raw Data'!$B$6:$BE$43,'ADR Raw Data'!T$1,FALSE)</f>
        <v>-5.8875986403775702</v>
      </c>
      <c r="AJ21" s="48">
        <f>VLOOKUP($A21,'ADR Raw Data'!$B$6:$BE$43,'ADR Raw Data'!U$1,FALSE)</f>
        <v>-6.9005175645222101</v>
      </c>
      <c r="AK21" s="48">
        <f>VLOOKUP($A21,'ADR Raw Data'!$B$6:$BE$43,'ADR Raw Data'!V$1,FALSE)</f>
        <v>-9.4751769431629604</v>
      </c>
      <c r="AL21" s="48">
        <f>VLOOKUP($A21,'ADR Raw Data'!$B$6:$BE$43,'ADR Raw Data'!W$1,FALSE)</f>
        <v>-7.0073597988857399</v>
      </c>
      <c r="AM21" s="48">
        <f>VLOOKUP($A21,'ADR Raw Data'!$B$6:$BE$43,'ADR Raw Data'!X$1,FALSE)</f>
        <v>-10.1595508111455</v>
      </c>
      <c r="AN21" s="49">
        <f>VLOOKUP($A21,'ADR Raw Data'!$B$6:$BE$43,'ADR Raw Data'!Y$1,FALSE)</f>
        <v>-8.0804516322650404</v>
      </c>
      <c r="AO21" s="48">
        <f>VLOOKUP($A21,'ADR Raw Data'!$B$6:$BE$43,'ADR Raw Data'!AA$1,FALSE)</f>
        <v>-10.778331714456201</v>
      </c>
      <c r="AP21" s="48">
        <f>VLOOKUP($A21,'ADR Raw Data'!$B$6:$BE$43,'ADR Raw Data'!AB$1,FALSE)</f>
        <v>-12.834773443288199</v>
      </c>
      <c r="AQ21" s="49">
        <f>VLOOKUP($A21,'ADR Raw Data'!$B$6:$BE$43,'ADR Raw Data'!AC$1,FALSE)</f>
        <v>-11.781043504235599</v>
      </c>
      <c r="AR21" s="50">
        <f>VLOOKUP($A21,'ADR Raw Data'!$B$6:$BE$43,'ADR Raw Data'!AE$1,FALSE)</f>
        <v>-8.4376751658626805</v>
      </c>
      <c r="AS21" s="40"/>
      <c r="AT21" s="51">
        <f>VLOOKUP($A21,'RevPAR Raw Data'!$B$6:$BE$43,'RevPAR Raw Data'!G$1,FALSE)</f>
        <v>65.682594384367206</v>
      </c>
      <c r="AU21" s="52">
        <f>VLOOKUP($A21,'RevPAR Raw Data'!$B$6:$BE$43,'RevPAR Raw Data'!H$1,FALSE)</f>
        <v>90.181457977613306</v>
      </c>
      <c r="AV21" s="52">
        <f>VLOOKUP($A21,'RevPAR Raw Data'!$B$6:$BE$43,'RevPAR Raw Data'!I$1,FALSE)</f>
        <v>102.599445076835</v>
      </c>
      <c r="AW21" s="52">
        <f>VLOOKUP($A21,'RevPAR Raw Data'!$B$6:$BE$43,'RevPAR Raw Data'!J$1,FALSE)</f>
        <v>99.940036994877602</v>
      </c>
      <c r="AX21" s="52">
        <f>VLOOKUP($A21,'RevPAR Raw Data'!$B$6:$BE$43,'RevPAR Raw Data'!K$1,FALSE)</f>
        <v>71.133239423259297</v>
      </c>
      <c r="AY21" s="53">
        <f>VLOOKUP($A21,'RevPAR Raw Data'!$B$6:$BE$43,'RevPAR Raw Data'!L$1,FALSE)</f>
        <v>85.907354771390601</v>
      </c>
      <c r="AZ21" s="52">
        <f>VLOOKUP($A21,'RevPAR Raw Data'!$B$6:$BE$43,'RevPAR Raw Data'!N$1,FALSE)</f>
        <v>66.519281919939203</v>
      </c>
      <c r="BA21" s="52">
        <f>VLOOKUP($A21,'RevPAR Raw Data'!$B$6:$BE$43,'RevPAR Raw Data'!O$1,FALSE)</f>
        <v>61.214002086890503</v>
      </c>
      <c r="BB21" s="53">
        <f>VLOOKUP($A21,'RevPAR Raw Data'!$B$6:$BE$43,'RevPAR Raw Data'!P$1,FALSE)</f>
        <v>63.866642003414903</v>
      </c>
      <c r="BC21" s="54">
        <f>VLOOKUP($A21,'RevPAR Raw Data'!$B$6:$BE$43,'RevPAR Raw Data'!R$1,FALSE)</f>
        <v>79.610008266254695</v>
      </c>
      <c r="BE21" s="47">
        <f>VLOOKUP($A21,'RevPAR Raw Data'!$B$6:$BE$43,'RevPAR Raw Data'!T$1,FALSE)</f>
        <v>3.10771155621909</v>
      </c>
      <c r="BF21" s="48">
        <f>VLOOKUP($A21,'RevPAR Raw Data'!$B$6:$BE$43,'RevPAR Raw Data'!U$1,FALSE)</f>
        <v>-6.24410242961729</v>
      </c>
      <c r="BG21" s="48">
        <f>VLOOKUP($A21,'RevPAR Raw Data'!$B$6:$BE$43,'RevPAR Raw Data'!V$1,FALSE)</f>
        <v>-14.7443142925984</v>
      </c>
      <c r="BH21" s="48">
        <f>VLOOKUP($A21,'RevPAR Raw Data'!$B$6:$BE$43,'RevPAR Raw Data'!W$1,FALSE)</f>
        <v>-13.012101346766601</v>
      </c>
      <c r="BI21" s="48">
        <f>VLOOKUP($A21,'RevPAR Raw Data'!$B$6:$BE$43,'RevPAR Raw Data'!X$1,FALSE)</f>
        <v>-28.486958626406299</v>
      </c>
      <c r="BJ21" s="49">
        <f>VLOOKUP($A21,'RevPAR Raw Data'!$B$6:$BE$43,'RevPAR Raw Data'!Y$1,FALSE)</f>
        <v>-13.153332032602</v>
      </c>
      <c r="BK21" s="48">
        <f>VLOOKUP($A21,'RevPAR Raw Data'!$B$6:$BE$43,'RevPAR Raw Data'!AA$1,FALSE)</f>
        <v>-26.3780405939102</v>
      </c>
      <c r="BL21" s="48">
        <f>VLOOKUP($A21,'RevPAR Raw Data'!$B$6:$BE$43,'RevPAR Raw Data'!AB$1,FALSE)</f>
        <v>-35.695638382691399</v>
      </c>
      <c r="BM21" s="49">
        <f>VLOOKUP($A21,'RevPAR Raw Data'!$B$6:$BE$43,'RevPAR Raw Data'!AC$1,FALSE)</f>
        <v>-31.158406484749499</v>
      </c>
      <c r="BN21" s="50">
        <f>VLOOKUP($A21,'RevPAR Raw Data'!$B$6:$BE$43,'RevPAR Raw Data'!AE$1,FALSE)</f>
        <v>-18.065243636474801</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51.672060409924399</v>
      </c>
      <c r="C23" s="48">
        <f>VLOOKUP($A23,'Occupancy Raw Data'!$B$8:$BE$45,'Occupancy Raw Data'!H$3,FALSE)</f>
        <v>61.9895207273848</v>
      </c>
      <c r="D23" s="48">
        <f>VLOOKUP($A23,'Occupancy Raw Data'!$B$8:$BE$45,'Occupancy Raw Data'!I$3,FALSE)</f>
        <v>63.546000924641703</v>
      </c>
      <c r="E23" s="48">
        <f>VLOOKUP($A23,'Occupancy Raw Data'!$B$8:$BE$45,'Occupancy Raw Data'!J$3,FALSE)</f>
        <v>60.391945343401602</v>
      </c>
      <c r="F23" s="48">
        <f>VLOOKUP($A23,'Occupancy Raw Data'!$B$8:$BE$45,'Occupancy Raw Data'!K$3,FALSE)</f>
        <v>57.420249653259297</v>
      </c>
      <c r="G23" s="49">
        <f>VLOOKUP($A23,'Occupancy Raw Data'!$B$8:$BE$45,'Occupancy Raw Data'!L$3,FALSE)</f>
        <v>59.003955411722401</v>
      </c>
      <c r="H23" s="48">
        <f>VLOOKUP($A23,'Occupancy Raw Data'!$B$8:$BE$45,'Occupancy Raw Data'!N$3,FALSE)</f>
        <v>66.222324960188999</v>
      </c>
      <c r="I23" s="48">
        <f>VLOOKUP($A23,'Occupancy Raw Data'!$B$8:$BE$45,'Occupancy Raw Data'!O$3,FALSE)</f>
        <v>65.819078440437593</v>
      </c>
      <c r="J23" s="49">
        <f>VLOOKUP($A23,'Occupancy Raw Data'!$B$8:$BE$45,'Occupancy Raw Data'!P$3,FALSE)</f>
        <v>66.020701700313296</v>
      </c>
      <c r="K23" s="50">
        <f>VLOOKUP($A23,'Occupancy Raw Data'!$B$8:$BE$45,'Occupancy Raw Data'!R$3,FALSE)</f>
        <v>61.008740065605501</v>
      </c>
      <c r="M23" s="47">
        <f>VLOOKUP($A23,'Occupancy Raw Data'!$B$8:$BE$45,'Occupancy Raw Data'!T$3,FALSE)</f>
        <v>3.5234261879588198</v>
      </c>
      <c r="N23" s="48">
        <f>VLOOKUP($A23,'Occupancy Raw Data'!$B$8:$BE$45,'Occupancy Raw Data'!U$3,FALSE)</f>
        <v>12.0323598531782</v>
      </c>
      <c r="O23" s="48">
        <f>VLOOKUP($A23,'Occupancy Raw Data'!$B$8:$BE$45,'Occupancy Raw Data'!V$3,FALSE)</f>
        <v>8.1265924944099108</v>
      </c>
      <c r="P23" s="48">
        <f>VLOOKUP($A23,'Occupancy Raw Data'!$B$8:$BE$45,'Occupancy Raw Data'!W$3,FALSE)</f>
        <v>-0.47537077839193098</v>
      </c>
      <c r="Q23" s="48">
        <f>VLOOKUP($A23,'Occupancy Raw Data'!$B$8:$BE$45,'Occupancy Raw Data'!X$3,FALSE)</f>
        <v>-9.6086144411739696</v>
      </c>
      <c r="R23" s="49">
        <f>VLOOKUP($A23,'Occupancy Raw Data'!$B$8:$BE$45,'Occupancy Raw Data'!Y$3,FALSE)</f>
        <v>2.3593624292172302</v>
      </c>
      <c r="S23" s="48">
        <f>VLOOKUP($A23,'Occupancy Raw Data'!$B$8:$BE$45,'Occupancy Raw Data'!AA$3,FALSE)</f>
        <v>-10.5996301935159</v>
      </c>
      <c r="T23" s="48">
        <f>VLOOKUP($A23,'Occupancy Raw Data'!$B$8:$BE$45,'Occupancy Raw Data'!AB$3,FALSE)</f>
        <v>-16.914260171274901</v>
      </c>
      <c r="U23" s="49">
        <f>VLOOKUP($A23,'Occupancy Raw Data'!$B$8:$BE$45,'Occupancy Raw Data'!AC$3,FALSE)</f>
        <v>-13.8629024967715</v>
      </c>
      <c r="V23" s="50">
        <f>VLOOKUP($A23,'Occupancy Raw Data'!$B$8:$BE$45,'Occupancy Raw Data'!AE$3,FALSE)</f>
        <v>-3.2729805977824702</v>
      </c>
      <c r="X23" s="51">
        <f>VLOOKUP($A23,'ADR Raw Data'!$B$6:$BE$43,'ADR Raw Data'!G$1,FALSE)</f>
        <v>112.434312491301</v>
      </c>
      <c r="Y23" s="52">
        <f>VLOOKUP($A23,'ADR Raw Data'!$B$6:$BE$43,'ADR Raw Data'!H$1,FALSE)</f>
        <v>118.81819976382801</v>
      </c>
      <c r="Z23" s="52">
        <f>VLOOKUP($A23,'ADR Raw Data'!$B$6:$BE$43,'ADR Raw Data'!I$1,FALSE)</f>
        <v>120.828321033911</v>
      </c>
      <c r="AA23" s="52">
        <f>VLOOKUP($A23,'ADR Raw Data'!$B$6:$BE$43,'ADR Raw Data'!J$1,FALSE)</f>
        <v>116.377318500404</v>
      </c>
      <c r="AB23" s="52">
        <f>VLOOKUP($A23,'ADR Raw Data'!$B$6:$BE$43,'ADR Raw Data'!K$1,FALSE)</f>
        <v>115.981095101986</v>
      </c>
      <c r="AC23" s="53">
        <f>VLOOKUP($A23,'ADR Raw Data'!$B$6:$BE$43,'ADR Raw Data'!L$1,FALSE)</f>
        <v>117.081196666463</v>
      </c>
      <c r="AD23" s="52">
        <f>VLOOKUP($A23,'ADR Raw Data'!$B$6:$BE$43,'ADR Raw Data'!N$1,FALSE)</f>
        <v>129.81102618004101</v>
      </c>
      <c r="AE23" s="52">
        <f>VLOOKUP($A23,'ADR Raw Data'!$B$6:$BE$43,'ADR Raw Data'!O$1,FALSE)</f>
        <v>129.585082307031</v>
      </c>
      <c r="AF23" s="53">
        <f>VLOOKUP($A23,'ADR Raw Data'!$B$6:$BE$43,'ADR Raw Data'!P$1,FALSE)</f>
        <v>129.69839925304899</v>
      </c>
      <c r="AG23" s="54">
        <f>VLOOKUP($A23,'ADR Raw Data'!$B$6:$BE$43,'ADR Raw Data'!R$1,FALSE)</f>
        <v>120.98226099343201</v>
      </c>
      <c r="AI23" s="47">
        <f>VLOOKUP($A23,'ADR Raw Data'!$B$6:$BE$43,'ADR Raw Data'!T$1,FALSE)</f>
        <v>12.7326284535042</v>
      </c>
      <c r="AJ23" s="48">
        <f>VLOOKUP($A23,'ADR Raw Data'!$B$6:$BE$43,'ADR Raw Data'!U$1,FALSE)</f>
        <v>17.510907883638598</v>
      </c>
      <c r="AK23" s="48">
        <f>VLOOKUP($A23,'ADR Raw Data'!$B$6:$BE$43,'ADR Raw Data'!V$1,FALSE)</f>
        <v>17.2064263741029</v>
      </c>
      <c r="AL23" s="48">
        <f>VLOOKUP($A23,'ADR Raw Data'!$B$6:$BE$43,'ADR Raw Data'!W$1,FALSE)</f>
        <v>11.0181237920967</v>
      </c>
      <c r="AM23" s="48">
        <f>VLOOKUP($A23,'ADR Raw Data'!$B$6:$BE$43,'ADR Raw Data'!X$1,FALSE)</f>
        <v>6.1499846249662902</v>
      </c>
      <c r="AN23" s="49">
        <f>VLOOKUP($A23,'ADR Raw Data'!$B$6:$BE$43,'ADR Raw Data'!Y$1,FALSE)</f>
        <v>12.7347853965697</v>
      </c>
      <c r="AO23" s="48">
        <f>VLOOKUP($A23,'ADR Raw Data'!$B$6:$BE$43,'ADR Raw Data'!AA$1,FALSE)</f>
        <v>-3.0255718161337</v>
      </c>
      <c r="AP23" s="48">
        <f>VLOOKUP($A23,'ADR Raw Data'!$B$6:$BE$43,'ADR Raw Data'!AB$1,FALSE)</f>
        <v>-9.8151263993293796</v>
      </c>
      <c r="AQ23" s="49">
        <f>VLOOKUP($A23,'ADR Raw Data'!$B$6:$BE$43,'ADR Raw Data'!AC$1,FALSE)</f>
        <v>-6.6512193296646096</v>
      </c>
      <c r="AR23" s="50">
        <f>VLOOKUP($A23,'ADR Raw Data'!$B$6:$BE$43,'ADR Raw Data'!AE$1,FALSE)</f>
        <v>4.2621683497792597</v>
      </c>
      <c r="AS23" s="40"/>
      <c r="AT23" s="51">
        <f>VLOOKUP($A23,'RevPAR Raw Data'!$B$6:$BE$43,'RevPAR Raw Data'!G$1,FALSE)</f>
        <v>58.097125871988403</v>
      </c>
      <c r="AU23" s="52">
        <f>VLOOKUP($A23,'RevPAR Raw Data'!$B$6:$BE$43,'RevPAR Raw Data'!H$1,FALSE)</f>
        <v>73.654832570503899</v>
      </c>
      <c r="AV23" s="52">
        <f>VLOOKUP($A23,'RevPAR Raw Data'!$B$6:$BE$43,'RevPAR Raw Data'!I$1,FALSE)</f>
        <v>76.781566001438307</v>
      </c>
      <c r="AW23" s="52">
        <f>VLOOKUP($A23,'RevPAR Raw Data'!$B$6:$BE$43,'RevPAR Raw Data'!J$1,FALSE)</f>
        <v>70.282526580880401</v>
      </c>
      <c r="AX23" s="52">
        <f>VLOOKUP($A23,'RevPAR Raw Data'!$B$6:$BE$43,'RevPAR Raw Data'!K$1,FALSE)</f>
        <v>66.596634358144499</v>
      </c>
      <c r="AY23" s="53">
        <f>VLOOKUP($A23,'RevPAR Raw Data'!$B$6:$BE$43,'RevPAR Raw Data'!L$1,FALSE)</f>
        <v>69.082537076591095</v>
      </c>
      <c r="AZ23" s="52">
        <f>VLOOKUP($A23,'RevPAR Raw Data'!$B$6:$BE$43,'RevPAR Raw Data'!N$1,FALSE)</f>
        <v>85.963879591102796</v>
      </c>
      <c r="BA23" s="52">
        <f>VLOOKUP($A23,'RevPAR Raw Data'!$B$6:$BE$43,'RevPAR Raw Data'!O$1,FALSE)</f>
        <v>85.291706970771003</v>
      </c>
      <c r="BB23" s="53">
        <f>VLOOKUP($A23,'RevPAR Raw Data'!$B$6:$BE$43,'RevPAR Raw Data'!P$1,FALSE)</f>
        <v>85.627793280936899</v>
      </c>
      <c r="BC23" s="54">
        <f>VLOOKUP($A23,'RevPAR Raw Data'!$B$6:$BE$43,'RevPAR Raw Data'!R$1,FALSE)</f>
        <v>73.809753134975594</v>
      </c>
      <c r="BE23" s="47">
        <f>VLOOKUP($A23,'RevPAR Raw Data'!$B$6:$BE$43,'RevPAR Raw Data'!T$1,FALSE)</f>
        <v>16.704679406809301</v>
      </c>
      <c r="BF23" s="48">
        <f>VLOOKUP($A23,'RevPAR Raw Data'!$B$6:$BE$43,'RevPAR Raw Data'!U$1,FALSE)</f>
        <v>31.650243186934802</v>
      </c>
      <c r="BG23" s="48">
        <f>VLOOKUP($A23,'RevPAR Raw Data'!$B$6:$BE$43,'RevPAR Raw Data'!V$1,FALSE)</f>
        <v>26.731315022786799</v>
      </c>
      <c r="BH23" s="48">
        <f>VLOOKUP($A23,'RevPAR Raw Data'!$B$6:$BE$43,'RevPAR Raw Data'!W$1,FALSE)</f>
        <v>10.490376072870101</v>
      </c>
      <c r="BI23" s="48">
        <f>VLOOKUP($A23,'RevPAR Raw Data'!$B$6:$BE$43,'RevPAR Raw Data'!X$1,FALSE)</f>
        <v>-4.0495581270121601</v>
      </c>
      <c r="BJ23" s="49">
        <f>VLOOKUP($A23,'RevPAR Raw Data'!$B$6:$BE$43,'RevPAR Raw Data'!Y$1,FALSE)</f>
        <v>15.394607567874999</v>
      </c>
      <c r="BK23" s="48">
        <f>VLOOKUP($A23,'RevPAR Raw Data'!$B$6:$BE$43,'RevPAR Raw Data'!AA$1,FALSE)</f>
        <v>-13.304502585900201</v>
      </c>
      <c r="BL23" s="48">
        <f>VLOOKUP($A23,'RevPAR Raw Data'!$B$6:$BE$43,'RevPAR Raw Data'!AB$1,FALSE)</f>
        <v>-25.0692305552822</v>
      </c>
      <c r="BM23" s="49">
        <f>VLOOKUP($A23,'RevPAR Raw Data'!$B$6:$BE$43,'RevPAR Raw Data'!AC$1,FALSE)</f>
        <v>-19.592069775918301</v>
      </c>
      <c r="BN23" s="50">
        <f>VLOOKUP($A23,'RevPAR Raw Data'!$B$6:$BE$43,'RevPAR Raw Data'!AE$1,FALSE)</f>
        <v>0.849687808863687</v>
      </c>
    </row>
    <row r="24" spans="1:66" x14ac:dyDescent="0.25">
      <c r="A24" s="63" t="s">
        <v>91</v>
      </c>
      <c r="B24" s="47">
        <f>VLOOKUP($A24,'Occupancy Raw Data'!$B$8:$BE$45,'Occupancy Raw Data'!G$3,FALSE)</f>
        <v>56.3198624247635</v>
      </c>
      <c r="C24" s="48">
        <f>VLOOKUP($A24,'Occupancy Raw Data'!$B$8:$BE$45,'Occupancy Raw Data'!H$3,FALSE)</f>
        <v>70.146173688735999</v>
      </c>
      <c r="D24" s="48">
        <f>VLOOKUP($A24,'Occupancy Raw Data'!$B$8:$BE$45,'Occupancy Raw Data'!I$3,FALSE)</f>
        <v>73.207222699913999</v>
      </c>
      <c r="E24" s="48">
        <f>VLOOKUP($A24,'Occupancy Raw Data'!$B$8:$BE$45,'Occupancy Raw Data'!J$3,FALSE)</f>
        <v>67.721410146173596</v>
      </c>
      <c r="F24" s="48">
        <f>VLOOKUP($A24,'Occupancy Raw Data'!$B$8:$BE$45,'Occupancy Raw Data'!K$3,FALSE)</f>
        <v>60.911435941530499</v>
      </c>
      <c r="G24" s="49">
        <f>VLOOKUP($A24,'Occupancy Raw Data'!$B$8:$BE$45,'Occupancy Raw Data'!L$3,FALSE)</f>
        <v>65.661220980223504</v>
      </c>
      <c r="H24" s="48">
        <f>VLOOKUP($A24,'Occupancy Raw Data'!$B$8:$BE$45,'Occupancy Raw Data'!N$3,FALSE)</f>
        <v>66.208082545141806</v>
      </c>
      <c r="I24" s="48">
        <f>VLOOKUP($A24,'Occupancy Raw Data'!$B$8:$BE$45,'Occupancy Raw Data'!O$3,FALSE)</f>
        <v>65.829750644883902</v>
      </c>
      <c r="J24" s="49">
        <f>VLOOKUP($A24,'Occupancy Raw Data'!$B$8:$BE$45,'Occupancy Raw Data'!P$3,FALSE)</f>
        <v>66.018916595012797</v>
      </c>
      <c r="K24" s="50">
        <f>VLOOKUP($A24,'Occupancy Raw Data'!$B$8:$BE$45,'Occupancy Raw Data'!R$3,FALSE)</f>
        <v>65.7634197273062</v>
      </c>
      <c r="M24" s="47">
        <f>VLOOKUP($A24,'Occupancy Raw Data'!$B$8:$BE$45,'Occupancy Raw Data'!T$3,FALSE)</f>
        <v>-4.1591883633257298</v>
      </c>
      <c r="N24" s="48">
        <f>VLOOKUP($A24,'Occupancy Raw Data'!$B$8:$BE$45,'Occupancy Raw Data'!U$3,FALSE)</f>
        <v>-1.4961306964746299</v>
      </c>
      <c r="O24" s="48">
        <f>VLOOKUP($A24,'Occupancy Raw Data'!$B$8:$BE$45,'Occupancy Raw Data'!V$3,FALSE)</f>
        <v>-2.2766321078752001</v>
      </c>
      <c r="P24" s="48">
        <f>VLOOKUP($A24,'Occupancy Raw Data'!$B$8:$BE$45,'Occupancy Raw Data'!W$3,FALSE)</f>
        <v>-6.9987443497283799</v>
      </c>
      <c r="Q24" s="48">
        <f>VLOOKUP($A24,'Occupancy Raw Data'!$B$8:$BE$45,'Occupancy Raw Data'!X$3,FALSE)</f>
        <v>-11.175991580171299</v>
      </c>
      <c r="R24" s="49">
        <f>VLOOKUP($A24,'Occupancy Raw Data'!$B$8:$BE$45,'Occupancy Raw Data'!Y$3,FALSE)</f>
        <v>-5.1909569511669904</v>
      </c>
      <c r="S24" s="48">
        <f>VLOOKUP($A24,'Occupancy Raw Data'!$B$8:$BE$45,'Occupancy Raw Data'!AA$3,FALSE)</f>
        <v>-8.1076092031566098</v>
      </c>
      <c r="T24" s="48">
        <f>VLOOKUP($A24,'Occupancy Raw Data'!$B$8:$BE$45,'Occupancy Raw Data'!AB$3,FALSE)</f>
        <v>-10.3701422168064</v>
      </c>
      <c r="U24" s="49">
        <f>VLOOKUP($A24,'Occupancy Raw Data'!$B$8:$BE$45,'Occupancy Raw Data'!AC$3,FALSE)</f>
        <v>-9.2497349997038896</v>
      </c>
      <c r="V24" s="50">
        <f>VLOOKUP($A24,'Occupancy Raw Data'!$B$8:$BE$45,'Occupancy Raw Data'!AE$3,FALSE)</f>
        <v>-6.3917754486822203</v>
      </c>
      <c r="X24" s="51">
        <f>VLOOKUP($A24,'ADR Raw Data'!$B$6:$BE$43,'ADR Raw Data'!G$1,FALSE)</f>
        <v>87.613738076335807</v>
      </c>
      <c r="Y24" s="52">
        <f>VLOOKUP($A24,'ADR Raw Data'!$B$6:$BE$43,'ADR Raw Data'!H$1,FALSE)</f>
        <v>94.795033611179207</v>
      </c>
      <c r="Z24" s="52">
        <f>VLOOKUP($A24,'ADR Raw Data'!$B$6:$BE$43,'ADR Raw Data'!I$1,FALSE)</f>
        <v>98.025396311956698</v>
      </c>
      <c r="AA24" s="52">
        <f>VLOOKUP($A24,'ADR Raw Data'!$B$6:$BE$43,'ADR Raw Data'!J$1,FALSE)</f>
        <v>95.332320010157403</v>
      </c>
      <c r="AB24" s="52">
        <f>VLOOKUP($A24,'ADR Raw Data'!$B$6:$BE$43,'ADR Raw Data'!K$1,FALSE)</f>
        <v>89.867784556747594</v>
      </c>
      <c r="AC24" s="53">
        <f>VLOOKUP($A24,'ADR Raw Data'!$B$6:$BE$43,'ADR Raw Data'!L$1,FALSE)</f>
        <v>93.480090906709904</v>
      </c>
      <c r="AD24" s="52">
        <f>VLOOKUP($A24,'ADR Raw Data'!$B$6:$BE$43,'ADR Raw Data'!N$1,FALSE)</f>
        <v>95.145647506493503</v>
      </c>
      <c r="AE24" s="52">
        <f>VLOOKUP($A24,'ADR Raw Data'!$B$6:$BE$43,'ADR Raw Data'!O$1,FALSE)</f>
        <v>94.254527612330094</v>
      </c>
      <c r="AF24" s="53">
        <f>VLOOKUP($A24,'ADR Raw Data'!$B$6:$BE$43,'ADR Raw Data'!P$1,FALSE)</f>
        <v>94.701364235477897</v>
      </c>
      <c r="AG24" s="54">
        <f>VLOOKUP($A24,'ADR Raw Data'!$B$6:$BE$43,'ADR Raw Data'!R$1,FALSE)</f>
        <v>93.830381788636103</v>
      </c>
      <c r="AI24" s="47">
        <f>VLOOKUP($A24,'ADR Raw Data'!$B$6:$BE$43,'ADR Raw Data'!T$1,FALSE)</f>
        <v>3.6900753833616902</v>
      </c>
      <c r="AJ24" s="48">
        <f>VLOOKUP($A24,'ADR Raw Data'!$B$6:$BE$43,'ADR Raw Data'!U$1,FALSE)</f>
        <v>3.0126913261706099</v>
      </c>
      <c r="AK24" s="48">
        <f>VLOOKUP($A24,'ADR Raw Data'!$B$6:$BE$43,'ADR Raw Data'!V$1,FALSE)</f>
        <v>5.3516778678511203</v>
      </c>
      <c r="AL24" s="48">
        <f>VLOOKUP($A24,'ADR Raw Data'!$B$6:$BE$43,'ADR Raw Data'!W$1,FALSE)</f>
        <v>3.39796224066207</v>
      </c>
      <c r="AM24" s="48">
        <f>VLOOKUP($A24,'ADR Raw Data'!$B$6:$BE$43,'ADR Raw Data'!X$1,FALSE)</f>
        <v>-1.0376100516272699</v>
      </c>
      <c r="AN24" s="49">
        <f>VLOOKUP($A24,'ADR Raw Data'!$B$6:$BE$43,'ADR Raw Data'!Y$1,FALSE)</f>
        <v>2.9927720432887202</v>
      </c>
      <c r="AO24" s="48">
        <f>VLOOKUP($A24,'ADR Raw Data'!$B$6:$BE$43,'ADR Raw Data'!AA$1,FALSE)</f>
        <v>-4.6585428100013102</v>
      </c>
      <c r="AP24" s="48">
        <f>VLOOKUP($A24,'ADR Raw Data'!$B$6:$BE$43,'ADR Raw Data'!AB$1,FALSE)</f>
        <v>-8.0577749394331093</v>
      </c>
      <c r="AQ24" s="49">
        <f>VLOOKUP($A24,'ADR Raw Data'!$B$6:$BE$43,'ADR Raw Data'!AC$1,FALSE)</f>
        <v>-6.3918328921762697</v>
      </c>
      <c r="AR24" s="50">
        <f>VLOOKUP($A24,'ADR Raw Data'!$B$6:$BE$43,'ADR Raw Data'!AE$1,FALSE)</f>
        <v>-1.22397794969944E-2</v>
      </c>
      <c r="AS24" s="40"/>
      <c r="AT24" s="51">
        <f>VLOOKUP($A24,'RevPAR Raw Data'!$B$6:$BE$43,'RevPAR Raw Data'!G$1,FALSE)</f>
        <v>49.343936749785001</v>
      </c>
      <c r="AU24" s="52">
        <f>VLOOKUP($A24,'RevPAR Raw Data'!$B$6:$BE$43,'RevPAR Raw Data'!H$1,FALSE)</f>
        <v>66.4950889251934</v>
      </c>
      <c r="AV24" s="52">
        <f>VLOOKUP($A24,'RevPAR Raw Data'!$B$6:$BE$43,'RevPAR Raw Data'!I$1,FALSE)</f>
        <v>71.761670180567407</v>
      </c>
      <c r="AW24" s="52">
        <f>VLOOKUP($A24,'RevPAR Raw Data'!$B$6:$BE$43,'RevPAR Raw Data'!J$1,FALSE)</f>
        <v>64.560391435941497</v>
      </c>
      <c r="AX24" s="52">
        <f>VLOOKUP($A24,'RevPAR Raw Data'!$B$6:$BE$43,'RevPAR Raw Data'!K$1,FALSE)</f>
        <v>54.7397580223559</v>
      </c>
      <c r="AY24" s="53">
        <f>VLOOKUP($A24,'RevPAR Raw Data'!$B$6:$BE$43,'RevPAR Raw Data'!L$1,FALSE)</f>
        <v>61.380169062768701</v>
      </c>
      <c r="AZ24" s="52">
        <f>VLOOKUP($A24,'RevPAR Raw Data'!$B$6:$BE$43,'RevPAR Raw Data'!N$1,FALSE)</f>
        <v>62.994108839208899</v>
      </c>
      <c r="BA24" s="52">
        <f>VLOOKUP($A24,'RevPAR Raw Data'!$B$6:$BE$43,'RevPAR Raw Data'!O$1,FALSE)</f>
        <v>62.047520498710199</v>
      </c>
      <c r="BB24" s="53">
        <f>VLOOKUP($A24,'RevPAR Raw Data'!$B$6:$BE$43,'RevPAR Raw Data'!P$1,FALSE)</f>
        <v>62.520814668959503</v>
      </c>
      <c r="BC24" s="54">
        <f>VLOOKUP($A24,'RevPAR Raw Data'!$B$6:$BE$43,'RevPAR Raw Data'!R$1,FALSE)</f>
        <v>61.706067807394597</v>
      </c>
      <c r="BE24" s="47">
        <f>VLOOKUP($A24,'RevPAR Raw Data'!$B$6:$BE$43,'RevPAR Raw Data'!T$1,FALSE)</f>
        <v>-0.62259016590676797</v>
      </c>
      <c r="BF24" s="48">
        <f>VLOOKUP($A24,'RevPAR Raw Data'!$B$6:$BE$43,'RevPAR Raw Data'!U$1,FALSE)</f>
        <v>1.47148682997511</v>
      </c>
      <c r="BG24" s="48">
        <f>VLOOKUP($A24,'RevPAR Raw Data'!$B$6:$BE$43,'RevPAR Raw Data'!V$1,FALSE)</f>
        <v>2.9532077433263599</v>
      </c>
      <c r="BH24" s="48">
        <f>VLOOKUP($A24,'RevPAR Raw Data'!$B$6:$BE$43,'RevPAR Raw Data'!W$1,FALSE)</f>
        <v>-3.8385967993905501</v>
      </c>
      <c r="BI24" s="48">
        <f>VLOOKUP($A24,'RevPAR Raw Data'!$B$6:$BE$43,'RevPAR Raw Data'!X$1,FALSE)</f>
        <v>-12.0976384197937</v>
      </c>
      <c r="BJ24" s="49">
        <f>VLOOKUP($A24,'RevPAR Raw Data'!$B$6:$BE$43,'RevPAR Raw Data'!Y$1,FALSE)</f>
        <v>-2.3535384162919399</v>
      </c>
      <c r="BK24" s="48">
        <f>VLOOKUP($A24,'RevPAR Raw Data'!$B$6:$BE$43,'RevPAR Raw Data'!AA$1,FALSE)</f>
        <v>-12.3884555675612</v>
      </c>
      <c r="BL24" s="48">
        <f>VLOOKUP($A24,'RevPAR Raw Data'!$B$6:$BE$43,'RevPAR Raw Data'!AB$1,FALSE)</f>
        <v>-17.592314435510101</v>
      </c>
      <c r="BM24" s="49">
        <f>VLOOKUP($A24,'RevPAR Raw Data'!$B$6:$BE$43,'RevPAR Raw Data'!AC$1,FALSE)</f>
        <v>-15.050340287729901</v>
      </c>
      <c r="BN24" s="50">
        <f>VLOOKUP($A24,'RevPAR Raw Data'!$B$6:$BE$43,'RevPAR Raw Data'!AE$1,FALSE)</f>
        <v>-6.4032328889583496</v>
      </c>
    </row>
    <row r="25" spans="1:66" x14ac:dyDescent="0.25">
      <c r="A25" s="63" t="s">
        <v>32</v>
      </c>
      <c r="B25" s="47">
        <f>VLOOKUP($A25,'Occupancy Raw Data'!$B$8:$BE$45,'Occupancy Raw Data'!G$3,FALSE)</f>
        <v>53.331447163672301</v>
      </c>
      <c r="C25" s="48">
        <f>VLOOKUP($A25,'Occupancy Raw Data'!$B$8:$BE$45,'Occupancy Raw Data'!H$3,FALSE)</f>
        <v>60.843117838449501</v>
      </c>
      <c r="D25" s="48">
        <f>VLOOKUP($A25,'Occupancy Raw Data'!$B$8:$BE$45,'Occupancy Raw Data'!I$3,FALSE)</f>
        <v>60.630923751591403</v>
      </c>
      <c r="E25" s="48">
        <f>VLOOKUP($A25,'Occupancy Raw Data'!$B$8:$BE$45,'Occupancy Raw Data'!J$3,FALSE)</f>
        <v>62.639694440514901</v>
      </c>
      <c r="F25" s="48">
        <f>VLOOKUP($A25,'Occupancy Raw Data'!$B$8:$BE$45,'Occupancy Raw Data'!K$3,FALSE)</f>
        <v>60.362144574904498</v>
      </c>
      <c r="G25" s="49">
        <f>VLOOKUP($A25,'Occupancy Raw Data'!$B$8:$BE$45,'Occupancy Raw Data'!L$3,FALSE)</f>
        <v>59.561465553826501</v>
      </c>
      <c r="H25" s="48">
        <f>VLOOKUP($A25,'Occupancy Raw Data'!$B$8:$BE$45,'Occupancy Raw Data'!N$3,FALSE)</f>
        <v>66.048946102701905</v>
      </c>
      <c r="I25" s="48">
        <f>VLOOKUP($A25,'Occupancy Raw Data'!$B$8:$BE$45,'Occupancy Raw Data'!O$3,FALSE)</f>
        <v>65.723581836186099</v>
      </c>
      <c r="J25" s="49">
        <f>VLOOKUP($A25,'Occupancy Raw Data'!$B$8:$BE$45,'Occupancy Raw Data'!P$3,FALSE)</f>
        <v>65.886263969444002</v>
      </c>
      <c r="K25" s="50">
        <f>VLOOKUP($A25,'Occupancy Raw Data'!$B$8:$BE$45,'Occupancy Raw Data'!R$3,FALSE)</f>
        <v>61.368550815431497</v>
      </c>
      <c r="M25" s="47">
        <f>VLOOKUP($A25,'Occupancy Raw Data'!$B$8:$BE$45,'Occupancy Raw Data'!T$3,FALSE)</f>
        <v>0.91146375087027298</v>
      </c>
      <c r="N25" s="48">
        <f>VLOOKUP($A25,'Occupancy Raw Data'!$B$8:$BE$45,'Occupancy Raw Data'!U$3,FALSE)</f>
        <v>0.58005775435346196</v>
      </c>
      <c r="O25" s="48">
        <f>VLOOKUP($A25,'Occupancy Raw Data'!$B$8:$BE$45,'Occupancy Raw Data'!V$3,FALSE)</f>
        <v>-5.4402562904472598</v>
      </c>
      <c r="P25" s="48">
        <f>VLOOKUP($A25,'Occupancy Raw Data'!$B$8:$BE$45,'Occupancy Raw Data'!W$3,FALSE)</f>
        <v>-1.7116989673221099</v>
      </c>
      <c r="Q25" s="48">
        <f>VLOOKUP($A25,'Occupancy Raw Data'!$B$8:$BE$45,'Occupancy Raw Data'!X$3,FALSE)</f>
        <v>-4.0283339802204603</v>
      </c>
      <c r="R25" s="49">
        <f>VLOOKUP($A25,'Occupancy Raw Data'!$B$8:$BE$45,'Occupancy Raw Data'!Y$3,FALSE)</f>
        <v>-2.0652540070079999</v>
      </c>
      <c r="S25" s="48">
        <f>VLOOKUP($A25,'Occupancy Raw Data'!$B$8:$BE$45,'Occupancy Raw Data'!AA$3,FALSE)</f>
        <v>-7.4222155494103097</v>
      </c>
      <c r="T25" s="48">
        <f>VLOOKUP($A25,'Occupancy Raw Data'!$B$8:$BE$45,'Occupancy Raw Data'!AB$3,FALSE)</f>
        <v>-17.318948651489801</v>
      </c>
      <c r="U25" s="49">
        <f>VLOOKUP($A25,'Occupancy Raw Data'!$B$8:$BE$45,'Occupancy Raw Data'!AC$3,FALSE)</f>
        <v>-12.6378316679967</v>
      </c>
      <c r="V25" s="50">
        <f>VLOOKUP($A25,'Occupancy Raw Data'!$B$8:$BE$45,'Occupancy Raw Data'!AE$3,FALSE)</f>
        <v>-5.5707150892391297</v>
      </c>
      <c r="X25" s="51">
        <f>VLOOKUP($A25,'ADR Raw Data'!$B$6:$BE$43,'ADR Raw Data'!G$1,FALSE)</f>
        <v>83.3371450132625</v>
      </c>
      <c r="Y25" s="52">
        <f>VLOOKUP($A25,'ADR Raw Data'!$B$6:$BE$43,'ADR Raw Data'!H$1,FALSE)</f>
        <v>85.564907765635795</v>
      </c>
      <c r="Z25" s="52">
        <f>VLOOKUP($A25,'ADR Raw Data'!$B$6:$BE$43,'ADR Raw Data'!I$1,FALSE)</f>
        <v>87.816306369575301</v>
      </c>
      <c r="AA25" s="52">
        <f>VLOOKUP($A25,'ADR Raw Data'!$B$6:$BE$43,'ADR Raw Data'!J$1,FALSE)</f>
        <v>91.0450442411924</v>
      </c>
      <c r="AB25" s="52">
        <f>VLOOKUP($A25,'ADR Raw Data'!$B$6:$BE$43,'ADR Raw Data'!K$1,FALSE)</f>
        <v>88.827281602999705</v>
      </c>
      <c r="AC25" s="53">
        <f>VLOOKUP($A25,'ADR Raw Data'!$B$6:$BE$43,'ADR Raw Data'!L$1,FALSE)</f>
        <v>87.438241525745696</v>
      </c>
      <c r="AD25" s="52">
        <f>VLOOKUP($A25,'ADR Raw Data'!$B$6:$BE$43,'ADR Raw Data'!N$1,FALSE)</f>
        <v>96.164775326622404</v>
      </c>
      <c r="AE25" s="52">
        <f>VLOOKUP($A25,'ADR Raw Data'!$B$6:$BE$43,'ADR Raw Data'!O$1,FALSE)</f>
        <v>96.108742014636206</v>
      </c>
      <c r="AF25" s="53">
        <f>VLOOKUP($A25,'ADR Raw Data'!$B$6:$BE$43,'ADR Raw Data'!P$1,FALSE)</f>
        <v>96.136827847557697</v>
      </c>
      <c r="AG25" s="54">
        <f>VLOOKUP($A25,'ADR Raw Data'!$B$6:$BE$43,'ADR Raw Data'!R$1,FALSE)</f>
        <v>90.106510751802901</v>
      </c>
      <c r="AI25" s="47">
        <f>VLOOKUP($A25,'ADR Raw Data'!$B$6:$BE$43,'ADR Raw Data'!T$1,FALSE)</f>
        <v>8.1925985355660504</v>
      </c>
      <c r="AJ25" s="48">
        <f>VLOOKUP($A25,'ADR Raw Data'!$B$6:$BE$43,'ADR Raw Data'!U$1,FALSE)</f>
        <v>3.8246876406669199</v>
      </c>
      <c r="AK25" s="48">
        <f>VLOOKUP($A25,'ADR Raw Data'!$B$6:$BE$43,'ADR Raw Data'!V$1,FALSE)</f>
        <v>3.4120943179842</v>
      </c>
      <c r="AL25" s="48">
        <f>VLOOKUP($A25,'ADR Raw Data'!$B$6:$BE$43,'ADR Raw Data'!W$1,FALSE)</f>
        <v>9.0489952605103294</v>
      </c>
      <c r="AM25" s="48">
        <f>VLOOKUP($A25,'ADR Raw Data'!$B$6:$BE$43,'ADR Raw Data'!X$1,FALSE)</f>
        <v>7.4905086482008203</v>
      </c>
      <c r="AN25" s="49">
        <f>VLOOKUP($A25,'ADR Raw Data'!$B$6:$BE$43,'ADR Raw Data'!Y$1,FALSE)</f>
        <v>6.2725802513370903</v>
      </c>
      <c r="AO25" s="48">
        <f>VLOOKUP($A25,'ADR Raw Data'!$B$6:$BE$43,'ADR Raw Data'!AA$1,FALSE)</f>
        <v>-7.4556559341648398</v>
      </c>
      <c r="AP25" s="48">
        <f>VLOOKUP($A25,'ADR Raw Data'!$B$6:$BE$43,'ADR Raw Data'!AB$1,FALSE)</f>
        <v>-13.956389036504399</v>
      </c>
      <c r="AQ25" s="49">
        <f>VLOOKUP($A25,'ADR Raw Data'!$B$6:$BE$43,'ADR Raw Data'!AC$1,FALSE)</f>
        <v>-10.996901827011101</v>
      </c>
      <c r="AR25" s="50">
        <f>VLOOKUP($A25,'ADR Raw Data'!$B$6:$BE$43,'ADR Raw Data'!AE$1,FALSE)</f>
        <v>-0.77577822122481499</v>
      </c>
      <c r="AS25" s="40"/>
      <c r="AT25" s="51">
        <f>VLOOKUP($A25,'RevPAR Raw Data'!$B$6:$BE$43,'RevPAR Raw Data'!G$1,FALSE)</f>
        <v>44.444905460461101</v>
      </c>
      <c r="AU25" s="52">
        <f>VLOOKUP($A25,'RevPAR Raw Data'!$B$6:$BE$43,'RevPAR Raw Data'!H$1,FALSE)</f>
        <v>52.060357660206499</v>
      </c>
      <c r="AV25" s="52">
        <f>VLOOKUP($A25,'RevPAR Raw Data'!$B$6:$BE$43,'RevPAR Raw Data'!I$1,FALSE)</f>
        <v>53.243837756401099</v>
      </c>
      <c r="AW25" s="52">
        <f>VLOOKUP($A25,'RevPAR Raw Data'!$B$6:$BE$43,'RevPAR Raw Data'!J$1,FALSE)</f>
        <v>57.030337515914503</v>
      </c>
      <c r="AX25" s="52">
        <f>VLOOKUP($A25,'RevPAR Raw Data'!$B$6:$BE$43,'RevPAR Raw Data'!K$1,FALSE)</f>
        <v>53.618052143160199</v>
      </c>
      <c r="AY25" s="53">
        <f>VLOOKUP($A25,'RevPAR Raw Data'!$B$6:$BE$43,'RevPAR Raw Data'!L$1,FALSE)</f>
        <v>52.079498107228702</v>
      </c>
      <c r="AZ25" s="52">
        <f>VLOOKUP($A25,'RevPAR Raw Data'!$B$6:$BE$43,'RevPAR Raw Data'!N$1,FALSE)</f>
        <v>63.515820625265199</v>
      </c>
      <c r="BA25" s="52">
        <f>VLOOKUP($A25,'RevPAR Raw Data'!$B$6:$BE$43,'RevPAR Raw Data'!O$1,FALSE)</f>
        <v>63.166107709718403</v>
      </c>
      <c r="BB25" s="53">
        <f>VLOOKUP($A25,'RevPAR Raw Data'!$B$6:$BE$43,'RevPAR Raw Data'!P$1,FALSE)</f>
        <v>63.340964167491798</v>
      </c>
      <c r="BC25" s="54">
        <f>VLOOKUP($A25,'RevPAR Raw Data'!$B$6:$BE$43,'RevPAR Raw Data'!R$1,FALSE)</f>
        <v>55.297059838732402</v>
      </c>
      <c r="BE25" s="47">
        <f>VLOOKUP($A25,'RevPAR Raw Data'!$B$6:$BE$43,'RevPAR Raw Data'!T$1,FALSE)</f>
        <v>9.1787348523423304</v>
      </c>
      <c r="BF25" s="48">
        <f>VLOOKUP($A25,'RevPAR Raw Data'!$B$6:$BE$43,'RevPAR Raw Data'!U$1,FALSE)</f>
        <v>4.4269307922598697</v>
      </c>
      <c r="BG25" s="48">
        <f>VLOOKUP($A25,'RevPAR Raw Data'!$B$6:$BE$43,'RevPAR Raw Data'!V$1,FALSE)</f>
        <v>-2.2137886482331801</v>
      </c>
      <c r="BH25" s="48">
        <f>VLOOKUP($A25,'RevPAR Raw Data'!$B$6:$BE$43,'RevPAR Raw Data'!W$1,FALSE)</f>
        <v>7.1824047347610298</v>
      </c>
      <c r="BI25" s="48">
        <f>VLOOKUP($A25,'RevPAR Raw Data'!$B$6:$BE$43,'RevPAR Raw Data'!X$1,FALSE)</f>
        <v>3.16043196281352</v>
      </c>
      <c r="BJ25" s="49">
        <f>VLOOKUP($A25,'RevPAR Raw Data'!$B$6:$BE$43,'RevPAR Raw Data'!Y$1,FALSE)</f>
        <v>4.0777815293455504</v>
      </c>
      <c r="BK25" s="48">
        <f>VLOOKUP($A25,'RevPAR Raw Data'!$B$6:$BE$43,'RevPAR Raw Data'!AA$1,FALSE)</f>
        <v>-14.324496629519</v>
      </c>
      <c r="BL25" s="48">
        <f>VLOOKUP($A25,'RevPAR Raw Data'!$B$6:$BE$43,'RevPAR Raw Data'!AB$1,FALSE)</f>
        <v>-28.858237837159901</v>
      </c>
      <c r="BM25" s="49">
        <f>VLOOKUP($A25,'RevPAR Raw Data'!$B$6:$BE$43,'RevPAR Raw Data'!AC$1,FALSE)</f>
        <v>-22.2449635534153</v>
      </c>
      <c r="BN25" s="50">
        <f>VLOOKUP($A25,'RevPAR Raw Data'!$B$6:$BE$43,'RevPAR Raw Data'!AE$1,FALSE)</f>
        <v>-6.3032769160351396</v>
      </c>
    </row>
    <row r="26" spans="1:66" x14ac:dyDescent="0.25">
      <c r="A26" s="63" t="s">
        <v>92</v>
      </c>
      <c r="B26" s="47">
        <f>VLOOKUP($A26,'Occupancy Raw Data'!$B$8:$BE$45,'Occupancy Raw Data'!G$3,FALSE)</f>
        <v>50.087873462214397</v>
      </c>
      <c r="C26" s="48">
        <f>VLOOKUP($A26,'Occupancy Raw Data'!$B$8:$BE$45,'Occupancy Raw Data'!H$3,FALSE)</f>
        <v>57.135325131810099</v>
      </c>
      <c r="D26" s="48">
        <f>VLOOKUP($A26,'Occupancy Raw Data'!$B$8:$BE$45,'Occupancy Raw Data'!I$3,FALSE)</f>
        <v>63.585237258347902</v>
      </c>
      <c r="E26" s="48">
        <f>VLOOKUP($A26,'Occupancy Raw Data'!$B$8:$BE$45,'Occupancy Raw Data'!J$3,FALSE)</f>
        <v>64.516695957820701</v>
      </c>
      <c r="F26" s="48">
        <f>VLOOKUP($A26,'Occupancy Raw Data'!$B$8:$BE$45,'Occupancy Raw Data'!K$3,FALSE)</f>
        <v>60.843585237258303</v>
      </c>
      <c r="G26" s="49">
        <f>VLOOKUP($A26,'Occupancy Raw Data'!$B$8:$BE$45,'Occupancy Raw Data'!L$3,FALSE)</f>
        <v>59.233743409490302</v>
      </c>
      <c r="H26" s="48">
        <f>VLOOKUP($A26,'Occupancy Raw Data'!$B$8:$BE$45,'Occupancy Raw Data'!N$3,FALSE)</f>
        <v>67.223198594024595</v>
      </c>
      <c r="I26" s="48">
        <f>VLOOKUP($A26,'Occupancy Raw Data'!$B$8:$BE$45,'Occupancy Raw Data'!O$3,FALSE)</f>
        <v>66.766256590509599</v>
      </c>
      <c r="J26" s="49">
        <f>VLOOKUP($A26,'Occupancy Raw Data'!$B$8:$BE$45,'Occupancy Raw Data'!P$3,FALSE)</f>
        <v>66.994727592267097</v>
      </c>
      <c r="K26" s="50">
        <f>VLOOKUP($A26,'Occupancy Raw Data'!$B$8:$BE$45,'Occupancy Raw Data'!R$3,FALSE)</f>
        <v>61.451167461712203</v>
      </c>
      <c r="M26" s="47">
        <f>VLOOKUP($A26,'Occupancy Raw Data'!$B$8:$BE$45,'Occupancy Raw Data'!T$3,FALSE)</f>
        <v>0.65311105555476201</v>
      </c>
      <c r="N26" s="48">
        <f>VLOOKUP($A26,'Occupancy Raw Data'!$B$8:$BE$45,'Occupancy Raw Data'!U$3,FALSE)</f>
        <v>-2.7879838686803802</v>
      </c>
      <c r="O26" s="48">
        <f>VLOOKUP($A26,'Occupancy Raw Data'!$B$8:$BE$45,'Occupancy Raw Data'!V$3,FALSE)</f>
        <v>-0.57930356721366505</v>
      </c>
      <c r="P26" s="48">
        <f>VLOOKUP($A26,'Occupancy Raw Data'!$B$8:$BE$45,'Occupancy Raw Data'!W$3,FALSE)</f>
        <v>-12.715411100790501</v>
      </c>
      <c r="Q26" s="48">
        <f>VLOOKUP($A26,'Occupancy Raw Data'!$B$8:$BE$45,'Occupancy Raw Data'!X$3,FALSE)</f>
        <v>-18.267453809412</v>
      </c>
      <c r="R26" s="49">
        <f>VLOOKUP($A26,'Occupancy Raw Data'!$B$8:$BE$45,'Occupancy Raw Data'!Y$3,FALSE)</f>
        <v>-7.6925158134708003</v>
      </c>
      <c r="S26" s="48">
        <f>VLOOKUP($A26,'Occupancy Raw Data'!$B$8:$BE$45,'Occupancy Raw Data'!AA$3,FALSE)</f>
        <v>-11.061661725358499</v>
      </c>
      <c r="T26" s="48">
        <f>VLOOKUP($A26,'Occupancy Raw Data'!$B$8:$BE$45,'Occupancy Raw Data'!AB$3,FALSE)</f>
        <v>-13.2785081520028</v>
      </c>
      <c r="U26" s="49">
        <f>VLOOKUP($A26,'Occupancy Raw Data'!$B$8:$BE$45,'Occupancy Raw Data'!AC$3,FALSE)</f>
        <v>-12.1802937640394</v>
      </c>
      <c r="V26" s="50">
        <f>VLOOKUP($A26,'Occupancy Raw Data'!$B$8:$BE$45,'Occupancy Raw Data'!AE$3,FALSE)</f>
        <v>-9.1388218122329992</v>
      </c>
      <c r="X26" s="51">
        <f>VLOOKUP($A26,'ADR Raw Data'!$B$6:$BE$43,'ADR Raw Data'!G$1,FALSE)</f>
        <v>100.365984280701</v>
      </c>
      <c r="Y26" s="52">
        <f>VLOOKUP($A26,'ADR Raw Data'!$B$6:$BE$43,'ADR Raw Data'!H$1,FALSE)</f>
        <v>104.85315226084199</v>
      </c>
      <c r="Z26" s="52">
        <f>VLOOKUP($A26,'ADR Raw Data'!$B$6:$BE$43,'ADR Raw Data'!I$1,FALSE)</f>
        <v>108.277810834715</v>
      </c>
      <c r="AA26" s="52">
        <f>VLOOKUP($A26,'ADR Raw Data'!$B$6:$BE$43,'ADR Raw Data'!J$1,FALSE)</f>
        <v>109.58960408608</v>
      </c>
      <c r="AB26" s="52">
        <f>VLOOKUP($A26,'ADR Raw Data'!$B$6:$BE$43,'ADR Raw Data'!K$1,FALSE)</f>
        <v>103.509555545927</v>
      </c>
      <c r="AC26" s="53">
        <f>VLOOKUP($A26,'ADR Raw Data'!$B$6:$BE$43,'ADR Raw Data'!L$1,FALSE)</f>
        <v>105.58528902800801</v>
      </c>
      <c r="AD26" s="52">
        <f>VLOOKUP($A26,'ADR Raw Data'!$B$6:$BE$43,'ADR Raw Data'!N$1,FALSE)</f>
        <v>107.28803874509801</v>
      </c>
      <c r="AE26" s="52">
        <f>VLOOKUP($A26,'ADR Raw Data'!$B$6:$BE$43,'ADR Raw Data'!O$1,FALSE)</f>
        <v>111.11144651223999</v>
      </c>
      <c r="AF26" s="53">
        <f>VLOOKUP($A26,'ADR Raw Data'!$B$6:$BE$43,'ADR Raw Data'!P$1,FALSE)</f>
        <v>109.19322317680999</v>
      </c>
      <c r="AG26" s="54">
        <f>VLOOKUP($A26,'ADR Raw Data'!$B$6:$BE$43,'ADR Raw Data'!R$1,FALSE)</f>
        <v>106.709120125837</v>
      </c>
      <c r="AI26" s="47">
        <f>VLOOKUP($A26,'ADR Raw Data'!$B$6:$BE$43,'ADR Raw Data'!T$1,FALSE)</f>
        <v>5.2264213187500896</v>
      </c>
      <c r="AJ26" s="48">
        <f>VLOOKUP($A26,'ADR Raw Data'!$B$6:$BE$43,'ADR Raw Data'!U$1,FALSE)</f>
        <v>4.2711791905461203</v>
      </c>
      <c r="AK26" s="48">
        <f>VLOOKUP($A26,'ADR Raw Data'!$B$6:$BE$43,'ADR Raw Data'!V$1,FALSE)</f>
        <v>0.62629518815837404</v>
      </c>
      <c r="AL26" s="48">
        <f>VLOOKUP($A26,'ADR Raw Data'!$B$6:$BE$43,'ADR Raw Data'!W$1,FALSE)</f>
        <v>-8.8886981949549995</v>
      </c>
      <c r="AM26" s="48">
        <f>VLOOKUP($A26,'ADR Raw Data'!$B$6:$BE$43,'ADR Raw Data'!X$1,FALSE)</f>
        <v>-11.4190670117117</v>
      </c>
      <c r="AN26" s="49">
        <f>VLOOKUP($A26,'ADR Raw Data'!$B$6:$BE$43,'ADR Raw Data'!Y$1,FALSE)</f>
        <v>-3.5609274553038501</v>
      </c>
      <c r="AO26" s="48">
        <f>VLOOKUP($A26,'ADR Raw Data'!$B$6:$BE$43,'ADR Raw Data'!AA$1,FALSE)</f>
        <v>-6.1261110996575097</v>
      </c>
      <c r="AP26" s="48">
        <f>VLOOKUP($A26,'ADR Raw Data'!$B$6:$BE$43,'ADR Raw Data'!AB$1,FALSE)</f>
        <v>-3.7476241421551202</v>
      </c>
      <c r="AQ26" s="49">
        <f>VLOOKUP($A26,'ADR Raw Data'!$B$6:$BE$43,'ADR Raw Data'!AC$1,FALSE)</f>
        <v>-4.9409755702974802</v>
      </c>
      <c r="AR26" s="50">
        <f>VLOOKUP($A26,'ADR Raw Data'!$B$6:$BE$43,'ADR Raw Data'!AE$1,FALSE)</f>
        <v>-4.0552742803609503</v>
      </c>
      <c r="AS26" s="40"/>
      <c r="AT26" s="51">
        <f>VLOOKUP($A26,'RevPAR Raw Data'!$B$6:$BE$43,'RevPAR Raw Data'!G$1,FALSE)</f>
        <v>50.271187205623903</v>
      </c>
      <c r="AU26" s="52">
        <f>VLOOKUP($A26,'RevPAR Raw Data'!$B$6:$BE$43,'RevPAR Raw Data'!H$1,FALSE)</f>
        <v>59.908189455184498</v>
      </c>
      <c r="AV26" s="52">
        <f>VLOOKUP($A26,'RevPAR Raw Data'!$B$6:$BE$43,'RevPAR Raw Data'!I$1,FALSE)</f>
        <v>68.848702917398896</v>
      </c>
      <c r="AW26" s="52">
        <f>VLOOKUP($A26,'RevPAR Raw Data'!$B$6:$BE$43,'RevPAR Raw Data'!J$1,FALSE)</f>
        <v>70.703591669595696</v>
      </c>
      <c r="AX26" s="52">
        <f>VLOOKUP($A26,'RevPAR Raw Data'!$B$6:$BE$43,'RevPAR Raw Data'!K$1,FALSE)</f>
        <v>62.978924657293398</v>
      </c>
      <c r="AY26" s="53">
        <f>VLOOKUP($A26,'RevPAR Raw Data'!$B$6:$BE$43,'RevPAR Raw Data'!L$1,FALSE)</f>
        <v>62.542119181019302</v>
      </c>
      <c r="AZ26" s="52">
        <f>VLOOKUP($A26,'RevPAR Raw Data'!$B$6:$BE$43,'RevPAR Raw Data'!N$1,FALSE)</f>
        <v>72.122451353251293</v>
      </c>
      <c r="BA26" s="52">
        <f>VLOOKUP($A26,'RevPAR Raw Data'!$B$6:$BE$43,'RevPAR Raw Data'!O$1,FALSE)</f>
        <v>74.184953479789101</v>
      </c>
      <c r="BB26" s="53">
        <f>VLOOKUP($A26,'RevPAR Raw Data'!$B$6:$BE$43,'RevPAR Raw Data'!P$1,FALSE)</f>
        <v>73.153702416520204</v>
      </c>
      <c r="BC26" s="54">
        <f>VLOOKUP($A26,'RevPAR Raw Data'!$B$6:$BE$43,'RevPAR Raw Data'!R$1,FALSE)</f>
        <v>65.574000105448107</v>
      </c>
      <c r="BE26" s="47">
        <f>VLOOKUP($A26,'RevPAR Raw Data'!$B$6:$BE$43,'RevPAR Raw Data'!T$1,FALSE)</f>
        <v>5.9136667097474804</v>
      </c>
      <c r="BF26" s="48">
        <f>VLOOKUP($A26,'RevPAR Raw Data'!$B$6:$BE$43,'RevPAR Raw Data'!U$1,FALSE)</f>
        <v>1.36411553503088</v>
      </c>
      <c r="BG26" s="48">
        <f>VLOOKUP($A26,'RevPAR Raw Data'!$B$6:$BE$43,'RevPAR Raw Data'!V$1,FALSE)</f>
        <v>4.3363470578419598E-2</v>
      </c>
      <c r="BH26" s="48">
        <f>VLOOKUP($A26,'RevPAR Raw Data'!$B$6:$BE$43,'RevPAR Raw Data'!W$1,FALSE)</f>
        <v>-20.473874778748399</v>
      </c>
      <c r="BI26" s="48">
        <f>VLOOKUP($A26,'RevPAR Raw Data'!$B$6:$BE$43,'RevPAR Raw Data'!X$1,FALSE)</f>
        <v>-27.600548029293499</v>
      </c>
      <c r="BJ26" s="49">
        <f>VLOOKUP($A26,'RevPAR Raw Data'!$B$6:$BE$43,'RevPAR Raw Data'!Y$1,FALSE)</f>
        <v>-10.979518361169101</v>
      </c>
      <c r="BK26" s="48">
        <f>VLOOKUP($A26,'RevPAR Raw Data'!$B$6:$BE$43,'RevPAR Raw Data'!AA$1,FALSE)</f>
        <v>-16.5101231382523</v>
      </c>
      <c r="BL26" s="48">
        <f>VLOOKUP($A26,'RevPAR Raw Data'!$B$6:$BE$43,'RevPAR Raw Data'!AB$1,FALSE)</f>
        <v>-16.528503716935401</v>
      </c>
      <c r="BM26" s="49">
        <f>VLOOKUP($A26,'RevPAR Raw Data'!$B$6:$BE$43,'RevPAR Raw Data'!AC$1,FALSE)</f>
        <v>-16.519443995065199</v>
      </c>
      <c r="BN26" s="50">
        <f>VLOOKUP($A26,'RevPAR Raw Data'!$B$6:$BE$43,'RevPAR Raw Data'!AE$1,FALSE)</f>
        <v>-12.8234918021144</v>
      </c>
    </row>
    <row r="27" spans="1:66" x14ac:dyDescent="0.25">
      <c r="A27" s="63" t="s">
        <v>93</v>
      </c>
      <c r="B27" s="47">
        <f>VLOOKUP($A27,'Occupancy Raw Data'!$B$8:$BE$45,'Occupancy Raw Data'!G$3,FALSE)</f>
        <v>50.306603773584897</v>
      </c>
      <c r="C27" s="48">
        <f>VLOOKUP($A27,'Occupancy Raw Data'!$B$8:$BE$45,'Occupancy Raw Data'!H$3,FALSE)</f>
        <v>61.25</v>
      </c>
      <c r="D27" s="48">
        <f>VLOOKUP($A27,'Occupancy Raw Data'!$B$8:$BE$45,'Occupancy Raw Data'!I$3,FALSE)</f>
        <v>64.221698113207495</v>
      </c>
      <c r="E27" s="48">
        <f>VLOOKUP($A27,'Occupancy Raw Data'!$B$8:$BE$45,'Occupancy Raw Data'!J$3,FALSE)</f>
        <v>57.185534591194902</v>
      </c>
      <c r="F27" s="48">
        <f>VLOOKUP($A27,'Occupancy Raw Data'!$B$8:$BE$45,'Occupancy Raw Data'!K$3,FALSE)</f>
        <v>51.871069182389903</v>
      </c>
      <c r="G27" s="49">
        <f>VLOOKUP($A27,'Occupancy Raw Data'!$B$8:$BE$45,'Occupancy Raw Data'!L$3,FALSE)</f>
        <v>56.966981132075396</v>
      </c>
      <c r="H27" s="48">
        <f>VLOOKUP($A27,'Occupancy Raw Data'!$B$8:$BE$45,'Occupancy Raw Data'!N$3,FALSE)</f>
        <v>64.913522012578596</v>
      </c>
      <c r="I27" s="48">
        <f>VLOOKUP($A27,'Occupancy Raw Data'!$B$8:$BE$45,'Occupancy Raw Data'!O$3,FALSE)</f>
        <v>67.9638364779874</v>
      </c>
      <c r="J27" s="49">
        <f>VLOOKUP($A27,'Occupancy Raw Data'!$B$8:$BE$45,'Occupancy Raw Data'!P$3,FALSE)</f>
        <v>66.438679245282998</v>
      </c>
      <c r="K27" s="50">
        <f>VLOOKUP($A27,'Occupancy Raw Data'!$B$8:$BE$45,'Occupancy Raw Data'!R$3,FALSE)</f>
        <v>59.673180592991898</v>
      </c>
      <c r="M27" s="47">
        <f>VLOOKUP($A27,'Occupancy Raw Data'!$B$8:$BE$45,'Occupancy Raw Data'!T$3,FALSE)</f>
        <v>13.765733152186799</v>
      </c>
      <c r="N27" s="48">
        <f>VLOOKUP($A27,'Occupancy Raw Data'!$B$8:$BE$45,'Occupancy Raw Data'!U$3,FALSE)</f>
        <v>34.340386624869303</v>
      </c>
      <c r="O27" s="48">
        <f>VLOOKUP($A27,'Occupancy Raw Data'!$B$8:$BE$45,'Occupancy Raw Data'!V$3,FALSE)</f>
        <v>28.097571434547898</v>
      </c>
      <c r="P27" s="48">
        <f>VLOOKUP($A27,'Occupancy Raw Data'!$B$8:$BE$45,'Occupancy Raw Data'!W$3,FALSE)</f>
        <v>13.4879644881042</v>
      </c>
      <c r="Q27" s="48">
        <f>VLOOKUP($A27,'Occupancy Raw Data'!$B$8:$BE$45,'Occupancy Raw Data'!X$3,FALSE)</f>
        <v>-0.29544485912410401</v>
      </c>
      <c r="R27" s="49">
        <f>VLOOKUP($A27,'Occupancy Raw Data'!$B$8:$BE$45,'Occupancy Raw Data'!Y$3,FALSE)</f>
        <v>17.524843622409001</v>
      </c>
      <c r="S27" s="48">
        <f>VLOOKUP($A27,'Occupancy Raw Data'!$B$8:$BE$45,'Occupancy Raw Data'!AA$3,FALSE)</f>
        <v>-9.2046983311400297</v>
      </c>
      <c r="T27" s="48">
        <f>VLOOKUP($A27,'Occupancy Raw Data'!$B$8:$BE$45,'Occupancy Raw Data'!AB$3,FALSE)</f>
        <v>-15.529798025878399</v>
      </c>
      <c r="U27" s="49">
        <f>VLOOKUP($A27,'Occupancy Raw Data'!$B$8:$BE$45,'Occupancy Raw Data'!AC$3,FALSE)</f>
        <v>-12.5538249030574</v>
      </c>
      <c r="V27" s="50">
        <f>VLOOKUP($A27,'Occupancy Raw Data'!$B$8:$BE$45,'Occupancy Raw Data'!AE$3,FALSE)</f>
        <v>5.9337143519327604</v>
      </c>
      <c r="X27" s="51">
        <f>VLOOKUP($A27,'ADR Raw Data'!$B$6:$BE$43,'ADR Raw Data'!G$1,FALSE)</f>
        <v>123.553507516799</v>
      </c>
      <c r="Y27" s="52">
        <f>VLOOKUP($A27,'ADR Raw Data'!$B$6:$BE$43,'ADR Raw Data'!H$1,FALSE)</f>
        <v>128.417247195481</v>
      </c>
      <c r="Z27" s="52">
        <f>VLOOKUP($A27,'ADR Raw Data'!$B$6:$BE$43,'ADR Raw Data'!I$1,FALSE)</f>
        <v>130.464612547435</v>
      </c>
      <c r="AA27" s="52">
        <f>VLOOKUP($A27,'ADR Raw Data'!$B$6:$BE$43,'ADR Raw Data'!J$1,FALSE)</f>
        <v>121.14794902392001</v>
      </c>
      <c r="AB27" s="52">
        <f>VLOOKUP($A27,'ADR Raw Data'!$B$6:$BE$43,'ADR Raw Data'!K$1,FALSE)</f>
        <v>112.012313928463</v>
      </c>
      <c r="AC27" s="53">
        <f>VLOOKUP($A27,'ADR Raw Data'!$B$6:$BE$43,'ADR Raw Data'!L$1,FALSE)</f>
        <v>123.57292141812199</v>
      </c>
      <c r="AD27" s="52">
        <f>VLOOKUP($A27,'ADR Raw Data'!$B$6:$BE$43,'ADR Raw Data'!N$1,FALSE)</f>
        <v>136.40316469662099</v>
      </c>
      <c r="AE27" s="52">
        <f>VLOOKUP($A27,'ADR Raw Data'!$B$6:$BE$43,'ADR Raw Data'!O$1,FALSE)</f>
        <v>140.82036053209899</v>
      </c>
      <c r="AF27" s="53">
        <f>VLOOKUP($A27,'ADR Raw Data'!$B$6:$BE$43,'ADR Raw Data'!P$1,FALSE)</f>
        <v>138.66246288604799</v>
      </c>
      <c r="AG27" s="54">
        <f>VLOOKUP($A27,'ADR Raw Data'!$B$6:$BE$43,'ADR Raw Data'!R$1,FALSE)</f>
        <v>128.37301608416601</v>
      </c>
      <c r="AI27" s="47">
        <f>VLOOKUP($A27,'ADR Raw Data'!$B$6:$BE$43,'ADR Raw Data'!T$1,FALSE)</f>
        <v>10.807834734664</v>
      </c>
      <c r="AJ27" s="48">
        <f>VLOOKUP($A27,'ADR Raw Data'!$B$6:$BE$43,'ADR Raw Data'!U$1,FALSE)</f>
        <v>15.4877698000109</v>
      </c>
      <c r="AK27" s="48">
        <f>VLOOKUP($A27,'ADR Raw Data'!$B$6:$BE$43,'ADR Raw Data'!V$1,FALSE)</f>
        <v>13.9410988935311</v>
      </c>
      <c r="AL27" s="48">
        <f>VLOOKUP($A27,'ADR Raw Data'!$B$6:$BE$43,'ADR Raw Data'!W$1,FALSE)</f>
        <v>7.8370018044507601</v>
      </c>
      <c r="AM27" s="48">
        <f>VLOOKUP($A27,'ADR Raw Data'!$B$6:$BE$43,'ADR Raw Data'!X$1,FALSE)</f>
        <v>-2.4729719403578998</v>
      </c>
      <c r="AN27" s="49">
        <f>VLOOKUP($A27,'ADR Raw Data'!$B$6:$BE$43,'ADR Raw Data'!Y$1,FALSE)</f>
        <v>9.3960841482957207</v>
      </c>
      <c r="AO27" s="48">
        <f>VLOOKUP($A27,'ADR Raw Data'!$B$6:$BE$43,'ADR Raw Data'!AA$1,FALSE)</f>
        <v>-10.934135341134001</v>
      </c>
      <c r="AP27" s="48">
        <f>VLOOKUP($A27,'ADR Raw Data'!$B$6:$BE$43,'ADR Raw Data'!AB$1,FALSE)</f>
        <v>-13.425729485908899</v>
      </c>
      <c r="AQ27" s="49">
        <f>VLOOKUP($A27,'ADR Raw Data'!$B$6:$BE$43,'ADR Raw Data'!AC$1,FALSE)</f>
        <v>-12.3410659633129</v>
      </c>
      <c r="AR27" s="50">
        <f>VLOOKUP($A27,'ADR Raw Data'!$B$6:$BE$43,'ADR Raw Data'!AE$1,FALSE)</f>
        <v>-1.54466706266349</v>
      </c>
      <c r="AS27" s="40"/>
      <c r="AT27" s="51">
        <f>VLOOKUP($A27,'RevPAR Raw Data'!$B$6:$BE$43,'RevPAR Raw Data'!G$1,FALSE)</f>
        <v>62.155573474842697</v>
      </c>
      <c r="AU27" s="52">
        <f>VLOOKUP($A27,'RevPAR Raw Data'!$B$6:$BE$43,'RevPAR Raw Data'!H$1,FALSE)</f>
        <v>78.655563907232704</v>
      </c>
      <c r="AV27" s="52">
        <f>VLOOKUP($A27,'RevPAR Raw Data'!$B$6:$BE$43,'RevPAR Raw Data'!I$1,FALSE)</f>
        <v>83.7865896147798</v>
      </c>
      <c r="AW27" s="52">
        <f>VLOOKUP($A27,'RevPAR Raw Data'!$B$6:$BE$43,'RevPAR Raw Data'!J$1,FALSE)</f>
        <v>69.279102295597397</v>
      </c>
      <c r="AX27" s="52">
        <f>VLOOKUP($A27,'RevPAR Raw Data'!$B$6:$BE$43,'RevPAR Raw Data'!K$1,FALSE)</f>
        <v>58.101984850628902</v>
      </c>
      <c r="AY27" s="53">
        <f>VLOOKUP($A27,'RevPAR Raw Data'!$B$6:$BE$43,'RevPAR Raw Data'!L$1,FALSE)</f>
        <v>70.395762828616299</v>
      </c>
      <c r="AZ27" s="52">
        <f>VLOOKUP($A27,'RevPAR Raw Data'!$B$6:$BE$43,'RevPAR Raw Data'!N$1,FALSE)</f>
        <v>88.544098341194896</v>
      </c>
      <c r="BA27" s="52">
        <f>VLOOKUP($A27,'RevPAR Raw Data'!$B$6:$BE$43,'RevPAR Raw Data'!O$1,FALSE)</f>
        <v>95.7069195597484</v>
      </c>
      <c r="BB27" s="53">
        <f>VLOOKUP($A27,'RevPAR Raw Data'!$B$6:$BE$43,'RevPAR Raw Data'!P$1,FALSE)</f>
        <v>92.125508950471598</v>
      </c>
      <c r="BC27" s="54">
        <f>VLOOKUP($A27,'RevPAR Raw Data'!$B$6:$BE$43,'RevPAR Raw Data'!R$1,FALSE)</f>
        <v>76.604261720574996</v>
      </c>
      <c r="BE27" s="47">
        <f>VLOOKUP($A27,'RevPAR Raw Data'!$B$6:$BE$43,'RevPAR Raw Data'!T$1,FALSE)</f>
        <v>26.061345575954</v>
      </c>
      <c r="BF27" s="48">
        <f>VLOOKUP($A27,'RevPAR Raw Data'!$B$6:$BE$43,'RevPAR Raw Data'!U$1,FALSE)</f>
        <v>55.146716453773799</v>
      </c>
      <c r="BG27" s="48">
        <f>VLOOKUP($A27,'RevPAR Raw Data'!$B$6:$BE$43,'RevPAR Raw Data'!V$1,FALSE)</f>
        <v>45.955780548450001</v>
      </c>
      <c r="BH27" s="48">
        <f>VLOOKUP($A27,'RevPAR Raw Data'!$B$6:$BE$43,'RevPAR Raw Data'!W$1,FALSE)</f>
        <v>22.382018312871399</v>
      </c>
      <c r="BI27" s="48">
        <f>VLOOKUP($A27,'RevPAR Raw Data'!$B$6:$BE$43,'RevPAR Raw Data'!X$1,FALSE)</f>
        <v>-2.7611105310166302</v>
      </c>
      <c r="BJ27" s="49">
        <f>VLOOKUP($A27,'RevPAR Raw Data'!$B$6:$BE$43,'RevPAR Raw Data'!Y$1,FALSE)</f>
        <v>28.567576824323599</v>
      </c>
      <c r="BK27" s="48">
        <f>VLOOKUP($A27,'RevPAR Raw Data'!$B$6:$BE$43,'RevPAR Raw Data'!AA$1,FALSE)</f>
        <v>-19.132379499004099</v>
      </c>
      <c r="BL27" s="48">
        <f>VLOOKUP($A27,'RevPAR Raw Data'!$B$6:$BE$43,'RevPAR Raw Data'!AB$1,FALSE)</f>
        <v>-26.870538839124901</v>
      </c>
      <c r="BM27" s="49">
        <f>VLOOKUP($A27,'RevPAR Raw Data'!$B$6:$BE$43,'RevPAR Raw Data'!AC$1,FALSE)</f>
        <v>-23.345615054165201</v>
      </c>
      <c r="BN27" s="50">
        <f>VLOOKUP($A27,'RevPAR Raw Data'!$B$6:$BE$43,'RevPAR Raw Data'!AE$1,FALSE)</f>
        <v>4.2973911580824202</v>
      </c>
    </row>
    <row r="28" spans="1:66" x14ac:dyDescent="0.25">
      <c r="A28" s="63" t="s">
        <v>29</v>
      </c>
      <c r="B28" s="47">
        <f>VLOOKUP($A28,'Occupancy Raw Data'!$B$8:$BE$45,'Occupancy Raw Data'!G$3,FALSE)</f>
        <v>50.052356020942398</v>
      </c>
      <c r="C28" s="48">
        <f>VLOOKUP($A28,'Occupancy Raw Data'!$B$8:$BE$45,'Occupancy Raw Data'!H$3,FALSE)</f>
        <v>61.688481675392602</v>
      </c>
      <c r="D28" s="48">
        <f>VLOOKUP($A28,'Occupancy Raw Data'!$B$8:$BE$45,'Occupancy Raw Data'!I$3,FALSE)</f>
        <v>57.735602094240797</v>
      </c>
      <c r="E28" s="48">
        <f>VLOOKUP($A28,'Occupancy Raw Data'!$B$8:$BE$45,'Occupancy Raw Data'!J$3,FALSE)</f>
        <v>55</v>
      </c>
      <c r="F28" s="48">
        <f>VLOOKUP($A28,'Occupancy Raw Data'!$B$8:$BE$45,'Occupancy Raw Data'!K$3,FALSE)</f>
        <v>58.730366492146501</v>
      </c>
      <c r="G28" s="49">
        <f>VLOOKUP($A28,'Occupancy Raw Data'!$B$8:$BE$45,'Occupancy Raw Data'!L$3,FALSE)</f>
        <v>56.641361256544499</v>
      </c>
      <c r="H28" s="48">
        <f>VLOOKUP($A28,'Occupancy Raw Data'!$B$8:$BE$45,'Occupancy Raw Data'!N$3,FALSE)</f>
        <v>67.82722513089</v>
      </c>
      <c r="I28" s="48">
        <f>VLOOKUP($A28,'Occupancy Raw Data'!$B$8:$BE$45,'Occupancy Raw Data'!O$3,FALSE)</f>
        <v>61.623036649214598</v>
      </c>
      <c r="J28" s="49">
        <f>VLOOKUP($A28,'Occupancy Raw Data'!$B$8:$BE$45,'Occupancy Raw Data'!P$3,FALSE)</f>
        <v>64.725130890052299</v>
      </c>
      <c r="K28" s="50">
        <f>VLOOKUP($A28,'Occupancy Raw Data'!$B$8:$BE$45,'Occupancy Raw Data'!R$3,FALSE)</f>
        <v>58.951009723261002</v>
      </c>
      <c r="M28" s="47">
        <f>VLOOKUP($A28,'Occupancy Raw Data'!$B$8:$BE$45,'Occupancy Raw Data'!T$3,FALSE)</f>
        <v>-0.10232976171784</v>
      </c>
      <c r="N28" s="48">
        <f>VLOOKUP($A28,'Occupancy Raw Data'!$B$8:$BE$45,'Occupancy Raw Data'!U$3,FALSE)</f>
        <v>18.055299587018101</v>
      </c>
      <c r="O28" s="48">
        <f>VLOOKUP($A28,'Occupancy Raw Data'!$B$8:$BE$45,'Occupancy Raw Data'!V$3,FALSE)</f>
        <v>10.5179390447655</v>
      </c>
      <c r="P28" s="48">
        <f>VLOOKUP($A28,'Occupancy Raw Data'!$B$8:$BE$45,'Occupancy Raw Data'!W$3,FALSE)</f>
        <v>-1.7129629629629599</v>
      </c>
      <c r="Q28" s="48">
        <f>VLOOKUP($A28,'Occupancy Raw Data'!$B$8:$BE$45,'Occupancy Raw Data'!X$3,FALSE)</f>
        <v>-17.338481436759899</v>
      </c>
      <c r="R28" s="49">
        <f>VLOOKUP($A28,'Occupancy Raw Data'!$B$8:$BE$45,'Occupancy Raw Data'!Y$3,FALSE)</f>
        <v>0.56837831198793898</v>
      </c>
      <c r="S28" s="48">
        <f>VLOOKUP($A28,'Occupancy Raw Data'!$B$8:$BE$45,'Occupancy Raw Data'!AA$3,FALSE)</f>
        <v>-16.393712596124601</v>
      </c>
      <c r="T28" s="48">
        <f>VLOOKUP($A28,'Occupancy Raw Data'!$B$8:$BE$45,'Occupancy Raw Data'!AB$3,FALSE)</f>
        <v>-25.643975784317401</v>
      </c>
      <c r="U28" s="49">
        <f>VLOOKUP($A28,'Occupancy Raw Data'!$B$8:$BE$45,'Occupancy Raw Data'!AC$3,FALSE)</f>
        <v>-21.068160418418099</v>
      </c>
      <c r="V28" s="50">
        <f>VLOOKUP($A28,'Occupancy Raw Data'!$B$8:$BE$45,'Occupancy Raw Data'!AE$3,FALSE)</f>
        <v>-7.3947685984411402</v>
      </c>
      <c r="X28" s="51">
        <f>VLOOKUP($A28,'ADR Raw Data'!$B$6:$BE$43,'ADR Raw Data'!G$1,FALSE)</f>
        <v>152.76556485355599</v>
      </c>
      <c r="Y28" s="52">
        <f>VLOOKUP($A28,'ADR Raw Data'!$B$6:$BE$43,'ADR Raw Data'!H$1,FALSE)</f>
        <v>163.721041799278</v>
      </c>
      <c r="Z28" s="52">
        <f>VLOOKUP($A28,'ADR Raw Data'!$B$6:$BE$43,'ADR Raw Data'!I$1,FALSE)</f>
        <v>167.35981636816999</v>
      </c>
      <c r="AA28" s="52">
        <f>VLOOKUP($A28,'ADR Raw Data'!$B$6:$BE$43,'ADR Raw Data'!J$1,FALSE)</f>
        <v>160.46647786768199</v>
      </c>
      <c r="AB28" s="52">
        <f>VLOOKUP($A28,'ADR Raw Data'!$B$6:$BE$43,'ADR Raw Data'!K$1,FALSE)</f>
        <v>177.875714285714</v>
      </c>
      <c r="AC28" s="53">
        <f>VLOOKUP($A28,'ADR Raw Data'!$B$6:$BE$43,'ADR Raw Data'!L$1,FALSE)</f>
        <v>164.82993991773299</v>
      </c>
      <c r="AD28" s="52">
        <f>VLOOKUP($A28,'ADR Raw Data'!$B$6:$BE$43,'ADR Raw Data'!N$1,FALSE)</f>
        <v>192.00230219992201</v>
      </c>
      <c r="AE28" s="52">
        <f>VLOOKUP($A28,'ADR Raw Data'!$B$6:$BE$43,'ADR Raw Data'!O$1,FALSE)</f>
        <v>185.62348555649899</v>
      </c>
      <c r="AF28" s="53">
        <f>VLOOKUP($A28,'ADR Raw Data'!$B$6:$BE$43,'ADR Raw Data'!P$1,FALSE)</f>
        <v>188.96575328614699</v>
      </c>
      <c r="AG28" s="54">
        <f>VLOOKUP($A28,'ADR Raw Data'!$B$6:$BE$43,'ADR Raw Data'!R$1,FALSE)</f>
        <v>172.40132933675801</v>
      </c>
      <c r="AI28" s="47">
        <f>VLOOKUP($A28,'ADR Raw Data'!$B$6:$BE$43,'ADR Raw Data'!T$1,FALSE)</f>
        <v>26.4588944807047</v>
      </c>
      <c r="AJ28" s="48">
        <f>VLOOKUP($A28,'ADR Raw Data'!$B$6:$BE$43,'ADR Raw Data'!U$1,FALSE)</f>
        <v>41.267570087644799</v>
      </c>
      <c r="AK28" s="48">
        <f>VLOOKUP($A28,'ADR Raw Data'!$B$6:$BE$43,'ADR Raw Data'!V$1,FALSE)</f>
        <v>49.549922411991197</v>
      </c>
      <c r="AL28" s="48">
        <f>VLOOKUP($A28,'ADR Raw Data'!$B$6:$BE$43,'ADR Raw Data'!W$1,FALSE)</f>
        <v>42.262473025903397</v>
      </c>
      <c r="AM28" s="48">
        <f>VLOOKUP($A28,'ADR Raw Data'!$B$6:$BE$43,'ADR Raw Data'!X$1,FALSE)</f>
        <v>35.634986013110897</v>
      </c>
      <c r="AN28" s="49">
        <f>VLOOKUP($A28,'ADR Raw Data'!$B$6:$BE$43,'ADR Raw Data'!Y$1,FALSE)</f>
        <v>38.210771094159902</v>
      </c>
      <c r="AO28" s="48">
        <f>VLOOKUP($A28,'ADR Raw Data'!$B$6:$BE$43,'ADR Raw Data'!AA$1,FALSE)</f>
        <v>15.851840477503499</v>
      </c>
      <c r="AP28" s="48">
        <f>VLOOKUP($A28,'ADR Raw Data'!$B$6:$BE$43,'ADR Raw Data'!AB$1,FALSE)</f>
        <v>-1.0989440974014599</v>
      </c>
      <c r="AQ28" s="49">
        <f>VLOOKUP($A28,'ADR Raw Data'!$B$6:$BE$43,'ADR Raw Data'!AC$1,FALSE)</f>
        <v>6.8656524135342396</v>
      </c>
      <c r="AR28" s="50">
        <f>VLOOKUP($A28,'ADR Raw Data'!$B$6:$BE$43,'ADR Raw Data'!AE$1,FALSE)</f>
        <v>22.752395678656899</v>
      </c>
      <c r="AS28" s="40"/>
      <c r="AT28" s="51">
        <f>VLOOKUP($A28,'RevPAR Raw Data'!$B$6:$BE$43,'RevPAR Raw Data'!G$1,FALSE)</f>
        <v>76.462764397905701</v>
      </c>
      <c r="AU28" s="52">
        <f>VLOOKUP($A28,'RevPAR Raw Data'!$B$6:$BE$43,'RevPAR Raw Data'!H$1,FALSE)</f>
        <v>100.997024869109</v>
      </c>
      <c r="AV28" s="52">
        <f>VLOOKUP($A28,'RevPAR Raw Data'!$B$6:$BE$43,'RevPAR Raw Data'!I$1,FALSE)</f>
        <v>96.626197643978998</v>
      </c>
      <c r="AW28" s="52">
        <f>VLOOKUP($A28,'RevPAR Raw Data'!$B$6:$BE$43,'RevPAR Raw Data'!J$1,FALSE)</f>
        <v>88.256562827225096</v>
      </c>
      <c r="AX28" s="52">
        <f>VLOOKUP($A28,'RevPAR Raw Data'!$B$6:$BE$43,'RevPAR Raw Data'!K$1,FALSE)</f>
        <v>104.467058900523</v>
      </c>
      <c r="AY28" s="53">
        <f>VLOOKUP($A28,'RevPAR Raw Data'!$B$6:$BE$43,'RevPAR Raw Data'!L$1,FALSE)</f>
        <v>93.361921727748594</v>
      </c>
      <c r="AZ28" s="52">
        <f>VLOOKUP($A28,'RevPAR Raw Data'!$B$6:$BE$43,'RevPAR Raw Data'!N$1,FALSE)</f>
        <v>130.22983376963299</v>
      </c>
      <c r="BA28" s="52">
        <f>VLOOKUP($A28,'RevPAR Raw Data'!$B$6:$BE$43,'RevPAR Raw Data'!O$1,FALSE)</f>
        <v>114.386828534031</v>
      </c>
      <c r="BB28" s="53">
        <f>VLOOKUP($A28,'RevPAR Raw Data'!$B$6:$BE$43,'RevPAR Raw Data'!P$1,FALSE)</f>
        <v>122.30833115183199</v>
      </c>
      <c r="BC28" s="54">
        <f>VLOOKUP($A28,'RevPAR Raw Data'!$B$6:$BE$43,'RevPAR Raw Data'!R$1,FALSE)</f>
        <v>101.63232442034401</v>
      </c>
      <c r="BE28" s="47">
        <f>VLOOKUP($A28,'RevPAR Raw Data'!$B$6:$BE$43,'RevPAR Raw Data'!T$1,FALSE)</f>
        <v>26.329489395311601</v>
      </c>
      <c r="BF28" s="48">
        <f>VLOOKUP($A28,'RevPAR Raw Data'!$B$6:$BE$43,'RevPAR Raw Data'!U$1,FALSE)</f>
        <v>66.773853086269895</v>
      </c>
      <c r="BG28" s="48">
        <f>VLOOKUP($A28,'RevPAR Raw Data'!$B$6:$BE$43,'RevPAR Raw Data'!V$1,FALSE)</f>
        <v>65.279492092778597</v>
      </c>
      <c r="BH28" s="48">
        <f>VLOOKUP($A28,'RevPAR Raw Data'!$B$6:$BE$43,'RevPAR Raw Data'!W$1,FALSE)</f>
        <v>39.825569552774503</v>
      </c>
      <c r="BI28" s="48">
        <f>VLOOKUP($A28,'RevPAR Raw Data'!$B$6:$BE$43,'RevPAR Raw Data'!X$1,FALSE)</f>
        <v>12.1179391414758</v>
      </c>
      <c r="BJ28" s="49">
        <f>VLOOKUP($A28,'RevPAR Raw Data'!$B$6:$BE$43,'RevPAR Raw Data'!Y$1,FALSE)</f>
        <v>38.996331141890401</v>
      </c>
      <c r="BK28" s="48">
        <f>VLOOKUP($A28,'RevPAR Raw Data'!$B$6:$BE$43,'RevPAR Raw Data'!AA$1,FALSE)</f>
        <v>-3.14057728769918</v>
      </c>
      <c r="BL28" s="48">
        <f>VLOOKUP($A28,'RevPAR Raw Data'!$B$6:$BE$43,'RevPAR Raw Data'!AB$1,FALSE)</f>
        <v>-26.461106923498001</v>
      </c>
      <c r="BM28" s="49">
        <f>VLOOKUP($A28,'RevPAR Raw Data'!$B$6:$BE$43,'RevPAR Raw Data'!AC$1,FALSE)</f>
        <v>-15.6489746691382</v>
      </c>
      <c r="BN28" s="50">
        <f>VLOOKUP($A28,'RevPAR Raw Data'!$B$6:$BE$43,'RevPAR Raw Data'!AE$1,FALSE)</f>
        <v>13.675140069177299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45.9563781797888</v>
      </c>
      <c r="C30" s="48">
        <f>VLOOKUP($A30,'Occupancy Raw Data'!$B$8:$BE$45,'Occupancy Raw Data'!H$3,FALSE)</f>
        <v>58.473045572434202</v>
      </c>
      <c r="D30" s="48">
        <f>VLOOKUP($A30,'Occupancy Raw Data'!$B$8:$BE$45,'Occupancy Raw Data'!I$3,FALSE)</f>
        <v>61.386161541311502</v>
      </c>
      <c r="E30" s="48">
        <f>VLOOKUP($A30,'Occupancy Raw Data'!$B$8:$BE$45,'Occupancy Raw Data'!J$3,FALSE)</f>
        <v>61.087439792515703</v>
      </c>
      <c r="F30" s="48">
        <f>VLOOKUP($A30,'Occupancy Raw Data'!$B$8:$BE$45,'Occupancy Raw Data'!K$3,FALSE)</f>
        <v>62.460633567988097</v>
      </c>
      <c r="G30" s="49">
        <f>VLOOKUP($A30,'Occupancy Raw Data'!$B$8:$BE$45,'Occupancy Raw Data'!L$3,FALSE)</f>
        <v>57.8825634322477</v>
      </c>
      <c r="H30" s="48">
        <f>VLOOKUP($A30,'Occupancy Raw Data'!$B$8:$BE$45,'Occupancy Raw Data'!N$3,FALSE)</f>
        <v>62.8681919229344</v>
      </c>
      <c r="I30" s="48">
        <f>VLOOKUP($A30,'Occupancy Raw Data'!$B$8:$BE$45,'Occupancy Raw Data'!O$3,FALSE)</f>
        <v>55.261207854760997</v>
      </c>
      <c r="J30" s="49">
        <f>VLOOKUP($A30,'Occupancy Raw Data'!$B$8:$BE$45,'Occupancy Raw Data'!P$3,FALSE)</f>
        <v>59.064699888847699</v>
      </c>
      <c r="K30" s="50">
        <f>VLOOKUP($A30,'Occupancy Raw Data'!$B$8:$BE$45,'Occupancy Raw Data'!R$3,FALSE)</f>
        <v>58.220515706199699</v>
      </c>
      <c r="M30" s="47">
        <f>VLOOKUP($A30,'Occupancy Raw Data'!$B$8:$BE$45,'Occupancy Raw Data'!T$3,FALSE)</f>
        <v>7.4310496426134103</v>
      </c>
      <c r="N30" s="48">
        <f>VLOOKUP($A30,'Occupancy Raw Data'!$B$8:$BE$45,'Occupancy Raw Data'!U$3,FALSE)</f>
        <v>11.568869133540099</v>
      </c>
      <c r="O30" s="48">
        <f>VLOOKUP($A30,'Occupancy Raw Data'!$B$8:$BE$45,'Occupancy Raw Data'!V$3,FALSE)</f>
        <v>9.37018129979033</v>
      </c>
      <c r="P30" s="48">
        <f>VLOOKUP($A30,'Occupancy Raw Data'!$B$8:$BE$45,'Occupancy Raw Data'!W$3,FALSE)</f>
        <v>3.4780537421120199</v>
      </c>
      <c r="Q30" s="48">
        <f>VLOOKUP($A30,'Occupancy Raw Data'!$B$8:$BE$45,'Occupancy Raw Data'!X$3,FALSE)</f>
        <v>-0.65966543844155101</v>
      </c>
      <c r="R30" s="49">
        <f>VLOOKUP($A30,'Occupancy Raw Data'!$B$8:$BE$45,'Occupancy Raw Data'!Y$3,FALSE)</f>
        <v>5.9251307524184096</v>
      </c>
      <c r="S30" s="48">
        <f>VLOOKUP($A30,'Occupancy Raw Data'!$B$8:$BE$45,'Occupancy Raw Data'!AA$3,FALSE)</f>
        <v>-18.033630569179898</v>
      </c>
      <c r="T30" s="48">
        <f>VLOOKUP($A30,'Occupancy Raw Data'!$B$8:$BE$45,'Occupancy Raw Data'!AB$3,FALSE)</f>
        <v>-28.463061302651798</v>
      </c>
      <c r="U30" s="49">
        <f>VLOOKUP($A30,'Occupancy Raw Data'!$B$8:$BE$45,'Occupancy Raw Data'!AC$3,FALSE)</f>
        <v>-23.268857371367599</v>
      </c>
      <c r="V30" s="50">
        <f>VLOOKUP($A30,'Occupancy Raw Data'!$B$8:$BE$45,'Occupancy Raw Data'!AE$3,FALSE)</f>
        <v>-4.6464914357009599</v>
      </c>
      <c r="X30" s="51">
        <f>VLOOKUP($A30,'ADR Raw Data'!$B$6:$BE$43,'ADR Raw Data'!G$1,FALSE)</f>
        <v>100.66415351143399</v>
      </c>
      <c r="Y30" s="52">
        <f>VLOOKUP($A30,'ADR Raw Data'!$B$6:$BE$43,'ADR Raw Data'!H$1,FALSE)</f>
        <v>105.964299631697</v>
      </c>
      <c r="Z30" s="52">
        <f>VLOOKUP($A30,'ADR Raw Data'!$B$6:$BE$43,'ADR Raw Data'!I$1,FALSE)</f>
        <v>107.806125089592</v>
      </c>
      <c r="AA30" s="52">
        <f>VLOOKUP($A30,'ADR Raw Data'!$B$6:$BE$43,'ADR Raw Data'!J$1,FALSE)</f>
        <v>106.31479075056799</v>
      </c>
      <c r="AB30" s="52">
        <f>VLOOKUP($A30,'ADR Raw Data'!$B$6:$BE$43,'ADR Raw Data'!K$1,FALSE)</f>
        <v>109.104365105846</v>
      </c>
      <c r="AC30" s="53">
        <f>VLOOKUP($A30,'ADR Raw Data'!$B$6:$BE$43,'ADR Raw Data'!L$1,FALSE)</f>
        <v>106.268725626015</v>
      </c>
      <c r="AD30" s="52">
        <f>VLOOKUP($A30,'ADR Raw Data'!$B$6:$BE$43,'ADR Raw Data'!N$1,FALSE)</f>
        <v>121.90045563372399</v>
      </c>
      <c r="AE30" s="52">
        <f>VLOOKUP($A30,'ADR Raw Data'!$B$6:$BE$43,'ADR Raw Data'!O$1,FALSE)</f>
        <v>118.55309713375701</v>
      </c>
      <c r="AF30" s="53">
        <f>VLOOKUP($A30,'ADR Raw Data'!$B$6:$BE$43,'ADR Raw Data'!P$1,FALSE)</f>
        <v>120.334553545174</v>
      </c>
      <c r="AG30" s="54">
        <f>VLOOKUP($A30,'ADR Raw Data'!$B$6:$BE$43,'ADR Raw Data'!R$1,FALSE)</f>
        <v>110.34820757291401</v>
      </c>
      <c r="AI30" s="47">
        <f>VLOOKUP($A30,'ADR Raw Data'!$B$6:$BE$43,'ADR Raw Data'!T$1,FALSE)</f>
        <v>1.1001304669376499</v>
      </c>
      <c r="AJ30" s="48">
        <f>VLOOKUP($A30,'ADR Raw Data'!$B$6:$BE$43,'ADR Raw Data'!U$1,FALSE)</f>
        <v>4.6332921875553099</v>
      </c>
      <c r="AK30" s="48">
        <f>VLOOKUP($A30,'ADR Raw Data'!$B$6:$BE$43,'ADR Raw Data'!V$1,FALSE)</f>
        <v>3.62155414842587</v>
      </c>
      <c r="AL30" s="48">
        <f>VLOOKUP($A30,'ADR Raw Data'!$B$6:$BE$43,'ADR Raw Data'!W$1,FALSE)</f>
        <v>2.26936034880592</v>
      </c>
      <c r="AM30" s="48">
        <f>VLOOKUP($A30,'ADR Raw Data'!$B$6:$BE$43,'ADR Raw Data'!X$1,FALSE)</f>
        <v>-0.99139903032002996</v>
      </c>
      <c r="AN30" s="49">
        <f>VLOOKUP($A30,'ADR Raw Data'!$B$6:$BE$43,'ADR Raw Data'!Y$1,FALSE)</f>
        <v>1.9782107391980199</v>
      </c>
      <c r="AO30" s="48">
        <f>VLOOKUP($A30,'ADR Raw Data'!$B$6:$BE$43,'ADR Raw Data'!AA$1,FALSE)</f>
        <v>-11.294710863776301</v>
      </c>
      <c r="AP30" s="48">
        <f>VLOOKUP($A30,'ADR Raw Data'!$B$6:$BE$43,'ADR Raw Data'!AB$1,FALSE)</f>
        <v>-16.0060694522437</v>
      </c>
      <c r="AQ30" s="49">
        <f>VLOOKUP($A30,'ADR Raw Data'!$B$6:$BE$43,'ADR Raw Data'!AC$1,FALSE)</f>
        <v>-13.6167638273373</v>
      </c>
      <c r="AR30" s="50">
        <f>VLOOKUP($A30,'ADR Raw Data'!$B$6:$BE$43,'ADR Raw Data'!AE$1,FALSE)</f>
        <v>-5.61517872587131</v>
      </c>
      <c r="AS30" s="40"/>
      <c r="AT30" s="51">
        <f>VLOOKUP($A30,'RevPAR Raw Data'!$B$6:$BE$43,'RevPAR Raw Data'!G$1,FALSE)</f>
        <v>46.261599079198199</v>
      </c>
      <c r="AU30" s="52">
        <f>VLOOKUP($A30,'RevPAR Raw Data'!$B$6:$BE$43,'RevPAR Raw Data'!H$1,FALSE)</f>
        <v>61.9605532141533</v>
      </c>
      <c r="AV30" s="52">
        <f>VLOOKUP($A30,'RevPAR Raw Data'!$B$6:$BE$43,'RevPAR Raw Data'!I$1,FALSE)</f>
        <v>66.178042098925502</v>
      </c>
      <c r="AW30" s="52">
        <f>VLOOKUP($A30,'RevPAR Raw Data'!$B$6:$BE$43,'RevPAR Raw Data'!J$1,FALSE)</f>
        <v>64.944983790292696</v>
      </c>
      <c r="AX30" s="52">
        <f>VLOOKUP($A30,'RevPAR Raw Data'!$B$6:$BE$43,'RevPAR Raw Data'!K$1,FALSE)</f>
        <v>68.147277695442696</v>
      </c>
      <c r="AY30" s="53">
        <f>VLOOKUP($A30,'RevPAR Raw Data'!$B$6:$BE$43,'RevPAR Raw Data'!L$1,FALSE)</f>
        <v>61.511062519120003</v>
      </c>
      <c r="AZ30" s="52">
        <f>VLOOKUP($A30,'RevPAR Raw Data'!$B$6:$BE$43,'RevPAR Raw Data'!N$1,FALSE)</f>
        <v>76.636612402741704</v>
      </c>
      <c r="BA30" s="52">
        <f>VLOOKUP($A30,'RevPAR Raw Data'!$B$6:$BE$43,'RevPAR Raw Data'!O$1,FALSE)</f>
        <v>65.513873425342695</v>
      </c>
      <c r="BB30" s="53">
        <f>VLOOKUP($A30,'RevPAR Raw Data'!$B$6:$BE$43,'RevPAR Raw Data'!P$1,FALSE)</f>
        <v>71.075242914042207</v>
      </c>
      <c r="BC30" s="54">
        <f>VLOOKUP($A30,'RevPAR Raw Data'!$B$6:$BE$43,'RevPAR Raw Data'!R$1,FALSE)</f>
        <v>64.245295521498704</v>
      </c>
      <c r="BE30" s="47">
        <f>VLOOKUP($A30,'RevPAR Raw Data'!$B$6:$BE$43,'RevPAR Raw Data'!T$1,FALSE)</f>
        <v>8.6129313506827199</v>
      </c>
      <c r="BF30" s="48">
        <f>VLOOKUP($A30,'RevPAR Raw Data'!$B$6:$BE$43,'RevPAR Raw Data'!U$1,FALSE)</f>
        <v>16.738180830848201</v>
      </c>
      <c r="BG30" s="48">
        <f>VLOOKUP($A30,'RevPAR Raw Data'!$B$6:$BE$43,'RevPAR Raw Data'!V$1,FALSE)</f>
        <v>13.3310816377937</v>
      </c>
      <c r="BH30" s="48">
        <f>VLOOKUP($A30,'RevPAR Raw Data'!$B$6:$BE$43,'RevPAR Raw Data'!W$1,FALSE)</f>
        <v>5.8263436634515902</v>
      </c>
      <c r="BI30" s="48">
        <f>VLOOKUP($A30,'RevPAR Raw Data'!$B$6:$BE$43,'RevPAR Raw Data'!X$1,FALSE)</f>
        <v>-1.6445245520015099</v>
      </c>
      <c r="BJ30" s="49">
        <f>VLOOKUP($A30,'RevPAR Raw Data'!$B$6:$BE$43,'RevPAR Raw Data'!Y$1,FALSE)</f>
        <v>8.0205530644723009</v>
      </c>
      <c r="BK30" s="48">
        <f>VLOOKUP($A30,'RevPAR Raw Data'!$B$6:$BE$43,'RevPAR Raw Data'!AA$1,FALSE)</f>
        <v>-27.291495001925799</v>
      </c>
      <c r="BL30" s="48">
        <f>VLOOKUP($A30,'RevPAR Raw Data'!$B$6:$BE$43,'RevPAR Raw Data'!AB$1,FALSE)</f>
        <v>-39.913313394558401</v>
      </c>
      <c r="BM30" s="49">
        <f>VLOOKUP($A30,'RevPAR Raw Data'!$B$6:$BE$43,'RevPAR Raw Data'!AC$1,FALSE)</f>
        <v>-33.717155845125902</v>
      </c>
      <c r="BN30" s="50">
        <f>VLOOKUP($A30,'RevPAR Raw Data'!$B$6:$BE$43,'RevPAR Raw Data'!AE$1,FALSE)</f>
        <v>-10.0007613629753</v>
      </c>
    </row>
    <row r="31" spans="1:66" x14ac:dyDescent="0.25">
      <c r="A31" s="63" t="s">
        <v>70</v>
      </c>
      <c r="B31" s="47">
        <f>VLOOKUP($A31,'Occupancy Raw Data'!$B$8:$BE$45,'Occupancy Raw Data'!G$3,FALSE)</f>
        <v>44.420679221659903</v>
      </c>
      <c r="C31" s="48">
        <f>VLOOKUP($A31,'Occupancy Raw Data'!$B$8:$BE$45,'Occupancy Raw Data'!H$3,FALSE)</f>
        <v>57.461105080891002</v>
      </c>
      <c r="D31" s="48">
        <f>VLOOKUP($A31,'Occupancy Raw Data'!$B$8:$BE$45,'Occupancy Raw Data'!I$3,FALSE)</f>
        <v>58.929032925001202</v>
      </c>
      <c r="E31" s="48">
        <f>VLOOKUP($A31,'Occupancy Raw Data'!$B$8:$BE$45,'Occupancy Raw Data'!J$3,FALSE)</f>
        <v>58.753295084509197</v>
      </c>
      <c r="F31" s="48">
        <f>VLOOKUP($A31,'Occupancy Raw Data'!$B$8:$BE$45,'Occupancy Raw Data'!K$3,FALSE)</f>
        <v>58.9031891249289</v>
      </c>
      <c r="G31" s="49">
        <f>VLOOKUP($A31,'Occupancy Raw Data'!$B$8:$BE$45,'Occupancy Raw Data'!L$3,FALSE)</f>
        <v>55.7142413289559</v>
      </c>
      <c r="H31" s="48">
        <f>VLOOKUP($A31,'Occupancy Raw Data'!$B$8:$BE$45,'Occupancy Raw Data'!N$3,FALSE)</f>
        <v>60.526179769473302</v>
      </c>
      <c r="I31" s="48">
        <f>VLOOKUP($A31,'Occupancy Raw Data'!$B$8:$BE$45,'Occupancy Raw Data'!O$3,FALSE)</f>
        <v>54.530418152685101</v>
      </c>
      <c r="J31" s="49">
        <f>VLOOKUP($A31,'Occupancy Raw Data'!$B$8:$BE$45,'Occupancy Raw Data'!P$3,FALSE)</f>
        <v>57.528298961079201</v>
      </c>
      <c r="K31" s="50">
        <f>VLOOKUP($A31,'Occupancy Raw Data'!$B$8:$BE$45,'Occupancy Raw Data'!R$3,FALSE)</f>
        <v>56.233225632342801</v>
      </c>
      <c r="M31" s="47">
        <f>VLOOKUP($A31,'Occupancy Raw Data'!$B$8:$BE$45,'Occupancy Raw Data'!T$3,FALSE)</f>
        <v>8.0964819752716792</v>
      </c>
      <c r="N31" s="48">
        <f>VLOOKUP($A31,'Occupancy Raw Data'!$B$8:$BE$45,'Occupancy Raw Data'!U$3,FALSE)</f>
        <v>10.6057484572818</v>
      </c>
      <c r="O31" s="48">
        <f>VLOOKUP($A31,'Occupancy Raw Data'!$B$8:$BE$45,'Occupancy Raw Data'!V$3,FALSE)</f>
        <v>8.14492013390716</v>
      </c>
      <c r="P31" s="48">
        <f>VLOOKUP($A31,'Occupancy Raw Data'!$B$8:$BE$45,'Occupancy Raw Data'!W$3,FALSE)</f>
        <v>1.9189812690466099</v>
      </c>
      <c r="Q31" s="48">
        <f>VLOOKUP($A31,'Occupancy Raw Data'!$B$8:$BE$45,'Occupancy Raw Data'!X$3,FALSE)</f>
        <v>2.8912759519738902</v>
      </c>
      <c r="R31" s="49">
        <f>VLOOKUP($A31,'Occupancy Raw Data'!$B$8:$BE$45,'Occupancy Raw Data'!Y$3,FALSE)</f>
        <v>6.1503956120354202</v>
      </c>
      <c r="S31" s="48">
        <f>VLOOKUP($A31,'Occupancy Raw Data'!$B$8:$BE$45,'Occupancy Raw Data'!AA$3,FALSE)</f>
        <v>-15.848635347168999</v>
      </c>
      <c r="T31" s="48">
        <f>VLOOKUP($A31,'Occupancy Raw Data'!$B$8:$BE$45,'Occupancy Raw Data'!AB$3,FALSE)</f>
        <v>-25.3586421163523</v>
      </c>
      <c r="U31" s="49">
        <f>VLOOKUP($A31,'Occupancy Raw Data'!$B$8:$BE$45,'Occupancy Raw Data'!AC$3,FALSE)</f>
        <v>-20.646477341419398</v>
      </c>
      <c r="V31" s="50">
        <f>VLOOKUP($A31,'Occupancy Raw Data'!$B$8:$BE$45,'Occupancy Raw Data'!AE$3,FALSE)</f>
        <v>-3.4480207104285299</v>
      </c>
      <c r="X31" s="51">
        <f>VLOOKUP($A31,'ADR Raw Data'!$B$6:$BE$43,'ADR Raw Data'!G$1,FALSE)</f>
        <v>96.6535290663534</v>
      </c>
      <c r="Y31" s="52">
        <f>VLOOKUP($A31,'ADR Raw Data'!$B$6:$BE$43,'ADR Raw Data'!H$1,FALSE)</f>
        <v>102.68449941530901</v>
      </c>
      <c r="Z31" s="52">
        <f>VLOOKUP($A31,'ADR Raw Data'!$B$6:$BE$43,'ADR Raw Data'!I$1,FALSE)</f>
        <v>104.83620208753599</v>
      </c>
      <c r="AA31" s="52">
        <f>VLOOKUP($A31,'ADR Raw Data'!$B$6:$BE$43,'ADR Raw Data'!J$1,FALSE)</f>
        <v>103.92734846485401</v>
      </c>
      <c r="AB31" s="52">
        <f>VLOOKUP($A31,'ADR Raw Data'!$B$6:$BE$43,'ADR Raw Data'!K$1,FALSE)</f>
        <v>105.137248157248</v>
      </c>
      <c r="AC31" s="53">
        <f>VLOOKUP($A31,'ADR Raw Data'!$B$6:$BE$43,'ADR Raw Data'!L$1,FALSE)</f>
        <v>102.968104877686</v>
      </c>
      <c r="AD31" s="52">
        <f>VLOOKUP($A31,'ADR Raw Data'!$B$6:$BE$43,'ADR Raw Data'!N$1,FALSE)</f>
        <v>115.06276601195501</v>
      </c>
      <c r="AE31" s="52">
        <f>VLOOKUP($A31,'ADR Raw Data'!$B$6:$BE$43,'ADR Raw Data'!O$1,FALSE)</f>
        <v>111.857676777251</v>
      </c>
      <c r="AF31" s="53">
        <f>VLOOKUP($A31,'ADR Raw Data'!$B$6:$BE$43,'ADR Raw Data'!P$1,FALSE)</f>
        <v>113.54373225516601</v>
      </c>
      <c r="AG31" s="54">
        <f>VLOOKUP($A31,'ADR Raw Data'!$B$6:$BE$43,'ADR Raw Data'!R$1,FALSE)</f>
        <v>106.063369753865</v>
      </c>
      <c r="AI31" s="47">
        <f>VLOOKUP($A31,'ADR Raw Data'!$B$6:$BE$43,'ADR Raw Data'!T$1,FALSE)</f>
        <v>-0.97814516236621096</v>
      </c>
      <c r="AJ31" s="48">
        <f>VLOOKUP($A31,'ADR Raw Data'!$B$6:$BE$43,'ADR Raw Data'!U$1,FALSE)</f>
        <v>2.6012167875651002</v>
      </c>
      <c r="AK31" s="48">
        <f>VLOOKUP($A31,'ADR Raw Data'!$B$6:$BE$43,'ADR Raw Data'!V$1,FALSE)</f>
        <v>4.0522032747792398</v>
      </c>
      <c r="AL31" s="48">
        <f>VLOOKUP($A31,'ADR Raw Data'!$B$6:$BE$43,'ADR Raw Data'!W$1,FALSE)</f>
        <v>3.2707358018761798</v>
      </c>
      <c r="AM31" s="48">
        <f>VLOOKUP($A31,'ADR Raw Data'!$B$6:$BE$43,'ADR Raw Data'!X$1,FALSE)</f>
        <v>1.90227170274727</v>
      </c>
      <c r="AN31" s="49">
        <f>VLOOKUP($A31,'ADR Raw Data'!$B$6:$BE$43,'ADR Raw Data'!Y$1,FALSE)</f>
        <v>2.3232730519100802</v>
      </c>
      <c r="AO31" s="48">
        <f>VLOOKUP($A31,'ADR Raw Data'!$B$6:$BE$43,'ADR Raw Data'!AA$1,FALSE)</f>
        <v>-6.8824466599266696</v>
      </c>
      <c r="AP31" s="48">
        <f>VLOOKUP($A31,'ADR Raw Data'!$B$6:$BE$43,'ADR Raw Data'!AB$1,FALSE)</f>
        <v>-13.6430830112336</v>
      </c>
      <c r="AQ31" s="49">
        <f>VLOOKUP($A31,'ADR Raw Data'!$B$6:$BE$43,'ADR Raw Data'!AC$1,FALSE)</f>
        <v>-10.312468558219599</v>
      </c>
      <c r="AR31" s="50">
        <f>VLOOKUP($A31,'ADR Raw Data'!$B$6:$BE$43,'ADR Raw Data'!AE$1,FALSE)</f>
        <v>-3.5151404007717901</v>
      </c>
      <c r="AS31" s="40"/>
      <c r="AT31" s="51">
        <f>VLOOKUP($A31,'RevPAR Raw Data'!$B$6:$BE$43,'RevPAR Raw Data'!G$1,FALSE)</f>
        <v>42.934154102978702</v>
      </c>
      <c r="AU31" s="52">
        <f>VLOOKUP($A31,'RevPAR Raw Data'!$B$6:$BE$43,'RevPAR Raw Data'!H$1,FALSE)</f>
        <v>59.003648110818197</v>
      </c>
      <c r="AV31" s="52">
        <f>VLOOKUP($A31,'RevPAR Raw Data'!$B$6:$BE$43,'RevPAR Raw Data'!I$1,FALSE)</f>
        <v>61.778960045485</v>
      </c>
      <c r="AW31" s="52">
        <f>VLOOKUP($A31,'RevPAR Raw Data'!$B$6:$BE$43,'RevPAR Raw Data'!J$1,FALSE)</f>
        <v>61.060741717062001</v>
      </c>
      <c r="AX31" s="52">
        <f>VLOOKUP($A31,'RevPAR Raw Data'!$B$6:$BE$43,'RevPAR Raw Data'!K$1,FALSE)</f>
        <v>61.929192122809702</v>
      </c>
      <c r="AY31" s="53">
        <f>VLOOKUP($A31,'RevPAR Raw Data'!$B$6:$BE$43,'RevPAR Raw Data'!L$1,FALSE)</f>
        <v>57.367898443406403</v>
      </c>
      <c r="AZ31" s="52">
        <f>VLOOKUP($A31,'RevPAR Raw Data'!$B$6:$BE$43,'RevPAR Raw Data'!N$1,FALSE)</f>
        <v>69.643096604124594</v>
      </c>
      <c r="BA31" s="52">
        <f>VLOOKUP($A31,'RevPAR Raw Data'!$B$6:$BE$43,'RevPAR Raw Data'!O$1,FALSE)</f>
        <v>60.996458882513998</v>
      </c>
      <c r="BB31" s="53">
        <f>VLOOKUP($A31,'RevPAR Raw Data'!$B$6:$BE$43,'RevPAR Raw Data'!P$1,FALSE)</f>
        <v>65.319777743319307</v>
      </c>
      <c r="BC31" s="54">
        <f>VLOOKUP($A31,'RevPAR Raw Data'!$B$6:$BE$43,'RevPAR Raw Data'!R$1,FALSE)</f>
        <v>59.642854026957203</v>
      </c>
      <c r="BE31" s="47">
        <f>VLOOKUP($A31,'RevPAR Raw Data'!$B$6:$BE$43,'RevPAR Raw Data'!T$1,FALSE)</f>
        <v>7.0391414661424898</v>
      </c>
      <c r="BF31" s="48">
        <f>VLOOKUP($A31,'RevPAR Raw Data'!$B$6:$BE$43,'RevPAR Raw Data'!U$1,FALSE)</f>
        <v>13.482843754164699</v>
      </c>
      <c r="BG31" s="48">
        <f>VLOOKUP($A31,'RevPAR Raw Data'!$B$6:$BE$43,'RevPAR Raw Data'!V$1,FALSE)</f>
        <v>12.5271721290807</v>
      </c>
      <c r="BH31" s="48">
        <f>VLOOKUP($A31,'RevPAR Raw Data'!$B$6:$BE$43,'RevPAR Raw Data'!W$1,FALSE)</f>
        <v>5.2524818783207996</v>
      </c>
      <c r="BI31" s="48">
        <f>VLOOKUP($A31,'RevPAR Raw Data'!$B$6:$BE$43,'RevPAR Raw Data'!X$1,FALSE)</f>
        <v>4.8485475790039096</v>
      </c>
      <c r="BJ31" s="49">
        <f>VLOOKUP($A31,'RevPAR Raw Data'!$B$6:$BE$43,'RevPAR Raw Data'!Y$1,FALSE)</f>
        <v>8.6165591477857806</v>
      </c>
      <c r="BK31" s="48">
        <f>VLOOKUP($A31,'RevPAR Raw Data'!$B$6:$BE$43,'RevPAR Raw Data'!AA$1,FALSE)</f>
        <v>-21.640308133000499</v>
      </c>
      <c r="BL31" s="48">
        <f>VLOOKUP($A31,'RevPAR Raw Data'!$B$6:$BE$43,'RevPAR Raw Data'!AB$1,FALSE)</f>
        <v>-35.542024533130402</v>
      </c>
      <c r="BM31" s="49">
        <f>VLOOKUP($A31,'RevPAR Raw Data'!$B$6:$BE$43,'RevPAR Raw Data'!AC$1,FALSE)</f>
        <v>-28.829784415425198</v>
      </c>
      <c r="BN31" s="50">
        <f>VLOOKUP($A31,'RevPAR Raw Data'!$B$6:$BE$43,'RevPAR Raw Data'!AE$1,FALSE)</f>
        <v>-6.8419583421810701</v>
      </c>
    </row>
    <row r="32" spans="1:66" x14ac:dyDescent="0.25">
      <c r="A32" s="63" t="s">
        <v>52</v>
      </c>
      <c r="B32" s="47">
        <f>VLOOKUP($A32,'Occupancy Raw Data'!$B$8:$BE$45,'Occupancy Raw Data'!G$3,FALSE)</f>
        <v>42.464878671775203</v>
      </c>
      <c r="C32" s="48">
        <f>VLOOKUP($A32,'Occupancy Raw Data'!$B$8:$BE$45,'Occupancy Raw Data'!H$3,FALSE)</f>
        <v>55.810983397190199</v>
      </c>
      <c r="D32" s="48">
        <f>VLOOKUP($A32,'Occupancy Raw Data'!$B$8:$BE$45,'Occupancy Raw Data'!I$3,FALSE)</f>
        <v>62.037037037037003</v>
      </c>
      <c r="E32" s="48">
        <f>VLOOKUP($A32,'Occupancy Raw Data'!$B$8:$BE$45,'Occupancy Raw Data'!J$3,FALSE)</f>
        <v>60.472541507024197</v>
      </c>
      <c r="F32" s="48">
        <f>VLOOKUP($A32,'Occupancy Raw Data'!$B$8:$BE$45,'Occupancy Raw Data'!K$3,FALSE)</f>
        <v>54.501915708812199</v>
      </c>
      <c r="G32" s="49">
        <f>VLOOKUP($A32,'Occupancy Raw Data'!$B$8:$BE$45,'Occupancy Raw Data'!L$3,FALSE)</f>
        <v>55.057471264367798</v>
      </c>
      <c r="H32" s="48">
        <f>VLOOKUP($A32,'Occupancy Raw Data'!$B$8:$BE$45,'Occupancy Raw Data'!N$3,FALSE)</f>
        <v>53.607918263090603</v>
      </c>
      <c r="I32" s="48">
        <f>VLOOKUP($A32,'Occupancy Raw Data'!$B$8:$BE$45,'Occupancy Raw Data'!O$3,FALSE)</f>
        <v>46.040868454661499</v>
      </c>
      <c r="J32" s="49">
        <f>VLOOKUP($A32,'Occupancy Raw Data'!$B$8:$BE$45,'Occupancy Raw Data'!P$3,FALSE)</f>
        <v>49.824393358876101</v>
      </c>
      <c r="K32" s="50">
        <f>VLOOKUP($A32,'Occupancy Raw Data'!$B$8:$BE$45,'Occupancy Raw Data'!R$3,FALSE)</f>
        <v>53.562306148513002</v>
      </c>
      <c r="M32" s="47">
        <f>VLOOKUP($A32,'Occupancy Raw Data'!$B$8:$BE$45,'Occupancy Raw Data'!T$3,FALSE)</f>
        <v>10.626633427215699</v>
      </c>
      <c r="N32" s="48">
        <f>VLOOKUP($A32,'Occupancy Raw Data'!$B$8:$BE$45,'Occupancy Raw Data'!U$3,FALSE)</f>
        <v>10.324852230501101</v>
      </c>
      <c r="O32" s="48">
        <f>VLOOKUP($A32,'Occupancy Raw Data'!$B$8:$BE$45,'Occupancy Raw Data'!V$3,FALSE)</f>
        <v>9.0673494723773995</v>
      </c>
      <c r="P32" s="48">
        <f>VLOOKUP($A32,'Occupancy Raw Data'!$B$8:$BE$45,'Occupancy Raw Data'!W$3,FALSE)</f>
        <v>4.9680574311116104</v>
      </c>
      <c r="Q32" s="48">
        <f>VLOOKUP($A32,'Occupancy Raw Data'!$B$8:$BE$45,'Occupancy Raw Data'!X$3,FALSE)</f>
        <v>-26.513483832205502</v>
      </c>
      <c r="R32" s="49">
        <f>VLOOKUP($A32,'Occupancy Raw Data'!$B$8:$BE$45,'Occupancy Raw Data'!Y$3,FALSE)</f>
        <v>-0.84361790719610996</v>
      </c>
      <c r="S32" s="48">
        <f>VLOOKUP($A32,'Occupancy Raw Data'!$B$8:$BE$45,'Occupancy Raw Data'!AA$3,FALSE)</f>
        <v>-33.659410627626201</v>
      </c>
      <c r="T32" s="48">
        <f>VLOOKUP($A32,'Occupancy Raw Data'!$B$8:$BE$45,'Occupancy Raw Data'!AB$3,FALSE)</f>
        <v>-39.502875562914397</v>
      </c>
      <c r="U32" s="49">
        <f>VLOOKUP($A32,'Occupancy Raw Data'!$B$8:$BE$45,'Occupancy Raw Data'!AC$3,FALSE)</f>
        <v>-36.4935739569124</v>
      </c>
      <c r="V32" s="50">
        <f>VLOOKUP($A32,'Occupancy Raw Data'!$B$8:$BE$45,'Occupancy Raw Data'!AE$3,FALSE)</f>
        <v>-13.7167062416384</v>
      </c>
      <c r="X32" s="51">
        <f>VLOOKUP($A32,'ADR Raw Data'!$B$6:$BE$43,'ADR Raw Data'!G$1,FALSE)</f>
        <v>96.783939849624005</v>
      </c>
      <c r="Y32" s="52">
        <f>VLOOKUP($A32,'ADR Raw Data'!$B$6:$BE$43,'ADR Raw Data'!H$1,FALSE)</f>
        <v>105.229834096109</v>
      </c>
      <c r="Z32" s="52">
        <f>VLOOKUP($A32,'ADR Raw Data'!$B$6:$BE$43,'ADR Raw Data'!I$1,FALSE)</f>
        <v>106.186335563561</v>
      </c>
      <c r="AA32" s="52">
        <f>VLOOKUP($A32,'ADR Raw Data'!$B$6:$BE$43,'ADR Raw Data'!J$1,FALSE)</f>
        <v>106.6536906019</v>
      </c>
      <c r="AB32" s="52">
        <f>VLOOKUP($A32,'ADR Raw Data'!$B$6:$BE$43,'ADR Raw Data'!K$1,FALSE)</f>
        <v>105.740240187463</v>
      </c>
      <c r="AC32" s="53">
        <f>VLOOKUP($A32,'ADR Raw Data'!$B$6:$BE$43,'ADR Raw Data'!L$1,FALSE)</f>
        <v>104.556381350034</v>
      </c>
      <c r="AD32" s="52">
        <f>VLOOKUP($A32,'ADR Raw Data'!$B$6:$BE$43,'ADR Raw Data'!N$1,FALSE)</f>
        <v>117.675741512805</v>
      </c>
      <c r="AE32" s="52">
        <f>VLOOKUP($A32,'ADR Raw Data'!$B$6:$BE$43,'ADR Raw Data'!O$1,FALSE)</f>
        <v>112.598300970873</v>
      </c>
      <c r="AF32" s="53">
        <f>VLOOKUP($A32,'ADR Raw Data'!$B$6:$BE$43,'ADR Raw Data'!P$1,FALSE)</f>
        <v>115.329804549823</v>
      </c>
      <c r="AG32" s="54">
        <f>VLOOKUP($A32,'ADR Raw Data'!$B$6:$BE$43,'ADR Raw Data'!R$1,FALSE)</f>
        <v>107.419691731244</v>
      </c>
      <c r="AI32" s="47">
        <f>VLOOKUP($A32,'ADR Raw Data'!$B$6:$BE$43,'ADR Raw Data'!T$1,FALSE)</f>
        <v>-1.21454248146817</v>
      </c>
      <c r="AJ32" s="48">
        <f>VLOOKUP($A32,'ADR Raw Data'!$B$6:$BE$43,'ADR Raw Data'!U$1,FALSE)</f>
        <v>2.5211694180462998</v>
      </c>
      <c r="AK32" s="48">
        <f>VLOOKUP($A32,'ADR Raw Data'!$B$6:$BE$43,'ADR Raw Data'!V$1,FALSE)</f>
        <v>2.8872362166583301</v>
      </c>
      <c r="AL32" s="48">
        <f>VLOOKUP($A32,'ADR Raw Data'!$B$6:$BE$43,'ADR Raw Data'!W$1,FALSE)</f>
        <v>1.7758593968741501</v>
      </c>
      <c r="AM32" s="48">
        <f>VLOOKUP($A32,'ADR Raw Data'!$B$6:$BE$43,'ADR Raw Data'!X$1,FALSE)</f>
        <v>-19.3623210830761</v>
      </c>
      <c r="AN32" s="49">
        <f>VLOOKUP($A32,'ADR Raw Data'!$B$6:$BE$43,'ADR Raw Data'!Y$1,FALSE)</f>
        <v>-5.0944033386932501</v>
      </c>
      <c r="AO32" s="48">
        <f>VLOOKUP($A32,'ADR Raw Data'!$B$6:$BE$43,'ADR Raw Data'!AA$1,FALSE)</f>
        <v>-21.937122787092001</v>
      </c>
      <c r="AP32" s="48">
        <f>VLOOKUP($A32,'ADR Raw Data'!$B$6:$BE$43,'ADR Raw Data'!AB$1,FALSE)</f>
        <v>-21.430823114626701</v>
      </c>
      <c r="AQ32" s="49">
        <f>VLOOKUP($A32,'ADR Raw Data'!$B$6:$BE$43,'ADR Raw Data'!AC$1,FALSE)</f>
        <v>-21.618641065186701</v>
      </c>
      <c r="AR32" s="50">
        <f>VLOOKUP($A32,'ADR Raw Data'!$B$6:$BE$43,'ADR Raw Data'!AE$1,FALSE)</f>
        <v>-13.0337022829726</v>
      </c>
      <c r="AS32" s="40"/>
      <c r="AT32" s="51">
        <f>VLOOKUP($A32,'RevPAR Raw Data'!$B$6:$BE$43,'RevPAR Raw Data'!G$1,FALSE)</f>
        <v>41.099182630906697</v>
      </c>
      <c r="AU32" s="52">
        <f>VLOOKUP($A32,'RevPAR Raw Data'!$B$6:$BE$43,'RevPAR Raw Data'!H$1,FALSE)</f>
        <v>58.7298052362707</v>
      </c>
      <c r="AV32" s="52">
        <f>VLOOKUP($A32,'RevPAR Raw Data'!$B$6:$BE$43,'RevPAR Raw Data'!I$1,FALSE)</f>
        <v>65.874856321839005</v>
      </c>
      <c r="AW32" s="52">
        <f>VLOOKUP($A32,'RevPAR Raw Data'!$B$6:$BE$43,'RevPAR Raw Data'!J$1,FALSE)</f>
        <v>64.496197318007603</v>
      </c>
      <c r="AX32" s="52">
        <f>VLOOKUP($A32,'RevPAR Raw Data'!$B$6:$BE$43,'RevPAR Raw Data'!K$1,FALSE)</f>
        <v>57.630456577266898</v>
      </c>
      <c r="AY32" s="53">
        <f>VLOOKUP($A32,'RevPAR Raw Data'!$B$6:$BE$43,'RevPAR Raw Data'!L$1,FALSE)</f>
        <v>57.566099616858203</v>
      </c>
      <c r="AZ32" s="52">
        <f>VLOOKUP($A32,'RevPAR Raw Data'!$B$6:$BE$43,'RevPAR Raw Data'!N$1,FALSE)</f>
        <v>63.083515325670398</v>
      </c>
      <c r="BA32" s="52">
        <f>VLOOKUP($A32,'RevPAR Raw Data'!$B$6:$BE$43,'RevPAR Raw Data'!O$1,FALSE)</f>
        <v>51.841235632183903</v>
      </c>
      <c r="BB32" s="53">
        <f>VLOOKUP($A32,'RevPAR Raw Data'!$B$6:$BE$43,'RevPAR Raw Data'!P$1,FALSE)</f>
        <v>57.4623754789272</v>
      </c>
      <c r="BC32" s="54">
        <f>VLOOKUP($A32,'RevPAR Raw Data'!$B$6:$BE$43,'RevPAR Raw Data'!R$1,FALSE)</f>
        <v>57.536464148877897</v>
      </c>
      <c r="BE32" s="47">
        <f>VLOOKUP($A32,'RevPAR Raw Data'!$B$6:$BE$43,'RevPAR Raw Data'!T$1,FALSE)</f>
        <v>9.2830259684241394</v>
      </c>
      <c r="BF32" s="48">
        <f>VLOOKUP($A32,'RevPAR Raw Data'!$B$6:$BE$43,'RevPAR Raw Data'!U$1,FALSE)</f>
        <v>13.1063286654413</v>
      </c>
      <c r="BG32" s="48">
        <f>VLOOKUP($A32,'RevPAR Raw Data'!$B$6:$BE$43,'RevPAR Raw Data'!V$1,FALSE)</f>
        <v>12.2163814868931</v>
      </c>
      <c r="BH32" s="48">
        <f>VLOOKUP($A32,'RevPAR Raw Data'!$B$6:$BE$43,'RevPAR Raw Data'!W$1,FALSE)</f>
        <v>6.8321425427182696</v>
      </c>
      <c r="BI32" s="48">
        <f>VLOOKUP($A32,'RevPAR Raw Data'!$B$6:$BE$43,'RevPAR Raw Data'!X$1,FALSE)</f>
        <v>-40.742179045380503</v>
      </c>
      <c r="BJ32" s="49">
        <f>VLOOKUP($A32,'RevPAR Raw Data'!$B$6:$BE$43,'RevPAR Raw Data'!Y$1,FALSE)</f>
        <v>-5.8950439470593503</v>
      </c>
      <c r="BK32" s="48">
        <f>VLOOKUP($A32,'RevPAR Raw Data'!$B$6:$BE$43,'RevPAR Raw Data'!AA$1,FALSE)</f>
        <v>-48.212627175924403</v>
      </c>
      <c r="BL32" s="48">
        <f>VLOOKUP($A32,'RevPAR Raw Data'!$B$6:$BE$43,'RevPAR Raw Data'!AB$1,FALSE)</f>
        <v>-52.467907290461802</v>
      </c>
      <c r="BM32" s="49">
        <f>VLOOKUP($A32,'RevPAR Raw Data'!$B$6:$BE$43,'RevPAR Raw Data'!AC$1,FALSE)</f>
        <v>-50.222800256495802</v>
      </c>
      <c r="BN32" s="50">
        <f>VLOOKUP($A32,'RevPAR Raw Data'!$B$6:$BE$43,'RevPAR Raw Data'!AE$1,FALSE)</f>
        <v>-24.962613870045999</v>
      </c>
    </row>
    <row r="33" spans="1:66" x14ac:dyDescent="0.25">
      <c r="A33" s="63" t="s">
        <v>51</v>
      </c>
      <c r="B33" s="47">
        <f>VLOOKUP($A33,'Occupancy Raw Data'!$B$8:$BE$45,'Occupancy Raw Data'!G$3,FALSE)</f>
        <v>48.197945845004597</v>
      </c>
      <c r="C33" s="48">
        <f>VLOOKUP($A33,'Occupancy Raw Data'!$B$8:$BE$45,'Occupancy Raw Data'!H$3,FALSE)</f>
        <v>53.482726423902797</v>
      </c>
      <c r="D33" s="48">
        <f>VLOOKUP($A33,'Occupancy Raw Data'!$B$8:$BE$45,'Occupancy Raw Data'!I$3,FALSE)</f>
        <v>55.387488328664702</v>
      </c>
      <c r="E33" s="48">
        <f>VLOOKUP($A33,'Occupancy Raw Data'!$B$8:$BE$45,'Occupancy Raw Data'!J$3,FALSE)</f>
        <v>59.327731092436899</v>
      </c>
      <c r="F33" s="48">
        <f>VLOOKUP($A33,'Occupancy Raw Data'!$B$8:$BE$45,'Occupancy Raw Data'!K$3,FALSE)</f>
        <v>67.768440709617096</v>
      </c>
      <c r="G33" s="49">
        <f>VLOOKUP($A33,'Occupancy Raw Data'!$B$8:$BE$45,'Occupancy Raw Data'!L$3,FALSE)</f>
        <v>56.8328664799253</v>
      </c>
      <c r="H33" s="48">
        <f>VLOOKUP($A33,'Occupancy Raw Data'!$B$8:$BE$45,'Occupancy Raw Data'!N$3,FALSE)</f>
        <v>71.596638655462101</v>
      </c>
      <c r="I33" s="48">
        <f>VLOOKUP($A33,'Occupancy Raw Data'!$B$8:$BE$45,'Occupancy Raw Data'!O$3,FALSE)</f>
        <v>59.066293183940203</v>
      </c>
      <c r="J33" s="49">
        <f>VLOOKUP($A33,'Occupancy Raw Data'!$B$8:$BE$45,'Occupancy Raw Data'!P$3,FALSE)</f>
        <v>65.331465919701202</v>
      </c>
      <c r="K33" s="50">
        <f>VLOOKUP($A33,'Occupancy Raw Data'!$B$8:$BE$45,'Occupancy Raw Data'!R$3,FALSE)</f>
        <v>59.261037748432699</v>
      </c>
      <c r="M33" s="47">
        <f>VLOOKUP($A33,'Occupancy Raw Data'!$B$8:$BE$45,'Occupancy Raw Data'!T$3,FALSE)</f>
        <v>3.8682852999118502</v>
      </c>
      <c r="N33" s="48">
        <f>VLOOKUP($A33,'Occupancy Raw Data'!$B$8:$BE$45,'Occupancy Raw Data'!U$3,FALSE)</f>
        <v>5.3515737845940503</v>
      </c>
      <c r="O33" s="48">
        <f>VLOOKUP($A33,'Occupancy Raw Data'!$B$8:$BE$45,'Occupancy Raw Data'!V$3,FALSE)</f>
        <v>4.97364105509899</v>
      </c>
      <c r="P33" s="48">
        <f>VLOOKUP($A33,'Occupancy Raw Data'!$B$8:$BE$45,'Occupancy Raw Data'!W$3,FALSE)</f>
        <v>5.9394422588980103</v>
      </c>
      <c r="Q33" s="48">
        <f>VLOOKUP($A33,'Occupancy Raw Data'!$B$8:$BE$45,'Occupancy Raw Data'!X$3,FALSE)</f>
        <v>13.6896059660038</v>
      </c>
      <c r="R33" s="49">
        <f>VLOOKUP($A33,'Occupancy Raw Data'!$B$8:$BE$45,'Occupancy Raw Data'!Y$3,FALSE)</f>
        <v>7.0129591196782401</v>
      </c>
      <c r="S33" s="48">
        <f>VLOOKUP($A33,'Occupancy Raw Data'!$B$8:$BE$45,'Occupancy Raw Data'!AA$3,FALSE)</f>
        <v>-14.511723652183701</v>
      </c>
      <c r="T33" s="48">
        <f>VLOOKUP($A33,'Occupancy Raw Data'!$B$8:$BE$45,'Occupancy Raw Data'!AB$3,FALSE)</f>
        <v>-28.971085139036401</v>
      </c>
      <c r="U33" s="49">
        <f>VLOOKUP($A33,'Occupancy Raw Data'!$B$8:$BE$45,'Occupancy Raw Data'!AC$3,FALSE)</f>
        <v>-21.7137769092333</v>
      </c>
      <c r="V33" s="50">
        <f>VLOOKUP($A33,'Occupancy Raw Data'!$B$8:$BE$45,'Occupancy Raw Data'!AE$3,FALSE)</f>
        <v>-4.1430256014820701</v>
      </c>
      <c r="X33" s="51">
        <f>VLOOKUP($A33,'ADR Raw Data'!$B$6:$BE$43,'ADR Raw Data'!G$1,FALSE)</f>
        <v>98.119593180937599</v>
      </c>
      <c r="Y33" s="52">
        <f>VLOOKUP($A33,'ADR Raw Data'!$B$6:$BE$43,'ADR Raw Data'!H$1,FALSE)</f>
        <v>98.894399441340695</v>
      </c>
      <c r="Z33" s="52">
        <f>VLOOKUP($A33,'ADR Raw Data'!$B$6:$BE$43,'ADR Raw Data'!I$1,FALSE)</f>
        <v>97.506035064059304</v>
      </c>
      <c r="AA33" s="52">
        <f>VLOOKUP($A33,'ADR Raw Data'!$B$6:$BE$43,'ADR Raw Data'!J$1,FALSE)</f>
        <v>99.541369216241705</v>
      </c>
      <c r="AB33" s="52">
        <f>VLOOKUP($A33,'ADR Raw Data'!$B$6:$BE$43,'ADR Raw Data'!K$1,FALSE)</f>
        <v>103.74575089556301</v>
      </c>
      <c r="AC33" s="53">
        <f>VLOOKUP($A33,'ADR Raw Data'!$B$6:$BE$43,'ADR Raw Data'!L$1,FALSE)</f>
        <v>99.784411513438897</v>
      </c>
      <c r="AD33" s="52">
        <f>VLOOKUP($A33,'ADR Raw Data'!$B$6:$BE$43,'ADR Raw Data'!N$1,FALSE)</f>
        <v>125.017814293166</v>
      </c>
      <c r="AE33" s="52">
        <f>VLOOKUP($A33,'ADR Raw Data'!$B$6:$BE$43,'ADR Raw Data'!O$1,FALSE)</f>
        <v>118.70451786278799</v>
      </c>
      <c r="AF33" s="53">
        <f>VLOOKUP($A33,'ADR Raw Data'!$B$6:$BE$43,'ADR Raw Data'!P$1,FALSE)</f>
        <v>122.16388309275401</v>
      </c>
      <c r="AG33" s="54">
        <f>VLOOKUP($A33,'ADR Raw Data'!$B$6:$BE$43,'ADR Raw Data'!R$1,FALSE)</f>
        <v>106.83353200684201</v>
      </c>
      <c r="AI33" s="47">
        <f>VLOOKUP($A33,'ADR Raw Data'!$B$6:$BE$43,'ADR Raw Data'!T$1,FALSE)</f>
        <v>3.2896706724890001</v>
      </c>
      <c r="AJ33" s="48">
        <f>VLOOKUP($A33,'ADR Raw Data'!$B$6:$BE$43,'ADR Raw Data'!U$1,FALSE)</f>
        <v>5.7215178939050499</v>
      </c>
      <c r="AK33" s="48">
        <f>VLOOKUP($A33,'ADR Raw Data'!$B$6:$BE$43,'ADR Raw Data'!V$1,FALSE)</f>
        <v>2.3095926384245802</v>
      </c>
      <c r="AL33" s="48">
        <f>VLOOKUP($A33,'ADR Raw Data'!$B$6:$BE$43,'ADR Raw Data'!W$1,FALSE)</f>
        <v>3.91587868389492</v>
      </c>
      <c r="AM33" s="48">
        <f>VLOOKUP($A33,'ADR Raw Data'!$B$6:$BE$43,'ADR Raw Data'!X$1,FALSE)</f>
        <v>3.7260314769574201</v>
      </c>
      <c r="AN33" s="49">
        <f>VLOOKUP($A33,'ADR Raw Data'!$B$6:$BE$43,'ADR Raw Data'!Y$1,FALSE)</f>
        <v>3.8617126004356099</v>
      </c>
      <c r="AO33" s="48">
        <f>VLOOKUP($A33,'ADR Raw Data'!$B$6:$BE$43,'ADR Raw Data'!AA$1,FALSE)</f>
        <v>-14.5616342541588</v>
      </c>
      <c r="AP33" s="48">
        <f>VLOOKUP($A33,'ADR Raw Data'!$B$6:$BE$43,'ADR Raw Data'!AB$1,FALSE)</f>
        <v>-23.637599417758899</v>
      </c>
      <c r="AQ33" s="49">
        <f>VLOOKUP($A33,'ADR Raw Data'!$B$6:$BE$43,'ADR Raw Data'!AC$1,FALSE)</f>
        <v>-19.044944548342201</v>
      </c>
      <c r="AR33" s="50">
        <f>VLOOKUP($A33,'ADR Raw Data'!$B$6:$BE$43,'ADR Raw Data'!AE$1,FALSE)</f>
        <v>-8.94512581285435</v>
      </c>
      <c r="AS33" s="40"/>
      <c r="AT33" s="51">
        <f>VLOOKUP($A33,'RevPAR Raw Data'!$B$6:$BE$43,'RevPAR Raw Data'!G$1,FALSE)</f>
        <v>47.291628384687201</v>
      </c>
      <c r="AU33" s="52">
        <f>VLOOKUP($A33,'RevPAR Raw Data'!$B$6:$BE$43,'RevPAR Raw Data'!H$1,FALSE)</f>
        <v>52.891421101774</v>
      </c>
      <c r="AV33" s="52">
        <f>VLOOKUP($A33,'RevPAR Raw Data'!$B$6:$BE$43,'RevPAR Raw Data'!I$1,FALSE)</f>
        <v>54.006143790849599</v>
      </c>
      <c r="AW33" s="52">
        <f>VLOOKUP($A33,'RevPAR Raw Data'!$B$6:$BE$43,'RevPAR Raw Data'!J$1,FALSE)</f>
        <v>59.055635854341702</v>
      </c>
      <c r="AX33" s="52">
        <f>VLOOKUP($A33,'RevPAR Raw Data'!$B$6:$BE$43,'RevPAR Raw Data'!K$1,FALSE)</f>
        <v>70.306877684406999</v>
      </c>
      <c r="AY33" s="53">
        <f>VLOOKUP($A33,'RevPAR Raw Data'!$B$6:$BE$43,'RevPAR Raw Data'!L$1,FALSE)</f>
        <v>56.710341363211903</v>
      </c>
      <c r="AZ33" s="52">
        <f>VLOOKUP($A33,'RevPAR Raw Data'!$B$6:$BE$43,'RevPAR Raw Data'!N$1,FALSE)</f>
        <v>89.508552754435101</v>
      </c>
      <c r="BA33" s="52">
        <f>VLOOKUP($A33,'RevPAR Raw Data'!$B$6:$BE$43,'RevPAR Raw Data'!O$1,FALSE)</f>
        <v>70.114358543417296</v>
      </c>
      <c r="BB33" s="53">
        <f>VLOOKUP($A33,'RevPAR Raw Data'!$B$6:$BE$43,'RevPAR Raw Data'!P$1,FALSE)</f>
        <v>79.811455648926199</v>
      </c>
      <c r="BC33" s="54">
        <f>VLOOKUP($A33,'RevPAR Raw Data'!$B$6:$BE$43,'RevPAR Raw Data'!R$1,FALSE)</f>
        <v>63.310659730558797</v>
      </c>
      <c r="BE33" s="47">
        <f>VLOOKUP($A33,'RevPAR Raw Data'!$B$6:$BE$43,'RevPAR Raw Data'!T$1,FALSE)</f>
        <v>7.2852098194402597</v>
      </c>
      <c r="BF33" s="48">
        <f>VLOOKUP($A33,'RevPAR Raw Data'!$B$6:$BE$43,'RevPAR Raw Data'!U$1,FALSE)</f>
        <v>11.379282930190101</v>
      </c>
      <c r="BG33" s="48">
        <f>VLOOKUP($A33,'RevPAR Raw Data'!$B$6:$BE$43,'RevPAR Raw Data'!V$1,FALSE)</f>
        <v>7.3981045411938</v>
      </c>
      <c r="BH33" s="48">
        <f>VLOOKUP($A33,'RevPAR Raw Data'!$B$6:$BE$43,'RevPAR Raw Data'!W$1,FALSE)</f>
        <v>10.087902296151301</v>
      </c>
      <c r="BI33" s="48">
        <f>VLOOKUP($A33,'RevPAR Raw Data'!$B$6:$BE$43,'RevPAR Raw Data'!X$1,FALSE)</f>
        <v>17.925716470326002</v>
      </c>
      <c r="BJ33" s="49">
        <f>VLOOKUP($A33,'RevPAR Raw Data'!$B$6:$BE$43,'RevPAR Raw Data'!Y$1,FALSE)</f>
        <v>11.145492046101801</v>
      </c>
      <c r="BK33" s="48">
        <f>VLOOKUP($A33,'RevPAR Raw Data'!$B$6:$BE$43,'RevPAR Raw Data'!AA$1,FALSE)</f>
        <v>-26.960213784137299</v>
      </c>
      <c r="BL33" s="48">
        <f>VLOOKUP($A33,'RevPAR Raw Data'!$B$6:$BE$43,'RevPAR Raw Data'!AB$1,FALSE)</f>
        <v>-45.760615504652002</v>
      </c>
      <c r="BM33" s="49">
        <f>VLOOKUP($A33,'RevPAR Raw Data'!$B$6:$BE$43,'RevPAR Raw Data'!AC$1,FALSE)</f>
        <v>-36.623344685861298</v>
      </c>
      <c r="BN33" s="50">
        <f>VLOOKUP($A33,'RevPAR Raw Data'!$B$6:$BE$43,'RevPAR Raw Data'!AE$1,FALSE)</f>
        <v>-12.717552561825</v>
      </c>
    </row>
    <row r="34" spans="1:66" x14ac:dyDescent="0.25">
      <c r="A34" s="63" t="s">
        <v>50</v>
      </c>
      <c r="B34" s="47">
        <f>VLOOKUP($A34,'Occupancy Raw Data'!$B$8:$BE$45,'Occupancy Raw Data'!G$3,FALSE)</f>
        <v>46.853020739404798</v>
      </c>
      <c r="C34" s="48">
        <f>VLOOKUP($A34,'Occupancy Raw Data'!$B$8:$BE$45,'Occupancy Raw Data'!H$3,FALSE)</f>
        <v>58.737601442741202</v>
      </c>
      <c r="D34" s="48">
        <f>VLOOKUP($A34,'Occupancy Raw Data'!$B$8:$BE$45,'Occupancy Raw Data'!I$3,FALSE)</f>
        <v>61.2804328223624</v>
      </c>
      <c r="E34" s="48">
        <f>VLOOKUP($A34,'Occupancy Raw Data'!$B$8:$BE$45,'Occupancy Raw Data'!J$3,FALSE)</f>
        <v>61.659152389540097</v>
      </c>
      <c r="F34" s="48">
        <f>VLOOKUP($A34,'Occupancy Raw Data'!$B$8:$BE$45,'Occupancy Raw Data'!K$3,FALSE)</f>
        <v>63.642921550946703</v>
      </c>
      <c r="G34" s="49">
        <f>VLOOKUP($A34,'Occupancy Raw Data'!$B$8:$BE$45,'Occupancy Raw Data'!L$3,FALSE)</f>
        <v>58.434625788999</v>
      </c>
      <c r="H34" s="48">
        <f>VLOOKUP($A34,'Occupancy Raw Data'!$B$8:$BE$45,'Occupancy Raw Data'!N$3,FALSE)</f>
        <v>64.490532010820502</v>
      </c>
      <c r="I34" s="48">
        <f>VLOOKUP($A34,'Occupancy Raw Data'!$B$8:$BE$45,'Occupancy Raw Data'!O$3,FALSE)</f>
        <v>55.130748422001801</v>
      </c>
      <c r="J34" s="49">
        <f>VLOOKUP($A34,'Occupancy Raw Data'!$B$8:$BE$45,'Occupancy Raw Data'!P$3,FALSE)</f>
        <v>59.810640216411102</v>
      </c>
      <c r="K34" s="50">
        <f>VLOOKUP($A34,'Occupancy Raw Data'!$B$8:$BE$45,'Occupancy Raw Data'!R$3,FALSE)</f>
        <v>58.827772768259599</v>
      </c>
      <c r="M34" s="47">
        <f>VLOOKUP($A34,'Occupancy Raw Data'!$B$8:$BE$45,'Occupancy Raw Data'!T$3,FALSE)</f>
        <v>12.312155874667701</v>
      </c>
      <c r="N34" s="48">
        <f>VLOOKUP($A34,'Occupancy Raw Data'!$B$8:$BE$45,'Occupancy Raw Data'!U$3,FALSE)</f>
        <v>18.316159734332199</v>
      </c>
      <c r="O34" s="48">
        <f>VLOOKUP($A34,'Occupancy Raw Data'!$B$8:$BE$45,'Occupancy Raw Data'!V$3,FALSE)</f>
        <v>15.152648937089999</v>
      </c>
      <c r="P34" s="48">
        <f>VLOOKUP($A34,'Occupancy Raw Data'!$B$8:$BE$45,'Occupancy Raw Data'!W$3,FALSE)</f>
        <v>7.0644839118375504</v>
      </c>
      <c r="Q34" s="48">
        <f>VLOOKUP($A34,'Occupancy Raw Data'!$B$8:$BE$45,'Occupancy Raw Data'!X$3,FALSE)</f>
        <v>-9.9048734391008502</v>
      </c>
      <c r="R34" s="49">
        <f>VLOOKUP($A34,'Occupancy Raw Data'!$B$8:$BE$45,'Occupancy Raw Data'!Y$3,FALSE)</f>
        <v>7.0982669865181496</v>
      </c>
      <c r="S34" s="48">
        <f>VLOOKUP($A34,'Occupancy Raw Data'!$B$8:$BE$45,'Occupancy Raw Data'!AA$3,FALSE)</f>
        <v>-17.5728979400483</v>
      </c>
      <c r="T34" s="48">
        <f>VLOOKUP($A34,'Occupancy Raw Data'!$B$8:$BE$45,'Occupancy Raw Data'!AB$3,FALSE)</f>
        <v>-30.298982352183401</v>
      </c>
      <c r="U34" s="49">
        <f>VLOOKUP($A34,'Occupancy Raw Data'!$B$8:$BE$45,'Occupancy Raw Data'!AC$3,FALSE)</f>
        <v>-23.970581983679299</v>
      </c>
      <c r="V34" s="50">
        <f>VLOOKUP($A34,'Occupancy Raw Data'!$B$8:$BE$45,'Occupancy Raw Data'!AE$3,FALSE)</f>
        <v>-4.26591287788803</v>
      </c>
      <c r="X34" s="51">
        <f>VLOOKUP($A34,'ADR Raw Data'!$B$6:$BE$43,'ADR Raw Data'!G$1,FALSE)</f>
        <v>97.101281755196297</v>
      </c>
      <c r="Y34" s="52">
        <f>VLOOKUP($A34,'ADR Raw Data'!$B$6:$BE$43,'ADR Raw Data'!H$1,FALSE)</f>
        <v>98.9665366902057</v>
      </c>
      <c r="Z34" s="52">
        <f>VLOOKUP($A34,'ADR Raw Data'!$B$6:$BE$43,'ADR Raw Data'!I$1,FALSE)</f>
        <v>101.400788699234</v>
      </c>
      <c r="AA34" s="52">
        <f>VLOOKUP($A34,'ADR Raw Data'!$B$6:$BE$43,'ADR Raw Data'!J$1,FALSE)</f>
        <v>100.833231939163</v>
      </c>
      <c r="AB34" s="52">
        <f>VLOOKUP($A34,'ADR Raw Data'!$B$6:$BE$43,'ADR Raw Data'!K$1,FALSE)</f>
        <v>101.26043355058</v>
      </c>
      <c r="AC34" s="53">
        <f>VLOOKUP($A34,'ADR Raw Data'!$B$6:$BE$43,'ADR Raw Data'!L$1,FALSE)</f>
        <v>100.071594963273</v>
      </c>
      <c r="AD34" s="52">
        <f>VLOOKUP($A34,'ADR Raw Data'!$B$6:$BE$43,'ADR Raw Data'!N$1,FALSE)</f>
        <v>112.312595078299</v>
      </c>
      <c r="AE34" s="52">
        <f>VLOOKUP($A34,'ADR Raw Data'!$B$6:$BE$43,'ADR Raw Data'!O$1,FALSE)</f>
        <v>109.259780830879</v>
      </c>
      <c r="AF34" s="53">
        <f>VLOOKUP($A34,'ADR Raw Data'!$B$6:$BE$43,'ADR Raw Data'!P$1,FALSE)</f>
        <v>110.905621890547</v>
      </c>
      <c r="AG34" s="54">
        <f>VLOOKUP($A34,'ADR Raw Data'!$B$6:$BE$43,'ADR Raw Data'!R$1,FALSE)</f>
        <v>103.218748357712</v>
      </c>
      <c r="AI34" s="47">
        <f>VLOOKUP($A34,'ADR Raw Data'!$B$6:$BE$43,'ADR Raw Data'!T$1,FALSE)</f>
        <v>9.9418729182711498</v>
      </c>
      <c r="AJ34" s="48">
        <f>VLOOKUP($A34,'ADR Raw Data'!$B$6:$BE$43,'ADR Raw Data'!U$1,FALSE)</f>
        <v>6.4432656276836999</v>
      </c>
      <c r="AK34" s="48">
        <f>VLOOKUP($A34,'ADR Raw Data'!$B$6:$BE$43,'ADR Raw Data'!V$1,FALSE)</f>
        <v>8.2835270097311806</v>
      </c>
      <c r="AL34" s="48">
        <f>VLOOKUP($A34,'ADR Raw Data'!$B$6:$BE$43,'ADR Raw Data'!W$1,FALSE)</f>
        <v>6.7570452442675899</v>
      </c>
      <c r="AM34" s="48">
        <f>VLOOKUP($A34,'ADR Raw Data'!$B$6:$BE$43,'ADR Raw Data'!X$1,FALSE)</f>
        <v>-3.3271424837250798</v>
      </c>
      <c r="AN34" s="49">
        <f>VLOOKUP($A34,'ADR Raw Data'!$B$6:$BE$43,'ADR Raw Data'!Y$1,FALSE)</f>
        <v>4.5098370943594501</v>
      </c>
      <c r="AO34" s="48">
        <f>VLOOKUP($A34,'ADR Raw Data'!$B$6:$BE$43,'ADR Raw Data'!AA$1,FALSE)</f>
        <v>-7.1249267700116903</v>
      </c>
      <c r="AP34" s="48">
        <f>VLOOKUP($A34,'ADR Raw Data'!$B$6:$BE$43,'ADR Raw Data'!AB$1,FALSE)</f>
        <v>-11.076209104705899</v>
      </c>
      <c r="AQ34" s="49">
        <f>VLOOKUP($A34,'ADR Raw Data'!$B$6:$BE$43,'ADR Raw Data'!AC$1,FALSE)</f>
        <v>-9.02225575800583</v>
      </c>
      <c r="AR34" s="50">
        <f>VLOOKUP($A34,'ADR Raw Data'!$B$6:$BE$43,'ADR Raw Data'!AE$1,FALSE)</f>
        <v>-1.9937901061913299</v>
      </c>
      <c r="AS34" s="40"/>
      <c r="AT34" s="51">
        <f>VLOOKUP($A34,'RevPAR Raw Data'!$B$6:$BE$43,'RevPAR Raw Data'!G$1,FALSE)</f>
        <v>45.49488367899</v>
      </c>
      <c r="AU34" s="52">
        <f>VLOOKUP($A34,'RevPAR Raw Data'!$B$6:$BE$43,'RevPAR Raw Data'!H$1,FALSE)</f>
        <v>58.130569882777202</v>
      </c>
      <c r="AV34" s="52">
        <f>VLOOKUP($A34,'RevPAR Raw Data'!$B$6:$BE$43,'RevPAR Raw Data'!I$1,FALSE)</f>
        <v>62.138842200180299</v>
      </c>
      <c r="AW34" s="52">
        <f>VLOOKUP($A34,'RevPAR Raw Data'!$B$6:$BE$43,'RevPAR Raw Data'!J$1,FALSE)</f>
        <v>62.172916140667198</v>
      </c>
      <c r="AX34" s="52">
        <f>VLOOKUP($A34,'RevPAR Raw Data'!$B$6:$BE$43,'RevPAR Raw Data'!K$1,FALSE)</f>
        <v>64.445098286744795</v>
      </c>
      <c r="AY34" s="53">
        <f>VLOOKUP($A34,'RevPAR Raw Data'!$B$6:$BE$43,'RevPAR Raw Data'!L$1,FALSE)</f>
        <v>58.476462037871897</v>
      </c>
      <c r="AZ34" s="52">
        <f>VLOOKUP($A34,'RevPAR Raw Data'!$B$6:$BE$43,'RevPAR Raw Data'!N$1,FALSE)</f>
        <v>72.430990081154107</v>
      </c>
      <c r="BA34" s="52">
        <f>VLOOKUP($A34,'RevPAR Raw Data'!$B$6:$BE$43,'RevPAR Raw Data'!O$1,FALSE)</f>
        <v>60.235734896302901</v>
      </c>
      <c r="BB34" s="53">
        <f>VLOOKUP($A34,'RevPAR Raw Data'!$B$6:$BE$43,'RevPAR Raw Data'!P$1,FALSE)</f>
        <v>66.333362488728497</v>
      </c>
      <c r="BC34" s="54">
        <f>VLOOKUP($A34,'RevPAR Raw Data'!$B$6:$BE$43,'RevPAR Raw Data'!R$1,FALSE)</f>
        <v>60.7212907381167</v>
      </c>
      <c r="BE34" s="47">
        <f>VLOOKUP($A34,'RevPAR Raw Data'!$B$6:$BE$43,'RevPAR Raw Data'!T$1,FALSE)</f>
        <v>23.478087683497801</v>
      </c>
      <c r="BF34" s="48">
        <f>VLOOKUP($A34,'RevPAR Raw Data'!$B$6:$BE$43,'RevPAR Raw Data'!U$1,FALSE)</f>
        <v>25.9395841864898</v>
      </c>
      <c r="BG34" s="48">
        <f>VLOOKUP($A34,'RevPAR Raw Data'!$B$6:$BE$43,'RevPAR Raw Data'!V$1,FALSE)</f>
        <v>24.691349714214802</v>
      </c>
      <c r="BH34" s="48">
        <f>VLOOKUP($A34,'RevPAR Raw Data'!$B$6:$BE$43,'RevPAR Raw Data'!W$1,FALSE)</f>
        <v>14.298879530302001</v>
      </c>
      <c r="BI34" s="48">
        <f>VLOOKUP($A34,'RevPAR Raw Data'!$B$6:$BE$43,'RevPAR Raw Data'!X$1,FALSE)</f>
        <v>-12.9024666706744</v>
      </c>
      <c r="BJ34" s="49">
        <f>VLOOKUP($A34,'RevPAR Raw Data'!$B$6:$BE$43,'RevPAR Raw Data'!Y$1,FALSE)</f>
        <v>11.9282243584922</v>
      </c>
      <c r="BK34" s="48">
        <f>VLOOKUP($A34,'RevPAR Raw Data'!$B$6:$BE$43,'RevPAR Raw Data'!AA$1,FALSE)</f>
        <v>-23.445768600462699</v>
      </c>
      <c r="BL34" s="48">
        <f>VLOOKUP($A34,'RevPAR Raw Data'!$B$6:$BE$43,'RevPAR Raw Data'!AB$1,FALSE)</f>
        <v>-38.019212814963502</v>
      </c>
      <c r="BM34" s="49">
        <f>VLOOKUP($A34,'RevPAR Raw Data'!$B$6:$BE$43,'RevPAR Raw Data'!AC$1,FALSE)</f>
        <v>-30.830150528435102</v>
      </c>
      <c r="BN34" s="50">
        <f>VLOOKUP($A34,'RevPAR Raw Data'!$B$6:$BE$43,'RevPAR Raw Data'!AE$1,FALSE)</f>
        <v>-6.1746496351813001</v>
      </c>
    </row>
    <row r="35" spans="1:66" x14ac:dyDescent="0.25">
      <c r="A35" s="63" t="s">
        <v>47</v>
      </c>
      <c r="B35" s="47">
        <f>VLOOKUP($A35,'Occupancy Raw Data'!$B$8:$BE$45,'Occupancy Raw Data'!G$3,FALSE)</f>
        <v>45.982468955441902</v>
      </c>
      <c r="C35" s="48">
        <f>VLOOKUP($A35,'Occupancy Raw Data'!$B$8:$BE$45,'Occupancy Raw Data'!H$3,FALSE)</f>
        <v>62.417823228633999</v>
      </c>
      <c r="D35" s="48">
        <f>VLOOKUP($A35,'Occupancy Raw Data'!$B$8:$BE$45,'Occupancy Raw Data'!I$3,FALSE)</f>
        <v>67.567567567567494</v>
      </c>
      <c r="E35" s="48">
        <f>VLOOKUP($A35,'Occupancy Raw Data'!$B$8:$BE$45,'Occupancy Raw Data'!J$3,FALSE)</f>
        <v>63.513513513513502</v>
      </c>
      <c r="F35" s="48">
        <f>VLOOKUP($A35,'Occupancy Raw Data'!$B$8:$BE$45,'Occupancy Raw Data'!K$3,FALSE)</f>
        <v>58.3637691745799</v>
      </c>
      <c r="G35" s="49">
        <f>VLOOKUP($A35,'Occupancy Raw Data'!$B$8:$BE$45,'Occupancy Raw Data'!L$3,FALSE)</f>
        <v>59.569028487947399</v>
      </c>
      <c r="H35" s="48">
        <f>VLOOKUP($A35,'Occupancy Raw Data'!$B$8:$BE$45,'Occupancy Raw Data'!N$3,FALSE)</f>
        <v>60.354273192111002</v>
      </c>
      <c r="I35" s="48">
        <f>VLOOKUP($A35,'Occupancy Raw Data'!$B$8:$BE$45,'Occupancy Raw Data'!O$3,FALSE)</f>
        <v>52.483564645726801</v>
      </c>
      <c r="J35" s="49">
        <f>VLOOKUP($A35,'Occupancy Raw Data'!$B$8:$BE$45,'Occupancy Raw Data'!P$3,FALSE)</f>
        <v>56.418918918918898</v>
      </c>
      <c r="K35" s="50">
        <f>VLOOKUP($A35,'Occupancy Raw Data'!$B$8:$BE$45,'Occupancy Raw Data'!R$3,FALSE)</f>
        <v>58.668997182510601</v>
      </c>
      <c r="M35" s="47">
        <f>VLOOKUP($A35,'Occupancy Raw Data'!$B$8:$BE$45,'Occupancy Raw Data'!T$3,FALSE)</f>
        <v>1.8908347254682101</v>
      </c>
      <c r="N35" s="48">
        <f>VLOOKUP($A35,'Occupancy Raw Data'!$B$8:$BE$45,'Occupancy Raw Data'!U$3,FALSE)</f>
        <v>18.995639078155602</v>
      </c>
      <c r="O35" s="48">
        <f>VLOOKUP($A35,'Occupancy Raw Data'!$B$8:$BE$45,'Occupancy Raw Data'!V$3,FALSE)</f>
        <v>18.4782323572359</v>
      </c>
      <c r="P35" s="48">
        <f>VLOOKUP($A35,'Occupancy Raw Data'!$B$8:$BE$45,'Occupancy Raw Data'!W$3,FALSE)</f>
        <v>0.30397530397530298</v>
      </c>
      <c r="Q35" s="48">
        <f>VLOOKUP($A35,'Occupancy Raw Data'!$B$8:$BE$45,'Occupancy Raw Data'!X$3,FALSE)</f>
        <v>-8.3096727750076695</v>
      </c>
      <c r="R35" s="49">
        <f>VLOOKUP($A35,'Occupancy Raw Data'!$B$8:$BE$45,'Occupancy Raw Data'!Y$3,FALSE)</f>
        <v>5.7738613565309</v>
      </c>
      <c r="S35" s="48">
        <f>VLOOKUP($A35,'Occupancy Raw Data'!$B$8:$BE$45,'Occupancy Raw Data'!AA$3,FALSE)</f>
        <v>-19.408681768602602</v>
      </c>
      <c r="T35" s="48">
        <f>VLOOKUP($A35,'Occupancy Raw Data'!$B$8:$BE$45,'Occupancy Raw Data'!AB$3,FALSE)</f>
        <v>-33.501918444411402</v>
      </c>
      <c r="U35" s="49">
        <f>VLOOKUP($A35,'Occupancy Raw Data'!$B$8:$BE$45,'Occupancy Raw Data'!AC$3,FALSE)</f>
        <v>-26.635733063832099</v>
      </c>
      <c r="V35" s="50">
        <f>VLOOKUP($A35,'Occupancy Raw Data'!$B$8:$BE$45,'Occupancy Raw Data'!AE$3,FALSE)</f>
        <v>-5.6603321525555303</v>
      </c>
      <c r="X35" s="51">
        <f>VLOOKUP($A35,'ADR Raw Data'!$B$6:$BE$43,'ADR Raw Data'!G$1,FALSE)</f>
        <v>93.728610007942805</v>
      </c>
      <c r="Y35" s="52">
        <f>VLOOKUP($A35,'ADR Raw Data'!$B$6:$BE$43,'ADR Raw Data'!H$1,FALSE)</f>
        <v>105.806462843768</v>
      </c>
      <c r="Z35" s="52">
        <f>VLOOKUP($A35,'ADR Raw Data'!$B$6:$BE$43,'ADR Raw Data'!I$1,FALSE)</f>
        <v>107.132435135135</v>
      </c>
      <c r="AA35" s="52">
        <f>VLOOKUP($A35,'ADR Raw Data'!$B$6:$BE$43,'ADR Raw Data'!J$1,FALSE)</f>
        <v>99.151161587119006</v>
      </c>
      <c r="AB35" s="52">
        <f>VLOOKUP($A35,'ADR Raw Data'!$B$6:$BE$43,'ADR Raw Data'!K$1,FALSE)</f>
        <v>97.5809730913642</v>
      </c>
      <c r="AC35" s="53">
        <f>VLOOKUP($A35,'ADR Raw Data'!$B$6:$BE$43,'ADR Raw Data'!L$1,FALSE)</f>
        <v>101.211629061925</v>
      </c>
      <c r="AD35" s="52">
        <f>VLOOKUP($A35,'ADR Raw Data'!$B$6:$BE$43,'ADR Raw Data'!N$1,FALSE)</f>
        <v>103.26095612707999</v>
      </c>
      <c r="AE35" s="52">
        <f>VLOOKUP($A35,'ADR Raw Data'!$B$6:$BE$43,'ADR Raw Data'!O$1,FALSE)</f>
        <v>99.713489909533706</v>
      </c>
      <c r="AF35" s="53">
        <f>VLOOKUP($A35,'ADR Raw Data'!$B$6:$BE$43,'ADR Raw Data'!P$1,FALSE)</f>
        <v>101.610945136753</v>
      </c>
      <c r="AG35" s="54">
        <f>VLOOKUP($A35,'ADR Raw Data'!$B$6:$BE$43,'ADR Raw Data'!R$1,FALSE)</f>
        <v>101.321343768064</v>
      </c>
      <c r="AI35" s="47">
        <f>VLOOKUP($A35,'ADR Raw Data'!$B$6:$BE$43,'ADR Raw Data'!T$1,FALSE)</f>
        <v>-6.64387558511305</v>
      </c>
      <c r="AJ35" s="48">
        <f>VLOOKUP($A35,'ADR Raw Data'!$B$6:$BE$43,'ADR Raw Data'!U$1,FALSE)</f>
        <v>7.2717580819168504</v>
      </c>
      <c r="AK35" s="48">
        <f>VLOOKUP($A35,'ADR Raw Data'!$B$6:$BE$43,'ADR Raw Data'!V$1,FALSE)</f>
        <v>7.2029823970224802</v>
      </c>
      <c r="AL35" s="48">
        <f>VLOOKUP($A35,'ADR Raw Data'!$B$6:$BE$43,'ADR Raw Data'!W$1,FALSE)</f>
        <v>-5.7671636997052698</v>
      </c>
      <c r="AM35" s="48">
        <f>VLOOKUP($A35,'ADR Raw Data'!$B$6:$BE$43,'ADR Raw Data'!X$1,FALSE)</f>
        <v>-3.3438081377153801</v>
      </c>
      <c r="AN35" s="49">
        <f>VLOOKUP($A35,'ADR Raw Data'!$B$6:$BE$43,'ADR Raw Data'!Y$1,FALSE)</f>
        <v>2.5200547831868401E-2</v>
      </c>
      <c r="AO35" s="48">
        <f>VLOOKUP($A35,'ADR Raw Data'!$B$6:$BE$43,'ADR Raw Data'!AA$1,FALSE)</f>
        <v>-7.7744683391721701</v>
      </c>
      <c r="AP35" s="48">
        <f>VLOOKUP($A35,'ADR Raw Data'!$B$6:$BE$43,'ADR Raw Data'!AB$1,FALSE)</f>
        <v>-13.343991332604901</v>
      </c>
      <c r="AQ35" s="49">
        <f>VLOOKUP($A35,'ADR Raw Data'!$B$6:$BE$43,'ADR Raw Data'!AC$1,FALSE)</f>
        <v>-10.517552302909399</v>
      </c>
      <c r="AR35" s="50">
        <f>VLOOKUP($A35,'ADR Raw Data'!$B$6:$BE$43,'ADR Raw Data'!AE$1,FALSE)</f>
        <v>-4.0050839104014004</v>
      </c>
      <c r="AS35" s="40"/>
      <c r="AT35" s="51">
        <f>VLOOKUP($A35,'RevPAR Raw Data'!$B$6:$BE$43,'RevPAR Raw Data'!G$1,FALSE)</f>
        <v>43.098728999269497</v>
      </c>
      <c r="AU35" s="52">
        <f>VLOOKUP($A35,'RevPAR Raw Data'!$B$6:$BE$43,'RevPAR Raw Data'!H$1,FALSE)</f>
        <v>66.042090942293598</v>
      </c>
      <c r="AV35" s="52">
        <f>VLOOKUP($A35,'RevPAR Raw Data'!$B$6:$BE$43,'RevPAR Raw Data'!I$1,FALSE)</f>
        <v>72.386780496712902</v>
      </c>
      <c r="AW35" s="52">
        <f>VLOOKUP($A35,'RevPAR Raw Data'!$B$6:$BE$43,'RevPAR Raw Data'!J$1,FALSE)</f>
        <v>62.974386413440399</v>
      </c>
      <c r="AX35" s="52">
        <f>VLOOKUP($A35,'RevPAR Raw Data'!$B$6:$BE$43,'RevPAR Raw Data'!K$1,FALSE)</f>
        <v>56.951933893352802</v>
      </c>
      <c r="AY35" s="53">
        <f>VLOOKUP($A35,'RevPAR Raw Data'!$B$6:$BE$43,'RevPAR Raw Data'!L$1,FALSE)</f>
        <v>60.290784149013803</v>
      </c>
      <c r="AZ35" s="52">
        <f>VLOOKUP($A35,'RevPAR Raw Data'!$B$6:$BE$43,'RevPAR Raw Data'!N$1,FALSE)</f>
        <v>62.322399561723799</v>
      </c>
      <c r="BA35" s="52">
        <f>VLOOKUP($A35,'RevPAR Raw Data'!$B$6:$BE$43,'RevPAR Raw Data'!O$1,FALSE)</f>
        <v>52.333193937180397</v>
      </c>
      <c r="BB35" s="53">
        <f>VLOOKUP($A35,'RevPAR Raw Data'!$B$6:$BE$43,'RevPAR Raw Data'!P$1,FALSE)</f>
        <v>57.327796749452098</v>
      </c>
      <c r="BC35" s="54">
        <f>VLOOKUP($A35,'RevPAR Raw Data'!$B$6:$BE$43,'RevPAR Raw Data'!R$1,FALSE)</f>
        <v>59.444216320567598</v>
      </c>
      <c r="BE35" s="47">
        <f>VLOOKUP($A35,'RevPAR Raw Data'!$B$6:$BE$43,'RevPAR Raw Data'!T$1,FALSE)</f>
        <v>-4.8786655663250604</v>
      </c>
      <c r="BF35" s="48">
        <f>VLOOKUP($A35,'RevPAR Raw Data'!$B$6:$BE$43,'RevPAR Raw Data'!U$1,FALSE)</f>
        <v>27.64871407995</v>
      </c>
      <c r="BG35" s="48">
        <f>VLOOKUP($A35,'RevPAR Raw Data'!$B$6:$BE$43,'RevPAR Raw Data'!V$1,FALSE)</f>
        <v>27.012198578231001</v>
      </c>
      <c r="BH35" s="48">
        <f>VLOOKUP($A35,'RevPAR Raw Data'!$B$6:$BE$43,'RevPAR Raw Data'!W$1,FALSE)</f>
        <v>-5.4807191491168998</v>
      </c>
      <c r="BI35" s="48">
        <f>VLOOKUP($A35,'RevPAR Raw Data'!$B$6:$BE$43,'RevPAR Raw Data'!X$1,FALSE)</f>
        <v>-11.3756213982548</v>
      </c>
      <c r="BJ35" s="49">
        <f>VLOOKUP($A35,'RevPAR Raw Data'!$B$6:$BE$43,'RevPAR Raw Data'!Y$1,FALSE)</f>
        <v>5.8005169490556696</v>
      </c>
      <c r="BK35" s="48">
        <f>VLOOKUP($A35,'RevPAR Raw Data'!$B$6:$BE$43,'RevPAR Raw Data'!AA$1,FALSE)</f>
        <v>-25.6742282886241</v>
      </c>
      <c r="BL35" s="48">
        <f>VLOOKUP($A35,'RevPAR Raw Data'!$B$6:$BE$43,'RevPAR Raw Data'!AB$1,FALSE)</f>
        <v>-42.375416683537701</v>
      </c>
      <c r="BM35" s="49">
        <f>VLOOKUP($A35,'RevPAR Raw Data'!$B$6:$BE$43,'RevPAR Raw Data'!AC$1,FALSE)</f>
        <v>-34.351858210489702</v>
      </c>
      <c r="BN35" s="50">
        <f>VLOOKUP($A35,'RevPAR Raw Data'!$B$6:$BE$43,'RevPAR Raw Data'!AE$1,FALSE)</f>
        <v>-9.43871501063966</v>
      </c>
    </row>
    <row r="36" spans="1:66" x14ac:dyDescent="0.25">
      <c r="A36" s="63" t="s">
        <v>48</v>
      </c>
      <c r="B36" s="47">
        <f>VLOOKUP($A36,'Occupancy Raw Data'!$B$8:$BE$45,'Occupancy Raw Data'!G$3,FALSE)</f>
        <v>51.328251328251298</v>
      </c>
      <c r="C36" s="48">
        <f>VLOOKUP($A36,'Occupancy Raw Data'!$B$8:$BE$45,'Occupancy Raw Data'!H$3,FALSE)</f>
        <v>65.765765765765707</v>
      </c>
      <c r="D36" s="48">
        <f>VLOOKUP($A36,'Occupancy Raw Data'!$B$8:$BE$45,'Occupancy Raw Data'!I$3,FALSE)</f>
        <v>71.6331716331716</v>
      </c>
      <c r="E36" s="48">
        <f>VLOOKUP($A36,'Occupancy Raw Data'!$B$8:$BE$45,'Occupancy Raw Data'!J$3,FALSE)</f>
        <v>70.339570339570301</v>
      </c>
      <c r="F36" s="48">
        <f>VLOOKUP($A36,'Occupancy Raw Data'!$B$8:$BE$45,'Occupancy Raw Data'!K$3,FALSE)</f>
        <v>81.219681219681206</v>
      </c>
      <c r="G36" s="49">
        <f>VLOOKUP($A36,'Occupancy Raw Data'!$B$8:$BE$45,'Occupancy Raw Data'!L$3,FALSE)</f>
        <v>68.057288057288005</v>
      </c>
      <c r="H36" s="48">
        <f>VLOOKUP($A36,'Occupancy Raw Data'!$B$8:$BE$45,'Occupancy Raw Data'!N$3,FALSE)</f>
        <v>70.339570339570301</v>
      </c>
      <c r="I36" s="48">
        <f>VLOOKUP($A36,'Occupancy Raw Data'!$B$8:$BE$45,'Occupancy Raw Data'!O$3,FALSE)</f>
        <v>64.171864171864101</v>
      </c>
      <c r="J36" s="49">
        <f>VLOOKUP($A36,'Occupancy Raw Data'!$B$8:$BE$45,'Occupancy Raw Data'!P$3,FALSE)</f>
        <v>67.255717255717201</v>
      </c>
      <c r="K36" s="50">
        <f>VLOOKUP($A36,'Occupancy Raw Data'!$B$8:$BE$45,'Occupancy Raw Data'!R$3,FALSE)</f>
        <v>67.828267828267798</v>
      </c>
      <c r="M36" s="47">
        <f>VLOOKUP($A36,'Occupancy Raw Data'!$B$8:$BE$45,'Occupancy Raw Data'!T$3,FALSE)</f>
        <v>7.6361091286464404</v>
      </c>
      <c r="N36" s="48">
        <f>VLOOKUP($A36,'Occupancy Raw Data'!$B$8:$BE$45,'Occupancy Raw Data'!U$3,FALSE)</f>
        <v>7.0694100821563097</v>
      </c>
      <c r="O36" s="48">
        <f>VLOOKUP($A36,'Occupancy Raw Data'!$B$8:$BE$45,'Occupancy Raw Data'!V$3,FALSE)</f>
        <v>2.62876221407832</v>
      </c>
      <c r="P36" s="48">
        <f>VLOOKUP($A36,'Occupancy Raw Data'!$B$8:$BE$45,'Occupancy Raw Data'!W$3,FALSE)</f>
        <v>5.7351244583769496</v>
      </c>
      <c r="Q36" s="48">
        <f>VLOOKUP($A36,'Occupancy Raw Data'!$B$8:$BE$45,'Occupancy Raw Data'!X$3,FALSE)</f>
        <v>11.113585310274599</v>
      </c>
      <c r="R36" s="49">
        <f>VLOOKUP($A36,'Occupancy Raw Data'!$B$8:$BE$45,'Occupancy Raw Data'!Y$3,FALSE)</f>
        <v>6.83057841556277</v>
      </c>
      <c r="S36" s="48">
        <f>VLOOKUP($A36,'Occupancy Raw Data'!$B$8:$BE$45,'Occupancy Raw Data'!AA$3,FALSE)</f>
        <v>-19.324819324819298</v>
      </c>
      <c r="T36" s="48">
        <f>VLOOKUP($A36,'Occupancy Raw Data'!$B$8:$BE$45,'Occupancy Raw Data'!AB$3,FALSE)</f>
        <v>-24.843302391072999</v>
      </c>
      <c r="U36" s="49">
        <f>VLOOKUP($A36,'Occupancy Raw Data'!$B$8:$BE$45,'Occupancy Raw Data'!AC$3,FALSE)</f>
        <v>-22.036500271083099</v>
      </c>
      <c r="V36" s="50">
        <f>VLOOKUP($A36,'Occupancy Raw Data'!$B$8:$BE$45,'Occupancy Raw Data'!AE$3,FALSE)</f>
        <v>-3.4595313957046598</v>
      </c>
      <c r="X36" s="51">
        <f>VLOOKUP($A36,'ADR Raw Data'!$B$6:$BE$43,'ADR Raw Data'!G$1,FALSE)</f>
        <v>133.336836183618</v>
      </c>
      <c r="Y36" s="52">
        <f>VLOOKUP($A36,'ADR Raw Data'!$B$6:$BE$43,'ADR Raw Data'!H$1,FALSE)</f>
        <v>134.52937829293899</v>
      </c>
      <c r="Z36" s="52">
        <f>VLOOKUP($A36,'ADR Raw Data'!$B$6:$BE$43,'ADR Raw Data'!I$1,FALSE)</f>
        <v>137.414443727829</v>
      </c>
      <c r="AA36" s="52">
        <f>VLOOKUP($A36,'ADR Raw Data'!$B$6:$BE$43,'ADR Raw Data'!J$1,FALSE)</f>
        <v>136.42050246305399</v>
      </c>
      <c r="AB36" s="52">
        <f>VLOOKUP($A36,'ADR Raw Data'!$B$6:$BE$43,'ADR Raw Data'!K$1,FALSE)</f>
        <v>147.474169510807</v>
      </c>
      <c r="AC36" s="53">
        <f>VLOOKUP($A36,'ADR Raw Data'!$B$6:$BE$43,'ADR Raw Data'!L$1,FALSE)</f>
        <v>138.437403434933</v>
      </c>
      <c r="AD36" s="52">
        <f>VLOOKUP($A36,'ADR Raw Data'!$B$6:$BE$43,'ADR Raw Data'!N$1,FALSE)</f>
        <v>178.09107060755301</v>
      </c>
      <c r="AE36" s="52">
        <f>VLOOKUP($A36,'ADR Raw Data'!$B$6:$BE$43,'ADR Raw Data'!O$1,FALSE)</f>
        <v>176.61618430525499</v>
      </c>
      <c r="AF36" s="53">
        <f>VLOOKUP($A36,'ADR Raw Data'!$B$6:$BE$43,'ADR Raw Data'!P$1,FALSE)</f>
        <v>177.38744118152101</v>
      </c>
      <c r="AG36" s="54">
        <f>VLOOKUP($A36,'ADR Raw Data'!$B$6:$BE$43,'ADR Raw Data'!R$1,FALSE)</f>
        <v>149.47204729006501</v>
      </c>
      <c r="AI36" s="47">
        <f>VLOOKUP($A36,'ADR Raw Data'!$B$6:$BE$43,'ADR Raw Data'!T$1,FALSE)</f>
        <v>6.2394454989998698</v>
      </c>
      <c r="AJ36" s="48">
        <f>VLOOKUP($A36,'ADR Raw Data'!$B$6:$BE$43,'ADR Raw Data'!U$1,FALSE)</f>
        <v>8.0709371854734595</v>
      </c>
      <c r="AK36" s="48">
        <f>VLOOKUP($A36,'ADR Raw Data'!$B$6:$BE$43,'ADR Raw Data'!V$1,FALSE)</f>
        <v>-1.13349064965626</v>
      </c>
      <c r="AL36" s="48">
        <f>VLOOKUP($A36,'ADR Raw Data'!$B$6:$BE$43,'ADR Raw Data'!W$1,FALSE)</f>
        <v>1.6862899364492201</v>
      </c>
      <c r="AM36" s="48">
        <f>VLOOKUP($A36,'ADR Raw Data'!$B$6:$BE$43,'ADR Raw Data'!X$1,FALSE)</f>
        <v>0.40815044315597598</v>
      </c>
      <c r="AN36" s="49">
        <f>VLOOKUP($A36,'ADR Raw Data'!$B$6:$BE$43,'ADR Raw Data'!Y$1,FALSE)</f>
        <v>2.56597957264237</v>
      </c>
      <c r="AO36" s="48">
        <f>VLOOKUP($A36,'ADR Raw Data'!$B$6:$BE$43,'ADR Raw Data'!AA$1,FALSE)</f>
        <v>-18.097096558254499</v>
      </c>
      <c r="AP36" s="48">
        <f>VLOOKUP($A36,'ADR Raw Data'!$B$6:$BE$43,'ADR Raw Data'!AB$1,FALSE)</f>
        <v>-18.997884812760802</v>
      </c>
      <c r="AQ36" s="49">
        <f>VLOOKUP($A36,'ADR Raw Data'!$B$6:$BE$43,'ADR Raw Data'!AC$1,FALSE)</f>
        <v>-18.5339751262207</v>
      </c>
      <c r="AR36" s="50">
        <f>VLOOKUP($A36,'ADR Raw Data'!$B$6:$BE$43,'ADR Raw Data'!AE$1,FALSE)</f>
        <v>-9.1323450753661302</v>
      </c>
      <c r="AS36" s="40"/>
      <c r="AT36" s="51">
        <f>VLOOKUP($A36,'RevPAR Raw Data'!$B$6:$BE$43,'RevPAR Raw Data'!G$1,FALSE)</f>
        <v>68.439466389466304</v>
      </c>
      <c r="AU36" s="52">
        <f>VLOOKUP($A36,'RevPAR Raw Data'!$B$6:$BE$43,'RevPAR Raw Data'!H$1,FALSE)</f>
        <v>88.474275814275799</v>
      </c>
      <c r="AV36" s="52">
        <f>VLOOKUP($A36,'RevPAR Raw Data'!$B$6:$BE$43,'RevPAR Raw Data'!I$1,FALSE)</f>
        <v>98.434324324324294</v>
      </c>
      <c r="AW36" s="52">
        <f>VLOOKUP($A36,'RevPAR Raw Data'!$B$6:$BE$43,'RevPAR Raw Data'!J$1,FALSE)</f>
        <v>95.957595287595197</v>
      </c>
      <c r="AX36" s="52">
        <f>VLOOKUP($A36,'RevPAR Raw Data'!$B$6:$BE$43,'RevPAR Raw Data'!K$1,FALSE)</f>
        <v>119.77805035805</v>
      </c>
      <c r="AY36" s="53">
        <f>VLOOKUP($A36,'RevPAR Raw Data'!$B$6:$BE$43,'RevPAR Raw Data'!L$1,FALSE)</f>
        <v>94.2167424347424</v>
      </c>
      <c r="AZ36" s="52">
        <f>VLOOKUP($A36,'RevPAR Raw Data'!$B$6:$BE$43,'RevPAR Raw Data'!N$1,FALSE)</f>
        <v>125.268493878493</v>
      </c>
      <c r="BA36" s="52">
        <f>VLOOKUP($A36,'RevPAR Raw Data'!$B$6:$BE$43,'RevPAR Raw Data'!O$1,FALSE)</f>
        <v>113.33789789789699</v>
      </c>
      <c r="BB36" s="53">
        <f>VLOOKUP($A36,'RevPAR Raw Data'!$B$6:$BE$43,'RevPAR Raw Data'!P$1,FALSE)</f>
        <v>119.30319588819501</v>
      </c>
      <c r="BC36" s="54">
        <f>VLOOKUP($A36,'RevPAR Raw Data'!$B$6:$BE$43,'RevPAR Raw Data'!R$1,FALSE)</f>
        <v>101.38430056430001</v>
      </c>
      <c r="BE36" s="47">
        <f>VLOOKUP($A36,'RevPAR Raw Data'!$B$6:$BE$43,'RevPAR Raw Data'!T$1,FALSE)</f>
        <v>14.3520054949723</v>
      </c>
      <c r="BF36" s="48">
        <f>VLOOKUP($A36,'RevPAR Raw Data'!$B$6:$BE$43,'RevPAR Raw Data'!U$1,FALSE)</f>
        <v>15.7109149147441</v>
      </c>
      <c r="BG36" s="48">
        <f>VLOOKUP($A36,'RevPAR Raw Data'!$B$6:$BE$43,'RevPAR Raw Data'!V$1,FALSE)</f>
        <v>1.4654747905237799</v>
      </c>
      <c r="BH36" s="48">
        <f>VLOOKUP($A36,'RevPAR Raw Data'!$B$6:$BE$43,'RevPAR Raw Data'!W$1,FALSE)</f>
        <v>7.51812522141062</v>
      </c>
      <c r="BI36" s="48">
        <f>VLOOKUP($A36,'RevPAR Raw Data'!$B$6:$BE$43,'RevPAR Raw Data'!X$1,FALSE)</f>
        <v>11.567095901125001</v>
      </c>
      <c r="BJ36" s="49">
        <f>VLOOKUP($A36,'RevPAR Raw Data'!$B$6:$BE$43,'RevPAR Raw Data'!Y$1,FALSE)</f>
        <v>9.5718292350418093</v>
      </c>
      <c r="BK36" s="48">
        <f>VLOOKUP($A36,'RevPAR Raw Data'!$B$6:$BE$43,'RevPAR Raw Data'!AA$1,FALSE)</f>
        <v>-33.924684670152999</v>
      </c>
      <c r="BL36" s="48">
        <f>VLOOKUP($A36,'RevPAR Raw Data'!$B$6:$BE$43,'RevPAR Raw Data'!AB$1,FALSE)</f>
        <v>-39.121485231891903</v>
      </c>
      <c r="BM36" s="49">
        <f>VLOOKUP($A36,'RevPAR Raw Data'!$B$6:$BE$43,'RevPAR Raw Data'!AC$1,FALSE)</f>
        <v>-36.486235918371698</v>
      </c>
      <c r="BN36" s="50">
        <f>VLOOKUP($A36,'RevPAR Raw Data'!$B$6:$BE$43,'RevPAR Raw Data'!AE$1,FALSE)</f>
        <v>-12.2759401260244</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43.661552212125699</v>
      </c>
      <c r="C38" s="48">
        <f>VLOOKUP($A38,'Occupancy Raw Data'!$B$8:$BE$45,'Occupancy Raw Data'!H$3,FALSE)</f>
        <v>56.815134813049298</v>
      </c>
      <c r="D38" s="48">
        <f>VLOOKUP($A38,'Occupancy Raw Data'!$B$8:$BE$45,'Occupancy Raw Data'!I$3,FALSE)</f>
        <v>60.8520780575003</v>
      </c>
      <c r="E38" s="48">
        <f>VLOOKUP($A38,'Occupancy Raw Data'!$B$8:$BE$45,'Occupancy Raw Data'!J$3,FALSE)</f>
        <v>59.451809921048699</v>
      </c>
      <c r="F38" s="48">
        <f>VLOOKUP($A38,'Occupancy Raw Data'!$B$8:$BE$45,'Occupancy Raw Data'!K$3,FALSE)</f>
        <v>51.020408163265301</v>
      </c>
      <c r="G38" s="49">
        <f>VLOOKUP($A38,'Occupancy Raw Data'!$B$8:$BE$45,'Occupancy Raw Data'!L$3,FALSE)</f>
        <v>54.360196633397798</v>
      </c>
      <c r="H38" s="48">
        <f>VLOOKUP($A38,'Occupancy Raw Data'!$B$8:$BE$45,'Occupancy Raw Data'!N$3,FALSE)</f>
        <v>48.339043646655703</v>
      </c>
      <c r="I38" s="48">
        <f>VLOOKUP($A38,'Occupancy Raw Data'!$B$8:$BE$45,'Occupancy Raw Data'!O$3,FALSE)</f>
        <v>41.799493520035703</v>
      </c>
      <c r="J38" s="49">
        <f>VLOOKUP($A38,'Occupancy Raw Data'!$B$8:$BE$45,'Occupancy Raw Data'!P$3,FALSE)</f>
        <v>45.069268583345703</v>
      </c>
      <c r="K38" s="50">
        <f>VLOOKUP($A38,'Occupancy Raw Data'!$B$8:$BE$45,'Occupancy Raw Data'!R$3,FALSE)</f>
        <v>51.705645761954401</v>
      </c>
      <c r="M38" s="47">
        <f>VLOOKUP($A38,'Occupancy Raw Data'!$B$8:$BE$45,'Occupancy Raw Data'!T$3,FALSE)</f>
        <v>-2.66357576871938</v>
      </c>
      <c r="N38" s="48">
        <f>VLOOKUP($A38,'Occupancy Raw Data'!$B$8:$BE$45,'Occupancy Raw Data'!U$3,FALSE)</f>
        <v>-3.99314200270384</v>
      </c>
      <c r="O38" s="48">
        <f>VLOOKUP($A38,'Occupancy Raw Data'!$B$8:$BE$45,'Occupancy Raw Data'!V$3,FALSE)</f>
        <v>-1.76798646665945</v>
      </c>
      <c r="P38" s="48">
        <f>VLOOKUP($A38,'Occupancy Raw Data'!$B$8:$BE$45,'Occupancy Raw Data'!W$3,FALSE)</f>
        <v>-3.6579475899434901</v>
      </c>
      <c r="Q38" s="48">
        <f>VLOOKUP($A38,'Occupancy Raw Data'!$B$8:$BE$45,'Occupancy Raw Data'!X$3,FALSE)</f>
        <v>-19.8353025420694</v>
      </c>
      <c r="R38" s="49">
        <f>VLOOKUP($A38,'Occupancy Raw Data'!$B$8:$BE$45,'Occupancy Raw Data'!Y$3,FALSE)</f>
        <v>-6.7051354728055603</v>
      </c>
      <c r="S38" s="48">
        <f>VLOOKUP($A38,'Occupancy Raw Data'!$B$8:$BE$45,'Occupancy Raw Data'!AA$3,FALSE)</f>
        <v>-37.074930973917297</v>
      </c>
      <c r="T38" s="48">
        <f>VLOOKUP($A38,'Occupancy Raw Data'!$B$8:$BE$45,'Occupancy Raw Data'!AB$3,FALSE)</f>
        <v>-48.044559960384802</v>
      </c>
      <c r="U38" s="49">
        <f>VLOOKUP($A38,'Occupancy Raw Data'!$B$8:$BE$45,'Occupancy Raw Data'!AC$3,FALSE)</f>
        <v>-42.686429936703199</v>
      </c>
      <c r="V38" s="50">
        <f>VLOOKUP($A38,'Occupancy Raw Data'!$B$8:$BE$45,'Occupancy Raw Data'!AE$3,FALSE)</f>
        <v>-19.319425278553901</v>
      </c>
      <c r="X38" s="51">
        <f>VLOOKUP($A38,'ADR Raw Data'!$B$6:$BE$43,'ADR Raw Data'!G$1,FALSE)</f>
        <v>92.409488229273194</v>
      </c>
      <c r="Y38" s="52">
        <f>VLOOKUP($A38,'ADR Raw Data'!$B$6:$BE$43,'ADR Raw Data'!H$1,FALSE)</f>
        <v>102.018513371788</v>
      </c>
      <c r="Z38" s="52">
        <f>VLOOKUP($A38,'ADR Raw Data'!$B$6:$BE$43,'ADR Raw Data'!I$1,FALSE)</f>
        <v>100.094093023255</v>
      </c>
      <c r="AA38" s="52">
        <f>VLOOKUP($A38,'ADR Raw Data'!$B$6:$BE$43,'ADR Raw Data'!J$1,FALSE)</f>
        <v>100.973675770483</v>
      </c>
      <c r="AB38" s="52">
        <f>VLOOKUP($A38,'ADR Raw Data'!$B$6:$BE$43,'ADR Raw Data'!K$1,FALSE)</f>
        <v>97.413594160583898</v>
      </c>
      <c r="AC38" s="53">
        <f>VLOOKUP($A38,'ADR Raw Data'!$B$6:$BE$43,'ADR Raw Data'!L$1,FALSE)</f>
        <v>98.951150389126298</v>
      </c>
      <c r="AD38" s="52">
        <f>VLOOKUP($A38,'ADR Raw Data'!$B$6:$BE$43,'ADR Raw Data'!N$1,FALSE)</f>
        <v>99.131069337442199</v>
      </c>
      <c r="AE38" s="52">
        <f>VLOOKUP($A38,'ADR Raw Data'!$B$6:$BE$43,'ADR Raw Data'!O$1,FALSE)</f>
        <v>98.103449750534494</v>
      </c>
      <c r="AF38" s="53">
        <f>VLOOKUP($A38,'ADR Raw Data'!$B$6:$BE$43,'ADR Raw Data'!P$1,FALSE)</f>
        <v>98.6545364402578</v>
      </c>
      <c r="AG38" s="54">
        <f>VLOOKUP($A38,'ADR Raw Data'!$B$6:$BE$43,'ADR Raw Data'!R$1,FALSE)</f>
        <v>98.877280734246995</v>
      </c>
      <c r="AH38" s="65"/>
      <c r="AI38" s="47">
        <f>VLOOKUP($A38,'ADR Raw Data'!$B$6:$BE$43,'ADR Raw Data'!T$1,FALSE)</f>
        <v>2.5510785402709999</v>
      </c>
      <c r="AJ38" s="48">
        <f>VLOOKUP($A38,'ADR Raw Data'!$B$6:$BE$43,'ADR Raw Data'!U$1,FALSE)</f>
        <v>5.1058489500025601</v>
      </c>
      <c r="AK38" s="48">
        <f>VLOOKUP($A38,'ADR Raw Data'!$B$6:$BE$43,'ADR Raw Data'!V$1,FALSE)</f>
        <v>-0.57547298337890196</v>
      </c>
      <c r="AL38" s="48">
        <f>VLOOKUP($A38,'ADR Raw Data'!$B$6:$BE$43,'ADR Raw Data'!W$1,FALSE)</f>
        <v>2.6798431845613502</v>
      </c>
      <c r="AM38" s="48">
        <f>VLOOKUP($A38,'ADR Raw Data'!$B$6:$BE$43,'ADR Raw Data'!X$1,FALSE)</f>
        <v>-1.38145095765028</v>
      </c>
      <c r="AN38" s="49">
        <f>VLOOKUP($A38,'ADR Raw Data'!$B$6:$BE$43,'ADR Raw Data'!Y$1,FALSE)</f>
        <v>1.58731872824292</v>
      </c>
      <c r="AO38" s="48">
        <f>VLOOKUP($A38,'ADR Raw Data'!$B$6:$BE$43,'ADR Raw Data'!AA$1,FALSE)</f>
        <v>-11.005788705009399</v>
      </c>
      <c r="AP38" s="48">
        <f>VLOOKUP($A38,'ADR Raw Data'!$B$6:$BE$43,'ADR Raw Data'!AB$1,FALSE)</f>
        <v>-14.327522151921499</v>
      </c>
      <c r="AQ38" s="49">
        <f>VLOOKUP($A38,'ADR Raw Data'!$B$6:$BE$43,'ADR Raw Data'!AC$1,FALSE)</f>
        <v>-12.6844359498389</v>
      </c>
      <c r="AR38" s="50">
        <f>VLOOKUP($A38,'ADR Raw Data'!$B$6:$BE$43,'ADR Raw Data'!AE$1,FALSE)</f>
        <v>-3.87894901391503</v>
      </c>
      <c r="AS38" s="40"/>
      <c r="AT38" s="51">
        <f>VLOOKUP($A38,'RevPAR Raw Data'!$B$6:$BE$43,'RevPAR Raw Data'!G$1,FALSE)</f>
        <v>40.3474169521823</v>
      </c>
      <c r="AU38" s="52">
        <f>VLOOKUP($A38,'RevPAR Raw Data'!$B$6:$BE$43,'RevPAR Raw Data'!H$1,FALSE)</f>
        <v>57.9619559064501</v>
      </c>
      <c r="AV38" s="52">
        <f>VLOOKUP($A38,'RevPAR Raw Data'!$B$6:$BE$43,'RevPAR Raw Data'!I$1,FALSE)</f>
        <v>60.909335617458602</v>
      </c>
      <c r="AW38" s="52">
        <f>VLOOKUP($A38,'RevPAR Raw Data'!$B$6:$BE$43,'RevPAR Raw Data'!J$1,FALSE)</f>
        <v>60.030677789363899</v>
      </c>
      <c r="AX38" s="52">
        <f>VLOOKUP($A38,'RevPAR Raw Data'!$B$6:$BE$43,'RevPAR Raw Data'!K$1,FALSE)</f>
        <v>49.700813347236704</v>
      </c>
      <c r="AY38" s="53">
        <f>VLOOKUP($A38,'RevPAR Raw Data'!$B$6:$BE$43,'RevPAR Raw Data'!L$1,FALSE)</f>
        <v>53.790039922538298</v>
      </c>
      <c r="AZ38" s="52">
        <f>VLOOKUP($A38,'RevPAR Raw Data'!$B$6:$BE$43,'RevPAR Raw Data'!N$1,FALSE)</f>
        <v>47.919010874422703</v>
      </c>
      <c r="BA38" s="52">
        <f>VLOOKUP($A38,'RevPAR Raw Data'!$B$6:$BE$43,'RevPAR Raw Data'!O$1,FALSE)</f>
        <v>41.006745121406198</v>
      </c>
      <c r="BB38" s="53">
        <f>VLOOKUP($A38,'RevPAR Raw Data'!$B$6:$BE$43,'RevPAR Raw Data'!P$1,FALSE)</f>
        <v>44.462877997914397</v>
      </c>
      <c r="BC38" s="54">
        <f>VLOOKUP($A38,'RevPAR Raw Data'!$B$6:$BE$43,'RevPAR Raw Data'!R$1,FALSE)</f>
        <v>51.125136515502902</v>
      </c>
      <c r="BE38" s="47">
        <f>VLOOKUP($A38,'RevPAR Raw Data'!$B$6:$BE$43,'RevPAR Raw Data'!T$1,FALSE)</f>
        <v>-0.18044713828803</v>
      </c>
      <c r="BF38" s="48">
        <f>VLOOKUP($A38,'RevPAR Raw Data'!$B$6:$BE$43,'RevPAR Raw Data'!U$1,FALSE)</f>
        <v>0.90882314828154798</v>
      </c>
      <c r="BG38" s="48">
        <f>VLOOKUP($A38,'RevPAR Raw Data'!$B$6:$BE$43,'RevPAR Raw Data'!V$1,FALSE)</f>
        <v>-2.3332851655729301</v>
      </c>
      <c r="BH38" s="48">
        <f>VLOOKUP($A38,'RevPAR Raw Data'!$B$6:$BE$43,'RevPAR Raw Data'!W$1,FALSE)</f>
        <v>-1.0761316645660699</v>
      </c>
      <c r="BI38" s="48">
        <f>VLOOKUP($A38,'RevPAR Raw Data'!$B$6:$BE$43,'RevPAR Raw Data'!X$1,FALSE)</f>
        <v>-20.942738522799399</v>
      </c>
      <c r="BJ38" s="49">
        <f>VLOOKUP($A38,'RevPAR Raw Data'!$B$6:$BE$43,'RevPAR Raw Data'!Y$1,FALSE)</f>
        <v>-5.2242486156765402</v>
      </c>
      <c r="BK38" s="48">
        <f>VLOOKUP($A38,'RevPAR Raw Data'!$B$6:$BE$43,'RevPAR Raw Data'!AA$1,FALSE)</f>
        <v>-44.000331113409302</v>
      </c>
      <c r="BL38" s="48">
        <f>VLOOKUP($A38,'RevPAR Raw Data'!$B$6:$BE$43,'RevPAR Raw Data'!AB$1,FALSE)</f>
        <v>-55.488487141188997</v>
      </c>
      <c r="BM38" s="49">
        <f>VLOOKUP($A38,'RevPAR Raw Data'!$B$6:$BE$43,'RevPAR Raw Data'!AC$1,FALSE)</f>
        <v>-49.956333021948097</v>
      </c>
      <c r="BN38" s="50">
        <f>VLOOKUP($A38,'RevPAR Raw Data'!$B$6:$BE$43,'RevPAR Raw Data'!AE$1,FALSE)</f>
        <v>-22.4489836361324</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46.3162563761366</v>
      </c>
      <c r="C40" s="48">
        <f>VLOOKUP($A40,'Occupancy Raw Data'!$B$8:$BE$45,'Occupancy Raw Data'!H$3,FALSE)</f>
        <v>58.017298735861601</v>
      </c>
      <c r="D40" s="48">
        <f>VLOOKUP($A40,'Occupancy Raw Data'!$B$8:$BE$45,'Occupancy Raw Data'!I$3,FALSE)</f>
        <v>64.475493457529296</v>
      </c>
      <c r="E40" s="48">
        <f>VLOOKUP($A40,'Occupancy Raw Data'!$B$8:$BE$45,'Occupancy Raw Data'!J$3,FALSE)</f>
        <v>62.896429363495201</v>
      </c>
      <c r="F40" s="48">
        <f>VLOOKUP($A40,'Occupancy Raw Data'!$B$8:$BE$45,'Occupancy Raw Data'!K$3,FALSE)</f>
        <v>58.110445775116403</v>
      </c>
      <c r="G40" s="49">
        <f>VLOOKUP($A40,'Occupancy Raw Data'!$B$8:$BE$45,'Occupancy Raw Data'!L$3,FALSE)</f>
        <v>57.963184741627799</v>
      </c>
      <c r="H40" s="48">
        <f>VLOOKUP($A40,'Occupancy Raw Data'!$B$8:$BE$45,'Occupancy Raw Data'!N$3,FALSE)</f>
        <v>67.842093590596505</v>
      </c>
      <c r="I40" s="48">
        <f>VLOOKUP($A40,'Occupancy Raw Data'!$B$8:$BE$45,'Occupancy Raw Data'!O$3,FALSE)</f>
        <v>64.1783100465735</v>
      </c>
      <c r="J40" s="49">
        <f>VLOOKUP($A40,'Occupancy Raw Data'!$B$8:$BE$45,'Occupancy Raw Data'!P$3,FALSE)</f>
        <v>66.010201818585003</v>
      </c>
      <c r="K40" s="50">
        <f>VLOOKUP($A40,'Occupancy Raw Data'!$B$8:$BE$45,'Occupancy Raw Data'!R$3,FALSE)</f>
        <v>60.262332477901303</v>
      </c>
      <c r="M40" s="47">
        <f>VLOOKUP($A40,'Occupancy Raw Data'!$B$8:$BE$45,'Occupancy Raw Data'!T$3,FALSE)</f>
        <v>-7.46687835583006</v>
      </c>
      <c r="N40" s="48">
        <f>VLOOKUP($A40,'Occupancy Raw Data'!$B$8:$BE$45,'Occupancy Raw Data'!U$3,FALSE)</f>
        <v>-1.7329803703690201</v>
      </c>
      <c r="O40" s="48">
        <f>VLOOKUP($A40,'Occupancy Raw Data'!$B$8:$BE$45,'Occupancy Raw Data'!V$3,FALSE)</f>
        <v>-2.7907944794172299</v>
      </c>
      <c r="P40" s="48">
        <f>VLOOKUP($A40,'Occupancy Raw Data'!$B$8:$BE$45,'Occupancy Raw Data'!W$3,FALSE)</f>
        <v>-7.5179114439367201</v>
      </c>
      <c r="Q40" s="48">
        <f>VLOOKUP($A40,'Occupancy Raw Data'!$B$8:$BE$45,'Occupancy Raw Data'!X$3,FALSE)</f>
        <v>-25.455287610563602</v>
      </c>
      <c r="R40" s="49">
        <f>VLOOKUP($A40,'Occupancy Raw Data'!$B$8:$BE$45,'Occupancy Raw Data'!Y$3,FALSE)</f>
        <v>-9.8224899131783303</v>
      </c>
      <c r="S40" s="48">
        <f>VLOOKUP($A40,'Occupancy Raw Data'!$B$8:$BE$45,'Occupancy Raw Data'!AA$3,FALSE)</f>
        <v>-26.037387695130999</v>
      </c>
      <c r="T40" s="48">
        <f>VLOOKUP($A40,'Occupancy Raw Data'!$B$8:$BE$45,'Occupancy Raw Data'!AB$3,FALSE)</f>
        <v>-30.440201309443299</v>
      </c>
      <c r="U40" s="49">
        <f>VLOOKUP($A40,'Occupancy Raw Data'!$B$8:$BE$45,'Occupancy Raw Data'!AC$3,FALSE)</f>
        <v>-28.2449570878135</v>
      </c>
      <c r="V40" s="50">
        <f>VLOOKUP($A40,'Occupancy Raw Data'!$B$8:$BE$45,'Occupancy Raw Data'!AE$3,FALSE)</f>
        <v>-16.520664880565899</v>
      </c>
      <c r="X40" s="51">
        <f>VLOOKUP($A40,'ADR Raw Data'!$B$6:$BE$43,'ADR Raw Data'!G$1,FALSE)</f>
        <v>101.344504175445</v>
      </c>
      <c r="Y40" s="52">
        <f>VLOOKUP($A40,'ADR Raw Data'!$B$6:$BE$43,'ADR Raw Data'!H$1,FALSE)</f>
        <v>108.876024097859</v>
      </c>
      <c r="Z40" s="52">
        <f>VLOOKUP($A40,'ADR Raw Data'!$B$6:$BE$43,'ADR Raw Data'!I$1,FALSE)</f>
        <v>113.959312438084</v>
      </c>
      <c r="AA40" s="52">
        <f>VLOOKUP($A40,'ADR Raw Data'!$B$6:$BE$43,'ADR Raw Data'!J$1,FALSE)</f>
        <v>111.838664590973</v>
      </c>
      <c r="AB40" s="52">
        <f>VLOOKUP($A40,'ADR Raw Data'!$B$6:$BE$43,'ADR Raw Data'!K$1,FALSE)</f>
        <v>109.605097732997</v>
      </c>
      <c r="AC40" s="53">
        <f>VLOOKUP($A40,'ADR Raw Data'!$B$6:$BE$43,'ADR Raw Data'!L$1,FALSE)</f>
        <v>109.5924168215</v>
      </c>
      <c r="AD40" s="52">
        <f>VLOOKUP($A40,'ADR Raw Data'!$B$6:$BE$43,'ADR Raw Data'!N$1,FALSE)</f>
        <v>121.17248837528599</v>
      </c>
      <c r="AE40" s="52">
        <f>VLOOKUP($A40,'ADR Raw Data'!$B$6:$BE$43,'ADR Raw Data'!O$1,FALSE)</f>
        <v>121.00620252954501</v>
      </c>
      <c r="AF40" s="53">
        <f>VLOOKUP($A40,'ADR Raw Data'!$B$6:$BE$43,'ADR Raw Data'!P$1,FALSE)</f>
        <v>121.09165280540201</v>
      </c>
      <c r="AG40" s="54">
        <f>VLOOKUP($A40,'ADR Raw Data'!$B$6:$BE$43,'ADR Raw Data'!R$1,FALSE)</f>
        <v>113.191286045655</v>
      </c>
      <c r="AI40" s="47">
        <f>VLOOKUP($A40,'ADR Raw Data'!$B$6:$BE$43,'ADR Raw Data'!T$1,FALSE)</f>
        <v>3.5492745136239998</v>
      </c>
      <c r="AJ40" s="48">
        <f>VLOOKUP($A40,'ADR Raw Data'!$B$6:$BE$43,'ADR Raw Data'!U$1,FALSE)</f>
        <v>4.4616279887768897</v>
      </c>
      <c r="AK40" s="48">
        <f>VLOOKUP($A40,'ADR Raw Data'!$B$6:$BE$43,'ADR Raw Data'!V$1,FALSE)</f>
        <v>5.0355526130848096</v>
      </c>
      <c r="AL40" s="48">
        <f>VLOOKUP($A40,'ADR Raw Data'!$B$6:$BE$43,'ADR Raw Data'!W$1,FALSE)</f>
        <v>3.87657537268483</v>
      </c>
      <c r="AM40" s="48">
        <f>VLOOKUP($A40,'ADR Raw Data'!$B$6:$BE$43,'ADR Raw Data'!X$1,FALSE)</f>
        <v>-8.1890363542018001</v>
      </c>
      <c r="AN40" s="49">
        <f>VLOOKUP($A40,'ADR Raw Data'!$B$6:$BE$43,'ADR Raw Data'!Y$1,FALSE)</f>
        <v>0.987147480406249</v>
      </c>
      <c r="AO40" s="48">
        <f>VLOOKUP($A40,'ADR Raw Data'!$B$6:$BE$43,'ADR Raw Data'!AA$1,FALSE)</f>
        <v>-14.835389116753401</v>
      </c>
      <c r="AP40" s="48">
        <f>VLOOKUP($A40,'ADR Raw Data'!$B$6:$BE$43,'ADR Raw Data'!AB$1,FALSE)</f>
        <v>-16.276980949967299</v>
      </c>
      <c r="AQ40" s="49">
        <f>VLOOKUP($A40,'ADR Raw Data'!$B$6:$BE$43,'ADR Raw Data'!AC$1,FALSE)</f>
        <v>-15.561283096453399</v>
      </c>
      <c r="AR40" s="50">
        <f>VLOOKUP($A40,'ADR Raw Data'!$B$6:$BE$43,'ADR Raw Data'!AE$1,FALSE)</f>
        <v>-6.6165239295539298</v>
      </c>
      <c r="AS40" s="40"/>
      <c r="AT40" s="51">
        <f>VLOOKUP($A40,'RevPAR Raw Data'!$B$6:$BE$43,'RevPAR Raw Data'!G$1,FALSE)</f>
        <v>46.938980377023697</v>
      </c>
      <c r="AU40" s="52">
        <f>VLOOKUP($A40,'RevPAR Raw Data'!$B$6:$BE$43,'RevPAR Raw Data'!H$1,FALSE)</f>
        <v>63.166928152583701</v>
      </c>
      <c r="AV40" s="52">
        <f>VLOOKUP($A40,'RevPAR Raw Data'!$B$6:$BE$43,'RevPAR Raw Data'!I$1,FALSE)</f>
        <v>73.475829035262805</v>
      </c>
      <c r="AW40" s="52">
        <f>VLOOKUP($A40,'RevPAR Raw Data'!$B$6:$BE$43,'RevPAR Raw Data'!J$1,FALSE)</f>
        <v>70.342526675537798</v>
      </c>
      <c r="AX40" s="52">
        <f>VLOOKUP($A40,'RevPAR Raw Data'!$B$6:$BE$43,'RevPAR Raw Data'!K$1,FALSE)</f>
        <v>63.692010884896803</v>
      </c>
      <c r="AY40" s="53">
        <f>VLOOKUP($A40,'RevPAR Raw Data'!$B$6:$BE$43,'RevPAR Raw Data'!L$1,FALSE)</f>
        <v>63.523255025060898</v>
      </c>
      <c r="AZ40" s="52">
        <f>VLOOKUP($A40,'RevPAR Raw Data'!$B$6:$BE$43,'RevPAR Raw Data'!N$1,FALSE)</f>
        <v>82.205952969616305</v>
      </c>
      <c r="BA40" s="52">
        <f>VLOOKUP($A40,'RevPAR Raw Data'!$B$6:$BE$43,'RevPAR Raw Data'!O$1,FALSE)</f>
        <v>77.659735834996596</v>
      </c>
      <c r="BB40" s="53">
        <f>VLOOKUP($A40,'RevPAR Raw Data'!$B$6:$BE$43,'RevPAR Raw Data'!P$1,FALSE)</f>
        <v>79.932844402306401</v>
      </c>
      <c r="BC40" s="54">
        <f>VLOOKUP($A40,'RevPAR Raw Data'!$B$6:$BE$43,'RevPAR Raw Data'!R$1,FALSE)</f>
        <v>68.211709132845399</v>
      </c>
      <c r="BD40" s="65"/>
      <c r="BE40" s="47">
        <f>VLOOKUP($A40,'RevPAR Raw Data'!$B$6:$BE$43,'RevPAR Raw Data'!T$1,FALSE)</f>
        <v>-4.1826238526528403</v>
      </c>
      <c r="BF40" s="48">
        <f>VLOOKUP($A40,'RevPAR Raw Data'!$B$6:$BE$43,'RevPAR Raw Data'!U$1,FALSE)</f>
        <v>2.6513284811634699</v>
      </c>
      <c r="BG40" s="48">
        <f>VLOOKUP($A40,'RevPAR Raw Data'!$B$6:$BE$43,'RevPAR Raw Data'!V$1,FALSE)</f>
        <v>2.1042262093334498</v>
      </c>
      <c r="BH40" s="48">
        <f>VLOOKUP($A40,'RevPAR Raw Data'!$B$6:$BE$43,'RevPAR Raw Data'!W$1,FALSE)</f>
        <v>-3.9327735748277899</v>
      </c>
      <c r="BI40" s="48">
        <f>VLOOKUP($A40,'RevPAR Raw Data'!$B$6:$BE$43,'RevPAR Raw Data'!X$1,FALSE)</f>
        <v>-31.559781208269801</v>
      </c>
      <c r="BJ40" s="49">
        <f>VLOOKUP($A40,'RevPAR Raw Data'!$B$6:$BE$43,'RevPAR Raw Data'!Y$1,FALSE)</f>
        <v>-8.9323048944631793</v>
      </c>
      <c r="BK40" s="48">
        <f>VLOOKUP($A40,'RevPAR Raw Data'!$B$6:$BE$43,'RevPAR Raw Data'!AA$1,FALSE)</f>
        <v>-37.010029031473998</v>
      </c>
      <c r="BL40" s="48">
        <f>VLOOKUP($A40,'RevPAR Raw Data'!$B$6:$BE$43,'RevPAR Raw Data'!AB$1,FALSE)</f>
        <v>-41.762436491140903</v>
      </c>
      <c r="BM40" s="49">
        <f>VLOOKUP($A40,'RevPAR Raw Data'!$B$6:$BE$43,'RevPAR Raw Data'!AC$1,FALSE)</f>
        <v>-39.410962451360497</v>
      </c>
      <c r="BN40" s="50">
        <f>VLOOKUP($A40,'RevPAR Raw Data'!$B$6:$BE$43,'RevPAR Raw Data'!AE$1,FALSE)</f>
        <v>-22.044095064975799</v>
      </c>
    </row>
    <row r="41" spans="1:66" x14ac:dyDescent="0.25">
      <c r="A41" s="63" t="s">
        <v>45</v>
      </c>
      <c r="B41" s="47">
        <f>VLOOKUP($A41,'Occupancy Raw Data'!$B$8:$BE$45,'Occupancy Raw Data'!G$3,FALSE)</f>
        <v>54.338249377513797</v>
      </c>
      <c r="C41" s="48">
        <f>VLOOKUP($A41,'Occupancy Raw Data'!$B$8:$BE$45,'Occupancy Raw Data'!H$3,FALSE)</f>
        <v>63.2254357402796</v>
      </c>
      <c r="D41" s="48">
        <f>VLOOKUP($A41,'Occupancy Raw Data'!$B$8:$BE$45,'Occupancy Raw Data'!I$3,FALSE)</f>
        <v>65.408925493200499</v>
      </c>
      <c r="E41" s="48">
        <f>VLOOKUP($A41,'Occupancy Raw Data'!$B$8:$BE$45,'Occupancy Raw Data'!J$3,FALSE)</f>
        <v>64.604481900019096</v>
      </c>
      <c r="F41" s="48">
        <f>VLOOKUP($A41,'Occupancy Raw Data'!$B$8:$BE$45,'Occupancy Raw Data'!K$3,FALSE)</f>
        <v>61.559088297260999</v>
      </c>
      <c r="G41" s="49">
        <f>VLOOKUP($A41,'Occupancy Raw Data'!$B$8:$BE$45,'Occupancy Raw Data'!L$3,FALSE)</f>
        <v>61.827236161654803</v>
      </c>
      <c r="H41" s="48">
        <f>VLOOKUP($A41,'Occupancy Raw Data'!$B$8:$BE$45,'Occupancy Raw Data'!N$3,FALSE)</f>
        <v>66.347443018578801</v>
      </c>
      <c r="I41" s="48">
        <f>VLOOKUP($A41,'Occupancy Raw Data'!$B$8:$BE$45,'Occupancy Raw Data'!O$3,FALSE)</f>
        <v>61.942156674966398</v>
      </c>
      <c r="J41" s="49">
        <f>VLOOKUP($A41,'Occupancy Raw Data'!$B$8:$BE$45,'Occupancy Raw Data'!P$3,FALSE)</f>
        <v>64.144799846772599</v>
      </c>
      <c r="K41" s="50">
        <f>VLOOKUP($A41,'Occupancy Raw Data'!$B$8:$BE$45,'Occupancy Raw Data'!R$3,FALSE)</f>
        <v>62.489397214545598</v>
      </c>
      <c r="M41" s="47">
        <f>VLOOKUP($A41,'Occupancy Raw Data'!$B$8:$BE$45,'Occupancy Raw Data'!T$3,FALSE)</f>
        <v>-3.8859692953140099</v>
      </c>
      <c r="N41" s="48">
        <f>VLOOKUP($A41,'Occupancy Raw Data'!$B$8:$BE$45,'Occupancy Raw Data'!U$3,FALSE)</f>
        <v>-1.2078689883002101</v>
      </c>
      <c r="O41" s="48">
        <f>VLOOKUP($A41,'Occupancy Raw Data'!$B$8:$BE$45,'Occupancy Raw Data'!V$3,FALSE)</f>
        <v>-1.5152947159146499</v>
      </c>
      <c r="P41" s="48">
        <f>VLOOKUP($A41,'Occupancy Raw Data'!$B$8:$BE$45,'Occupancy Raw Data'!W$3,FALSE)</f>
        <v>-5.6916792585664497</v>
      </c>
      <c r="Q41" s="48">
        <f>VLOOKUP($A41,'Occupancy Raw Data'!$B$8:$BE$45,'Occupancy Raw Data'!X$3,FALSE)</f>
        <v>-19.273933906330001</v>
      </c>
      <c r="R41" s="49">
        <f>VLOOKUP($A41,'Occupancy Raw Data'!$B$8:$BE$45,'Occupancy Raw Data'!Y$3,FALSE)</f>
        <v>-6.80506370130598</v>
      </c>
      <c r="S41" s="48">
        <f>VLOOKUP($A41,'Occupancy Raw Data'!$B$8:$BE$45,'Occupancy Raw Data'!AA$3,FALSE)</f>
        <v>-24.846917369231299</v>
      </c>
      <c r="T41" s="48">
        <f>VLOOKUP($A41,'Occupancy Raw Data'!$B$8:$BE$45,'Occupancy Raw Data'!AB$3,FALSE)</f>
        <v>-30.097134121115701</v>
      </c>
      <c r="U41" s="49">
        <f>VLOOKUP($A41,'Occupancy Raw Data'!$B$8:$BE$45,'Occupancy Raw Data'!AC$3,FALSE)</f>
        <v>-27.476903528799099</v>
      </c>
      <c r="V41" s="50">
        <f>VLOOKUP($A41,'Occupancy Raw Data'!$B$8:$BE$45,'Occupancy Raw Data'!AE$3,FALSE)</f>
        <v>-13.9948246814137</v>
      </c>
      <c r="X41" s="51">
        <f>VLOOKUP($A41,'ADR Raw Data'!$B$6:$BE$43,'ADR Raw Data'!G$1,FALSE)</f>
        <v>91.295871554458898</v>
      </c>
      <c r="Y41" s="52">
        <f>VLOOKUP($A41,'ADR Raw Data'!$B$6:$BE$43,'ADR Raw Data'!H$1,FALSE)</f>
        <v>94.623187428052105</v>
      </c>
      <c r="Z41" s="52">
        <f>VLOOKUP($A41,'ADR Raw Data'!$B$6:$BE$43,'ADR Raw Data'!I$1,FALSE)</f>
        <v>96.397083601756904</v>
      </c>
      <c r="AA41" s="52">
        <f>VLOOKUP($A41,'ADR Raw Data'!$B$6:$BE$43,'ADR Raw Data'!J$1,FALSE)</f>
        <v>95.002839875481698</v>
      </c>
      <c r="AB41" s="52">
        <f>VLOOKUP($A41,'ADR Raw Data'!$B$6:$BE$43,'ADR Raw Data'!K$1,FALSE)</f>
        <v>92.3925576851275</v>
      </c>
      <c r="AC41" s="53">
        <f>VLOOKUP($A41,'ADR Raw Data'!$B$6:$BE$43,'ADR Raw Data'!L$1,FALSE)</f>
        <v>94.048812211895907</v>
      </c>
      <c r="AD41" s="52">
        <f>VLOOKUP($A41,'ADR Raw Data'!$B$6:$BE$43,'ADR Raw Data'!N$1,FALSE)</f>
        <v>97.829589780600401</v>
      </c>
      <c r="AE41" s="52">
        <f>VLOOKUP($A41,'ADR Raw Data'!$B$6:$BE$43,'ADR Raw Data'!O$1,FALSE)</f>
        <v>96.980147680890497</v>
      </c>
      <c r="AF41" s="53">
        <f>VLOOKUP($A41,'ADR Raw Data'!$B$6:$BE$43,'ADR Raw Data'!P$1,FALSE)</f>
        <v>97.419453060615098</v>
      </c>
      <c r="AG41" s="54">
        <f>VLOOKUP($A41,'ADR Raw Data'!$B$6:$BE$43,'ADR Raw Data'!R$1,FALSE)</f>
        <v>95.037364291969496</v>
      </c>
      <c r="AI41" s="47">
        <f>VLOOKUP($A41,'ADR Raw Data'!$B$6:$BE$43,'ADR Raw Data'!T$1,FALSE)</f>
        <v>8.7126083362197804</v>
      </c>
      <c r="AJ41" s="48">
        <f>VLOOKUP($A41,'ADR Raw Data'!$B$6:$BE$43,'ADR Raw Data'!U$1,FALSE)</f>
        <v>7.6957906780950296</v>
      </c>
      <c r="AK41" s="48">
        <f>VLOOKUP($A41,'ADR Raw Data'!$B$6:$BE$43,'ADR Raw Data'!V$1,FALSE)</f>
        <v>7.01529290355559</v>
      </c>
      <c r="AL41" s="48">
        <f>VLOOKUP($A41,'ADR Raw Data'!$B$6:$BE$43,'ADR Raw Data'!W$1,FALSE)</f>
        <v>6.1984414986729304</v>
      </c>
      <c r="AM41" s="48">
        <f>VLOOKUP($A41,'ADR Raw Data'!$B$6:$BE$43,'ADR Raw Data'!X$1,FALSE)</f>
        <v>-6.0892338907562902</v>
      </c>
      <c r="AN41" s="49">
        <f>VLOOKUP($A41,'ADR Raw Data'!$B$6:$BE$43,'ADR Raw Data'!Y$1,FALSE)</f>
        <v>4.0453708537507902</v>
      </c>
      <c r="AO41" s="48">
        <f>VLOOKUP($A41,'ADR Raw Data'!$B$6:$BE$43,'ADR Raw Data'!AA$1,FALSE)</f>
        <v>-8.6681404195204195</v>
      </c>
      <c r="AP41" s="48">
        <f>VLOOKUP($A41,'ADR Raw Data'!$B$6:$BE$43,'ADR Raw Data'!AB$1,FALSE)</f>
        <v>-10.3446591756187</v>
      </c>
      <c r="AQ41" s="49">
        <f>VLOOKUP($A41,'ADR Raw Data'!$B$6:$BE$43,'ADR Raw Data'!AC$1,FALSE)</f>
        <v>-9.4977854167826106</v>
      </c>
      <c r="AR41" s="50">
        <f>VLOOKUP($A41,'ADR Raw Data'!$B$6:$BE$43,'ADR Raw Data'!AE$1,FALSE)</f>
        <v>-1.40545495779362</v>
      </c>
      <c r="AS41" s="40"/>
      <c r="AT41" s="51">
        <f>VLOOKUP($A41,'RevPAR Raw Data'!$B$6:$BE$43,'RevPAR Raw Data'!G$1,FALSE)</f>
        <v>49.608578356636599</v>
      </c>
      <c r="AU41" s="52">
        <f>VLOOKUP($A41,'RevPAR Raw Data'!$B$6:$BE$43,'RevPAR Raw Data'!H$1,FALSE)</f>
        <v>59.825922562727399</v>
      </c>
      <c r="AV41" s="52">
        <f>VLOOKUP($A41,'RevPAR Raw Data'!$B$6:$BE$43,'RevPAR Raw Data'!I$1,FALSE)</f>
        <v>63.052296590691398</v>
      </c>
      <c r="AW41" s="52">
        <f>VLOOKUP($A41,'RevPAR Raw Data'!$B$6:$BE$43,'RevPAR Raw Data'!J$1,FALSE)</f>
        <v>61.376092491859701</v>
      </c>
      <c r="AX41" s="52">
        <f>VLOOKUP($A41,'RevPAR Raw Data'!$B$6:$BE$43,'RevPAR Raw Data'!K$1,FALSE)</f>
        <v>56.876016165485503</v>
      </c>
      <c r="AY41" s="53">
        <f>VLOOKUP($A41,'RevPAR Raw Data'!$B$6:$BE$43,'RevPAR Raw Data'!L$1,FALSE)</f>
        <v>58.147781233480103</v>
      </c>
      <c r="AZ41" s="52">
        <f>VLOOKUP($A41,'RevPAR Raw Data'!$B$6:$BE$43,'RevPAR Raw Data'!N$1,FALSE)</f>
        <v>64.907431334993205</v>
      </c>
      <c r="BA41" s="52">
        <f>VLOOKUP($A41,'RevPAR Raw Data'!$B$6:$BE$43,'RevPAR Raw Data'!O$1,FALSE)</f>
        <v>60.071595020110998</v>
      </c>
      <c r="BB41" s="53">
        <f>VLOOKUP($A41,'RevPAR Raw Data'!$B$6:$BE$43,'RevPAR Raw Data'!P$1,FALSE)</f>
        <v>62.489513177552098</v>
      </c>
      <c r="BC41" s="54">
        <f>VLOOKUP($A41,'RevPAR Raw Data'!$B$6:$BE$43,'RevPAR Raw Data'!R$1,FALSE)</f>
        <v>59.388276074643599</v>
      </c>
      <c r="BE41" s="47">
        <f>VLOOKUP($A41,'RevPAR Raw Data'!$B$6:$BE$43,'RevPAR Raw Data'!T$1,FALSE)</f>
        <v>4.4880697561392999</v>
      </c>
      <c r="BF41" s="48">
        <f>VLOOKUP($A41,'RevPAR Raw Data'!$B$6:$BE$43,'RevPAR Raw Data'!U$1,FALSE)</f>
        <v>6.3949666207896101</v>
      </c>
      <c r="BG41" s="48">
        <f>VLOOKUP($A41,'RevPAR Raw Data'!$B$6:$BE$43,'RevPAR Raw Data'!V$1,FALSE)</f>
        <v>5.3936958249674296</v>
      </c>
      <c r="BH41" s="48">
        <f>VLOOKUP($A41,'RevPAR Raw Data'!$B$6:$BE$43,'RevPAR Raw Data'!W$1,FALSE)</f>
        <v>0.15396683097213801</v>
      </c>
      <c r="BI41" s="48">
        <f>VLOOKUP($A41,'RevPAR Raw Data'!$B$6:$BE$43,'RevPAR Raw Data'!X$1,FALSE)</f>
        <v>-24.189532881580099</v>
      </c>
      <c r="BJ41" s="49">
        <f>VLOOKUP($A41,'RevPAR Raw Data'!$B$6:$BE$43,'RevPAR Raw Data'!Y$1,FALSE)</f>
        <v>-3.0349829111069901</v>
      </c>
      <c r="BK41" s="48">
        <f>VLOOKUP($A41,'RevPAR Raw Data'!$B$6:$BE$43,'RevPAR Raw Data'!AA$1,FALSE)</f>
        <v>-31.3612921012645</v>
      </c>
      <c r="BL41" s="48">
        <f>VLOOKUP($A41,'RevPAR Raw Data'!$B$6:$BE$43,'RevPAR Raw Data'!AB$1,FALSE)</f>
        <v>-37.328347350276097</v>
      </c>
      <c r="BM41" s="49">
        <f>VLOOKUP($A41,'RevPAR Raw Data'!$B$6:$BE$43,'RevPAR Raw Data'!AC$1,FALSE)</f>
        <v>-34.364991609240001</v>
      </c>
      <c r="BN41" s="50">
        <f>VLOOKUP($A41,'RevPAR Raw Data'!$B$6:$BE$43,'RevPAR Raw Data'!AE$1,FALSE)</f>
        <v>-15.203588681887901</v>
      </c>
    </row>
    <row r="42" spans="1:66" x14ac:dyDescent="0.25">
      <c r="A42" s="63" t="s">
        <v>109</v>
      </c>
      <c r="B42" s="47">
        <f>VLOOKUP($A42,'Occupancy Raw Data'!$B$8:$BE$45,'Occupancy Raw Data'!G$3,FALSE)</f>
        <v>36.307791787908101</v>
      </c>
      <c r="C42" s="48">
        <f>VLOOKUP($A42,'Occupancy Raw Data'!$B$8:$BE$45,'Occupancy Raw Data'!H$3,FALSE)</f>
        <v>53.184610410604499</v>
      </c>
      <c r="D42" s="48">
        <f>VLOOKUP($A42,'Occupancy Raw Data'!$B$8:$BE$45,'Occupancy Raw Data'!I$3,FALSE)</f>
        <v>70.514064015518898</v>
      </c>
      <c r="E42" s="48">
        <f>VLOOKUP($A42,'Occupancy Raw Data'!$B$8:$BE$45,'Occupancy Raw Data'!J$3,FALSE)</f>
        <v>59.747817652764297</v>
      </c>
      <c r="F42" s="48">
        <f>VLOOKUP($A42,'Occupancy Raw Data'!$B$8:$BE$45,'Occupancy Raw Data'!K$3,FALSE)</f>
        <v>50.792111218881303</v>
      </c>
      <c r="G42" s="49">
        <f>VLOOKUP($A42,'Occupancy Raw Data'!$B$8:$BE$45,'Occupancy Raw Data'!L$3,FALSE)</f>
        <v>54.1092790171354</v>
      </c>
      <c r="H42" s="48">
        <f>VLOOKUP($A42,'Occupancy Raw Data'!$B$8:$BE$45,'Occupancy Raw Data'!N$3,FALSE)</f>
        <v>62.269641125121197</v>
      </c>
      <c r="I42" s="48">
        <f>VLOOKUP($A42,'Occupancy Raw Data'!$B$8:$BE$45,'Occupancy Raw Data'!O$3,FALSE)</f>
        <v>61.202715809893299</v>
      </c>
      <c r="J42" s="49">
        <f>VLOOKUP($A42,'Occupancy Raw Data'!$B$8:$BE$45,'Occupancy Raw Data'!P$3,FALSE)</f>
        <v>61.736178467507202</v>
      </c>
      <c r="K42" s="50">
        <f>VLOOKUP($A42,'Occupancy Raw Data'!$B$8:$BE$45,'Occupancy Raw Data'!R$3,FALSE)</f>
        <v>56.288393145813103</v>
      </c>
      <c r="M42" s="47">
        <f>VLOOKUP($A42,'Occupancy Raw Data'!$B$8:$BE$45,'Occupancy Raw Data'!T$3,FALSE)</f>
        <v>-18.386627906976699</v>
      </c>
      <c r="N42" s="48">
        <f>VLOOKUP($A42,'Occupancy Raw Data'!$B$8:$BE$45,'Occupancy Raw Data'!U$3,FALSE)</f>
        <v>7.5866579463701704</v>
      </c>
      <c r="O42" s="48">
        <f>VLOOKUP($A42,'Occupancy Raw Data'!$B$8:$BE$45,'Occupancy Raw Data'!V$3,FALSE)</f>
        <v>14.910432033719699</v>
      </c>
      <c r="P42" s="48">
        <f>VLOOKUP($A42,'Occupancy Raw Data'!$B$8:$BE$45,'Occupancy Raw Data'!W$3,FALSE)</f>
        <v>0</v>
      </c>
      <c r="Q42" s="48">
        <f>VLOOKUP($A42,'Occupancy Raw Data'!$B$8:$BE$45,'Occupancy Raw Data'!X$3,FALSE)</f>
        <v>-26.520112254443401</v>
      </c>
      <c r="R42" s="49">
        <f>VLOOKUP($A42,'Occupancy Raw Data'!$B$8:$BE$45,'Occupancy Raw Data'!Y$3,FALSE)</f>
        <v>-4.7900785072249397</v>
      </c>
      <c r="S42" s="48">
        <f>VLOOKUP($A42,'Occupancy Raw Data'!$B$8:$BE$45,'Occupancy Raw Data'!AA$3,FALSE)</f>
        <v>-33.217753120665698</v>
      </c>
      <c r="T42" s="48">
        <f>VLOOKUP($A42,'Occupancy Raw Data'!$B$8:$BE$45,'Occupancy Raw Data'!AB$3,FALSE)</f>
        <v>-34.656541249568498</v>
      </c>
      <c r="U42" s="49">
        <f>VLOOKUP($A42,'Occupancy Raw Data'!$B$8:$BE$45,'Occupancy Raw Data'!AC$3,FALSE)</f>
        <v>-33.938764919564001</v>
      </c>
      <c r="V42" s="50">
        <f>VLOOKUP($A42,'Occupancy Raw Data'!$B$8:$BE$45,'Occupancy Raw Data'!AE$3,FALSE)</f>
        <v>-16.355525051475599</v>
      </c>
      <c r="X42" s="51">
        <f>VLOOKUP($A42,'ADR Raw Data'!$B$6:$BE$43,'ADR Raw Data'!G$1,FALSE)</f>
        <v>162.888967052537</v>
      </c>
      <c r="Y42" s="52">
        <f>VLOOKUP($A42,'ADR Raw Data'!$B$6:$BE$43,'ADR Raw Data'!H$1,FALSE)</f>
        <v>170.24736778115499</v>
      </c>
      <c r="Z42" s="52">
        <f>VLOOKUP($A42,'ADR Raw Data'!$B$6:$BE$43,'ADR Raw Data'!I$1,FALSE)</f>
        <v>174.600366804218</v>
      </c>
      <c r="AA42" s="52">
        <f>VLOOKUP($A42,'ADR Raw Data'!$B$6:$BE$43,'ADR Raw Data'!J$1,FALSE)</f>
        <v>169.505476190476</v>
      </c>
      <c r="AB42" s="52">
        <f>VLOOKUP($A42,'ADR Raw Data'!$B$6:$BE$43,'ADR Raw Data'!K$1,FALSE)</f>
        <v>170.07418841502201</v>
      </c>
      <c r="AC42" s="53">
        <f>VLOOKUP($A42,'ADR Raw Data'!$B$6:$BE$43,'ADR Raw Data'!L$1,FALSE)</f>
        <v>170.19805210325001</v>
      </c>
      <c r="AD42" s="52">
        <f>VLOOKUP($A42,'ADR Raw Data'!$B$6:$BE$43,'ADR Raw Data'!N$1,FALSE)</f>
        <v>172.331111111111</v>
      </c>
      <c r="AE42" s="52">
        <f>VLOOKUP($A42,'ADR Raw Data'!$B$6:$BE$43,'ADR Raw Data'!O$1,FALSE)</f>
        <v>174.751384046487</v>
      </c>
      <c r="AF42" s="53">
        <f>VLOOKUP($A42,'ADR Raw Data'!$B$6:$BE$43,'ADR Raw Data'!P$1,FALSE)</f>
        <v>173.530790782927</v>
      </c>
      <c r="AG42" s="54">
        <f>VLOOKUP($A42,'ADR Raw Data'!$B$6:$BE$43,'ADR Raw Data'!R$1,FALSE)</f>
        <v>171.24242143267401</v>
      </c>
      <c r="AI42" s="47">
        <f>VLOOKUP($A42,'ADR Raw Data'!$B$6:$BE$43,'ADR Raw Data'!T$1,FALSE)</f>
        <v>2.5963972691455401</v>
      </c>
      <c r="AJ42" s="48">
        <f>VLOOKUP($A42,'ADR Raw Data'!$B$6:$BE$43,'ADR Raw Data'!U$1,FALSE)</f>
        <v>1.4569250377006</v>
      </c>
      <c r="AK42" s="48">
        <f>VLOOKUP($A42,'ADR Raw Data'!$B$6:$BE$43,'ADR Raw Data'!V$1,FALSE)</f>
        <v>1.9741100951716799</v>
      </c>
      <c r="AL42" s="48">
        <f>VLOOKUP($A42,'ADR Raw Data'!$B$6:$BE$43,'ADR Raw Data'!W$1,FALSE)</f>
        <v>0.67666807878222801</v>
      </c>
      <c r="AM42" s="48">
        <f>VLOOKUP($A42,'ADR Raw Data'!$B$6:$BE$43,'ADR Raw Data'!X$1,FALSE)</f>
        <v>-1.42771371624475</v>
      </c>
      <c r="AN42" s="49">
        <f>VLOOKUP($A42,'ADR Raw Data'!$B$6:$BE$43,'ADR Raw Data'!Y$1,FALSE)</f>
        <v>1.06993121863256</v>
      </c>
      <c r="AO42" s="48">
        <f>VLOOKUP($A42,'ADR Raw Data'!$B$6:$BE$43,'ADR Raw Data'!AA$1,FALSE)</f>
        <v>-16.362522067341899</v>
      </c>
      <c r="AP42" s="48">
        <f>VLOOKUP($A42,'ADR Raw Data'!$B$6:$BE$43,'ADR Raw Data'!AB$1,FALSE)</f>
        <v>-17.1989109477265</v>
      </c>
      <c r="AQ42" s="49">
        <f>VLOOKUP($A42,'ADR Raw Data'!$B$6:$BE$43,'ADR Raw Data'!AC$1,FALSE)</f>
        <v>-16.7929930648016</v>
      </c>
      <c r="AR42" s="50">
        <f>VLOOKUP($A42,'ADR Raw Data'!$B$6:$BE$43,'ADR Raw Data'!AE$1,FALSE)</f>
        <v>-7.0998273937060103</v>
      </c>
      <c r="AS42" s="40"/>
      <c r="AT42" s="51">
        <f>VLOOKUP($A42,'RevPAR Raw Data'!$B$6:$BE$43,'RevPAR Raw Data'!G$1,FALSE)</f>
        <v>59.141387002909703</v>
      </c>
      <c r="AU42" s="52">
        <f>VLOOKUP($A42,'RevPAR Raw Data'!$B$6:$BE$43,'RevPAR Raw Data'!H$1,FALSE)</f>
        <v>90.545399288716396</v>
      </c>
      <c r="AV42" s="52">
        <f>VLOOKUP($A42,'RevPAR Raw Data'!$B$6:$BE$43,'RevPAR Raw Data'!I$1,FALSE)</f>
        <v>123.11781441965699</v>
      </c>
      <c r="AW42" s="52">
        <f>VLOOKUP($A42,'RevPAR Raw Data'!$B$6:$BE$43,'RevPAR Raw Data'!J$1,FALSE)</f>
        <v>101.27582282573501</v>
      </c>
      <c r="AX42" s="52">
        <f>VLOOKUP($A42,'RevPAR Raw Data'!$B$6:$BE$43,'RevPAR Raw Data'!K$1,FALSE)</f>
        <v>86.384270934367905</v>
      </c>
      <c r="AY42" s="53">
        <f>VLOOKUP($A42,'RevPAR Raw Data'!$B$6:$BE$43,'RevPAR Raw Data'!L$1,FALSE)</f>
        <v>92.092938894277395</v>
      </c>
      <c r="AZ42" s="52">
        <f>VLOOKUP($A42,'RevPAR Raw Data'!$B$6:$BE$43,'RevPAR Raw Data'!N$1,FALSE)</f>
        <v>107.309964435822</v>
      </c>
      <c r="BA42" s="52">
        <f>VLOOKUP($A42,'RevPAR Raw Data'!$B$6:$BE$43,'RevPAR Raw Data'!O$1,FALSE)</f>
        <v>106.95259295182601</v>
      </c>
      <c r="BB42" s="53">
        <f>VLOOKUP($A42,'RevPAR Raw Data'!$B$6:$BE$43,'RevPAR Raw Data'!P$1,FALSE)</f>
        <v>107.131278693824</v>
      </c>
      <c r="BC42" s="54">
        <f>VLOOKUP($A42,'RevPAR Raw Data'!$B$6:$BE$43,'RevPAR Raw Data'!R$1,FALSE)</f>
        <v>96.389607408433704</v>
      </c>
      <c r="BE42" s="47">
        <f>VLOOKUP($A42,'RevPAR Raw Data'!$B$6:$BE$43,'RevPAR Raw Data'!T$1,FALSE)</f>
        <v>-16.267620542695798</v>
      </c>
      <c r="BF42" s="48">
        <f>VLOOKUP($A42,'RevPAR Raw Data'!$B$6:$BE$43,'RevPAR Raw Data'!U$1,FALSE)</f>
        <v>9.1541149032161506</v>
      </c>
      <c r="BG42" s="48">
        <f>VLOOKUP($A42,'RevPAR Raw Data'!$B$6:$BE$43,'RevPAR Raw Data'!V$1,FALSE)</f>
        <v>17.178890472902701</v>
      </c>
      <c r="BH42" s="48">
        <f>VLOOKUP($A42,'RevPAR Raw Data'!$B$6:$BE$43,'RevPAR Raw Data'!W$1,FALSE)</f>
        <v>0.67666807878222801</v>
      </c>
      <c r="BI42" s="48">
        <f>VLOOKUP($A42,'RevPAR Raw Data'!$B$6:$BE$43,'RevPAR Raw Data'!X$1,FALSE)</f>
        <v>-27.569194690467899</v>
      </c>
      <c r="BJ42" s="49">
        <f>VLOOKUP($A42,'RevPAR Raw Data'!$B$6:$BE$43,'RevPAR Raw Data'!Y$1,FALSE)</f>
        <v>-3.77139783393817</v>
      </c>
      <c r="BK42" s="48">
        <f>VLOOKUP($A42,'RevPAR Raw Data'!$B$6:$BE$43,'RevPAR Raw Data'!AA$1,FALSE)</f>
        <v>-44.145013003363601</v>
      </c>
      <c r="BL42" s="48">
        <f>VLOOKUP($A42,'RevPAR Raw Data'!$B$6:$BE$43,'RevPAR Raw Data'!AB$1,FALSE)</f>
        <v>-45.894904530219598</v>
      </c>
      <c r="BM42" s="49">
        <f>VLOOKUP($A42,'RevPAR Raw Data'!$B$6:$BE$43,'RevPAR Raw Data'!AC$1,FALSE)</f>
        <v>-45.032423545143999</v>
      </c>
      <c r="BN42" s="50">
        <f>VLOOKUP($A42,'RevPAR Raw Data'!$B$6:$BE$43,'RevPAR Raw Data'!AE$1,FALSE)</f>
        <v>-22.294138397192501</v>
      </c>
    </row>
    <row r="43" spans="1:66" x14ac:dyDescent="0.25">
      <c r="A43" s="63" t="s">
        <v>94</v>
      </c>
      <c r="B43" s="47">
        <f>VLOOKUP($A43,'Occupancy Raw Data'!$B$8:$BE$45,'Occupancy Raw Data'!G$3,FALSE)</f>
        <v>44.8158087338375</v>
      </c>
      <c r="C43" s="48">
        <f>VLOOKUP($A43,'Occupancy Raw Data'!$B$8:$BE$45,'Occupancy Raw Data'!H$3,FALSE)</f>
        <v>58.819224201024603</v>
      </c>
      <c r="D43" s="48">
        <f>VLOOKUP($A43,'Occupancy Raw Data'!$B$8:$BE$45,'Occupancy Raw Data'!I$3,FALSE)</f>
        <v>65.942912905586695</v>
      </c>
      <c r="E43" s="48">
        <f>VLOOKUP($A43,'Occupancy Raw Data'!$B$8:$BE$45,'Occupancy Raw Data'!J$3,FALSE)</f>
        <v>65.711149060746493</v>
      </c>
      <c r="F43" s="48">
        <f>VLOOKUP($A43,'Occupancy Raw Data'!$B$8:$BE$45,'Occupancy Raw Data'!K$3,FALSE)</f>
        <v>59.404732861673502</v>
      </c>
      <c r="G43" s="49">
        <f>VLOOKUP($A43,'Occupancy Raw Data'!$B$8:$BE$45,'Occupancy Raw Data'!L$3,FALSE)</f>
        <v>58.938765552573699</v>
      </c>
      <c r="H43" s="48">
        <f>VLOOKUP($A43,'Occupancy Raw Data'!$B$8:$BE$45,'Occupancy Raw Data'!N$3,FALSE)</f>
        <v>74.115637960478097</v>
      </c>
      <c r="I43" s="48">
        <f>VLOOKUP($A43,'Occupancy Raw Data'!$B$8:$BE$45,'Occupancy Raw Data'!O$3,FALSE)</f>
        <v>69.6755306172237</v>
      </c>
      <c r="J43" s="49">
        <f>VLOOKUP($A43,'Occupancy Raw Data'!$B$8:$BE$45,'Occupancy Raw Data'!P$3,FALSE)</f>
        <v>71.895584288850898</v>
      </c>
      <c r="K43" s="50">
        <f>VLOOKUP($A43,'Occupancy Raw Data'!$B$8:$BE$45,'Occupancy Raw Data'!R$3,FALSE)</f>
        <v>62.640713762938603</v>
      </c>
      <c r="M43" s="47">
        <f>VLOOKUP($A43,'Occupancy Raw Data'!$B$8:$BE$45,'Occupancy Raw Data'!T$3,FALSE)</f>
        <v>-0.58230022816192495</v>
      </c>
      <c r="N43" s="48">
        <f>VLOOKUP($A43,'Occupancy Raw Data'!$B$8:$BE$45,'Occupancy Raw Data'!U$3,FALSE)</f>
        <v>-0.30345946462097001</v>
      </c>
      <c r="O43" s="48">
        <f>VLOOKUP($A43,'Occupancy Raw Data'!$B$8:$BE$45,'Occupancy Raw Data'!V$3,FALSE)</f>
        <v>-5.5240959333420898</v>
      </c>
      <c r="P43" s="48">
        <f>VLOOKUP($A43,'Occupancy Raw Data'!$B$8:$BE$45,'Occupancy Raw Data'!W$3,FALSE)</f>
        <v>-8.5273520168223893</v>
      </c>
      <c r="Q43" s="48">
        <f>VLOOKUP($A43,'Occupancy Raw Data'!$B$8:$BE$45,'Occupancy Raw Data'!X$3,FALSE)</f>
        <v>-27.711663550359098</v>
      </c>
      <c r="R43" s="49">
        <f>VLOOKUP($A43,'Occupancy Raw Data'!$B$8:$BE$45,'Occupancy Raw Data'!Y$3,FALSE)</f>
        <v>-10.124079365474699</v>
      </c>
      <c r="S43" s="48">
        <f>VLOOKUP($A43,'Occupancy Raw Data'!$B$8:$BE$45,'Occupancy Raw Data'!AA$3,FALSE)</f>
        <v>-20.8055215099591</v>
      </c>
      <c r="T43" s="48">
        <f>VLOOKUP($A43,'Occupancy Raw Data'!$B$8:$BE$45,'Occupancy Raw Data'!AB$3,FALSE)</f>
        <v>-26.3203406370301</v>
      </c>
      <c r="U43" s="49">
        <f>VLOOKUP($A43,'Occupancy Raw Data'!$B$8:$BE$45,'Occupancy Raw Data'!AC$3,FALSE)</f>
        <v>-23.575785219542599</v>
      </c>
      <c r="V43" s="50">
        <f>VLOOKUP($A43,'Occupancy Raw Data'!$B$8:$BE$45,'Occupancy Raw Data'!AE$3,FALSE)</f>
        <v>-15.003573274878001</v>
      </c>
      <c r="X43" s="51">
        <f>VLOOKUP($A43,'ADR Raw Data'!$B$6:$BE$43,'ADR Raw Data'!G$1,FALSE)</f>
        <v>95.988845944474605</v>
      </c>
      <c r="Y43" s="52">
        <f>VLOOKUP($A43,'ADR Raw Data'!$B$6:$BE$43,'ADR Raw Data'!H$1,FALSE)</f>
        <v>107.69757776856</v>
      </c>
      <c r="Z43" s="52">
        <f>VLOOKUP($A43,'ADR Raw Data'!$B$6:$BE$43,'ADR Raw Data'!I$1,FALSE)</f>
        <v>111.598124306326</v>
      </c>
      <c r="AA43" s="52">
        <f>VLOOKUP($A43,'ADR Raw Data'!$B$6:$BE$43,'ADR Raw Data'!J$1,FALSE)</f>
        <v>110.91655652496701</v>
      </c>
      <c r="AB43" s="52">
        <f>VLOOKUP($A43,'ADR Raw Data'!$B$6:$BE$43,'ADR Raw Data'!K$1,FALSE)</f>
        <v>109.51492197125199</v>
      </c>
      <c r="AC43" s="53">
        <f>VLOOKUP($A43,'ADR Raw Data'!$B$6:$BE$43,'ADR Raw Data'!L$1,FALSE)</f>
        <v>107.873892131296</v>
      </c>
      <c r="AD43" s="52">
        <f>VLOOKUP($A43,'ADR Raw Data'!$B$6:$BE$43,'ADR Raw Data'!N$1,FALSE)</f>
        <v>127.989231402238</v>
      </c>
      <c r="AE43" s="52">
        <f>VLOOKUP($A43,'ADR Raw Data'!$B$6:$BE$43,'ADR Raw Data'!O$1,FALSE)</f>
        <v>126.568807773109</v>
      </c>
      <c r="AF43" s="53">
        <f>VLOOKUP($A43,'ADR Raw Data'!$B$6:$BE$43,'ADR Raw Data'!P$1,FALSE)</f>
        <v>127.30095011876401</v>
      </c>
      <c r="AG43" s="54">
        <f>VLOOKUP($A43,'ADR Raw Data'!$B$6:$BE$43,'ADR Raw Data'!R$1,FALSE)</f>
        <v>114.244553370239</v>
      </c>
      <c r="AI43" s="47">
        <f>VLOOKUP($A43,'ADR Raw Data'!$B$6:$BE$43,'ADR Raw Data'!T$1,FALSE)</f>
        <v>5.6960003577976599E-2</v>
      </c>
      <c r="AJ43" s="48">
        <f>VLOOKUP($A43,'ADR Raw Data'!$B$6:$BE$43,'ADR Raw Data'!U$1,FALSE)</f>
        <v>2.89671032635583</v>
      </c>
      <c r="AK43" s="48">
        <f>VLOOKUP($A43,'ADR Raw Data'!$B$6:$BE$43,'ADR Raw Data'!V$1,FALSE)</f>
        <v>2.5929731140958601</v>
      </c>
      <c r="AL43" s="48">
        <f>VLOOKUP($A43,'ADR Raw Data'!$B$6:$BE$43,'ADR Raw Data'!W$1,FALSE)</f>
        <v>1.7682962527991699</v>
      </c>
      <c r="AM43" s="48">
        <f>VLOOKUP($A43,'ADR Raw Data'!$B$6:$BE$43,'ADR Raw Data'!X$1,FALSE)</f>
        <v>-10.8468311972173</v>
      </c>
      <c r="AN43" s="49">
        <f>VLOOKUP($A43,'ADR Raw Data'!$B$6:$BE$43,'ADR Raw Data'!Y$1,FALSE)</f>
        <v>-1.7922599615335999</v>
      </c>
      <c r="AO43" s="48">
        <f>VLOOKUP($A43,'ADR Raw Data'!$B$6:$BE$43,'ADR Raw Data'!AA$1,FALSE)</f>
        <v>-14.595816023352</v>
      </c>
      <c r="AP43" s="48">
        <f>VLOOKUP($A43,'ADR Raw Data'!$B$6:$BE$43,'ADR Raw Data'!AB$1,FALSE)</f>
        <v>-17.0966989839985</v>
      </c>
      <c r="AQ43" s="49">
        <f>VLOOKUP($A43,'ADR Raw Data'!$B$6:$BE$43,'ADR Raw Data'!AC$1,FALSE)</f>
        <v>-15.844502614847199</v>
      </c>
      <c r="AR43" s="50">
        <f>VLOOKUP($A43,'ADR Raw Data'!$B$6:$BE$43,'ADR Raw Data'!AE$1,FALSE)</f>
        <v>-8.53908830556189</v>
      </c>
      <c r="AS43" s="40"/>
      <c r="AT43" s="51">
        <f>VLOOKUP($A43,'RevPAR Raw Data'!$B$6:$BE$43,'RevPAR Raw Data'!G$1,FALSE)</f>
        <v>43.018177604293697</v>
      </c>
      <c r="AU43" s="52">
        <f>VLOOKUP($A43,'RevPAR Raw Data'!$B$6:$BE$43,'RevPAR Raw Data'!H$1,FALSE)</f>
        <v>63.346879726762602</v>
      </c>
      <c r="AV43" s="52">
        <f>VLOOKUP($A43,'RevPAR Raw Data'!$B$6:$BE$43,'RevPAR Raw Data'!I$1,FALSE)</f>
        <v>73.5910539155891</v>
      </c>
      <c r="AW43" s="52">
        <f>VLOOKUP($A43,'RevPAR Raw Data'!$B$6:$BE$43,'RevPAR Raw Data'!J$1,FALSE)</f>
        <v>72.884543791168497</v>
      </c>
      <c r="AX43" s="52">
        <f>VLOOKUP($A43,'RevPAR Raw Data'!$B$6:$BE$43,'RevPAR Raw Data'!K$1,FALSE)</f>
        <v>65.057046840692806</v>
      </c>
      <c r="AY43" s="53">
        <f>VLOOKUP($A43,'RevPAR Raw Data'!$B$6:$BE$43,'RevPAR Raw Data'!L$1,FALSE)</f>
        <v>63.579540375701299</v>
      </c>
      <c r="AZ43" s="52">
        <f>VLOOKUP($A43,'RevPAR Raw Data'!$B$6:$BE$43,'RevPAR Raw Data'!N$1,FALSE)</f>
        <v>94.860035374481498</v>
      </c>
      <c r="BA43" s="52">
        <f>VLOOKUP($A43,'RevPAR Raw Data'!$B$6:$BE$43,'RevPAR Raw Data'!O$1,FALSE)</f>
        <v>88.187488411807706</v>
      </c>
      <c r="BB43" s="53">
        <f>VLOOKUP($A43,'RevPAR Raw Data'!$B$6:$BE$43,'RevPAR Raw Data'!P$1,FALSE)</f>
        <v>91.523761893144595</v>
      </c>
      <c r="BC43" s="54">
        <f>VLOOKUP($A43,'RevPAR Raw Data'!$B$6:$BE$43,'RevPAR Raw Data'!R$1,FALSE)</f>
        <v>71.563603666399402</v>
      </c>
      <c r="BE43" s="47">
        <f>VLOOKUP($A43,'RevPAR Raw Data'!$B$6:$BE$43,'RevPAR Raw Data'!T$1,FALSE)</f>
        <v>-0.52567190281474396</v>
      </c>
      <c r="BF43" s="48">
        <f>VLOOKUP($A43,'RevPAR Raw Data'!$B$6:$BE$43,'RevPAR Raw Data'!U$1,FALSE)</f>
        <v>2.5844605200868802</v>
      </c>
      <c r="BG43" s="48">
        <f>VLOOKUP($A43,'RevPAR Raw Data'!$B$6:$BE$43,'RevPAR Raw Data'!V$1,FALSE)</f>
        <v>-3.0743611415946401</v>
      </c>
      <c r="BH43" s="48">
        <f>VLOOKUP($A43,'RevPAR Raw Data'!$B$6:$BE$43,'RevPAR Raw Data'!W$1,FALSE)</f>
        <v>-6.9098446101996904</v>
      </c>
      <c r="BI43" s="48">
        <f>VLOOKUP($A43,'RevPAR Raw Data'!$B$6:$BE$43,'RevPAR Raw Data'!X$1,FALSE)</f>
        <v>-35.5526573803281</v>
      </c>
      <c r="BJ43" s="49">
        <f>VLOOKUP($A43,'RevPAR Raw Data'!$B$6:$BE$43,'RevPAR Raw Data'!Y$1,FALSE)</f>
        <v>-11.7348895060671</v>
      </c>
      <c r="BK43" s="48">
        <f>VLOOKUP($A43,'RevPAR Raw Data'!$B$6:$BE$43,'RevPAR Raw Data'!AA$1,FALSE)</f>
        <v>-32.364601891018602</v>
      </c>
      <c r="BL43" s="48">
        <f>VLOOKUP($A43,'RevPAR Raw Data'!$B$6:$BE$43,'RevPAR Raw Data'!AB$1,FALSE)</f>
        <v>-38.917130210752497</v>
      </c>
      <c r="BM43" s="49">
        <f>VLOOKUP($A43,'RevPAR Raw Data'!$B$6:$BE$43,'RevPAR Raw Data'!AC$1,FALSE)</f>
        <v>-35.684821928808603</v>
      </c>
      <c r="BN43" s="50">
        <f>VLOOKUP($A43,'RevPAR Raw Data'!$B$6:$BE$43,'RevPAR Raw Data'!AE$1,FALSE)</f>
        <v>-22.261493209508401</v>
      </c>
    </row>
    <row r="44" spans="1:66" x14ac:dyDescent="0.25">
      <c r="A44" s="63" t="s">
        <v>44</v>
      </c>
      <c r="B44" s="47">
        <f>VLOOKUP($A44,'Occupancy Raw Data'!$B$8:$BE$45,'Occupancy Raw Data'!G$3,FALSE)</f>
        <v>43.707289293849598</v>
      </c>
      <c r="C44" s="48">
        <f>VLOOKUP($A44,'Occupancy Raw Data'!$B$8:$BE$45,'Occupancy Raw Data'!H$3,FALSE)</f>
        <v>52.9612756264236</v>
      </c>
      <c r="D44" s="48">
        <f>VLOOKUP($A44,'Occupancy Raw Data'!$B$8:$BE$45,'Occupancy Raw Data'!I$3,FALSE)</f>
        <v>55.410022779043203</v>
      </c>
      <c r="E44" s="48">
        <f>VLOOKUP($A44,'Occupancy Raw Data'!$B$8:$BE$45,'Occupancy Raw Data'!J$3,FALSE)</f>
        <v>56.492027334851898</v>
      </c>
      <c r="F44" s="48">
        <f>VLOOKUP($A44,'Occupancy Raw Data'!$B$8:$BE$45,'Occupancy Raw Data'!K$3,FALSE)</f>
        <v>52.733485193621803</v>
      </c>
      <c r="G44" s="49">
        <f>VLOOKUP($A44,'Occupancy Raw Data'!$B$8:$BE$45,'Occupancy Raw Data'!L$3,FALSE)</f>
        <v>52.260820045557999</v>
      </c>
      <c r="H44" s="48">
        <f>VLOOKUP($A44,'Occupancy Raw Data'!$B$8:$BE$45,'Occupancy Raw Data'!N$3,FALSE)</f>
        <v>58.570615034168497</v>
      </c>
      <c r="I44" s="48">
        <f>VLOOKUP($A44,'Occupancy Raw Data'!$B$8:$BE$45,'Occupancy Raw Data'!O$3,FALSE)</f>
        <v>58.143507972665098</v>
      </c>
      <c r="J44" s="49">
        <f>VLOOKUP($A44,'Occupancy Raw Data'!$B$8:$BE$45,'Occupancy Raw Data'!P$3,FALSE)</f>
        <v>58.357061503416801</v>
      </c>
      <c r="K44" s="50">
        <f>VLOOKUP($A44,'Occupancy Raw Data'!$B$8:$BE$45,'Occupancy Raw Data'!R$3,FALSE)</f>
        <v>54.002603319232001</v>
      </c>
      <c r="M44" s="47">
        <f>VLOOKUP($A44,'Occupancy Raw Data'!$B$8:$BE$45,'Occupancy Raw Data'!T$3,FALSE)</f>
        <v>-13.909141895681399</v>
      </c>
      <c r="N44" s="48">
        <f>VLOOKUP($A44,'Occupancy Raw Data'!$B$8:$BE$45,'Occupancy Raw Data'!U$3,FALSE)</f>
        <v>-6.2972292191435697</v>
      </c>
      <c r="O44" s="48">
        <f>VLOOKUP($A44,'Occupancy Raw Data'!$B$8:$BE$45,'Occupancy Raw Data'!V$3,FALSE)</f>
        <v>-9.8656785548865198</v>
      </c>
      <c r="P44" s="48">
        <f>VLOOKUP($A44,'Occupancy Raw Data'!$B$8:$BE$45,'Occupancy Raw Data'!W$3,FALSE)</f>
        <v>-10.9115401885945</v>
      </c>
      <c r="Q44" s="48">
        <f>VLOOKUP($A44,'Occupancy Raw Data'!$B$8:$BE$45,'Occupancy Raw Data'!X$3,FALSE)</f>
        <v>-32.9714078899746</v>
      </c>
      <c r="R44" s="49">
        <f>VLOOKUP($A44,'Occupancy Raw Data'!$B$8:$BE$45,'Occupancy Raw Data'!Y$3,FALSE)</f>
        <v>-15.9384446276449</v>
      </c>
      <c r="S44" s="48">
        <f>VLOOKUP($A44,'Occupancy Raw Data'!$B$8:$BE$45,'Occupancy Raw Data'!AA$3,FALSE)</f>
        <v>-36.038557213930297</v>
      </c>
      <c r="T44" s="48">
        <f>VLOOKUP($A44,'Occupancy Raw Data'!$B$8:$BE$45,'Occupancy Raw Data'!AB$3,FALSE)</f>
        <v>-36.936380481778798</v>
      </c>
      <c r="U44" s="49">
        <f>VLOOKUP($A44,'Occupancy Raw Data'!$B$8:$BE$45,'Occupancy Raw Data'!AC$3,FALSE)</f>
        <v>-36.488999070343901</v>
      </c>
      <c r="V44" s="50">
        <f>VLOOKUP($A44,'Occupancy Raw Data'!$B$8:$BE$45,'Occupancy Raw Data'!AE$3,FALSE)</f>
        <v>-23.573772379252699</v>
      </c>
      <c r="X44" s="51">
        <f>VLOOKUP($A44,'ADR Raw Data'!$B$6:$BE$43,'ADR Raw Data'!G$1,FALSE)</f>
        <v>86.430596091205203</v>
      </c>
      <c r="Y44" s="52">
        <f>VLOOKUP($A44,'ADR Raw Data'!$B$6:$BE$43,'ADR Raw Data'!H$1,FALSE)</f>
        <v>86.7086470430107</v>
      </c>
      <c r="Z44" s="52">
        <f>VLOOKUP($A44,'ADR Raw Data'!$B$6:$BE$43,'ADR Raw Data'!I$1,FALSE)</f>
        <v>87.576477440904398</v>
      </c>
      <c r="AA44" s="52">
        <f>VLOOKUP($A44,'ADR Raw Data'!$B$6:$BE$43,'ADR Raw Data'!J$1,FALSE)</f>
        <v>91.630516633064502</v>
      </c>
      <c r="AB44" s="52">
        <f>VLOOKUP($A44,'ADR Raw Data'!$B$6:$BE$43,'ADR Raw Data'!K$1,FALSE)</f>
        <v>88.493366630669499</v>
      </c>
      <c r="AC44" s="53">
        <f>VLOOKUP($A44,'ADR Raw Data'!$B$6:$BE$43,'ADR Raw Data'!L$1,FALSE)</f>
        <v>88.270407932875599</v>
      </c>
      <c r="AD44" s="52">
        <f>VLOOKUP($A44,'ADR Raw Data'!$B$6:$BE$43,'ADR Raw Data'!N$1,FALSE)</f>
        <v>94.397652260573594</v>
      </c>
      <c r="AE44" s="52">
        <f>VLOOKUP($A44,'ADR Raw Data'!$B$6:$BE$43,'ADR Raw Data'!O$1,FALSE)</f>
        <v>100.052716356513</v>
      </c>
      <c r="AF44" s="53">
        <f>VLOOKUP($A44,'ADR Raw Data'!$B$6:$BE$43,'ADR Raw Data'!P$1,FALSE)</f>
        <v>97.2148371554037</v>
      </c>
      <c r="AG44" s="54">
        <f>VLOOKUP($A44,'ADR Raw Data'!$B$6:$BE$43,'ADR Raw Data'!R$1,FALSE)</f>
        <v>91.032024035854107</v>
      </c>
      <c r="AI44" s="47">
        <f>VLOOKUP($A44,'ADR Raw Data'!$B$6:$BE$43,'ADR Raw Data'!T$1,FALSE)</f>
        <v>6.2907491901939698</v>
      </c>
      <c r="AJ44" s="48">
        <f>VLOOKUP($A44,'ADR Raw Data'!$B$6:$BE$43,'ADR Raw Data'!U$1,FALSE)</f>
        <v>3.8274194700546902</v>
      </c>
      <c r="AK44" s="48">
        <f>VLOOKUP($A44,'ADR Raw Data'!$B$6:$BE$43,'ADR Raw Data'!V$1,FALSE)</f>
        <v>2.08244988239184</v>
      </c>
      <c r="AL44" s="48">
        <f>VLOOKUP($A44,'ADR Raw Data'!$B$6:$BE$43,'ADR Raw Data'!W$1,FALSE)</f>
        <v>7.6345399818043598</v>
      </c>
      <c r="AM44" s="48">
        <f>VLOOKUP($A44,'ADR Raw Data'!$B$6:$BE$43,'ADR Raw Data'!X$1,FALSE)</f>
        <v>-13.7471964434868</v>
      </c>
      <c r="AN44" s="49">
        <f>VLOOKUP($A44,'ADR Raw Data'!$B$6:$BE$43,'ADR Raw Data'!Y$1,FALSE)</f>
        <v>-0.55661707904522995</v>
      </c>
      <c r="AO44" s="48">
        <f>VLOOKUP($A44,'ADR Raw Data'!$B$6:$BE$43,'ADR Raw Data'!AA$1,FALSE)</f>
        <v>-23.444027960462702</v>
      </c>
      <c r="AP44" s="48">
        <f>VLOOKUP($A44,'ADR Raw Data'!$B$6:$BE$43,'ADR Raw Data'!AB$1,FALSE)</f>
        <v>-19.5159406555644</v>
      </c>
      <c r="AQ44" s="49">
        <f>VLOOKUP($A44,'ADR Raw Data'!$B$6:$BE$43,'ADR Raw Data'!AC$1,FALSE)</f>
        <v>-21.481433944163101</v>
      </c>
      <c r="AR44" s="50">
        <f>VLOOKUP($A44,'ADR Raw Data'!$B$6:$BE$43,'ADR Raw Data'!AE$1,FALSE)</f>
        <v>-10.565040005976201</v>
      </c>
      <c r="AS44" s="40"/>
      <c r="AT44" s="51">
        <f>VLOOKUP($A44,'RevPAR Raw Data'!$B$6:$BE$43,'RevPAR Raw Data'!G$1,FALSE)</f>
        <v>37.776470671981699</v>
      </c>
      <c r="AU44" s="52">
        <f>VLOOKUP($A44,'RevPAR Raw Data'!$B$6:$BE$43,'RevPAR Raw Data'!H$1,FALSE)</f>
        <v>45.922005552391703</v>
      </c>
      <c r="AV44" s="52">
        <f>VLOOKUP($A44,'RevPAR Raw Data'!$B$6:$BE$43,'RevPAR Raw Data'!I$1,FALSE)</f>
        <v>48.526146099088798</v>
      </c>
      <c r="AW44" s="52">
        <f>VLOOKUP($A44,'RevPAR Raw Data'!$B$6:$BE$43,'RevPAR Raw Data'!J$1,FALSE)</f>
        <v>51.763936503416801</v>
      </c>
      <c r="AX44" s="52">
        <f>VLOOKUP($A44,'RevPAR Raw Data'!$B$6:$BE$43,'RevPAR Raw Data'!K$1,FALSE)</f>
        <v>46.665636389521602</v>
      </c>
      <c r="AY44" s="53">
        <f>VLOOKUP($A44,'RevPAR Raw Data'!$B$6:$BE$43,'RevPAR Raw Data'!L$1,FALSE)</f>
        <v>46.130839043280098</v>
      </c>
      <c r="AZ44" s="52">
        <f>VLOOKUP($A44,'RevPAR Raw Data'!$B$6:$BE$43,'RevPAR Raw Data'!N$1,FALSE)</f>
        <v>55.2892855068337</v>
      </c>
      <c r="BA44" s="52">
        <f>VLOOKUP($A44,'RevPAR Raw Data'!$B$6:$BE$43,'RevPAR Raw Data'!O$1,FALSE)</f>
        <v>58.1741591116173</v>
      </c>
      <c r="BB44" s="53">
        <f>VLOOKUP($A44,'RevPAR Raw Data'!$B$6:$BE$43,'RevPAR Raw Data'!P$1,FALSE)</f>
        <v>56.731722309225503</v>
      </c>
      <c r="BC44" s="54">
        <f>VLOOKUP($A44,'RevPAR Raw Data'!$B$6:$BE$43,'RevPAR Raw Data'!R$1,FALSE)</f>
        <v>49.1596628335502</v>
      </c>
      <c r="BE44" s="47">
        <f>VLOOKUP($A44,'RevPAR Raw Data'!$B$6:$BE$43,'RevPAR Raw Data'!T$1,FALSE)</f>
        <v>-8.4933819366529697</v>
      </c>
      <c r="BF44" s="48">
        <f>VLOOKUP($A44,'RevPAR Raw Data'!$B$6:$BE$43,'RevPAR Raw Data'!U$1,FALSE)</f>
        <v>-2.71083112629635</v>
      </c>
      <c r="BG44" s="48">
        <f>VLOOKUP($A44,'RevPAR Raw Data'!$B$6:$BE$43,'RevPAR Raw Data'!V$1,FALSE)</f>
        <v>-7.98867648395807</v>
      </c>
      <c r="BH44" s="48">
        <f>VLOOKUP($A44,'RevPAR Raw Data'!$B$6:$BE$43,'RevPAR Raw Data'!W$1,FALSE)</f>
        <v>-4.11004610511905</v>
      </c>
      <c r="BI44" s="48">
        <f>VLOOKUP($A44,'RevPAR Raw Data'!$B$6:$BE$43,'RevPAR Raw Data'!X$1,FALSE)</f>
        <v>-42.185960120643301</v>
      </c>
      <c r="BJ44" s="49">
        <f>VLOOKUP($A44,'RevPAR Raw Data'!$B$6:$BE$43,'RevPAR Raw Data'!Y$1,FALSE)</f>
        <v>-16.406345601758499</v>
      </c>
      <c r="BK44" s="48">
        <f>VLOOKUP($A44,'RevPAR Raw Data'!$B$6:$BE$43,'RevPAR Raw Data'!AA$1,FALSE)</f>
        <v>-51.033695744611897</v>
      </c>
      <c r="BL44" s="48">
        <f>VLOOKUP($A44,'RevPAR Raw Data'!$B$6:$BE$43,'RevPAR Raw Data'!AB$1,FALSE)</f>
        <v>-49.243839042205799</v>
      </c>
      <c r="BM44" s="49">
        <f>VLOOKUP($A44,'RevPAR Raw Data'!$B$6:$BE$43,'RevPAR Raw Data'!AC$1,FALSE)</f>
        <v>-50.132072782324897</v>
      </c>
      <c r="BN44" s="50">
        <f>VLOOKUP($A44,'RevPAR Raw Data'!$B$6:$BE$43,'RevPAR Raw Data'!AE$1,FALSE)</f>
        <v>-31.648233902443199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46.442262739597901</v>
      </c>
      <c r="C47" s="48">
        <f>VLOOKUP($A47,'Occupancy Raw Data'!$B$8:$BE$45,'Occupancy Raw Data'!H$3,FALSE)</f>
        <v>59.1896524855851</v>
      </c>
      <c r="D47" s="48">
        <f>VLOOKUP($A47,'Occupancy Raw Data'!$B$8:$BE$45,'Occupancy Raw Data'!I$3,FALSE)</f>
        <v>65.105189340813396</v>
      </c>
      <c r="E47" s="48">
        <f>VLOOKUP($A47,'Occupancy Raw Data'!$B$8:$BE$45,'Occupancy Raw Data'!J$3,FALSE)</f>
        <v>63.384759233286502</v>
      </c>
      <c r="F47" s="48">
        <f>VLOOKUP($A47,'Occupancy Raw Data'!$B$8:$BE$45,'Occupancy Raw Data'!K$3,FALSE)</f>
        <v>60.916316035530599</v>
      </c>
      <c r="G47" s="49">
        <f>VLOOKUP($A47,'Occupancy Raw Data'!$B$8:$BE$45,'Occupancy Raw Data'!L$3,FALSE)</f>
        <v>59.007635966962702</v>
      </c>
      <c r="H47" s="48">
        <f>VLOOKUP($A47,'Occupancy Raw Data'!$B$8:$BE$45,'Occupancy Raw Data'!N$3,FALSE)</f>
        <v>66.370578151784301</v>
      </c>
      <c r="I47" s="48">
        <f>VLOOKUP($A47,'Occupancy Raw Data'!$B$8:$BE$45,'Occupancy Raw Data'!O$3,FALSE)</f>
        <v>61.838865513479803</v>
      </c>
      <c r="J47" s="49">
        <f>VLOOKUP($A47,'Occupancy Raw Data'!$B$8:$BE$45,'Occupancy Raw Data'!P$3,FALSE)</f>
        <v>64.104721832631995</v>
      </c>
      <c r="K47" s="50">
        <f>VLOOKUP($A47,'Occupancy Raw Data'!$B$8:$BE$45,'Occupancy Raw Data'!R$3,FALSE)</f>
        <v>60.463946214296797</v>
      </c>
      <c r="M47" s="47">
        <f>VLOOKUP($A47,'Occupancy Raw Data'!$B$8:$BE$45,'Occupancy Raw Data'!T$3,FALSE)</f>
        <v>-3.6476885685751399</v>
      </c>
      <c r="N47" s="48">
        <f>VLOOKUP($A47,'Occupancy Raw Data'!$B$8:$BE$45,'Occupancy Raw Data'!U$3,FALSE)</f>
        <v>1.7249145123984799</v>
      </c>
      <c r="O47" s="48">
        <f>VLOOKUP($A47,'Occupancy Raw Data'!$B$8:$BE$45,'Occupancy Raw Data'!V$3,FALSE)</f>
        <v>2.0954489468186201E-2</v>
      </c>
      <c r="P47" s="48">
        <f>VLOOKUP($A47,'Occupancy Raw Data'!$B$8:$BE$45,'Occupancy Raw Data'!W$3,FALSE)</f>
        <v>-4.6273156454794098</v>
      </c>
      <c r="Q47" s="48">
        <f>VLOOKUP($A47,'Occupancy Raw Data'!$B$8:$BE$45,'Occupancy Raw Data'!X$3,FALSE)</f>
        <v>-19.888869610865601</v>
      </c>
      <c r="R47" s="49">
        <f>VLOOKUP($A47,'Occupancy Raw Data'!$B$8:$BE$45,'Occupancy Raw Data'!Y$3,FALSE)</f>
        <v>-6.0321681723690999</v>
      </c>
      <c r="S47" s="48">
        <f>VLOOKUP($A47,'Occupancy Raw Data'!$B$8:$BE$45,'Occupancy Raw Data'!AA$3,FALSE)</f>
        <v>-25.385329379195799</v>
      </c>
      <c r="T47" s="48">
        <f>VLOOKUP($A47,'Occupancy Raw Data'!$B$8:$BE$45,'Occupancy Raw Data'!AB$3,FALSE)</f>
        <v>-30.370205182973599</v>
      </c>
      <c r="U47" s="49">
        <f>VLOOKUP($A47,'Occupancy Raw Data'!$B$8:$BE$45,'Occupancy Raw Data'!AC$3,FALSE)</f>
        <v>-27.875678522993098</v>
      </c>
      <c r="V47" s="50">
        <f>VLOOKUP($A47,'Occupancy Raw Data'!$B$8:$BE$45,'Occupancy Raw Data'!AE$3,FALSE)</f>
        <v>-13.942650660365199</v>
      </c>
      <c r="X47" s="51">
        <f>VLOOKUP($A47,'ADR Raw Data'!$B$6:$BE$43,'ADR Raw Data'!G$1,FALSE)</f>
        <v>106.211455607006</v>
      </c>
      <c r="Y47" s="52">
        <f>VLOOKUP($A47,'ADR Raw Data'!$B$6:$BE$43,'ADR Raw Data'!H$1,FALSE)</f>
        <v>112.90553472697501</v>
      </c>
      <c r="Z47" s="52">
        <f>VLOOKUP($A47,'ADR Raw Data'!$B$6:$BE$43,'ADR Raw Data'!I$1,FALSE)</f>
        <v>117.14872947484299</v>
      </c>
      <c r="AA47" s="52">
        <f>VLOOKUP($A47,'ADR Raw Data'!$B$6:$BE$43,'ADR Raw Data'!J$1,FALSE)</f>
        <v>115.43871072429501</v>
      </c>
      <c r="AB47" s="52">
        <f>VLOOKUP($A47,'ADR Raw Data'!$B$6:$BE$43,'ADR Raw Data'!K$1,FALSE)</f>
        <v>116.788105909439</v>
      </c>
      <c r="AC47" s="53">
        <f>VLOOKUP($A47,'ADR Raw Data'!$B$6:$BE$43,'ADR Raw Data'!L$1,FALSE)</f>
        <v>114.133994380064</v>
      </c>
      <c r="AD47" s="52">
        <f>VLOOKUP($A47,'ADR Raw Data'!$B$6:$BE$43,'ADR Raw Data'!N$1,FALSE)</f>
        <v>129.795112937309</v>
      </c>
      <c r="AE47" s="52">
        <f>VLOOKUP($A47,'ADR Raw Data'!$B$6:$BE$43,'ADR Raw Data'!O$1,FALSE)</f>
        <v>128.726300085681</v>
      </c>
      <c r="AF47" s="53">
        <f>VLOOKUP($A47,'ADR Raw Data'!$B$6:$BE$43,'ADR Raw Data'!P$1,FALSE)</f>
        <v>129.27959573123201</v>
      </c>
      <c r="AG47" s="54">
        <f>VLOOKUP($A47,'ADR Raw Data'!$B$6:$BE$43,'ADR Raw Data'!R$1,FALSE)</f>
        <v>118.721873946052</v>
      </c>
      <c r="AI47" s="47">
        <f>VLOOKUP($A47,'ADR Raw Data'!$B$6:$BE$43,'ADR Raw Data'!T$1,FALSE)</f>
        <v>3.8034029769528699</v>
      </c>
      <c r="AJ47" s="48">
        <f>VLOOKUP($A47,'ADR Raw Data'!$B$6:$BE$43,'ADR Raw Data'!U$1,FALSE)</f>
        <v>5.3511976531388399</v>
      </c>
      <c r="AK47" s="48">
        <f>VLOOKUP($A47,'ADR Raw Data'!$B$6:$BE$43,'ADR Raw Data'!V$1,FALSE)</f>
        <v>4.1265615381531804</v>
      </c>
      <c r="AL47" s="48">
        <f>VLOOKUP($A47,'ADR Raw Data'!$B$6:$BE$43,'ADR Raw Data'!W$1,FALSE)</f>
        <v>3.7876271558396599</v>
      </c>
      <c r="AM47" s="48">
        <f>VLOOKUP($A47,'ADR Raw Data'!$B$6:$BE$43,'ADR Raw Data'!X$1,FALSE)</f>
        <v>-5.63583113135864</v>
      </c>
      <c r="AN47" s="49">
        <f>VLOOKUP($A47,'ADR Raw Data'!$B$6:$BE$43,'ADR Raw Data'!Y$1,FALSE)</f>
        <v>1.53469298510406</v>
      </c>
      <c r="AO47" s="48">
        <f>VLOOKUP($A47,'ADR Raw Data'!$B$6:$BE$43,'ADR Raw Data'!AA$1,FALSE)</f>
        <v>-15.1916345117967</v>
      </c>
      <c r="AP47" s="48">
        <f>VLOOKUP($A47,'ADR Raw Data'!$B$6:$BE$43,'ADR Raw Data'!AB$1,FALSE)</f>
        <v>-16.757618459772399</v>
      </c>
      <c r="AQ47" s="49">
        <f>VLOOKUP($A47,'ADR Raw Data'!$B$6:$BE$43,'ADR Raw Data'!AC$1,FALSE)</f>
        <v>-15.9670076593139</v>
      </c>
      <c r="AR47" s="50">
        <f>VLOOKUP($A47,'ADR Raw Data'!$B$6:$BE$43,'ADR Raw Data'!AE$1,FALSE)</f>
        <v>-6.8176979260881998</v>
      </c>
      <c r="AS47" s="40"/>
      <c r="AT47" s="51">
        <f>VLOOKUP($A47,'RevPAR Raw Data'!$B$6:$BE$43,'RevPAR Raw Data'!G$1,FALSE)</f>
        <v>49.327003272557199</v>
      </c>
      <c r="AU47" s="52">
        <f>VLOOKUP($A47,'RevPAR Raw Data'!$B$6:$BE$43,'RevPAR Raw Data'!H$1,FALSE)</f>
        <v>66.828393641888695</v>
      </c>
      <c r="AV47" s="52">
        <f>VLOOKUP($A47,'RevPAR Raw Data'!$B$6:$BE$43,'RevPAR Raw Data'!I$1,FALSE)</f>
        <v>76.269902134953995</v>
      </c>
      <c r="AW47" s="52">
        <f>VLOOKUP($A47,'RevPAR Raw Data'!$B$6:$BE$43,'RevPAR Raw Data'!J$1,FALSE)</f>
        <v>73.170548854604903</v>
      </c>
      <c r="AX47" s="52">
        <f>VLOOKUP($A47,'RevPAR Raw Data'!$B$6:$BE$43,'RevPAR Raw Data'!K$1,FALSE)</f>
        <v>71.143011687704501</v>
      </c>
      <c r="AY47" s="53">
        <f>VLOOKUP($A47,'RevPAR Raw Data'!$B$6:$BE$43,'RevPAR Raw Data'!L$1,FALSE)</f>
        <v>67.347771918341905</v>
      </c>
      <c r="AZ47" s="52">
        <f>VLOOKUP($A47,'RevPAR Raw Data'!$B$6:$BE$43,'RevPAR Raw Data'!N$1,FALSE)</f>
        <v>86.145766869253507</v>
      </c>
      <c r="BA47" s="52">
        <f>VLOOKUP($A47,'RevPAR Raw Data'!$B$6:$BE$43,'RevPAR Raw Data'!O$1,FALSE)</f>
        <v>79.602883590462795</v>
      </c>
      <c r="BB47" s="53">
        <f>VLOOKUP($A47,'RevPAR Raw Data'!$B$6:$BE$43,'RevPAR Raw Data'!P$1,FALSE)</f>
        <v>82.874325229858101</v>
      </c>
      <c r="BC47" s="54">
        <f>VLOOKUP($A47,'RevPAR Raw Data'!$B$6:$BE$43,'RevPAR Raw Data'!R$1,FALSE)</f>
        <v>71.783930007346498</v>
      </c>
      <c r="BE47" s="47">
        <f>VLOOKUP($A47,'RevPAR Raw Data'!$B$6:$BE$43,'RevPAR Raw Data'!T$1,FALSE)</f>
        <v>1.69781127705694E-2</v>
      </c>
      <c r="BF47" s="48">
        <f>VLOOKUP($A47,'RevPAR Raw Data'!$B$6:$BE$43,'RevPAR Raw Data'!U$1,FALSE)</f>
        <v>7.16841575044345</v>
      </c>
      <c r="BG47" s="48">
        <f>VLOOKUP($A47,'RevPAR Raw Data'!$B$6:$BE$43,'RevPAR Raw Data'!V$1,FALSE)</f>
        <v>4.1483807275242803</v>
      </c>
      <c r="BH47" s="48">
        <f>VLOOKUP($A47,'RevPAR Raw Data'!$B$6:$BE$43,'RevPAR Raw Data'!W$1,FALSE)</f>
        <v>-1.0149539536143399</v>
      </c>
      <c r="BI47" s="48">
        <f>VLOOKUP($A47,'RevPAR Raw Data'!$B$6:$BE$43,'RevPAR Raw Data'!X$1,FALSE)</f>
        <v>-24.4037976370198</v>
      </c>
      <c r="BJ47" s="49">
        <f>VLOOKUP($A47,'RevPAR Raw Data'!$B$6:$BE$43,'RevPAR Raw Data'!Y$1,FALSE)</f>
        <v>-4.5900504490560596</v>
      </c>
      <c r="BK47" s="48">
        <f>VLOOKUP($A47,'RevPAR Raw Data'!$B$6:$BE$43,'RevPAR Raw Data'!AA$1,FALSE)</f>
        <v>-36.720517432089402</v>
      </c>
      <c r="BL47" s="48">
        <f>VLOOKUP($A47,'RevPAR Raw Data'!$B$6:$BE$43,'RevPAR Raw Data'!AB$1,FALSE)</f>
        <v>-42.038500532733302</v>
      </c>
      <c r="BM47" s="49">
        <f>VLOOKUP($A47,'RevPAR Raw Data'!$B$6:$BE$43,'RevPAR Raw Data'!AC$1,FALSE)</f>
        <v>-39.391774457455</v>
      </c>
      <c r="BN47" s="50">
        <f>VLOOKUP($A47,'RevPAR Raw Data'!$B$6:$BE$43,'RevPAR Raw Data'!AE$1,FALSE)</f>
        <v>-19.809780781539899</v>
      </c>
    </row>
    <row r="48" spans="1:66" x14ac:dyDescent="0.25">
      <c r="A48" s="63" t="s">
        <v>78</v>
      </c>
      <c r="B48" s="47">
        <f>VLOOKUP($A48,'Occupancy Raw Data'!$B$8:$BE$45,'Occupancy Raw Data'!G$3,FALSE)</f>
        <v>42.582628747117603</v>
      </c>
      <c r="C48" s="48">
        <f>VLOOKUP($A48,'Occupancy Raw Data'!$B$8:$BE$45,'Occupancy Raw Data'!H$3,FALSE)</f>
        <v>56.648731744811599</v>
      </c>
      <c r="D48" s="48">
        <f>VLOOKUP($A48,'Occupancy Raw Data'!$B$8:$BE$45,'Occupancy Raw Data'!I$3,FALSE)</f>
        <v>58.647194465795501</v>
      </c>
      <c r="E48" s="48">
        <f>VLOOKUP($A48,'Occupancy Raw Data'!$B$8:$BE$45,'Occupancy Raw Data'!J$3,FALSE)</f>
        <v>57.878554957724802</v>
      </c>
      <c r="F48" s="48">
        <f>VLOOKUP($A48,'Occupancy Raw Data'!$B$8:$BE$45,'Occupancy Raw Data'!K$3,FALSE)</f>
        <v>54.573405073020702</v>
      </c>
      <c r="G48" s="49">
        <f>VLOOKUP($A48,'Occupancy Raw Data'!$B$8:$BE$45,'Occupancy Raw Data'!L$3,FALSE)</f>
        <v>54.066102997694003</v>
      </c>
      <c r="H48" s="48">
        <f>VLOOKUP($A48,'Occupancy Raw Data'!$B$8:$BE$45,'Occupancy Raw Data'!N$3,FALSE)</f>
        <v>54.727132974634799</v>
      </c>
      <c r="I48" s="48">
        <f>VLOOKUP($A48,'Occupancy Raw Data'!$B$8:$BE$45,'Occupancy Raw Data'!O$3,FALSE)</f>
        <v>54.265949269792401</v>
      </c>
      <c r="J48" s="49">
        <f>VLOOKUP($A48,'Occupancy Raw Data'!$B$8:$BE$45,'Occupancy Raw Data'!P$3,FALSE)</f>
        <v>54.4965411222136</v>
      </c>
      <c r="K48" s="50">
        <f>VLOOKUP($A48,'Occupancy Raw Data'!$B$8:$BE$45,'Occupancy Raw Data'!R$3,FALSE)</f>
        <v>54.189085318985299</v>
      </c>
      <c r="M48" s="47">
        <f>VLOOKUP($A48,'Occupancy Raw Data'!$B$8:$BE$45,'Occupancy Raw Data'!T$3,FALSE)</f>
        <v>3.9399624765478398</v>
      </c>
      <c r="N48" s="48">
        <f>VLOOKUP($A48,'Occupancy Raw Data'!$B$8:$BE$45,'Occupancy Raw Data'!U$3,FALSE)</f>
        <v>-3.4076015727391802</v>
      </c>
      <c r="O48" s="48">
        <f>VLOOKUP($A48,'Occupancy Raw Data'!$B$8:$BE$45,'Occupancy Raw Data'!V$3,FALSE)</f>
        <v>-2.6785714285714199</v>
      </c>
      <c r="P48" s="48">
        <f>VLOOKUP($A48,'Occupancy Raw Data'!$B$8:$BE$45,'Occupancy Raw Data'!W$3,FALSE)</f>
        <v>-5.0441361916771701</v>
      </c>
      <c r="Q48" s="48">
        <f>VLOOKUP($A48,'Occupancy Raw Data'!$B$8:$BE$45,'Occupancy Raw Data'!X$3,FALSE)</f>
        <v>-11.581569115815601</v>
      </c>
      <c r="R48" s="49">
        <f>VLOOKUP($A48,'Occupancy Raw Data'!$B$8:$BE$45,'Occupancy Raw Data'!Y$3,FALSE)</f>
        <v>-4.3253536452665902</v>
      </c>
      <c r="S48" s="48">
        <f>VLOOKUP($A48,'Occupancy Raw Data'!$B$8:$BE$45,'Occupancy Raw Data'!AA$3,FALSE)</f>
        <v>-24.815205913410701</v>
      </c>
      <c r="T48" s="48">
        <f>VLOOKUP($A48,'Occupancy Raw Data'!$B$8:$BE$45,'Occupancy Raw Data'!AB$3,FALSE)</f>
        <v>-26.381647549530701</v>
      </c>
      <c r="U48" s="49">
        <f>VLOOKUP($A48,'Occupancy Raw Data'!$B$8:$BE$45,'Occupancy Raw Data'!AC$3,FALSE)</f>
        <v>-25.603357817418601</v>
      </c>
      <c r="V48" s="50">
        <f>VLOOKUP($A48,'Occupancy Raw Data'!$B$8:$BE$45,'Occupancy Raw Data'!AE$3,FALSE)</f>
        <v>-11.5908276603367</v>
      </c>
      <c r="X48" s="51">
        <f>VLOOKUP($A48,'ADR Raw Data'!$B$6:$BE$43,'ADR Raw Data'!G$1,FALSE)</f>
        <v>97.369675090252699</v>
      </c>
      <c r="Y48" s="52">
        <f>VLOOKUP($A48,'ADR Raw Data'!$B$6:$BE$43,'ADR Raw Data'!H$1,FALSE)</f>
        <v>96.216241519674298</v>
      </c>
      <c r="Z48" s="52">
        <f>VLOOKUP($A48,'ADR Raw Data'!$B$6:$BE$43,'ADR Raw Data'!I$1,FALSE)</f>
        <v>98.094560943643501</v>
      </c>
      <c r="AA48" s="52">
        <f>VLOOKUP($A48,'ADR Raw Data'!$B$6:$BE$43,'ADR Raw Data'!J$1,FALSE)</f>
        <v>96.654369189907001</v>
      </c>
      <c r="AB48" s="52">
        <f>VLOOKUP($A48,'ADR Raw Data'!$B$6:$BE$43,'ADR Raw Data'!K$1,FALSE)</f>
        <v>105.838830985915</v>
      </c>
      <c r="AC48" s="53">
        <f>VLOOKUP($A48,'ADR Raw Data'!$B$6:$BE$43,'ADR Raw Data'!L$1,FALSE)</f>
        <v>98.841805516064795</v>
      </c>
      <c r="AD48" s="52">
        <f>VLOOKUP($A48,'ADR Raw Data'!$B$6:$BE$43,'ADR Raw Data'!N$1,FALSE)</f>
        <v>116.228174157303</v>
      </c>
      <c r="AE48" s="52">
        <f>VLOOKUP($A48,'ADR Raw Data'!$B$6:$BE$43,'ADR Raw Data'!O$1,FALSE)</f>
        <v>113.67790368271901</v>
      </c>
      <c r="AF48" s="53">
        <f>VLOOKUP($A48,'ADR Raw Data'!$B$6:$BE$43,'ADR Raw Data'!P$1,FALSE)</f>
        <v>114.95843441466801</v>
      </c>
      <c r="AG48" s="54">
        <f>VLOOKUP($A48,'ADR Raw Data'!$B$6:$BE$43,'ADR Raw Data'!R$1,FALSE)</f>
        <v>103.472682877406</v>
      </c>
      <c r="AI48" s="47">
        <f>VLOOKUP($A48,'ADR Raw Data'!$B$6:$BE$43,'ADR Raw Data'!T$1,FALSE)</f>
        <v>0.43598767842759101</v>
      </c>
      <c r="AJ48" s="48">
        <f>VLOOKUP($A48,'ADR Raw Data'!$B$6:$BE$43,'ADR Raw Data'!U$1,FALSE)</f>
        <v>-2.9893134292526899</v>
      </c>
      <c r="AK48" s="48">
        <f>VLOOKUP($A48,'ADR Raw Data'!$B$6:$BE$43,'ADR Raw Data'!V$1,FALSE)</f>
        <v>-1.4184411258467899</v>
      </c>
      <c r="AL48" s="48">
        <f>VLOOKUP($A48,'ADR Raw Data'!$B$6:$BE$43,'ADR Raw Data'!W$1,FALSE)</f>
        <v>-2.3525948723222698</v>
      </c>
      <c r="AM48" s="48">
        <f>VLOOKUP($A48,'ADR Raw Data'!$B$6:$BE$43,'ADR Raw Data'!X$1,FALSE)</f>
        <v>-5.78847815457826</v>
      </c>
      <c r="AN48" s="49">
        <f>VLOOKUP($A48,'ADR Raw Data'!$B$6:$BE$43,'ADR Raw Data'!Y$1,FALSE)</f>
        <v>-2.86636970088336</v>
      </c>
      <c r="AO48" s="48">
        <f>VLOOKUP($A48,'ADR Raw Data'!$B$6:$BE$43,'ADR Raw Data'!AA$1,FALSE)</f>
        <v>-12.8491156276</v>
      </c>
      <c r="AP48" s="48">
        <f>VLOOKUP($A48,'ADR Raw Data'!$B$6:$BE$43,'ADR Raw Data'!AB$1,FALSE)</f>
        <v>-17.023478493784701</v>
      </c>
      <c r="AQ48" s="49">
        <f>VLOOKUP($A48,'ADR Raw Data'!$B$6:$BE$43,'ADR Raw Data'!AC$1,FALSE)</f>
        <v>-14.9675728451226</v>
      </c>
      <c r="AR48" s="50">
        <f>VLOOKUP($A48,'ADR Raw Data'!$B$6:$BE$43,'ADR Raw Data'!AE$1,FALSE)</f>
        <v>-8.5729577009455706</v>
      </c>
      <c r="AS48" s="40"/>
      <c r="AT48" s="51">
        <f>VLOOKUP($A48,'RevPAR Raw Data'!$B$6:$BE$43,'RevPAR Raw Data'!G$1,FALSE)</f>
        <v>41.462567255956898</v>
      </c>
      <c r="AU48" s="52">
        <f>VLOOKUP($A48,'RevPAR Raw Data'!$B$6:$BE$43,'RevPAR Raw Data'!H$1,FALSE)</f>
        <v>54.505280553420398</v>
      </c>
      <c r="AV48" s="52">
        <f>VLOOKUP($A48,'RevPAR Raw Data'!$B$6:$BE$43,'RevPAR Raw Data'!I$1,FALSE)</f>
        <v>57.529707916986901</v>
      </c>
      <c r="AW48" s="52">
        <f>VLOOKUP($A48,'RevPAR Raw Data'!$B$6:$BE$43,'RevPAR Raw Data'!J$1,FALSE)</f>
        <v>55.942152190622501</v>
      </c>
      <c r="AX48" s="52">
        <f>VLOOKUP($A48,'RevPAR Raw Data'!$B$6:$BE$43,'RevPAR Raw Data'!K$1,FALSE)</f>
        <v>57.759853958493402</v>
      </c>
      <c r="AY48" s="53">
        <f>VLOOKUP($A48,'RevPAR Raw Data'!$B$6:$BE$43,'RevPAR Raw Data'!L$1,FALSE)</f>
        <v>53.439912375096</v>
      </c>
      <c r="AZ48" s="52">
        <f>VLOOKUP($A48,'RevPAR Raw Data'!$B$6:$BE$43,'RevPAR Raw Data'!N$1,FALSE)</f>
        <v>63.608347425057602</v>
      </c>
      <c r="BA48" s="52">
        <f>VLOOKUP($A48,'RevPAR Raw Data'!$B$6:$BE$43,'RevPAR Raw Data'!O$1,FALSE)</f>
        <v>61.688393543428099</v>
      </c>
      <c r="BB48" s="53">
        <f>VLOOKUP($A48,'RevPAR Raw Data'!$B$6:$BE$43,'RevPAR Raw Data'!P$1,FALSE)</f>
        <v>62.648370484242797</v>
      </c>
      <c r="BC48" s="54">
        <f>VLOOKUP($A48,'RevPAR Raw Data'!$B$6:$BE$43,'RevPAR Raw Data'!R$1,FALSE)</f>
        <v>56.070900406280799</v>
      </c>
      <c r="BE48" s="47">
        <f>VLOOKUP($A48,'RevPAR Raw Data'!$B$6:$BE$43,'RevPAR Raw Data'!T$1,FALSE)</f>
        <v>4.3931279059078499</v>
      </c>
      <c r="BF48" s="48">
        <f>VLOOKUP($A48,'RevPAR Raw Data'!$B$6:$BE$43,'RevPAR Raw Data'!U$1,FALSE)</f>
        <v>-6.2950511105625599</v>
      </c>
      <c r="BG48" s="48">
        <f>VLOOKUP($A48,'RevPAR Raw Data'!$B$6:$BE$43,'RevPAR Raw Data'!V$1,FALSE)</f>
        <v>-4.0590185956901799</v>
      </c>
      <c r="BH48" s="48">
        <f>VLOOKUP($A48,'RevPAR Raw Data'!$B$6:$BE$43,'RevPAR Raw Data'!W$1,FALSE)</f>
        <v>-7.2780629746010899</v>
      </c>
      <c r="BI48" s="48">
        <f>VLOOKUP($A48,'RevPAR Raw Data'!$B$6:$BE$43,'RevPAR Raw Data'!X$1,FALSE)</f>
        <v>-16.6996506721675</v>
      </c>
      <c r="BJ48" s="49">
        <f>VLOOKUP($A48,'RevPAR Raw Data'!$B$6:$BE$43,'RevPAR Raw Data'!Y$1,FALSE)</f>
        <v>-7.0677427198059801</v>
      </c>
      <c r="BK48" s="48">
        <f>VLOOKUP($A48,'RevPAR Raw Data'!$B$6:$BE$43,'RevPAR Raw Data'!AA$1,FALSE)</f>
        <v>-34.475787039969497</v>
      </c>
      <c r="BL48" s="48">
        <f>VLOOKUP($A48,'RevPAR Raw Data'!$B$6:$BE$43,'RevPAR Raw Data'!AB$1,FALSE)</f>
        <v>-38.914051946415</v>
      </c>
      <c r="BM48" s="49">
        <f>VLOOKUP($A48,'RevPAR Raw Data'!$B$6:$BE$43,'RevPAR Raw Data'!AC$1,FALSE)</f>
        <v>-36.738729430421699</v>
      </c>
      <c r="BN48" s="50">
        <f>VLOOKUP($A48,'RevPAR Raw Data'!$B$6:$BE$43,'RevPAR Raw Data'!AE$1,FALSE)</f>
        <v>-19.1701086087722</v>
      </c>
    </row>
    <row r="49" spans="1:66" x14ac:dyDescent="0.25">
      <c r="A49" s="63" t="s">
        <v>79</v>
      </c>
      <c r="B49" s="47">
        <f>VLOOKUP($A49,'Occupancy Raw Data'!$B$8:$BE$45,'Occupancy Raw Data'!G$3,FALSE)</f>
        <v>40.25069637883</v>
      </c>
      <c r="C49" s="48">
        <f>VLOOKUP($A49,'Occupancy Raw Data'!$B$8:$BE$45,'Occupancy Raw Data'!H$3,FALSE)</f>
        <v>50.766016713091901</v>
      </c>
      <c r="D49" s="48">
        <f>VLOOKUP($A49,'Occupancy Raw Data'!$B$8:$BE$45,'Occupancy Raw Data'!I$3,FALSE)</f>
        <v>53.760445682451198</v>
      </c>
      <c r="E49" s="48">
        <f>VLOOKUP($A49,'Occupancy Raw Data'!$B$8:$BE$45,'Occupancy Raw Data'!J$3,FALSE)</f>
        <v>51.462395543175397</v>
      </c>
      <c r="F49" s="48">
        <f>VLOOKUP($A49,'Occupancy Raw Data'!$B$8:$BE$45,'Occupancy Raw Data'!K$3,FALSE)</f>
        <v>51.392757660167099</v>
      </c>
      <c r="G49" s="49">
        <f>VLOOKUP($A49,'Occupancy Raw Data'!$B$8:$BE$45,'Occupancy Raw Data'!L$3,FALSE)</f>
        <v>49.526462395543099</v>
      </c>
      <c r="H49" s="48">
        <f>VLOOKUP($A49,'Occupancy Raw Data'!$B$8:$BE$45,'Occupancy Raw Data'!N$3,FALSE)</f>
        <v>60.097493036211603</v>
      </c>
      <c r="I49" s="48">
        <f>VLOOKUP($A49,'Occupancy Raw Data'!$B$8:$BE$45,'Occupancy Raw Data'!O$3,FALSE)</f>
        <v>51.323119777158702</v>
      </c>
      <c r="J49" s="49">
        <f>VLOOKUP($A49,'Occupancy Raw Data'!$B$8:$BE$45,'Occupancy Raw Data'!P$3,FALSE)</f>
        <v>55.710306406685199</v>
      </c>
      <c r="K49" s="50">
        <f>VLOOKUP($A49,'Occupancy Raw Data'!$B$8:$BE$45,'Occupancy Raw Data'!R$3,FALSE)</f>
        <v>51.293274970155103</v>
      </c>
      <c r="M49" s="47">
        <f>VLOOKUP($A49,'Occupancy Raw Data'!$B$8:$BE$45,'Occupancy Raw Data'!T$3,FALSE)</f>
        <v>-4.6204620462046204</v>
      </c>
      <c r="N49" s="48">
        <f>VLOOKUP($A49,'Occupancy Raw Data'!$B$8:$BE$45,'Occupancy Raw Data'!U$3,FALSE)</f>
        <v>-2.0161290322580601</v>
      </c>
      <c r="O49" s="48">
        <f>VLOOKUP($A49,'Occupancy Raw Data'!$B$8:$BE$45,'Occupancy Raw Data'!V$3,FALSE)</f>
        <v>0.91503267973856195</v>
      </c>
      <c r="P49" s="48">
        <f>VLOOKUP($A49,'Occupancy Raw Data'!$B$8:$BE$45,'Occupancy Raw Data'!W$3,FALSE)</f>
        <v>-7.2772898368883299</v>
      </c>
      <c r="Q49" s="48">
        <f>VLOOKUP($A49,'Occupancy Raw Data'!$B$8:$BE$45,'Occupancy Raw Data'!X$3,FALSE)</f>
        <v>-10.109622411693</v>
      </c>
      <c r="R49" s="49">
        <f>VLOOKUP($A49,'Occupancy Raw Data'!$B$8:$BE$45,'Occupancy Raw Data'!Y$3,FALSE)</f>
        <v>-4.7414947763193096</v>
      </c>
      <c r="S49" s="48">
        <f>VLOOKUP($A49,'Occupancy Raw Data'!$B$8:$BE$45,'Occupancy Raw Data'!AA$3,FALSE)</f>
        <v>-14.807502467917001</v>
      </c>
      <c r="T49" s="48">
        <f>VLOOKUP($A49,'Occupancy Raw Data'!$B$8:$BE$45,'Occupancy Raw Data'!AB$3,FALSE)</f>
        <v>-28.962433666104101</v>
      </c>
      <c r="U49" s="49">
        <f>VLOOKUP($A49,'Occupancy Raw Data'!$B$8:$BE$45,'Occupancy Raw Data'!AC$3,FALSE)</f>
        <v>-21.995004827433998</v>
      </c>
      <c r="V49" s="50">
        <f>VLOOKUP($A49,'Occupancy Raw Data'!$B$8:$BE$45,'Occupancy Raw Data'!AE$3,FALSE)</f>
        <v>-11.031366779770099</v>
      </c>
      <c r="X49" s="51">
        <f>VLOOKUP($A49,'ADR Raw Data'!$B$6:$BE$43,'ADR Raw Data'!G$1,FALSE)</f>
        <v>98.018667820069197</v>
      </c>
      <c r="Y49" s="52">
        <f>VLOOKUP($A49,'ADR Raw Data'!$B$6:$BE$43,'ADR Raw Data'!H$1,FALSE)</f>
        <v>107.272112482853</v>
      </c>
      <c r="Z49" s="52">
        <f>VLOOKUP($A49,'ADR Raw Data'!$B$6:$BE$43,'ADR Raw Data'!I$1,FALSE)</f>
        <v>106.95794041450699</v>
      </c>
      <c r="AA49" s="52">
        <f>VLOOKUP($A49,'ADR Raw Data'!$B$6:$BE$43,'ADR Raw Data'!J$1,FALSE)</f>
        <v>107.03635994587199</v>
      </c>
      <c r="AB49" s="52">
        <f>VLOOKUP($A49,'ADR Raw Data'!$B$6:$BE$43,'ADR Raw Data'!K$1,FALSE)</f>
        <v>104.887452574525</v>
      </c>
      <c r="AC49" s="53">
        <f>VLOOKUP($A49,'ADR Raw Data'!$B$6:$BE$43,'ADR Raw Data'!L$1,FALSE)</f>
        <v>105.15593363329501</v>
      </c>
      <c r="AD49" s="52">
        <f>VLOOKUP($A49,'ADR Raw Data'!$B$6:$BE$43,'ADR Raw Data'!N$1,FALSE)</f>
        <v>120.93500579374199</v>
      </c>
      <c r="AE49" s="52">
        <f>VLOOKUP($A49,'ADR Raw Data'!$B$6:$BE$43,'ADR Raw Data'!O$1,FALSE)</f>
        <v>119.547476255088</v>
      </c>
      <c r="AF49" s="53">
        <f>VLOOKUP($A49,'ADR Raw Data'!$B$6:$BE$43,'ADR Raw Data'!P$1,FALSE)</f>
        <v>120.295875</v>
      </c>
      <c r="AG49" s="54">
        <f>VLOOKUP($A49,'ADR Raw Data'!$B$6:$BE$43,'ADR Raw Data'!R$1,FALSE)</f>
        <v>109.854131109387</v>
      </c>
      <c r="AI49" s="47">
        <f>VLOOKUP($A49,'ADR Raw Data'!$B$6:$BE$43,'ADR Raw Data'!T$1,FALSE)</f>
        <v>-2.0913905046638299</v>
      </c>
      <c r="AJ49" s="48">
        <f>VLOOKUP($A49,'ADR Raw Data'!$B$6:$BE$43,'ADR Raw Data'!U$1,FALSE)</f>
        <v>5.4458582475909099</v>
      </c>
      <c r="AK49" s="48">
        <f>VLOOKUP($A49,'ADR Raw Data'!$B$6:$BE$43,'ADR Raw Data'!V$1,FALSE)</f>
        <v>4.0949218482997303</v>
      </c>
      <c r="AL49" s="48">
        <f>VLOOKUP($A49,'ADR Raw Data'!$B$6:$BE$43,'ADR Raw Data'!W$1,FALSE)</f>
        <v>5.0463575311324602</v>
      </c>
      <c r="AM49" s="48">
        <f>VLOOKUP($A49,'ADR Raw Data'!$B$6:$BE$43,'ADR Raw Data'!X$1,FALSE)</f>
        <v>-1.7845692672357201</v>
      </c>
      <c r="AN49" s="49">
        <f>VLOOKUP($A49,'ADR Raw Data'!$B$6:$BE$43,'ADR Raw Data'!Y$1,FALSE)</f>
        <v>2.2663330552352901</v>
      </c>
      <c r="AO49" s="48">
        <f>VLOOKUP($A49,'ADR Raw Data'!$B$6:$BE$43,'ADR Raw Data'!AA$1,FALSE)</f>
        <v>-10.3907117911239</v>
      </c>
      <c r="AP49" s="48">
        <f>VLOOKUP($A49,'ADR Raw Data'!$B$6:$BE$43,'ADR Raw Data'!AB$1,FALSE)</f>
        <v>-15.7633564680739</v>
      </c>
      <c r="AQ49" s="49">
        <f>VLOOKUP($A49,'ADR Raw Data'!$B$6:$BE$43,'ADR Raw Data'!AC$1,FALSE)</f>
        <v>-13.190987602725601</v>
      </c>
      <c r="AR49" s="50">
        <f>VLOOKUP($A49,'ADR Raw Data'!$B$6:$BE$43,'ADR Raw Data'!AE$1,FALSE)</f>
        <v>-5.0784208770140999</v>
      </c>
      <c r="AS49" s="40"/>
      <c r="AT49" s="51">
        <f>VLOOKUP($A49,'RevPAR Raw Data'!$B$6:$BE$43,'RevPAR Raw Data'!G$1,FALSE)</f>
        <v>39.45319637883</v>
      </c>
      <c r="AU49" s="52">
        <f>VLOOKUP($A49,'RevPAR Raw Data'!$B$6:$BE$43,'RevPAR Raw Data'!H$1,FALSE)</f>
        <v>54.457778551532002</v>
      </c>
      <c r="AV49" s="52">
        <f>VLOOKUP($A49,'RevPAR Raw Data'!$B$6:$BE$43,'RevPAR Raw Data'!I$1,FALSE)</f>
        <v>57.501065459609997</v>
      </c>
      <c r="AW49" s="52">
        <f>VLOOKUP($A49,'RevPAR Raw Data'!$B$6:$BE$43,'RevPAR Raw Data'!J$1,FALSE)</f>
        <v>55.083474930362101</v>
      </c>
      <c r="AX49" s="52">
        <f>VLOOKUP($A49,'RevPAR Raw Data'!$B$6:$BE$43,'RevPAR Raw Data'!K$1,FALSE)</f>
        <v>53.904554317548701</v>
      </c>
      <c r="AY49" s="53">
        <f>VLOOKUP($A49,'RevPAR Raw Data'!$B$6:$BE$43,'RevPAR Raw Data'!L$1,FALSE)</f>
        <v>52.080013927576601</v>
      </c>
      <c r="AZ49" s="52">
        <f>VLOOKUP($A49,'RevPAR Raw Data'!$B$6:$BE$43,'RevPAR Raw Data'!N$1,FALSE)</f>
        <v>72.678906685236697</v>
      </c>
      <c r="BA49" s="52">
        <f>VLOOKUP($A49,'RevPAR Raw Data'!$B$6:$BE$43,'RevPAR Raw Data'!O$1,FALSE)</f>
        <v>61.355494428969301</v>
      </c>
      <c r="BB49" s="53">
        <f>VLOOKUP($A49,'RevPAR Raw Data'!$B$6:$BE$43,'RevPAR Raw Data'!P$1,FALSE)</f>
        <v>67.017200557102996</v>
      </c>
      <c r="BC49" s="54">
        <f>VLOOKUP($A49,'RevPAR Raw Data'!$B$6:$BE$43,'RevPAR Raw Data'!R$1,FALSE)</f>
        <v>56.347781536012697</v>
      </c>
      <c r="BE49" s="47">
        <f>VLOOKUP($A49,'RevPAR Raw Data'!$B$6:$BE$43,'RevPAR Raw Data'!T$1,FALSE)</f>
        <v>-6.6152206463625296</v>
      </c>
      <c r="BF49" s="48">
        <f>VLOOKUP($A49,'RevPAR Raw Data'!$B$6:$BE$43,'RevPAR Raw Data'!U$1,FALSE)</f>
        <v>3.3199336861475399</v>
      </c>
      <c r="BG49" s="48">
        <f>VLOOKUP($A49,'RevPAR Raw Data'!$B$6:$BE$43,'RevPAR Raw Data'!V$1,FALSE)</f>
        <v>5.04742440115999</v>
      </c>
      <c r="BH49" s="48">
        <f>VLOOKUP($A49,'RevPAR Raw Data'!$B$6:$BE$43,'RevPAR Raw Data'!W$1,FALSE)</f>
        <v>-2.5981703695020202</v>
      </c>
      <c r="BI49" s="48">
        <f>VLOOKUP($A49,'RevPAR Raw Data'!$B$6:$BE$43,'RevPAR Raw Data'!X$1,FALSE)</f>
        <v>-11.7137784643361</v>
      </c>
      <c r="BJ49" s="49">
        <f>VLOOKUP($A49,'RevPAR Raw Data'!$B$6:$BE$43,'RevPAR Raw Data'!Y$1,FALSE)</f>
        <v>-2.582619784512</v>
      </c>
      <c r="BK49" s="48">
        <f>VLOOKUP($A49,'RevPAR Raw Data'!$B$6:$BE$43,'RevPAR Raw Data'!AA$1,FALSE)</f>
        <v>-23.659609354136101</v>
      </c>
      <c r="BL49" s="48">
        <f>VLOOKUP($A49,'RevPAR Raw Data'!$B$6:$BE$43,'RevPAR Raw Data'!AB$1,FALSE)</f>
        <v>-40.1603384735606</v>
      </c>
      <c r="BM49" s="49">
        <f>VLOOKUP($A49,'RevPAR Raw Data'!$B$6:$BE$43,'RevPAR Raw Data'!AC$1,FALSE)</f>
        <v>-32.284634070153999</v>
      </c>
      <c r="BN49" s="50">
        <f>VLOOKUP($A49,'RevPAR Raw Data'!$B$6:$BE$43,'RevPAR Raw Data'!AE$1,FALSE)</f>
        <v>-15.5495684232204</v>
      </c>
    </row>
    <row r="50" spans="1:66" x14ac:dyDescent="0.25">
      <c r="A50" s="63" t="s">
        <v>80</v>
      </c>
      <c r="B50" s="47">
        <f>VLOOKUP($A50,'Occupancy Raw Data'!$B$8:$BE$45,'Occupancy Raw Data'!G$3,FALSE)</f>
        <v>51.738183681311597</v>
      </c>
      <c r="C50" s="48">
        <f>VLOOKUP($A50,'Occupancy Raw Data'!$B$8:$BE$45,'Occupancy Raw Data'!H$3,FALSE)</f>
        <v>62.057128218265603</v>
      </c>
      <c r="D50" s="48">
        <f>VLOOKUP($A50,'Occupancy Raw Data'!$B$8:$BE$45,'Occupancy Raw Data'!I$3,FALSE)</f>
        <v>63.542974253874704</v>
      </c>
      <c r="E50" s="48">
        <f>VLOOKUP($A50,'Occupancy Raw Data'!$B$8:$BE$45,'Occupancy Raw Data'!J$3,FALSE)</f>
        <v>60.297169207121797</v>
      </c>
      <c r="F50" s="48">
        <f>VLOOKUP($A50,'Occupancy Raw Data'!$B$8:$BE$45,'Occupancy Raw Data'!K$3,FALSE)</f>
        <v>57.325477135903597</v>
      </c>
      <c r="G50" s="49">
        <f>VLOOKUP($A50,'Occupancy Raw Data'!$B$8:$BE$45,'Occupancy Raw Data'!L$3,FALSE)</f>
        <v>58.992186499295499</v>
      </c>
      <c r="H50" s="48">
        <f>VLOOKUP($A50,'Occupancy Raw Data'!$B$8:$BE$45,'Occupancy Raw Data'!N$3,FALSE)</f>
        <v>66.184193672345302</v>
      </c>
      <c r="I50" s="48">
        <f>VLOOKUP($A50,'Occupancy Raw Data'!$B$8:$BE$45,'Occupancy Raw Data'!O$3,FALSE)</f>
        <v>65.684641987959495</v>
      </c>
      <c r="J50" s="49">
        <f>VLOOKUP($A50,'Occupancy Raw Data'!$B$8:$BE$45,'Occupancy Raw Data'!P$3,FALSE)</f>
        <v>65.934417830152398</v>
      </c>
      <c r="K50" s="50">
        <f>VLOOKUP($A50,'Occupancy Raw Data'!$B$8:$BE$45,'Occupancy Raw Data'!R$3,FALSE)</f>
        <v>60.975681165254599</v>
      </c>
      <c r="M50" s="47">
        <f>VLOOKUP($A50,'Occupancy Raw Data'!$B$8:$BE$45,'Occupancy Raw Data'!T$3,FALSE)</f>
        <v>3.9534640157483598</v>
      </c>
      <c r="N50" s="48">
        <f>VLOOKUP($A50,'Occupancy Raw Data'!$B$8:$BE$45,'Occupancy Raw Data'!U$3,FALSE)</f>
        <v>12.510455348598301</v>
      </c>
      <c r="O50" s="48">
        <f>VLOOKUP($A50,'Occupancy Raw Data'!$B$8:$BE$45,'Occupancy Raw Data'!V$3,FALSE)</f>
        <v>8.4275908954321501</v>
      </c>
      <c r="P50" s="48">
        <f>VLOOKUP($A50,'Occupancy Raw Data'!$B$8:$BE$45,'Occupancy Raw Data'!W$3,FALSE)</f>
        <v>-0.39757185020603802</v>
      </c>
      <c r="Q50" s="48">
        <f>VLOOKUP($A50,'Occupancy Raw Data'!$B$8:$BE$45,'Occupancy Raw Data'!X$3,FALSE)</f>
        <v>-9.50008933777473</v>
      </c>
      <c r="R50" s="49">
        <f>VLOOKUP($A50,'Occupancy Raw Data'!$B$8:$BE$45,'Occupancy Raw Data'!Y$3,FALSE)</f>
        <v>2.6263999815500498</v>
      </c>
      <c r="S50" s="48">
        <f>VLOOKUP($A50,'Occupancy Raw Data'!$B$8:$BE$45,'Occupancy Raw Data'!AA$3,FALSE)</f>
        <v>-10.430324258907</v>
      </c>
      <c r="T50" s="48">
        <f>VLOOKUP($A50,'Occupancy Raw Data'!$B$8:$BE$45,'Occupancy Raw Data'!AB$3,FALSE)</f>
        <v>-16.894592716740899</v>
      </c>
      <c r="U50" s="49">
        <f>VLOOKUP($A50,'Occupancy Raw Data'!$B$8:$BE$45,'Occupancy Raw Data'!AC$3,FALSE)</f>
        <v>-13.771228044084401</v>
      </c>
      <c r="V50" s="50">
        <f>VLOOKUP($A50,'Occupancy Raw Data'!$B$8:$BE$45,'Occupancy Raw Data'!AE$3,FALSE)</f>
        <v>-3.0684397173434599</v>
      </c>
      <c r="X50" s="51">
        <f>VLOOKUP($A50,'ADR Raw Data'!$B$6:$BE$43,'ADR Raw Data'!G$1,FALSE)</f>
        <v>112.12854773222401</v>
      </c>
      <c r="Y50" s="52">
        <f>VLOOKUP($A50,'ADR Raw Data'!$B$6:$BE$43,'ADR Raw Data'!H$1,FALSE)</f>
        <v>118.452509494715</v>
      </c>
      <c r="Z50" s="52">
        <f>VLOOKUP($A50,'ADR Raw Data'!$B$6:$BE$43,'ADR Raw Data'!I$1,FALSE)</f>
        <v>120.34075552330199</v>
      </c>
      <c r="AA50" s="52">
        <f>VLOOKUP($A50,'ADR Raw Data'!$B$6:$BE$43,'ADR Raw Data'!J$1,FALSE)</f>
        <v>116.066166461316</v>
      </c>
      <c r="AB50" s="52">
        <f>VLOOKUP($A50,'ADR Raw Data'!$B$6:$BE$43,'ADR Raw Data'!K$1,FALSE)</f>
        <v>115.62296643875401</v>
      </c>
      <c r="AC50" s="53">
        <f>VLOOKUP($A50,'ADR Raw Data'!$B$6:$BE$43,'ADR Raw Data'!L$1,FALSE)</f>
        <v>116.71227848321099</v>
      </c>
      <c r="AD50" s="52">
        <f>VLOOKUP($A50,'ADR Raw Data'!$B$6:$BE$43,'ADR Raw Data'!N$1,FALSE)</f>
        <v>129.426916973098</v>
      </c>
      <c r="AE50" s="52">
        <f>VLOOKUP($A50,'ADR Raw Data'!$B$6:$BE$43,'ADR Raw Data'!O$1,FALSE)</f>
        <v>129.23198712948499</v>
      </c>
      <c r="AF50" s="53">
        <f>VLOOKUP($A50,'ADR Raw Data'!$B$6:$BE$43,'ADR Raw Data'!P$1,FALSE)</f>
        <v>129.329821272462</v>
      </c>
      <c r="AG50" s="54">
        <f>VLOOKUP($A50,'ADR Raw Data'!$B$6:$BE$43,'ADR Raw Data'!R$1,FALSE)</f>
        <v>120.61046178869501</v>
      </c>
      <c r="AI50" s="47">
        <f>VLOOKUP($A50,'ADR Raw Data'!$B$6:$BE$43,'ADR Raw Data'!T$1,FALSE)</f>
        <v>12.5835630998775</v>
      </c>
      <c r="AJ50" s="48">
        <f>VLOOKUP($A50,'ADR Raw Data'!$B$6:$BE$43,'ADR Raw Data'!U$1,FALSE)</f>
        <v>17.322631457384801</v>
      </c>
      <c r="AK50" s="48">
        <f>VLOOKUP($A50,'ADR Raw Data'!$B$6:$BE$43,'ADR Raw Data'!V$1,FALSE)</f>
        <v>16.932195653267801</v>
      </c>
      <c r="AL50" s="48">
        <f>VLOOKUP($A50,'ADR Raw Data'!$B$6:$BE$43,'ADR Raw Data'!W$1,FALSE)</f>
        <v>10.9090771817391</v>
      </c>
      <c r="AM50" s="48">
        <f>VLOOKUP($A50,'ADR Raw Data'!$B$6:$BE$43,'ADR Raw Data'!X$1,FALSE)</f>
        <v>5.98801044693439</v>
      </c>
      <c r="AN50" s="49">
        <f>VLOOKUP($A50,'ADR Raw Data'!$B$6:$BE$43,'ADR Raw Data'!Y$1,FALSE)</f>
        <v>12.5565867114487</v>
      </c>
      <c r="AO50" s="48">
        <f>VLOOKUP($A50,'ADR Raw Data'!$B$6:$BE$43,'ADR Raw Data'!AA$1,FALSE)</f>
        <v>-3.07138856828694</v>
      </c>
      <c r="AP50" s="48">
        <f>VLOOKUP($A50,'ADR Raw Data'!$B$6:$BE$43,'ADR Raw Data'!AB$1,FALSE)</f>
        <v>-9.7975911607236092</v>
      </c>
      <c r="AQ50" s="49">
        <f>VLOOKUP($A50,'ADR Raw Data'!$B$6:$BE$43,'ADR Raw Data'!AC$1,FALSE)</f>
        <v>-6.6631107408257604</v>
      </c>
      <c r="AR50" s="50">
        <f>VLOOKUP($A50,'ADR Raw Data'!$B$6:$BE$43,'ADR Raw Data'!AE$1,FALSE)</f>
        <v>4.1519314075839002</v>
      </c>
      <c r="AS50" s="40"/>
      <c r="AT50" s="51">
        <f>VLOOKUP($A50,'RevPAR Raw Data'!$B$6:$BE$43,'RevPAR Raw Data'!G$1,FALSE)</f>
        <v>58.013273984885302</v>
      </c>
      <c r="AU50" s="52">
        <f>VLOOKUP($A50,'RevPAR Raw Data'!$B$6:$BE$43,'RevPAR Raw Data'!H$1,FALSE)</f>
        <v>73.508225694889205</v>
      </c>
      <c r="AV50" s="52">
        <f>VLOOKUP($A50,'RevPAR Raw Data'!$B$6:$BE$43,'RevPAR Raw Data'!I$1,FALSE)</f>
        <v>76.468095299090507</v>
      </c>
      <c r="AW50" s="52">
        <f>VLOOKUP($A50,'RevPAR Raw Data'!$B$6:$BE$43,'RevPAR Raw Data'!J$1,FALSE)</f>
        <v>69.984612783399498</v>
      </c>
      <c r="AX50" s="52">
        <f>VLOOKUP($A50,'RevPAR Raw Data'!$B$6:$BE$43,'RevPAR Raw Data'!K$1,FALSE)</f>
        <v>66.2814171897015</v>
      </c>
      <c r="AY50" s="53">
        <f>VLOOKUP($A50,'RevPAR Raw Data'!$B$6:$BE$43,'RevPAR Raw Data'!L$1,FALSE)</f>
        <v>68.851124990393203</v>
      </c>
      <c r="AZ50" s="52">
        <f>VLOOKUP($A50,'RevPAR Raw Data'!$B$6:$BE$43,'RevPAR Raw Data'!N$1,FALSE)</f>
        <v>85.660161393621095</v>
      </c>
      <c r="BA50" s="52">
        <f>VLOOKUP($A50,'RevPAR Raw Data'!$B$6:$BE$43,'RevPAR Raw Data'!O$1,FALSE)</f>
        <v>84.885568079928206</v>
      </c>
      <c r="BB50" s="53">
        <f>VLOOKUP($A50,'RevPAR Raw Data'!$B$6:$BE$43,'RevPAR Raw Data'!P$1,FALSE)</f>
        <v>85.272864736774594</v>
      </c>
      <c r="BC50" s="54">
        <f>VLOOKUP($A50,'RevPAR Raw Data'!$B$6:$BE$43,'RevPAR Raw Data'!R$1,FALSE)</f>
        <v>73.543050632216506</v>
      </c>
      <c r="BE50" s="47">
        <f>VLOOKUP($A50,'RevPAR Raw Data'!$B$6:$BE$43,'RevPAR Raw Data'!T$1,FALSE)</f>
        <v>17.0345137546785</v>
      </c>
      <c r="BF50" s="48">
        <f>VLOOKUP($A50,'RevPAR Raw Data'!$B$6:$BE$43,'RevPAR Raw Data'!U$1,FALSE)</f>
        <v>32.000226879661497</v>
      </c>
      <c r="BG50" s="48">
        <f>VLOOKUP($A50,'RevPAR Raw Data'!$B$6:$BE$43,'RevPAR Raw Data'!V$1,FALSE)</f>
        <v>26.786762727971499</v>
      </c>
      <c r="BH50" s="48">
        <f>VLOOKUP($A50,'RevPAR Raw Data'!$B$6:$BE$43,'RevPAR Raw Data'!W$1,FALSE)</f>
        <v>10.4681339115412</v>
      </c>
      <c r="BI50" s="48">
        <f>VLOOKUP($A50,'RevPAR Raw Data'!$B$6:$BE$43,'RevPAR Raw Data'!X$1,FALSE)</f>
        <v>-4.08094523285438</v>
      </c>
      <c r="BJ50" s="49">
        <f>VLOOKUP($A50,'RevPAR Raw Data'!$B$6:$BE$43,'RevPAR Raw Data'!Y$1,FALSE)</f>
        <v>15.5127728840716</v>
      </c>
      <c r="BK50" s="48">
        <f>VLOOKUP($A50,'RevPAR Raw Data'!$B$6:$BE$43,'RevPAR Raw Data'!AA$1,FALSE)</f>
        <v>-13.1813570402706</v>
      </c>
      <c r="BL50" s="48">
        <f>VLOOKUP($A50,'RevPAR Raw Data'!$B$6:$BE$43,'RevPAR Raw Data'!AB$1,FALSE)</f>
        <v>-25.0369207548089</v>
      </c>
      <c r="BM50" s="49">
        <f>VLOOKUP($A50,'RevPAR Raw Data'!$B$6:$BE$43,'RevPAR Raw Data'!AC$1,FALSE)</f>
        <v>-19.516746609961199</v>
      </c>
      <c r="BN50" s="50">
        <f>VLOOKUP($A50,'RevPAR Raw Data'!$B$6:$BE$43,'RevPAR Raw Data'!AE$1,FALSE)</f>
        <v>0.95609217789327505</v>
      </c>
    </row>
    <row r="51" spans="1:66" x14ac:dyDescent="0.25">
      <c r="A51" s="66" t="s">
        <v>81</v>
      </c>
      <c r="B51" s="47">
        <f>VLOOKUP($A51,'Occupancy Raw Data'!$B$8:$BE$45,'Occupancy Raw Data'!G$3,FALSE)</f>
        <v>59.241715213446597</v>
      </c>
      <c r="C51" s="48">
        <f>VLOOKUP($A51,'Occupancy Raw Data'!$B$8:$BE$45,'Occupancy Raw Data'!H$3,FALSE)</f>
        <v>70.841371406742397</v>
      </c>
      <c r="D51" s="48">
        <f>VLOOKUP($A51,'Occupancy Raw Data'!$B$8:$BE$45,'Occupancy Raw Data'!I$3,FALSE)</f>
        <v>74.541113551714204</v>
      </c>
      <c r="E51" s="48">
        <f>VLOOKUP($A51,'Occupancy Raw Data'!$B$8:$BE$45,'Occupancy Raw Data'!J$3,FALSE)</f>
        <v>72.705567758571206</v>
      </c>
      <c r="F51" s="48">
        <f>VLOOKUP($A51,'Occupancy Raw Data'!$B$8:$BE$45,'Occupancy Raw Data'!K$3,FALSE)</f>
        <v>63.390316111164097</v>
      </c>
      <c r="G51" s="49">
        <f>VLOOKUP($A51,'Occupancy Raw Data'!$B$8:$BE$45,'Occupancy Raw Data'!L$3,FALSE)</f>
        <v>68.144016808327706</v>
      </c>
      <c r="H51" s="48">
        <f>VLOOKUP($A51,'Occupancy Raw Data'!$B$8:$BE$45,'Occupancy Raw Data'!N$3,FALSE)</f>
        <v>69.286601088721198</v>
      </c>
      <c r="I51" s="48">
        <f>VLOOKUP($A51,'Occupancy Raw Data'!$B$8:$BE$45,'Occupancy Raw Data'!O$3,FALSE)</f>
        <v>67.636328908413702</v>
      </c>
      <c r="J51" s="49">
        <f>VLOOKUP($A51,'Occupancy Raw Data'!$B$8:$BE$45,'Occupancy Raw Data'!P$3,FALSE)</f>
        <v>68.461464998567394</v>
      </c>
      <c r="K51" s="50">
        <f>VLOOKUP($A51,'Occupancy Raw Data'!$B$8:$BE$45,'Occupancy Raw Data'!R$3,FALSE)</f>
        <v>68.234716291253307</v>
      </c>
      <c r="M51" s="47">
        <f>VLOOKUP($A51,'Occupancy Raw Data'!$B$8:$BE$45,'Occupancy Raw Data'!T$3,FALSE)</f>
        <v>-3.8138715928411502</v>
      </c>
      <c r="N51" s="48">
        <f>VLOOKUP($A51,'Occupancy Raw Data'!$B$8:$BE$45,'Occupancy Raw Data'!U$3,FALSE)</f>
        <v>-7.8626462044884304</v>
      </c>
      <c r="O51" s="48">
        <f>VLOOKUP($A51,'Occupancy Raw Data'!$B$8:$BE$45,'Occupancy Raw Data'!V$3,FALSE)</f>
        <v>-9.9732140698900302</v>
      </c>
      <c r="P51" s="48">
        <f>VLOOKUP($A51,'Occupancy Raw Data'!$B$8:$BE$45,'Occupancy Raw Data'!W$3,FALSE)</f>
        <v>-12.0433114030995</v>
      </c>
      <c r="Q51" s="48">
        <f>VLOOKUP($A51,'Occupancy Raw Data'!$B$8:$BE$45,'Occupancy Raw Data'!X$3,FALSE)</f>
        <v>-15.9430536826929</v>
      </c>
      <c r="R51" s="49">
        <f>VLOOKUP($A51,'Occupancy Raw Data'!$B$8:$BE$45,'Occupancy Raw Data'!Y$3,FALSE)</f>
        <v>-10.183282263322999</v>
      </c>
      <c r="S51" s="48">
        <f>VLOOKUP($A51,'Occupancy Raw Data'!$B$8:$BE$45,'Occupancy Raw Data'!AA$3,FALSE)</f>
        <v>-12.575536315653</v>
      </c>
      <c r="T51" s="48">
        <f>VLOOKUP($A51,'Occupancy Raw Data'!$B$8:$BE$45,'Occupancy Raw Data'!AB$3,FALSE)</f>
        <v>-18.8972929960367</v>
      </c>
      <c r="U51" s="49">
        <f>VLOOKUP($A51,'Occupancy Raw Data'!$B$8:$BE$45,'Occupancy Raw Data'!AC$3,FALSE)</f>
        <v>-15.839523445933199</v>
      </c>
      <c r="V51" s="50">
        <f>VLOOKUP($A51,'Occupancy Raw Data'!$B$8:$BE$45,'Occupancy Raw Data'!AE$3,FALSE)</f>
        <v>-11.8944942874282</v>
      </c>
      <c r="X51" s="51">
        <f>VLOOKUP($A51,'ADR Raw Data'!$B$6:$BE$43,'ADR Raw Data'!G$1,FALSE)</f>
        <v>143.30248549135899</v>
      </c>
      <c r="Y51" s="52">
        <f>VLOOKUP($A51,'ADR Raw Data'!$B$6:$BE$43,'ADR Raw Data'!H$1,FALSE)</f>
        <v>160.50568308662901</v>
      </c>
      <c r="Z51" s="52">
        <f>VLOOKUP($A51,'ADR Raw Data'!$B$6:$BE$43,'ADR Raw Data'!I$1,FALSE)</f>
        <v>164.51428714190499</v>
      </c>
      <c r="AA51" s="52">
        <f>VLOOKUP($A51,'ADR Raw Data'!$B$6:$BE$43,'ADR Raw Data'!J$1,FALSE)</f>
        <v>159.11654827269101</v>
      </c>
      <c r="AB51" s="52">
        <f>VLOOKUP($A51,'ADR Raw Data'!$B$6:$BE$43,'ADR Raw Data'!K$1,FALSE)</f>
        <v>142.273892069422</v>
      </c>
      <c r="AC51" s="53">
        <f>VLOOKUP($A51,'ADR Raw Data'!$B$6:$BE$43,'ADR Raw Data'!L$1,FALSE)</f>
        <v>154.70309601758001</v>
      </c>
      <c r="AD51" s="52">
        <f>VLOOKUP($A51,'ADR Raw Data'!$B$6:$BE$43,'ADR Raw Data'!N$1,FALSE)</f>
        <v>132.099378359751</v>
      </c>
      <c r="AE51" s="52">
        <f>VLOOKUP($A51,'ADR Raw Data'!$B$6:$BE$43,'ADR Raw Data'!O$1,FALSE)</f>
        <v>130.29523792041999</v>
      </c>
      <c r="AF51" s="53">
        <f>VLOOKUP($A51,'ADR Raw Data'!$B$6:$BE$43,'ADR Raw Data'!P$1,FALSE)</f>
        <v>131.20818039784601</v>
      </c>
      <c r="AG51" s="54">
        <f>VLOOKUP($A51,'ADR Raw Data'!$B$6:$BE$43,'ADR Raw Data'!R$1,FALSE)</f>
        <v>147.96795577238299</v>
      </c>
      <c r="AI51" s="47">
        <f>VLOOKUP($A51,'ADR Raw Data'!$B$6:$BE$43,'ADR Raw Data'!T$1,FALSE)</f>
        <v>-2.0102251972013701</v>
      </c>
      <c r="AJ51" s="48">
        <f>VLOOKUP($A51,'ADR Raw Data'!$B$6:$BE$43,'ADR Raw Data'!U$1,FALSE)</f>
        <v>-5.1199027946544904</v>
      </c>
      <c r="AK51" s="48">
        <f>VLOOKUP($A51,'ADR Raw Data'!$B$6:$BE$43,'ADR Raw Data'!V$1,FALSE)</f>
        <v>-4.4532490219021996</v>
      </c>
      <c r="AL51" s="48">
        <f>VLOOKUP($A51,'ADR Raw Data'!$B$6:$BE$43,'ADR Raw Data'!W$1,FALSE)</f>
        <v>-4.9259053459091398</v>
      </c>
      <c r="AM51" s="48">
        <f>VLOOKUP($A51,'ADR Raw Data'!$B$6:$BE$43,'ADR Raw Data'!X$1,FALSE)</f>
        <v>-7.0158120643512802</v>
      </c>
      <c r="AN51" s="49">
        <f>VLOOKUP($A51,'ADR Raw Data'!$B$6:$BE$43,'ADR Raw Data'!Y$1,FALSE)</f>
        <v>-4.7964428541528097</v>
      </c>
      <c r="AO51" s="48">
        <f>VLOOKUP($A51,'ADR Raw Data'!$B$6:$BE$43,'ADR Raw Data'!AA$1,FALSE)</f>
        <v>-6.1487149095706197</v>
      </c>
      <c r="AP51" s="48">
        <f>VLOOKUP($A51,'ADR Raw Data'!$B$6:$BE$43,'ADR Raw Data'!AB$1,FALSE)</f>
        <v>-10.127003567573199</v>
      </c>
      <c r="AQ51" s="49">
        <f>VLOOKUP($A51,'ADR Raw Data'!$B$6:$BE$43,'ADR Raw Data'!AC$1,FALSE)</f>
        <v>-8.2084942638744494</v>
      </c>
      <c r="AR51" s="50">
        <f>VLOOKUP($A51,'ADR Raw Data'!$B$6:$BE$43,'ADR Raw Data'!AE$1,FALSE)</f>
        <v>-5.5024936434572096</v>
      </c>
      <c r="AS51" s="40"/>
      <c r="AT51" s="51">
        <f>VLOOKUP($A51,'RevPAR Raw Data'!$B$6:$BE$43,'RevPAR Raw Data'!G$1,FALSE)</f>
        <v>84.894850348581699</v>
      </c>
      <c r="AU51" s="52">
        <f>VLOOKUP($A51,'RevPAR Raw Data'!$B$6:$BE$43,'RevPAR Raw Data'!H$1,FALSE)</f>
        <v>113.704427084328</v>
      </c>
      <c r="AV51" s="52">
        <f>VLOOKUP($A51,'RevPAR Raw Data'!$B$6:$BE$43,'RevPAR Raw Data'!I$1,FALSE)</f>
        <v>122.63078158723999</v>
      </c>
      <c r="AW51" s="52">
        <f>VLOOKUP($A51,'RevPAR Raw Data'!$B$6:$BE$43,'RevPAR Raw Data'!J$1,FALSE)</f>
        <v>115.68658981950099</v>
      </c>
      <c r="AX51" s="52">
        <f>VLOOKUP($A51,'RevPAR Raw Data'!$B$6:$BE$43,'RevPAR Raw Data'!K$1,FALSE)</f>
        <v>90.187869926463506</v>
      </c>
      <c r="AY51" s="53">
        <f>VLOOKUP($A51,'RevPAR Raw Data'!$B$6:$BE$43,'RevPAR Raw Data'!L$1,FALSE)</f>
        <v>105.420903753223</v>
      </c>
      <c r="AZ51" s="52">
        <f>VLOOKUP($A51,'RevPAR Raw Data'!$B$6:$BE$43,'RevPAR Raw Data'!N$1,FALSE)</f>
        <v>91.527169324801804</v>
      </c>
      <c r="BA51" s="52">
        <f>VLOOKUP($A51,'RevPAR Raw Data'!$B$6:$BE$43,'RevPAR Raw Data'!O$1,FALSE)</f>
        <v>88.126915671855599</v>
      </c>
      <c r="BB51" s="53">
        <f>VLOOKUP($A51,'RevPAR Raw Data'!$B$6:$BE$43,'RevPAR Raw Data'!P$1,FALSE)</f>
        <v>89.827042498328694</v>
      </c>
      <c r="BC51" s="54">
        <f>VLOOKUP($A51,'RevPAR Raw Data'!$B$6:$BE$43,'RevPAR Raw Data'!R$1,FALSE)</f>
        <v>100.965514823253</v>
      </c>
      <c r="BE51" s="47">
        <f>VLOOKUP($A51,'RevPAR Raw Data'!$B$6:$BE$43,'RevPAR Raw Data'!T$1,FALSE)</f>
        <v>-5.7474293822943299</v>
      </c>
      <c r="BF51" s="48">
        <f>VLOOKUP($A51,'RevPAR Raw Data'!$B$6:$BE$43,'RevPAR Raw Data'!U$1,FALSE)</f>
        <v>-12.5799891563855</v>
      </c>
      <c r="BG51" s="48">
        <f>VLOOKUP($A51,'RevPAR Raw Data'!$B$6:$BE$43,'RevPAR Raw Data'!V$1,FALSE)</f>
        <v>-13.982331033772599</v>
      </c>
      <c r="BH51" s="48">
        <f>VLOOKUP($A51,'RevPAR Raw Data'!$B$6:$BE$43,'RevPAR Raw Data'!W$1,FALSE)</f>
        <v>-16.375974628778899</v>
      </c>
      <c r="BI51" s="48">
        <f>VLOOKUP($A51,'RevPAR Raw Data'!$B$6:$BE$43,'RevPAR Raw Data'!X$1,FALSE)</f>
        <v>-21.840331063347801</v>
      </c>
      <c r="BJ51" s="49">
        <f>VLOOKUP($A51,'RevPAR Raw Data'!$B$6:$BE$43,'RevPAR Raw Data'!Y$1,FALSE)</f>
        <v>-14.4912898030384</v>
      </c>
      <c r="BK51" s="48">
        <f>VLOOKUP($A51,'RevPAR Raw Data'!$B$6:$BE$43,'RevPAR Raw Data'!AA$1,FALSE)</f>
        <v>-17.9510173488246</v>
      </c>
      <c r="BL51" s="48">
        <f>VLOOKUP($A51,'RevPAR Raw Data'!$B$6:$BE$43,'RevPAR Raw Data'!AB$1,FALSE)</f>
        <v>-27.1105670277265</v>
      </c>
      <c r="BM51" s="49">
        <f>VLOOKUP($A51,'RevPAR Raw Data'!$B$6:$BE$43,'RevPAR Raw Data'!AC$1,FALSE)</f>
        <v>-22.747831336323198</v>
      </c>
      <c r="BN51" s="50">
        <f>VLOOKUP($A51,'RevPAR Raw Data'!$B$6:$BE$43,'RevPAR Raw Data'!AE$1,FALSE)</f>
        <v>-16.7424941387983</v>
      </c>
    </row>
    <row r="52" spans="1:66" x14ac:dyDescent="0.25">
      <c r="A52" s="63" t="s">
        <v>82</v>
      </c>
      <c r="B52" s="47">
        <f>VLOOKUP($A52,'Occupancy Raw Data'!$B$8:$BE$45,'Occupancy Raw Data'!G$3,FALSE)</f>
        <v>46.8755335495987</v>
      </c>
      <c r="C52" s="48">
        <f>VLOOKUP($A52,'Occupancy Raw Data'!$B$8:$BE$45,'Occupancy Raw Data'!H$3,FALSE)</f>
        <v>57.458795829128803</v>
      </c>
      <c r="D52" s="48">
        <f>VLOOKUP($A52,'Occupancy Raw Data'!$B$8:$BE$45,'Occupancy Raw Data'!I$3,FALSE)</f>
        <v>59.1069626639757</v>
      </c>
      <c r="E52" s="48">
        <f>VLOOKUP($A52,'Occupancy Raw Data'!$B$8:$BE$45,'Occupancy Raw Data'!J$3,FALSE)</f>
        <v>60.511268079380997</v>
      </c>
      <c r="F52" s="48">
        <f>VLOOKUP($A52,'Occupancy Raw Data'!$B$8:$BE$45,'Occupancy Raw Data'!K$3,FALSE)</f>
        <v>63.126471577531099</v>
      </c>
      <c r="G52" s="49">
        <f>VLOOKUP($A52,'Occupancy Raw Data'!$B$8:$BE$45,'Occupancy Raw Data'!L$3,FALSE)</f>
        <v>57.447454539320503</v>
      </c>
      <c r="H52" s="48">
        <f>VLOOKUP($A52,'Occupancy Raw Data'!$B$8:$BE$45,'Occupancy Raw Data'!N$3,FALSE)</f>
        <v>63.631012445341398</v>
      </c>
      <c r="I52" s="48">
        <f>VLOOKUP($A52,'Occupancy Raw Data'!$B$8:$BE$45,'Occupancy Raw Data'!O$3,FALSE)</f>
        <v>55.423814328960603</v>
      </c>
      <c r="J52" s="49">
        <f>VLOOKUP($A52,'Occupancy Raw Data'!$B$8:$BE$45,'Occupancy Raw Data'!P$3,FALSE)</f>
        <v>59.527413387151</v>
      </c>
      <c r="K52" s="50">
        <f>VLOOKUP($A52,'Occupancy Raw Data'!$B$8:$BE$45,'Occupancy Raw Data'!R$3,FALSE)</f>
        <v>58.043001950256397</v>
      </c>
      <c r="M52" s="47">
        <f>VLOOKUP($A52,'Occupancy Raw Data'!$B$8:$BE$45,'Occupancy Raw Data'!T$3,FALSE)</f>
        <v>12.0218282402697</v>
      </c>
      <c r="N52" s="48">
        <f>VLOOKUP($A52,'Occupancy Raw Data'!$B$8:$BE$45,'Occupancy Raw Data'!U$3,FALSE)</f>
        <v>14.6731693516848</v>
      </c>
      <c r="O52" s="48">
        <f>VLOOKUP($A52,'Occupancy Raw Data'!$B$8:$BE$45,'Occupancy Raw Data'!V$3,FALSE)</f>
        <v>10.639253923678799</v>
      </c>
      <c r="P52" s="48">
        <f>VLOOKUP($A52,'Occupancy Raw Data'!$B$8:$BE$45,'Occupancy Raw Data'!W$3,FALSE)</f>
        <v>6.4551767366222998</v>
      </c>
      <c r="Q52" s="48">
        <f>VLOOKUP($A52,'Occupancy Raw Data'!$B$8:$BE$45,'Occupancy Raw Data'!X$3,FALSE)</f>
        <v>-0.25456215372996999</v>
      </c>
      <c r="R52" s="49">
        <f>VLOOKUP($A52,'Occupancy Raw Data'!$B$8:$BE$45,'Occupancy Raw Data'!Y$3,FALSE)</f>
        <v>8.1855422580666204</v>
      </c>
      <c r="S52" s="48">
        <f>VLOOKUP($A52,'Occupancy Raw Data'!$B$8:$BE$45,'Occupancy Raw Data'!AA$3,FALSE)</f>
        <v>-16.9177173581866</v>
      </c>
      <c r="T52" s="48">
        <f>VLOOKUP($A52,'Occupancy Raw Data'!$B$8:$BE$45,'Occupancy Raw Data'!AB$3,FALSE)</f>
        <v>-27.852699550132801</v>
      </c>
      <c r="U52" s="49">
        <f>VLOOKUP($A52,'Occupancy Raw Data'!$B$8:$BE$45,'Occupancy Raw Data'!AC$3,FALSE)</f>
        <v>-22.394377119762702</v>
      </c>
      <c r="V52" s="50">
        <f>VLOOKUP($A52,'Occupancy Raw Data'!$B$8:$BE$45,'Occupancy Raw Data'!AE$3,FALSE)</f>
        <v>-3.07003625927931</v>
      </c>
      <c r="X52" s="51">
        <f>VLOOKUP($A52,'ADR Raw Data'!$B$6:$BE$43,'ADR Raw Data'!G$1,FALSE)</f>
        <v>94.093509378983697</v>
      </c>
      <c r="Y52" s="52">
        <f>VLOOKUP($A52,'ADR Raw Data'!$B$6:$BE$43,'ADR Raw Data'!H$1,FALSE)</f>
        <v>97.724519244841204</v>
      </c>
      <c r="Z52" s="52">
        <f>VLOOKUP($A52,'ADR Raw Data'!$B$6:$BE$43,'ADR Raw Data'!I$1,FALSE)</f>
        <v>100.082732963437</v>
      </c>
      <c r="AA52" s="52">
        <f>VLOOKUP($A52,'ADR Raw Data'!$B$6:$BE$43,'ADR Raw Data'!J$1,FALSE)</f>
        <v>99.282982212340102</v>
      </c>
      <c r="AB52" s="52">
        <f>VLOOKUP($A52,'ADR Raw Data'!$B$6:$BE$43,'ADR Raw Data'!K$1,FALSE)</f>
        <v>99.766076994804806</v>
      </c>
      <c r="AC52" s="53">
        <f>VLOOKUP($A52,'ADR Raw Data'!$B$6:$BE$43,'ADR Raw Data'!L$1,FALSE)</f>
        <v>98.405124207188095</v>
      </c>
      <c r="AD52" s="52">
        <f>VLOOKUP($A52,'ADR Raw Data'!$B$6:$BE$43,'ADR Raw Data'!N$1,FALSE)</f>
        <v>110.281007004096</v>
      </c>
      <c r="AE52" s="52">
        <f>VLOOKUP($A52,'ADR Raw Data'!$B$6:$BE$43,'ADR Raw Data'!O$1,FALSE)</f>
        <v>107.01198300713</v>
      </c>
      <c r="AF52" s="53">
        <f>VLOOKUP($A52,'ADR Raw Data'!$B$6:$BE$43,'ADR Raw Data'!P$1,FALSE)</f>
        <v>108.75917219946299</v>
      </c>
      <c r="AG52" s="54">
        <f>VLOOKUP($A52,'ADR Raw Data'!$B$6:$BE$43,'ADR Raw Data'!R$1,FALSE)</f>
        <v>101.445581573816</v>
      </c>
      <c r="AI52" s="47">
        <f>VLOOKUP($A52,'ADR Raw Data'!$B$6:$BE$43,'ADR Raw Data'!T$1,FALSE)</f>
        <v>4.4421401048952402</v>
      </c>
      <c r="AJ52" s="48">
        <f>VLOOKUP($A52,'ADR Raw Data'!$B$6:$BE$43,'ADR Raw Data'!U$1,FALSE)</f>
        <v>4.6515890189349696</v>
      </c>
      <c r="AK52" s="48">
        <f>VLOOKUP($A52,'ADR Raw Data'!$B$6:$BE$43,'ADR Raw Data'!V$1,FALSE)</f>
        <v>5.6736409698411103</v>
      </c>
      <c r="AL52" s="48">
        <f>VLOOKUP($A52,'ADR Raw Data'!$B$6:$BE$43,'ADR Raw Data'!W$1,FALSE)</f>
        <v>4.1619829249714702</v>
      </c>
      <c r="AM52" s="48">
        <f>VLOOKUP($A52,'ADR Raw Data'!$B$6:$BE$43,'ADR Raw Data'!X$1,FALSE)</f>
        <v>-1.19203942633643</v>
      </c>
      <c r="AN52" s="49">
        <f>VLOOKUP($A52,'ADR Raw Data'!$B$6:$BE$43,'ADR Raw Data'!Y$1,FALSE)</f>
        <v>3.2009336656460299</v>
      </c>
      <c r="AO52" s="48">
        <f>VLOOKUP($A52,'ADR Raw Data'!$B$6:$BE$43,'ADR Raw Data'!AA$1,FALSE)</f>
        <v>-6.1653564034622503</v>
      </c>
      <c r="AP52" s="48">
        <f>VLOOKUP($A52,'ADR Raw Data'!$B$6:$BE$43,'ADR Raw Data'!AB$1,FALSE)</f>
        <v>-12.966767227558901</v>
      </c>
      <c r="AQ52" s="49">
        <f>VLOOKUP($A52,'ADR Raw Data'!$B$6:$BE$43,'ADR Raw Data'!AC$1,FALSE)</f>
        <v>-9.5675810089318993</v>
      </c>
      <c r="AR52" s="50">
        <f>VLOOKUP($A52,'ADR Raw Data'!$B$6:$BE$43,'ADR Raw Data'!AE$1,FALSE)</f>
        <v>-2.9414252290546501</v>
      </c>
      <c r="AS52" s="40"/>
      <c r="AT52" s="51">
        <f>VLOOKUP($A52,'RevPAR Raw Data'!$B$6:$BE$43,'RevPAR Raw Data'!G$1,FALSE)</f>
        <v>44.106834556940399</v>
      </c>
      <c r="AU52" s="52">
        <f>VLOOKUP($A52,'RevPAR Raw Data'!$B$6:$BE$43,'RevPAR Raw Data'!H$1,FALSE)</f>
        <v>56.151331987890998</v>
      </c>
      <c r="AV52" s="52">
        <f>VLOOKUP($A52,'RevPAR Raw Data'!$B$6:$BE$43,'RevPAR Raw Data'!I$1,FALSE)</f>
        <v>59.155863605785399</v>
      </c>
      <c r="AW52" s="52">
        <f>VLOOKUP($A52,'RevPAR Raw Data'!$B$6:$BE$43,'RevPAR Raw Data'!J$1,FALSE)</f>
        <v>60.077391523713402</v>
      </c>
      <c r="AX52" s="52">
        <f>VLOOKUP($A52,'RevPAR Raw Data'!$B$6:$BE$43,'RevPAR Raw Data'!K$1,FALSE)</f>
        <v>62.978804238143198</v>
      </c>
      <c r="AY52" s="53">
        <f>VLOOKUP($A52,'RevPAR Raw Data'!$B$6:$BE$43,'RevPAR Raw Data'!L$1,FALSE)</f>
        <v>56.531238993286301</v>
      </c>
      <c r="AZ52" s="52">
        <f>VLOOKUP($A52,'RevPAR Raw Data'!$B$6:$BE$43,'RevPAR Raw Data'!N$1,FALSE)</f>
        <v>70.172921291624604</v>
      </c>
      <c r="BA52" s="52">
        <f>VLOOKUP($A52,'RevPAR Raw Data'!$B$6:$BE$43,'RevPAR Raw Data'!O$1,FALSE)</f>
        <v>59.310122771611098</v>
      </c>
      <c r="BB52" s="53">
        <f>VLOOKUP($A52,'RevPAR Raw Data'!$B$6:$BE$43,'RevPAR Raw Data'!P$1,FALSE)</f>
        <v>64.741522031617805</v>
      </c>
      <c r="BC52" s="54">
        <f>VLOOKUP($A52,'RevPAR Raw Data'!$B$6:$BE$43,'RevPAR Raw Data'!R$1,FALSE)</f>
        <v>58.8820608913394</v>
      </c>
      <c r="BE52" s="47">
        <f>VLOOKUP($A52,'RevPAR Raw Data'!$B$6:$BE$43,'RevPAR Raw Data'!T$1,FALSE)</f>
        <v>16.9979947987676</v>
      </c>
      <c r="BF52" s="48">
        <f>VLOOKUP($A52,'RevPAR Raw Data'!$B$6:$BE$43,'RevPAR Raw Data'!U$1,FALSE)</f>
        <v>20.007293904912501</v>
      </c>
      <c r="BG52" s="48">
        <f>VLOOKUP($A52,'RevPAR Raw Data'!$B$6:$BE$43,'RevPAR Raw Data'!V$1,FALSE)</f>
        <v>16.916527963019199</v>
      </c>
      <c r="BH52" s="48">
        <f>VLOOKUP($A52,'RevPAR Raw Data'!$B$6:$BE$43,'RevPAR Raw Data'!W$1,FALSE)</f>
        <v>10.8858230151487</v>
      </c>
      <c r="BI52" s="48">
        <f>VLOOKUP($A52,'RevPAR Raw Data'!$B$6:$BE$43,'RevPAR Raw Data'!X$1,FALSE)</f>
        <v>-1.44356709882941</v>
      </c>
      <c r="BJ52" s="49">
        <f>VLOOKUP($A52,'RevPAR Raw Data'!$B$6:$BE$43,'RevPAR Raw Data'!Y$1,FALSE)</f>
        <v>11.648489701566699</v>
      </c>
      <c r="BK52" s="48">
        <f>VLOOKUP($A52,'RevPAR Raw Data'!$B$6:$BE$43,'RevPAR Raw Data'!AA$1,FALSE)</f>
        <v>-22.0400361911862</v>
      </c>
      <c r="BL52" s="48">
        <f>VLOOKUP($A52,'RevPAR Raw Data'!$B$6:$BE$43,'RevPAR Raw Data'!AB$1,FALSE)</f>
        <v>-37.207872060434703</v>
      </c>
      <c r="BM52" s="49">
        <f>VLOOKUP($A52,'RevPAR Raw Data'!$B$6:$BE$43,'RevPAR Raw Data'!AC$1,FALSE)</f>
        <v>-29.819357956315599</v>
      </c>
      <c r="BN52" s="50">
        <f>VLOOKUP($A52,'RevPAR Raw Data'!$B$6:$BE$43,'RevPAR Raw Data'!AE$1,FALSE)</f>
        <v>-5.9211586672624001</v>
      </c>
    </row>
    <row r="53" spans="1:66" x14ac:dyDescent="0.25">
      <c r="A53" s="63" t="s">
        <v>83</v>
      </c>
      <c r="B53" s="47">
        <f>VLOOKUP($A53,'Occupancy Raw Data'!$B$8:$BE$45,'Occupancy Raw Data'!G$3,FALSE)</f>
        <v>44.791911591817502</v>
      </c>
      <c r="C53" s="48">
        <f>VLOOKUP($A53,'Occupancy Raw Data'!$B$8:$BE$45,'Occupancy Raw Data'!H$3,FALSE)</f>
        <v>60.0987538208323</v>
      </c>
      <c r="D53" s="48">
        <f>VLOOKUP($A53,'Occupancy Raw Data'!$B$8:$BE$45,'Occupancy Raw Data'!I$3,FALSE)</f>
        <v>63.131906889254601</v>
      </c>
      <c r="E53" s="48">
        <f>VLOOKUP($A53,'Occupancy Raw Data'!$B$8:$BE$45,'Occupancy Raw Data'!J$3,FALSE)</f>
        <v>61.674112391253203</v>
      </c>
      <c r="F53" s="48">
        <f>VLOOKUP($A53,'Occupancy Raw Data'!$B$8:$BE$45,'Occupancy Raw Data'!K$3,FALSE)</f>
        <v>59.5814719021866</v>
      </c>
      <c r="G53" s="49">
        <f>VLOOKUP($A53,'Occupancy Raw Data'!$B$8:$BE$45,'Occupancy Raw Data'!L$3,FALSE)</f>
        <v>57.855631319068799</v>
      </c>
      <c r="H53" s="48">
        <f>VLOOKUP($A53,'Occupancy Raw Data'!$B$8:$BE$45,'Occupancy Raw Data'!N$3,FALSE)</f>
        <v>59.652010345638303</v>
      </c>
      <c r="I53" s="48">
        <f>VLOOKUP($A53,'Occupancy Raw Data'!$B$8:$BE$45,'Occupancy Raw Data'!O$3,FALSE)</f>
        <v>57.7474723724429</v>
      </c>
      <c r="J53" s="49">
        <f>VLOOKUP($A53,'Occupancy Raw Data'!$B$8:$BE$45,'Occupancy Raw Data'!P$3,FALSE)</f>
        <v>58.699741359040601</v>
      </c>
      <c r="K53" s="50">
        <f>VLOOKUP($A53,'Occupancy Raw Data'!$B$8:$BE$45,'Occupancy Raw Data'!R$3,FALSE)</f>
        <v>58.096805616203604</v>
      </c>
      <c r="M53" s="47">
        <f>VLOOKUP($A53,'Occupancy Raw Data'!$B$8:$BE$45,'Occupancy Raw Data'!T$3,FALSE)</f>
        <v>-0.88057914243675095</v>
      </c>
      <c r="N53" s="48">
        <f>VLOOKUP($A53,'Occupancy Raw Data'!$B$8:$BE$45,'Occupancy Raw Data'!U$3,FALSE)</f>
        <v>0.90103643051751803</v>
      </c>
      <c r="O53" s="48">
        <f>VLOOKUP($A53,'Occupancy Raw Data'!$B$8:$BE$45,'Occupancy Raw Data'!V$3,FALSE)</f>
        <v>-0.211606673206853</v>
      </c>
      <c r="P53" s="48">
        <f>VLOOKUP($A53,'Occupancy Raw Data'!$B$8:$BE$45,'Occupancy Raw Data'!W$3,FALSE)</f>
        <v>-5.9442399660212599</v>
      </c>
      <c r="Q53" s="48">
        <f>VLOOKUP($A53,'Occupancy Raw Data'!$B$8:$BE$45,'Occupancy Raw Data'!X$3,FALSE)</f>
        <v>-5.8235423873021102</v>
      </c>
      <c r="R53" s="49">
        <f>VLOOKUP($A53,'Occupancy Raw Data'!$B$8:$BE$45,'Occupancy Raw Data'!Y$3,FALSE)</f>
        <v>-2.5524853841953998</v>
      </c>
      <c r="S53" s="48">
        <f>VLOOKUP($A53,'Occupancy Raw Data'!$B$8:$BE$45,'Occupancy Raw Data'!AA$3,FALSE)</f>
        <v>-22.067534871020801</v>
      </c>
      <c r="T53" s="48">
        <f>VLOOKUP($A53,'Occupancy Raw Data'!$B$8:$BE$45,'Occupancy Raw Data'!AB$3,FALSE)</f>
        <v>-25.3058454670389</v>
      </c>
      <c r="U53" s="49">
        <f>VLOOKUP($A53,'Occupancy Raw Data'!$B$8:$BE$45,'Occupancy Raw Data'!AC$3,FALSE)</f>
        <v>-23.6947798169987</v>
      </c>
      <c r="V53" s="50">
        <f>VLOOKUP($A53,'Occupancy Raw Data'!$B$8:$BE$45,'Occupancy Raw Data'!AE$3,FALSE)</f>
        <v>-9.7696467221801093</v>
      </c>
      <c r="X53" s="51">
        <f>VLOOKUP($A53,'ADR Raw Data'!$B$6:$BE$43,'ADR Raw Data'!G$1,FALSE)</f>
        <v>94.046860892388395</v>
      </c>
      <c r="Y53" s="52">
        <f>VLOOKUP($A53,'ADR Raw Data'!$B$6:$BE$43,'ADR Raw Data'!H$1,FALSE)</f>
        <v>103.530817683881</v>
      </c>
      <c r="Z53" s="52">
        <f>VLOOKUP($A53,'ADR Raw Data'!$B$6:$BE$43,'ADR Raw Data'!I$1,FALSE)</f>
        <v>105.71394413407801</v>
      </c>
      <c r="AA53" s="52">
        <f>VLOOKUP($A53,'ADR Raw Data'!$B$6:$BE$43,'ADR Raw Data'!J$1,FALSE)</f>
        <v>105.277136866183</v>
      </c>
      <c r="AB53" s="52">
        <f>VLOOKUP($A53,'ADR Raw Data'!$B$6:$BE$43,'ADR Raw Data'!K$1,FALSE)</f>
        <v>104.204913180741</v>
      </c>
      <c r="AC53" s="53">
        <f>VLOOKUP($A53,'ADR Raw Data'!$B$6:$BE$43,'ADR Raw Data'!L$1,FALSE)</f>
        <v>103.049919531821</v>
      </c>
      <c r="AD53" s="52">
        <f>VLOOKUP($A53,'ADR Raw Data'!$B$6:$BE$43,'ADR Raw Data'!N$1,FALSE)</f>
        <v>109.006184469846</v>
      </c>
      <c r="AE53" s="52">
        <f>VLOOKUP($A53,'ADR Raw Data'!$B$6:$BE$43,'ADR Raw Data'!O$1,FALSE)</f>
        <v>106.385407166123</v>
      </c>
      <c r="AF53" s="53">
        <f>VLOOKUP($A53,'ADR Raw Data'!$B$6:$BE$43,'ADR Raw Data'!P$1,FALSE)</f>
        <v>107.71705387542499</v>
      </c>
      <c r="AG53" s="54">
        <f>VLOOKUP($A53,'ADR Raw Data'!$B$6:$BE$43,'ADR Raw Data'!R$1,FALSE)</f>
        <v>104.397225370027</v>
      </c>
      <c r="AI53" s="47">
        <f>VLOOKUP($A53,'ADR Raw Data'!$B$6:$BE$43,'ADR Raw Data'!T$1,FALSE)</f>
        <v>1.8837881343943399</v>
      </c>
      <c r="AJ53" s="48">
        <f>VLOOKUP($A53,'ADR Raw Data'!$B$6:$BE$43,'ADR Raw Data'!U$1,FALSE)</f>
        <v>4.4015478241797199</v>
      </c>
      <c r="AK53" s="48">
        <f>VLOOKUP($A53,'ADR Raw Data'!$B$6:$BE$43,'ADR Raw Data'!V$1,FALSE)</f>
        <v>4.8828403046406397</v>
      </c>
      <c r="AL53" s="48">
        <f>VLOOKUP($A53,'ADR Raw Data'!$B$6:$BE$43,'ADR Raw Data'!W$1,FALSE)</f>
        <v>3.6515963129796698</v>
      </c>
      <c r="AM53" s="48">
        <f>VLOOKUP($A53,'ADR Raw Data'!$B$6:$BE$43,'ADR Raw Data'!X$1,FALSE)</f>
        <v>4.5910606038268904</v>
      </c>
      <c r="AN53" s="49">
        <f>VLOOKUP($A53,'ADR Raw Data'!$B$6:$BE$43,'ADR Raw Data'!Y$1,FALSE)</f>
        <v>3.9875520497536101</v>
      </c>
      <c r="AO53" s="48">
        <f>VLOOKUP($A53,'ADR Raw Data'!$B$6:$BE$43,'ADR Raw Data'!AA$1,FALSE)</f>
        <v>-2.6447312344863999E-2</v>
      </c>
      <c r="AP53" s="48">
        <f>VLOOKUP($A53,'ADR Raw Data'!$B$6:$BE$43,'ADR Raw Data'!AB$1,FALSE)</f>
        <v>-4.5492872890751599</v>
      </c>
      <c r="AQ53" s="49">
        <f>VLOOKUP($A53,'ADR Raw Data'!$B$6:$BE$43,'ADR Raw Data'!AC$1,FALSE)</f>
        <v>-2.29877298936024</v>
      </c>
      <c r="AR53" s="50">
        <f>VLOOKUP($A53,'ADR Raw Data'!$B$6:$BE$43,'ADR Raw Data'!AE$1,FALSE)</f>
        <v>1.4495275284786899</v>
      </c>
      <c r="AS53" s="40"/>
      <c r="AT53" s="51">
        <f>VLOOKUP($A53,'RevPAR Raw Data'!$B$6:$BE$43,'RevPAR Raw Data'!G$1,FALSE)</f>
        <v>42.125386785798199</v>
      </c>
      <c r="AU53" s="52">
        <f>VLOOKUP($A53,'RevPAR Raw Data'!$B$6:$BE$43,'RevPAR Raw Data'!H$1,FALSE)</f>
        <v>62.220731248530399</v>
      </c>
      <c r="AV53" s="52">
        <f>VLOOKUP($A53,'RevPAR Raw Data'!$B$6:$BE$43,'RevPAR Raw Data'!I$1,FALSE)</f>
        <v>66.739228779684893</v>
      </c>
      <c r="AW53" s="52">
        <f>VLOOKUP($A53,'RevPAR Raw Data'!$B$6:$BE$43,'RevPAR Raw Data'!J$1,FALSE)</f>
        <v>64.928739713143599</v>
      </c>
      <c r="AX53" s="52">
        <f>VLOOKUP($A53,'RevPAR Raw Data'!$B$6:$BE$43,'RevPAR Raw Data'!K$1,FALSE)</f>
        <v>62.086821067481701</v>
      </c>
      <c r="AY53" s="53">
        <f>VLOOKUP($A53,'RevPAR Raw Data'!$B$6:$BE$43,'RevPAR Raw Data'!L$1,FALSE)</f>
        <v>59.620181518927801</v>
      </c>
      <c r="AZ53" s="52">
        <f>VLOOKUP($A53,'RevPAR Raw Data'!$B$6:$BE$43,'RevPAR Raw Data'!N$1,FALSE)</f>
        <v>65.024380437338294</v>
      </c>
      <c r="BA53" s="52">
        <f>VLOOKUP($A53,'RevPAR Raw Data'!$B$6:$BE$43,'RevPAR Raw Data'!O$1,FALSE)</f>
        <v>61.434883611568303</v>
      </c>
      <c r="BB53" s="53">
        <f>VLOOKUP($A53,'RevPAR Raw Data'!$B$6:$BE$43,'RevPAR Raw Data'!P$1,FALSE)</f>
        <v>63.229632024453302</v>
      </c>
      <c r="BC53" s="54">
        <f>VLOOKUP($A53,'RevPAR Raw Data'!$B$6:$BE$43,'RevPAR Raw Data'!R$1,FALSE)</f>
        <v>60.651453091935103</v>
      </c>
      <c r="BE53" s="47">
        <f>VLOOKUP($A53,'RevPAR Raw Data'!$B$6:$BE$43,'RevPAR Raw Data'!T$1,FALSE)</f>
        <v>0.98662074655841903</v>
      </c>
      <c r="BF53" s="48">
        <f>VLOOKUP($A53,'RevPAR Raw Data'!$B$6:$BE$43,'RevPAR Raw Data'!U$1,FALSE)</f>
        <v>5.3422438040997502</v>
      </c>
      <c r="BG53" s="48">
        <f>VLOOKUP($A53,'RevPAR Raw Data'!$B$6:$BE$43,'RevPAR Raw Data'!V$1,FALSE)</f>
        <v>4.6609012155071303</v>
      </c>
      <c r="BH53" s="48">
        <f>VLOOKUP($A53,'RevPAR Raw Data'!$B$6:$BE$43,'RevPAR Raw Data'!W$1,FALSE)</f>
        <v>-2.5097033004754801</v>
      </c>
      <c r="BI53" s="48">
        <f>VLOOKUP($A53,'RevPAR Raw Data'!$B$6:$BE$43,'RevPAR Raw Data'!X$1,FALSE)</f>
        <v>-1.4998441437658001</v>
      </c>
      <c r="BJ53" s="49">
        <f>VLOOKUP($A53,'RevPAR Raw Data'!$B$6:$BE$43,'RevPAR Raw Data'!Y$1,FALSE)</f>
        <v>1.33328498230106</v>
      </c>
      <c r="BK53" s="48">
        <f>VLOOKUP($A53,'RevPAR Raw Data'!$B$6:$BE$43,'RevPAR Raw Data'!AA$1,FALSE)</f>
        <v>-22.088145913491498</v>
      </c>
      <c r="BL53" s="48">
        <f>VLOOKUP($A53,'RevPAR Raw Data'!$B$6:$BE$43,'RevPAR Raw Data'!AB$1,FALSE)</f>
        <v>-28.703897144889101</v>
      </c>
      <c r="BM53" s="49">
        <f>VLOOKUP($A53,'RevPAR Raw Data'!$B$6:$BE$43,'RevPAR Raw Data'!AC$1,FALSE)</f>
        <v>-25.448863608037399</v>
      </c>
      <c r="BN53" s="50">
        <f>VLOOKUP($A53,'RevPAR Raw Data'!$B$6:$BE$43,'RevPAR Raw Data'!AE$1,FALSE)</f>
        <v>-8.4617329123745293</v>
      </c>
    </row>
    <row r="54" spans="1:66" x14ac:dyDescent="0.25">
      <c r="A54" s="66" t="s">
        <v>84</v>
      </c>
      <c r="B54" s="47">
        <f>VLOOKUP($A54,'Occupancy Raw Data'!$B$8:$BE$45,'Occupancy Raw Data'!G$3,FALSE)</f>
        <v>45.466939331970003</v>
      </c>
      <c r="C54" s="48">
        <f>VLOOKUP($A54,'Occupancy Raw Data'!$B$8:$BE$45,'Occupancy Raw Data'!H$3,FALSE)</f>
        <v>51.5791865485117</v>
      </c>
      <c r="D54" s="48">
        <f>VLOOKUP($A54,'Occupancy Raw Data'!$B$8:$BE$45,'Occupancy Raw Data'!I$3,FALSE)</f>
        <v>54.396728016359901</v>
      </c>
      <c r="E54" s="48">
        <f>VLOOKUP($A54,'Occupancy Raw Data'!$B$8:$BE$45,'Occupancy Raw Data'!J$3,FALSE)</f>
        <v>57.9527380140877</v>
      </c>
      <c r="F54" s="48">
        <f>VLOOKUP($A54,'Occupancy Raw Data'!$B$8:$BE$45,'Occupancy Raw Data'!K$3,FALSE)</f>
        <v>62.576687116564401</v>
      </c>
      <c r="G54" s="49">
        <f>VLOOKUP($A54,'Occupancy Raw Data'!$B$8:$BE$45,'Occupancy Raw Data'!L$3,FALSE)</f>
        <v>54.394455805498701</v>
      </c>
      <c r="H54" s="48">
        <f>VLOOKUP($A54,'Occupancy Raw Data'!$B$8:$BE$45,'Occupancy Raw Data'!N$3,FALSE)</f>
        <v>65.825948648034498</v>
      </c>
      <c r="I54" s="48">
        <f>VLOOKUP($A54,'Occupancy Raw Data'!$B$8:$BE$45,'Occupancy Raw Data'!O$3,FALSE)</f>
        <v>55.351056578050397</v>
      </c>
      <c r="J54" s="49">
        <f>VLOOKUP($A54,'Occupancy Raw Data'!$B$8:$BE$45,'Occupancy Raw Data'!P$3,FALSE)</f>
        <v>60.588502613042401</v>
      </c>
      <c r="K54" s="50">
        <f>VLOOKUP($A54,'Occupancy Raw Data'!$B$8:$BE$45,'Occupancy Raw Data'!R$3,FALSE)</f>
        <v>56.164183464796899</v>
      </c>
      <c r="M54" s="47">
        <f>VLOOKUP($A54,'Occupancy Raw Data'!$B$8:$BE$45,'Occupancy Raw Data'!T$3,FALSE)</f>
        <v>1.85729310563015</v>
      </c>
      <c r="N54" s="48">
        <f>VLOOKUP($A54,'Occupancy Raw Data'!$B$8:$BE$45,'Occupancy Raw Data'!U$3,FALSE)</f>
        <v>0.49893064269037102</v>
      </c>
      <c r="O54" s="48">
        <f>VLOOKUP($A54,'Occupancy Raw Data'!$B$8:$BE$45,'Occupancy Raw Data'!V$3,FALSE)</f>
        <v>3.4161978351626301</v>
      </c>
      <c r="P54" s="48">
        <f>VLOOKUP($A54,'Occupancy Raw Data'!$B$8:$BE$45,'Occupancy Raw Data'!W$3,FALSE)</f>
        <v>4.6794110543772902</v>
      </c>
      <c r="Q54" s="48">
        <f>VLOOKUP($A54,'Occupancy Raw Data'!$B$8:$BE$45,'Occupancy Raw Data'!X$3,FALSE)</f>
        <v>5.4489998428161499</v>
      </c>
      <c r="R54" s="49">
        <f>VLOOKUP($A54,'Occupancy Raw Data'!$B$8:$BE$45,'Occupancy Raw Data'!Y$3,FALSE)</f>
        <v>3.3070209452403101</v>
      </c>
      <c r="S54" s="48">
        <f>VLOOKUP($A54,'Occupancy Raw Data'!$B$8:$BE$45,'Occupancy Raw Data'!AA$3,FALSE)</f>
        <v>-18.277179603535199</v>
      </c>
      <c r="T54" s="48">
        <f>VLOOKUP($A54,'Occupancy Raw Data'!$B$8:$BE$45,'Occupancy Raw Data'!AB$3,FALSE)</f>
        <v>-32.062050612534101</v>
      </c>
      <c r="U54" s="49">
        <f>VLOOKUP($A54,'Occupancy Raw Data'!$B$8:$BE$45,'Occupancy Raw Data'!AC$3,FALSE)</f>
        <v>-25.210796988494</v>
      </c>
      <c r="V54" s="50">
        <f>VLOOKUP($A54,'Occupancy Raw Data'!$B$8:$BE$45,'Occupancy Raw Data'!AE$3,FALSE)</f>
        <v>-7.5952815109056599</v>
      </c>
      <c r="X54" s="51">
        <f>VLOOKUP($A54,'ADR Raw Data'!$B$6:$BE$43,'ADR Raw Data'!G$1,FALSE)</f>
        <v>102.93118190904499</v>
      </c>
      <c r="Y54" s="52">
        <f>VLOOKUP($A54,'ADR Raw Data'!$B$6:$BE$43,'ADR Raw Data'!H$1,FALSE)</f>
        <v>104.208825991189</v>
      </c>
      <c r="Z54" s="52">
        <f>VLOOKUP($A54,'ADR Raw Data'!$B$6:$BE$43,'ADR Raw Data'!I$1,FALSE)</f>
        <v>103.97311403508699</v>
      </c>
      <c r="AA54" s="52">
        <f>VLOOKUP($A54,'ADR Raw Data'!$B$6:$BE$43,'ADR Raw Data'!J$1,FALSE)</f>
        <v>105.057020192119</v>
      </c>
      <c r="AB54" s="52">
        <f>VLOOKUP($A54,'ADR Raw Data'!$B$6:$BE$43,'ADR Raw Data'!K$1,FALSE)</f>
        <v>107.626350762527</v>
      </c>
      <c r="AC54" s="53">
        <f>VLOOKUP($A54,'ADR Raw Data'!$B$6:$BE$43,'ADR Raw Data'!L$1,FALSE)</f>
        <v>104.915148084715</v>
      </c>
      <c r="AD54" s="52">
        <f>VLOOKUP($A54,'ADR Raw Data'!$B$6:$BE$43,'ADR Raw Data'!N$1,FALSE)</f>
        <v>126.54389886089</v>
      </c>
      <c r="AE54" s="52">
        <f>VLOOKUP($A54,'ADR Raw Data'!$B$6:$BE$43,'ADR Raw Data'!O$1,FALSE)</f>
        <v>120.95558497536901</v>
      </c>
      <c r="AF54" s="53">
        <f>VLOOKUP($A54,'ADR Raw Data'!$B$6:$BE$43,'ADR Raw Data'!P$1,FALSE)</f>
        <v>123.991276954809</v>
      </c>
      <c r="AG54" s="54">
        <f>VLOOKUP($A54,'ADR Raw Data'!$B$6:$BE$43,'ADR Raw Data'!R$1,FALSE)</f>
        <v>110.794818378846</v>
      </c>
      <c r="AI54" s="47">
        <f>VLOOKUP($A54,'ADR Raw Data'!$B$6:$BE$43,'ADR Raw Data'!T$1,FALSE)</f>
        <v>2.89643897725768</v>
      </c>
      <c r="AJ54" s="48">
        <f>VLOOKUP($A54,'ADR Raw Data'!$B$6:$BE$43,'ADR Raw Data'!U$1,FALSE)</f>
        <v>2.8201976015596202</v>
      </c>
      <c r="AK54" s="48">
        <f>VLOOKUP($A54,'ADR Raw Data'!$B$6:$BE$43,'ADR Raw Data'!V$1,FALSE)</f>
        <v>2.6685215335516901</v>
      </c>
      <c r="AL54" s="48">
        <f>VLOOKUP($A54,'ADR Raw Data'!$B$6:$BE$43,'ADR Raw Data'!W$1,FALSE)</f>
        <v>6.1810028709372702</v>
      </c>
      <c r="AM54" s="48">
        <f>VLOOKUP($A54,'ADR Raw Data'!$B$6:$BE$43,'ADR Raw Data'!X$1,FALSE)</f>
        <v>4.0587633246471198</v>
      </c>
      <c r="AN54" s="49">
        <f>VLOOKUP($A54,'ADR Raw Data'!$B$6:$BE$43,'ADR Raw Data'!Y$1,FALSE)</f>
        <v>3.8012634671477201</v>
      </c>
      <c r="AO54" s="48">
        <f>VLOOKUP($A54,'ADR Raw Data'!$B$6:$BE$43,'ADR Raw Data'!AA$1,FALSE)</f>
        <v>-10.708220024757599</v>
      </c>
      <c r="AP54" s="48">
        <f>VLOOKUP($A54,'ADR Raw Data'!$B$6:$BE$43,'ADR Raw Data'!AB$1,FALSE)</f>
        <v>-18.118370335335399</v>
      </c>
      <c r="AQ54" s="49">
        <f>VLOOKUP($A54,'ADR Raw Data'!$B$6:$BE$43,'ADR Raw Data'!AC$1,FALSE)</f>
        <v>-14.3409415329177</v>
      </c>
      <c r="AR54" s="50">
        <f>VLOOKUP($A54,'ADR Raw Data'!$B$6:$BE$43,'ADR Raw Data'!AE$1,FALSE)</f>
        <v>-5.9122720311860197</v>
      </c>
      <c r="AS54" s="40"/>
      <c r="AT54" s="51">
        <f>VLOOKUP($A54,'RevPAR Raw Data'!$B$6:$BE$43,'RevPAR Raw Data'!G$1,FALSE)</f>
        <v>46.799658032265299</v>
      </c>
      <c r="AU54" s="52">
        <f>VLOOKUP($A54,'RevPAR Raw Data'!$B$6:$BE$43,'RevPAR Raw Data'!H$1,FALSE)</f>
        <v>53.750064758009501</v>
      </c>
      <c r="AV54" s="52">
        <f>VLOOKUP($A54,'RevPAR Raw Data'!$B$6:$BE$43,'RevPAR Raw Data'!I$1,FALSE)</f>
        <v>56.557972051806402</v>
      </c>
      <c r="AW54" s="52">
        <f>VLOOKUP($A54,'RevPAR Raw Data'!$B$6:$BE$43,'RevPAR Raw Data'!J$1,FALSE)</f>
        <v>60.883419677345998</v>
      </c>
      <c r="AX54" s="52">
        <f>VLOOKUP($A54,'RevPAR Raw Data'!$B$6:$BE$43,'RevPAR Raw Data'!K$1,FALSE)</f>
        <v>67.349004771642797</v>
      </c>
      <c r="AY54" s="53">
        <f>VLOOKUP($A54,'RevPAR Raw Data'!$B$6:$BE$43,'RevPAR Raw Data'!L$1,FALSE)</f>
        <v>57.068023858213998</v>
      </c>
      <c r="AZ54" s="52">
        <f>VLOOKUP($A54,'RevPAR Raw Data'!$B$6:$BE$43,'RevPAR Raw Data'!N$1,FALSE)</f>
        <v>83.298721881390506</v>
      </c>
      <c r="BA54" s="52">
        <f>VLOOKUP($A54,'RevPAR Raw Data'!$B$6:$BE$43,'RevPAR Raw Data'!O$1,FALSE)</f>
        <v>66.950194274028604</v>
      </c>
      <c r="BB54" s="53">
        <f>VLOOKUP($A54,'RevPAR Raw Data'!$B$6:$BE$43,'RevPAR Raw Data'!P$1,FALSE)</f>
        <v>75.124458077709605</v>
      </c>
      <c r="BC54" s="54">
        <f>VLOOKUP($A54,'RevPAR Raw Data'!$B$6:$BE$43,'RevPAR Raw Data'!R$1,FALSE)</f>
        <v>62.227005063784198</v>
      </c>
      <c r="BE54" s="47">
        <f>VLOOKUP($A54,'RevPAR Raw Data'!$B$6:$BE$43,'RevPAR Raw Data'!T$1,FALSE)</f>
        <v>4.8075274443212201</v>
      </c>
      <c r="BF54" s="48">
        <f>VLOOKUP($A54,'RevPAR Raw Data'!$B$6:$BE$43,'RevPAR Raw Data'!U$1,FALSE)</f>
        <v>3.33319907426859</v>
      </c>
      <c r="BG54" s="48">
        <f>VLOOKUP($A54,'RevPAR Raw Data'!$B$6:$BE$43,'RevPAR Raw Data'!V$1,FALSE)</f>
        <v>6.1758813435743702</v>
      </c>
      <c r="BH54" s="48">
        <f>VLOOKUP($A54,'RevPAR Raw Data'!$B$6:$BE$43,'RevPAR Raw Data'!W$1,FALSE)</f>
        <v>11.149648456928499</v>
      </c>
      <c r="BI54" s="48">
        <f>VLOOKUP($A54,'RevPAR Raw Data'!$B$6:$BE$43,'RevPAR Raw Data'!X$1,FALSE)</f>
        <v>9.7289251746435799</v>
      </c>
      <c r="BJ54" s="49">
        <f>VLOOKUP($A54,'RevPAR Raw Data'!$B$6:$BE$43,'RevPAR Raw Data'!Y$1,FALSE)</f>
        <v>7.2339929914303802</v>
      </c>
      <c r="BK54" s="48">
        <f>VLOOKUP($A54,'RevPAR Raw Data'!$B$6:$BE$43,'RevPAR Raw Data'!AA$1,FALSE)</f>
        <v>-27.028239022026099</v>
      </c>
      <c r="BL54" s="48">
        <f>VLOOKUP($A54,'RevPAR Raw Data'!$B$6:$BE$43,'RevPAR Raw Data'!AB$1,FALSE)</f>
        <v>-44.371299880787902</v>
      </c>
      <c r="BM54" s="49">
        <f>VLOOKUP($A54,'RevPAR Raw Data'!$B$6:$BE$43,'RevPAR Raw Data'!AC$1,FALSE)</f>
        <v>-35.936272865309299</v>
      </c>
      <c r="BN54" s="50">
        <f>VLOOKUP($A54,'RevPAR Raw Data'!$B$6:$BE$43,'RevPAR Raw Data'!AE$1,FALSE)</f>
        <v>-13.0584998376325</v>
      </c>
    </row>
    <row r="55" spans="1:66" x14ac:dyDescent="0.25">
      <c r="A55" s="63" t="s">
        <v>85</v>
      </c>
      <c r="B55" s="47">
        <f>VLOOKUP($A55,'Occupancy Raw Data'!$B$8:$BE$45,'Occupancy Raw Data'!G$3,FALSE)</f>
        <v>40.729927007299203</v>
      </c>
      <c r="C55" s="48">
        <f>VLOOKUP($A55,'Occupancy Raw Data'!$B$8:$BE$45,'Occupancy Raw Data'!H$3,FALSE)</f>
        <v>56.934306569343001</v>
      </c>
      <c r="D55" s="48">
        <f>VLOOKUP($A55,'Occupancy Raw Data'!$B$8:$BE$45,'Occupancy Raw Data'!I$3,FALSE)</f>
        <v>57.737226277372201</v>
      </c>
      <c r="E55" s="48">
        <f>VLOOKUP($A55,'Occupancy Raw Data'!$B$8:$BE$45,'Occupancy Raw Data'!J$3,FALSE)</f>
        <v>60</v>
      </c>
      <c r="F55" s="48">
        <f>VLOOKUP($A55,'Occupancy Raw Data'!$B$8:$BE$45,'Occupancy Raw Data'!K$3,FALSE)</f>
        <v>53.795620437956202</v>
      </c>
      <c r="G55" s="49">
        <f>VLOOKUP($A55,'Occupancy Raw Data'!$B$8:$BE$45,'Occupancy Raw Data'!L$3,FALSE)</f>
        <v>53.8394160583941</v>
      </c>
      <c r="H55" s="48">
        <f>VLOOKUP($A55,'Occupancy Raw Data'!$B$8:$BE$45,'Occupancy Raw Data'!N$3,FALSE)</f>
        <v>54.598540145985403</v>
      </c>
      <c r="I55" s="48">
        <f>VLOOKUP($A55,'Occupancy Raw Data'!$B$8:$BE$45,'Occupancy Raw Data'!O$3,FALSE)</f>
        <v>46.715328467153199</v>
      </c>
      <c r="J55" s="49">
        <f>VLOOKUP($A55,'Occupancy Raw Data'!$B$8:$BE$45,'Occupancy Raw Data'!P$3,FALSE)</f>
        <v>50.656934306569298</v>
      </c>
      <c r="K55" s="50">
        <f>VLOOKUP($A55,'Occupancy Raw Data'!$B$8:$BE$45,'Occupancy Raw Data'!R$3,FALSE)</f>
        <v>52.930135557872703</v>
      </c>
      <c r="M55" s="47">
        <f>VLOOKUP($A55,'Occupancy Raw Data'!$B$8:$BE$45,'Occupancy Raw Data'!T$3,FALSE)</f>
        <v>-3.6269430051813401</v>
      </c>
      <c r="N55" s="48">
        <f>VLOOKUP($A55,'Occupancy Raw Data'!$B$8:$BE$45,'Occupancy Raw Data'!U$3,FALSE)</f>
        <v>-0.25575447570332399</v>
      </c>
      <c r="O55" s="48">
        <f>VLOOKUP($A55,'Occupancy Raw Data'!$B$8:$BE$45,'Occupancy Raw Data'!V$3,FALSE)</f>
        <v>-3.7712895377128901</v>
      </c>
      <c r="P55" s="48">
        <f>VLOOKUP($A55,'Occupancy Raw Data'!$B$8:$BE$45,'Occupancy Raw Data'!W$3,FALSE)</f>
        <v>-3.9719626168224198</v>
      </c>
      <c r="Q55" s="48">
        <f>VLOOKUP($A55,'Occupancy Raw Data'!$B$8:$BE$45,'Occupancy Raw Data'!X$3,FALSE)</f>
        <v>-3.0263157894736801</v>
      </c>
      <c r="R55" s="49">
        <f>VLOOKUP($A55,'Occupancy Raw Data'!$B$8:$BE$45,'Occupancy Raw Data'!Y$3,FALSE)</f>
        <v>-2.9218215319821002</v>
      </c>
      <c r="S55" s="48">
        <f>VLOOKUP($A55,'Occupancy Raw Data'!$B$8:$BE$45,'Occupancy Raw Data'!AA$3,FALSE)</f>
        <v>-9.4430992736077393</v>
      </c>
      <c r="T55" s="48">
        <f>VLOOKUP($A55,'Occupancy Raw Data'!$B$8:$BE$45,'Occupancy Raw Data'!AB$3,FALSE)</f>
        <v>-28.474844823209899</v>
      </c>
      <c r="U55" s="49">
        <f>VLOOKUP($A55,'Occupancy Raw Data'!$B$8:$BE$45,'Occupancy Raw Data'!AC$3,FALSE)</f>
        <v>-19.4340701141153</v>
      </c>
      <c r="V55" s="50">
        <f>VLOOKUP($A55,'Occupancy Raw Data'!$B$8:$BE$45,'Occupancy Raw Data'!AE$3,FALSE)</f>
        <v>-8.1461784622706404</v>
      </c>
      <c r="X55" s="51">
        <f>VLOOKUP($A55,'ADR Raw Data'!$B$6:$BE$43,'ADR Raw Data'!G$1,FALSE)</f>
        <v>79.821290322580595</v>
      </c>
      <c r="Y55" s="52">
        <f>VLOOKUP($A55,'ADR Raw Data'!$B$6:$BE$43,'ADR Raw Data'!H$1,FALSE)</f>
        <v>85.896756410256401</v>
      </c>
      <c r="Z55" s="52">
        <f>VLOOKUP($A55,'ADR Raw Data'!$B$6:$BE$43,'ADR Raw Data'!I$1,FALSE)</f>
        <v>86.887408343868501</v>
      </c>
      <c r="AA55" s="52">
        <f>VLOOKUP($A55,'ADR Raw Data'!$B$6:$BE$43,'ADR Raw Data'!J$1,FALSE)</f>
        <v>89.485815085158094</v>
      </c>
      <c r="AB55" s="52">
        <f>VLOOKUP($A55,'ADR Raw Data'!$B$6:$BE$43,'ADR Raw Data'!K$1,FALSE)</f>
        <v>87.081696065128895</v>
      </c>
      <c r="AC55" s="53">
        <f>VLOOKUP($A55,'ADR Raw Data'!$B$6:$BE$43,'ADR Raw Data'!L$1,FALSE)</f>
        <v>86.226746203904497</v>
      </c>
      <c r="AD55" s="52">
        <f>VLOOKUP($A55,'ADR Raw Data'!$B$6:$BE$43,'ADR Raw Data'!N$1,FALSE)</f>
        <v>88.296550802138995</v>
      </c>
      <c r="AE55" s="52">
        <f>VLOOKUP($A55,'ADR Raw Data'!$B$6:$BE$43,'ADR Raw Data'!O$1,FALSE)</f>
        <v>85.082015624999997</v>
      </c>
      <c r="AF55" s="53">
        <f>VLOOKUP($A55,'ADR Raw Data'!$B$6:$BE$43,'ADR Raw Data'!P$1,FALSE)</f>
        <v>86.814344380403398</v>
      </c>
      <c r="AG55" s="54">
        <f>VLOOKUP($A55,'ADR Raw Data'!$B$6:$BE$43,'ADR Raw Data'!R$1,FALSE)</f>
        <v>86.3874211977935</v>
      </c>
      <c r="AI55" s="47">
        <f>VLOOKUP($A55,'ADR Raw Data'!$B$6:$BE$43,'ADR Raw Data'!T$1,FALSE)</f>
        <v>2.13445921745289</v>
      </c>
      <c r="AJ55" s="48">
        <f>VLOOKUP($A55,'ADR Raw Data'!$B$6:$BE$43,'ADR Raw Data'!U$1,FALSE)</f>
        <v>2.07049145906318</v>
      </c>
      <c r="AK55" s="48">
        <f>VLOOKUP($A55,'ADR Raw Data'!$B$6:$BE$43,'ADR Raw Data'!V$1,FALSE)</f>
        <v>2.1157339518200202</v>
      </c>
      <c r="AL55" s="48">
        <f>VLOOKUP($A55,'ADR Raw Data'!$B$6:$BE$43,'ADR Raw Data'!W$1,FALSE)</f>
        <v>3.1972030985292301</v>
      </c>
      <c r="AM55" s="48">
        <f>VLOOKUP($A55,'ADR Raw Data'!$B$6:$BE$43,'ADR Raw Data'!X$1,FALSE)</f>
        <v>5.7427611466543498</v>
      </c>
      <c r="AN55" s="49">
        <f>VLOOKUP($A55,'ADR Raw Data'!$B$6:$BE$43,'ADR Raw Data'!Y$1,FALSE)</f>
        <v>3.0709224692516299</v>
      </c>
      <c r="AO55" s="48">
        <f>VLOOKUP($A55,'ADR Raw Data'!$B$6:$BE$43,'ADR Raw Data'!AA$1,FALSE)</f>
        <v>-2.5885696758495</v>
      </c>
      <c r="AP55" s="48">
        <f>VLOOKUP($A55,'ADR Raw Data'!$B$6:$BE$43,'ADR Raw Data'!AB$1,FALSE)</f>
        <v>-8.3543707629997108</v>
      </c>
      <c r="AQ55" s="49">
        <f>VLOOKUP($A55,'ADR Raw Data'!$B$6:$BE$43,'ADR Raw Data'!AC$1,FALSE)</f>
        <v>-5.4480283092301702</v>
      </c>
      <c r="AR55" s="50">
        <f>VLOOKUP($A55,'ADR Raw Data'!$B$6:$BE$43,'ADR Raw Data'!AE$1,FALSE)</f>
        <v>0.15258136074807599</v>
      </c>
      <c r="AS55" s="40"/>
      <c r="AT55" s="51">
        <f>VLOOKUP($A55,'RevPAR Raw Data'!$B$6:$BE$43,'RevPAR Raw Data'!G$1,FALSE)</f>
        <v>32.511153284671501</v>
      </c>
      <c r="AU55" s="52">
        <f>VLOOKUP($A55,'RevPAR Raw Data'!$B$6:$BE$43,'RevPAR Raw Data'!H$1,FALSE)</f>
        <v>48.9047226277372</v>
      </c>
      <c r="AV55" s="52">
        <f>VLOOKUP($A55,'RevPAR Raw Data'!$B$6:$BE$43,'RevPAR Raw Data'!I$1,FALSE)</f>
        <v>50.166379562043701</v>
      </c>
      <c r="AW55" s="52">
        <f>VLOOKUP($A55,'RevPAR Raw Data'!$B$6:$BE$43,'RevPAR Raw Data'!J$1,FALSE)</f>
        <v>53.691489051094798</v>
      </c>
      <c r="AX55" s="52">
        <f>VLOOKUP($A55,'RevPAR Raw Data'!$B$6:$BE$43,'RevPAR Raw Data'!K$1,FALSE)</f>
        <v>46.846138686131297</v>
      </c>
      <c r="AY55" s="53">
        <f>VLOOKUP($A55,'RevPAR Raw Data'!$B$6:$BE$43,'RevPAR Raw Data'!L$1,FALSE)</f>
        <v>46.423976642335703</v>
      </c>
      <c r="AZ55" s="52">
        <f>VLOOKUP($A55,'RevPAR Raw Data'!$B$6:$BE$43,'RevPAR Raw Data'!N$1,FALSE)</f>
        <v>48.208627737226202</v>
      </c>
      <c r="BA55" s="52">
        <f>VLOOKUP($A55,'RevPAR Raw Data'!$B$6:$BE$43,'RevPAR Raw Data'!O$1,FALSE)</f>
        <v>39.746343065693402</v>
      </c>
      <c r="BB55" s="53">
        <f>VLOOKUP($A55,'RevPAR Raw Data'!$B$6:$BE$43,'RevPAR Raw Data'!P$1,FALSE)</f>
        <v>43.977485401459802</v>
      </c>
      <c r="BC55" s="54">
        <f>VLOOKUP($A55,'RevPAR Raw Data'!$B$6:$BE$43,'RevPAR Raw Data'!R$1,FALSE)</f>
        <v>45.724979144942601</v>
      </c>
      <c r="BE55" s="47">
        <f>VLOOKUP($A55,'RevPAR Raw Data'!$B$6:$BE$43,'RevPAR Raw Data'!T$1,FALSE)</f>
        <v>-1.5698994070143</v>
      </c>
      <c r="BF55" s="48">
        <f>VLOOKUP($A55,'RevPAR Raw Data'!$B$6:$BE$43,'RevPAR Raw Data'!U$1,FALSE)</f>
        <v>1.80944160878424</v>
      </c>
      <c r="BG55" s="48">
        <f>VLOOKUP($A55,'RevPAR Raw Data'!$B$6:$BE$43,'RevPAR Raw Data'!V$1,FALSE)</f>
        <v>-1.7353460390636899</v>
      </c>
      <c r="BH55" s="48">
        <f>VLOOKUP($A55,'RevPAR Raw Data'!$B$6:$BE$43,'RevPAR Raw Data'!W$1,FALSE)</f>
        <v>-0.90175123015066805</v>
      </c>
      <c r="BI55" s="48">
        <f>VLOOKUP($A55,'RevPAR Raw Data'!$B$6:$BE$43,'RevPAR Raw Data'!X$1,FALSE)</f>
        <v>2.5426512698477102</v>
      </c>
      <c r="BJ55" s="49">
        <f>VLOOKUP($A55,'RevPAR Raw Data'!$B$6:$BE$43,'RevPAR Raw Data'!Y$1,FALSE)</f>
        <v>5.9374063332460002E-2</v>
      </c>
      <c r="BK55" s="48">
        <f>VLOOKUP($A55,'RevPAR Raw Data'!$B$6:$BE$43,'RevPAR Raw Data'!AA$1,FALSE)</f>
        <v>-11.7872277452002</v>
      </c>
      <c r="BL55" s="48">
        <f>VLOOKUP($A55,'RevPAR Raw Data'!$B$6:$BE$43,'RevPAR Raw Data'!AB$1,FALSE)</f>
        <v>-34.450321475489901</v>
      </c>
      <c r="BM55" s="49">
        <f>VLOOKUP($A55,'RevPAR Raw Data'!$B$6:$BE$43,'RevPAR Raw Data'!AC$1,FALSE)</f>
        <v>-23.823324781892801</v>
      </c>
      <c r="BN55" s="50">
        <f>VLOOKUP($A55,'RevPAR Raw Data'!$B$6:$BE$43,'RevPAR Raw Data'!AE$1,FALSE)</f>
        <v>-8.0060266514692593</v>
      </c>
    </row>
    <row r="56" spans="1:66" ht="15" thickBot="1" x14ac:dyDescent="0.3">
      <c r="A56" s="63" t="s">
        <v>86</v>
      </c>
      <c r="B56" s="67">
        <f>VLOOKUP($A56,'Occupancy Raw Data'!$B$8:$BE$45,'Occupancy Raw Data'!G$3,FALSE)</f>
        <v>45.789984741295598</v>
      </c>
      <c r="C56" s="68">
        <f>VLOOKUP($A56,'Occupancy Raw Data'!$B$8:$BE$45,'Occupancy Raw Data'!H$3,FALSE)</f>
        <v>62.699403523373498</v>
      </c>
      <c r="D56" s="68">
        <f>VLOOKUP($A56,'Occupancy Raw Data'!$B$8:$BE$45,'Occupancy Raw Data'!I$3,FALSE)</f>
        <v>66.749895963379103</v>
      </c>
      <c r="E56" s="68">
        <f>VLOOKUP($A56,'Occupancy Raw Data'!$B$8:$BE$45,'Occupancy Raw Data'!J$3,FALSE)</f>
        <v>62.6855319739214</v>
      </c>
      <c r="F56" s="68">
        <f>VLOOKUP($A56,'Occupancy Raw Data'!$B$8:$BE$45,'Occupancy Raw Data'!K$3,FALSE)</f>
        <v>58.010819808572599</v>
      </c>
      <c r="G56" s="69">
        <f>VLOOKUP($A56,'Occupancy Raw Data'!$B$8:$BE$45,'Occupancy Raw Data'!L$3,FALSE)</f>
        <v>59.1871272021084</v>
      </c>
      <c r="H56" s="68">
        <f>VLOOKUP($A56,'Occupancy Raw Data'!$B$8:$BE$45,'Occupancy Raw Data'!N$3,FALSE)</f>
        <v>59.619919545013097</v>
      </c>
      <c r="I56" s="68">
        <f>VLOOKUP($A56,'Occupancy Raw Data'!$B$8:$BE$45,'Occupancy Raw Data'!O$3,FALSE)</f>
        <v>51.948952698016299</v>
      </c>
      <c r="J56" s="69">
        <f>VLOOKUP($A56,'Occupancy Raw Data'!$B$8:$BE$45,'Occupancy Raw Data'!P$3,FALSE)</f>
        <v>55.784436121514702</v>
      </c>
      <c r="K56" s="70">
        <f>VLOOKUP($A56,'Occupancy Raw Data'!$B$8:$BE$45,'Occupancy Raw Data'!R$3,FALSE)</f>
        <v>58.214929750510201</v>
      </c>
      <c r="M56" s="67">
        <f>VLOOKUP($A56,'Occupancy Raw Data'!$B$8:$BE$45,'Occupancy Raw Data'!T$3,FALSE)</f>
        <v>9.8744585221360097</v>
      </c>
      <c r="N56" s="68">
        <f>VLOOKUP($A56,'Occupancy Raw Data'!$B$8:$BE$45,'Occupancy Raw Data'!U$3,FALSE)</f>
        <v>27.1947910954881</v>
      </c>
      <c r="O56" s="68">
        <f>VLOOKUP($A56,'Occupancy Raw Data'!$B$8:$BE$45,'Occupancy Raw Data'!V$3,FALSE)</f>
        <v>24.4038576930825</v>
      </c>
      <c r="P56" s="68">
        <f>VLOOKUP($A56,'Occupancy Raw Data'!$B$8:$BE$45,'Occupancy Raw Data'!W$3,FALSE)</f>
        <v>7.9416490634233003</v>
      </c>
      <c r="Q56" s="68">
        <f>VLOOKUP($A56,'Occupancy Raw Data'!$B$8:$BE$45,'Occupancy Raw Data'!X$3,FALSE)</f>
        <v>-0.61044452916887804</v>
      </c>
      <c r="R56" s="69">
        <f>VLOOKUP($A56,'Occupancy Raw Data'!$B$8:$BE$45,'Occupancy Raw Data'!Y$3,FALSE)</f>
        <v>13.3569457204353</v>
      </c>
      <c r="S56" s="68">
        <f>VLOOKUP($A56,'Occupancy Raw Data'!$B$8:$BE$45,'Occupancy Raw Data'!AA$3,FALSE)</f>
        <v>-13.3736980488565</v>
      </c>
      <c r="T56" s="68">
        <f>VLOOKUP($A56,'Occupancy Raw Data'!$B$8:$BE$45,'Occupancy Raw Data'!AB$3,FALSE)</f>
        <v>-29.1722310315293</v>
      </c>
      <c r="U56" s="69">
        <f>VLOOKUP($A56,'Occupancy Raw Data'!$B$8:$BE$45,'Occupancy Raw Data'!AC$3,FALSE)</f>
        <v>-21.523124787244299</v>
      </c>
      <c r="V56" s="70">
        <f>VLOOKUP($A56,'Occupancy Raw Data'!$B$8:$BE$45,'Occupancy Raw Data'!AE$3,FALSE)</f>
        <v>1.0621192815041001</v>
      </c>
      <c r="X56" s="71">
        <f>VLOOKUP($A56,'ADR Raw Data'!$B$6:$BE$43,'ADR Raw Data'!G$1,FALSE)</f>
        <v>95.842253862465896</v>
      </c>
      <c r="Y56" s="72">
        <f>VLOOKUP($A56,'ADR Raw Data'!$B$6:$BE$43,'ADR Raw Data'!H$1,FALSE)</f>
        <v>107.20124557522099</v>
      </c>
      <c r="Z56" s="72">
        <f>VLOOKUP($A56,'ADR Raw Data'!$B$6:$BE$43,'ADR Raw Data'!I$1,FALSE)</f>
        <v>108.088331255195</v>
      </c>
      <c r="AA56" s="72">
        <f>VLOOKUP($A56,'ADR Raw Data'!$B$6:$BE$43,'ADR Raw Data'!J$1,FALSE)</f>
        <v>102.08857048019399</v>
      </c>
      <c r="AB56" s="72">
        <f>VLOOKUP($A56,'ADR Raw Data'!$B$6:$BE$43,'ADR Raw Data'!K$1,FALSE)</f>
        <v>101.195722142515</v>
      </c>
      <c r="AC56" s="73">
        <f>VLOOKUP($A56,'ADR Raw Data'!$B$6:$BE$43,'ADR Raw Data'!L$1,FALSE)</f>
        <v>103.383553013968</v>
      </c>
      <c r="AD56" s="72">
        <f>VLOOKUP($A56,'ADR Raw Data'!$B$6:$BE$43,'ADR Raw Data'!N$1,FALSE)</f>
        <v>107.703790134946</v>
      </c>
      <c r="AE56" s="72">
        <f>VLOOKUP($A56,'ADR Raw Data'!$B$6:$BE$43,'ADR Raw Data'!O$1,FALSE)</f>
        <v>104.29209879839701</v>
      </c>
      <c r="AF56" s="73">
        <f>VLOOKUP($A56,'ADR Raw Data'!$B$6:$BE$43,'ADR Raw Data'!P$1,FALSE)</f>
        <v>106.115230635335</v>
      </c>
      <c r="AG56" s="74">
        <f>VLOOKUP($A56,'ADR Raw Data'!$B$6:$BE$43,'ADR Raw Data'!R$1,FALSE)</f>
        <v>104.131447050413</v>
      </c>
      <c r="AI56" s="67">
        <f>VLOOKUP($A56,'ADR Raw Data'!$B$6:$BE$43,'ADR Raw Data'!T$1,FALSE)</f>
        <v>-8.1345228282681994</v>
      </c>
      <c r="AJ56" s="68">
        <f>VLOOKUP($A56,'ADR Raw Data'!$B$6:$BE$43,'ADR Raw Data'!U$1,FALSE)</f>
        <v>4.4985272009994501</v>
      </c>
      <c r="AK56" s="68">
        <f>VLOOKUP($A56,'ADR Raw Data'!$B$6:$BE$43,'ADR Raw Data'!V$1,FALSE)</f>
        <v>3.7764495207290301</v>
      </c>
      <c r="AL56" s="68">
        <f>VLOOKUP($A56,'ADR Raw Data'!$B$6:$BE$43,'ADR Raw Data'!W$1,FALSE)</f>
        <v>-6.0437334259237403</v>
      </c>
      <c r="AM56" s="68">
        <f>VLOOKUP($A56,'ADR Raw Data'!$B$6:$BE$43,'ADR Raw Data'!X$1,FALSE)</f>
        <v>-4.5056324089180597</v>
      </c>
      <c r="AN56" s="69">
        <f>VLOOKUP($A56,'ADR Raw Data'!$B$6:$BE$43,'ADR Raw Data'!Y$1,FALSE)</f>
        <v>-1.81396776951477</v>
      </c>
      <c r="AO56" s="68">
        <f>VLOOKUP($A56,'ADR Raw Data'!$B$6:$BE$43,'ADR Raw Data'!AA$1,FALSE)</f>
        <v>-12.216487460192701</v>
      </c>
      <c r="AP56" s="68">
        <f>VLOOKUP($A56,'ADR Raw Data'!$B$6:$BE$43,'ADR Raw Data'!AB$1,FALSE)</f>
        <v>-18.8100144215725</v>
      </c>
      <c r="AQ56" s="69">
        <f>VLOOKUP($A56,'ADR Raw Data'!$B$6:$BE$43,'ADR Raw Data'!AC$1,FALSE)</f>
        <v>-15.556283484584</v>
      </c>
      <c r="AR56" s="70">
        <f>VLOOKUP($A56,'ADR Raw Data'!$B$6:$BE$43,'ADR Raw Data'!AE$1,FALSE)</f>
        <v>-7.4169473289047101</v>
      </c>
      <c r="AS56" s="40"/>
      <c r="AT56" s="71">
        <f>VLOOKUP($A56,'RevPAR Raw Data'!$B$6:$BE$43,'RevPAR Raw Data'!G$1,FALSE)</f>
        <v>43.8861534193369</v>
      </c>
      <c r="AU56" s="72">
        <f>VLOOKUP($A56,'RevPAR Raw Data'!$B$6:$BE$43,'RevPAR Raw Data'!H$1,FALSE)</f>
        <v>67.214541545290601</v>
      </c>
      <c r="AV56" s="72">
        <f>VLOOKUP($A56,'RevPAR Raw Data'!$B$6:$BE$43,'RevPAR Raw Data'!I$1,FALSE)</f>
        <v>72.148848661395405</v>
      </c>
      <c r="AW56" s="72">
        <f>VLOOKUP($A56,'RevPAR Raw Data'!$B$6:$BE$43,'RevPAR Raw Data'!J$1,FALSE)</f>
        <v>63.994763490081802</v>
      </c>
      <c r="AX56" s="72">
        <f>VLOOKUP($A56,'RevPAR Raw Data'!$B$6:$BE$43,'RevPAR Raw Data'!K$1,FALSE)</f>
        <v>58.704468026078501</v>
      </c>
      <c r="AY56" s="73">
        <f>VLOOKUP($A56,'RevPAR Raw Data'!$B$6:$BE$43,'RevPAR Raw Data'!L$1,FALSE)</f>
        <v>61.189755028436601</v>
      </c>
      <c r="AZ56" s="72">
        <f>VLOOKUP($A56,'RevPAR Raw Data'!$B$6:$BE$43,'RevPAR Raw Data'!N$1,FALSE)</f>
        <v>64.212913025384907</v>
      </c>
      <c r="BA56" s="72">
        <f>VLOOKUP($A56,'RevPAR Raw Data'!$B$6:$BE$43,'RevPAR Raw Data'!O$1,FALSE)</f>
        <v>54.178653072548201</v>
      </c>
      <c r="BB56" s="73">
        <f>VLOOKUP($A56,'RevPAR Raw Data'!$B$6:$BE$43,'RevPAR Raw Data'!P$1,FALSE)</f>
        <v>59.195783048966497</v>
      </c>
      <c r="BC56" s="74">
        <f>VLOOKUP($A56,'RevPAR Raw Data'!$B$6:$BE$43,'RevPAR Raw Data'!R$1,FALSE)</f>
        <v>60.620048748587998</v>
      </c>
      <c r="BE56" s="67">
        <f>VLOOKUP($A56,'RevPAR Raw Data'!$B$6:$BE$43,'RevPAR Raw Data'!T$1,FALSE)</f>
        <v>0.93669561121678002</v>
      </c>
      <c r="BF56" s="68">
        <f>VLOOKUP($A56,'RevPAR Raw Data'!$B$6:$BE$43,'RevPAR Raw Data'!U$1,FALSE)</f>
        <v>32.916683371173001</v>
      </c>
      <c r="BG56" s="68">
        <f>VLOOKUP($A56,'RevPAR Raw Data'!$B$6:$BE$43,'RevPAR Raw Data'!V$1,FALSE)</f>
        <v>29.1019065807013</v>
      </c>
      <c r="BH56" s="68">
        <f>VLOOKUP($A56,'RevPAR Raw Data'!$B$6:$BE$43,'RevPAR Raw Data'!W$1,FALSE)</f>
        <v>1.4179435384838801</v>
      </c>
      <c r="BI56" s="68">
        <f>VLOOKUP($A56,'RevPAR Raw Data'!$B$6:$BE$43,'RevPAR Raw Data'!X$1,FALSE)</f>
        <v>-5.0885725515422404</v>
      </c>
      <c r="BJ56" s="69">
        <f>VLOOKUP($A56,'RevPAR Raw Data'!$B$6:$BE$43,'RevPAR Raw Data'!Y$1,FALSE)</f>
        <v>11.300687260560199</v>
      </c>
      <c r="BK56" s="68">
        <f>VLOOKUP($A56,'RevPAR Raw Data'!$B$6:$BE$43,'RevPAR Raw Data'!AA$1,FALSE)</f>
        <v>-23.956389363946698</v>
      </c>
      <c r="BL56" s="68">
        <f>VLOOKUP($A56,'RevPAR Raw Data'!$B$6:$BE$43,'RevPAR Raw Data'!AB$1,FALSE)</f>
        <v>-42.4949445889768</v>
      </c>
      <c r="BM56" s="69">
        <f>VLOOKUP($A56,'RevPAR Raw Data'!$B$6:$BE$43,'RevPAR Raw Data'!AC$1,FALSE)</f>
        <v>-33.731209965183801</v>
      </c>
      <c r="BN56" s="70">
        <f>VLOOKUP($A56,'RevPAR Raw Data'!$B$6:$BE$43,'RevPAR Raw Data'!AE$1,FALSE)</f>
        <v>-6.4336048750799</v>
      </c>
    </row>
    <row r="57" spans="1:66" ht="14.25" customHeight="1" x14ac:dyDescent="0.25">
      <c r="A57" s="170" t="s">
        <v>123</v>
      </c>
      <c r="B57" s="170"/>
      <c r="C57" s="170"/>
      <c r="D57" s="170"/>
      <c r="E57" s="170"/>
      <c r="F57" s="170"/>
      <c r="G57" s="170"/>
      <c r="H57" s="170"/>
      <c r="I57" s="170"/>
      <c r="J57" s="170"/>
      <c r="K57" s="170"/>
      <c r="AS57" s="40"/>
    </row>
    <row r="58" spans="1:66" x14ac:dyDescent="0.25">
      <c r="A58" s="170"/>
      <c r="B58" s="170"/>
      <c r="C58" s="170"/>
      <c r="D58" s="170"/>
      <c r="E58" s="170"/>
      <c r="F58" s="170"/>
      <c r="G58" s="170"/>
      <c r="H58" s="170"/>
      <c r="I58" s="170"/>
      <c r="J58" s="170"/>
      <c r="K58" s="170"/>
      <c r="AS58" s="40"/>
    </row>
    <row r="59" spans="1:66" x14ac:dyDescent="0.25">
      <c r="A59" s="170"/>
      <c r="B59" s="170"/>
      <c r="C59" s="170"/>
      <c r="D59" s="170"/>
      <c r="E59" s="170"/>
      <c r="F59" s="170"/>
      <c r="G59" s="170"/>
      <c r="H59" s="170"/>
      <c r="I59" s="170"/>
      <c r="J59" s="170"/>
      <c r="K59" s="17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2" sqref="W2"/>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March 03, 2024 - March 30,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2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2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Data'!AG$3,FALSE)</f>
        <v>51.773924777907801</v>
      </c>
      <c r="C4" s="48">
        <f>VLOOKUP($A4,'Occupancy Raw Data'!$B$8:$BE$45,'Occupancy Raw Data'!AH$3,FALSE)</f>
        <v>62.139312147089697</v>
      </c>
      <c r="D4" s="48">
        <f>VLOOKUP($A4,'Occupancy Raw Data'!$B$8:$BE$45,'Occupancy Raw Data'!AI$3,FALSE)</f>
        <v>66.601290171619993</v>
      </c>
      <c r="E4" s="48">
        <f>VLOOKUP($A4,'Occupancy Raw Data'!$B$8:$BE$45,'Occupancy Raw Data'!AJ$3,FALSE)</f>
        <v>66.562450406504396</v>
      </c>
      <c r="F4" s="48">
        <f>VLOOKUP($A4,'Occupancy Raw Data'!$B$8:$BE$45,'Occupancy Raw Data'!AK$3,FALSE)</f>
        <v>64.127844989018698</v>
      </c>
      <c r="G4" s="49">
        <f>VLOOKUP($A4,'Occupancy Raw Data'!$B$8:$BE$45,'Occupancy Raw Data'!AL$3,FALSE)</f>
        <v>62.240928465272603</v>
      </c>
      <c r="H4" s="48">
        <f>VLOOKUP($A4,'Occupancy Raw Data'!$B$8:$BE$45,'Occupancy Raw Data'!AN$3,FALSE)</f>
        <v>69.338949735542698</v>
      </c>
      <c r="I4" s="48">
        <f>VLOOKUP($A4,'Occupancy Raw Data'!$B$8:$BE$45,'Occupancy Raw Data'!AO$3,FALSE)</f>
        <v>69.590346829700493</v>
      </c>
      <c r="J4" s="49">
        <f>VLOOKUP($A4,'Occupancy Raw Data'!$B$8:$BE$45,'Occupancy Raw Data'!AP$3,FALSE)</f>
        <v>69.464647987851706</v>
      </c>
      <c r="K4" s="50">
        <f>VLOOKUP($A4,'Occupancy Raw Data'!$B$8:$BE$45,'Occupancy Raw Data'!AR$3,FALSE)</f>
        <v>64.304920101712298</v>
      </c>
      <c r="M4" s="47">
        <f>VLOOKUP($A4,'Occupancy Raw Data'!$B$8:$BE$45,'Occupancy Raw Data'!AT$3,FALSE)</f>
        <v>-0.81411339250506798</v>
      </c>
      <c r="N4" s="48">
        <f>VLOOKUP($A4,'Occupancy Raw Data'!$B$8:$BE$45,'Occupancy Raw Data'!AU$3,FALSE)</f>
        <v>0.21227101529356299</v>
      </c>
      <c r="O4" s="48">
        <f>VLOOKUP($A4,'Occupancy Raw Data'!$B$8:$BE$45,'Occupancy Raw Data'!AV$3,FALSE)</f>
        <v>0.21046118038255801</v>
      </c>
      <c r="P4" s="48">
        <f>VLOOKUP($A4,'Occupancy Raw Data'!$B$8:$BE$45,'Occupancy Raw Data'!AW$3,FALSE)</f>
        <v>-0.340410749959494</v>
      </c>
      <c r="Q4" s="48">
        <f>VLOOKUP($A4,'Occupancy Raw Data'!$B$8:$BE$45,'Occupancy Raw Data'!AX$3,FALSE)</f>
        <v>-2.15471559675332</v>
      </c>
      <c r="R4" s="49">
        <f>VLOOKUP($A4,'Occupancy Raw Data'!$B$8:$BE$45,'Occupancy Raw Data'!AY$3,FALSE)</f>
        <v>-0.57298656768033096</v>
      </c>
      <c r="S4" s="48">
        <f>VLOOKUP($A4,'Occupancy Raw Data'!$B$8:$BE$45,'Occupancy Raw Data'!BA$3,FALSE)</f>
        <v>-4.4987281481775003</v>
      </c>
      <c r="T4" s="48">
        <f>VLOOKUP($A4,'Occupancy Raw Data'!$B$8:$BE$45,'Occupancy Raw Data'!BB$3,FALSE)</f>
        <v>-6.5497867181328004</v>
      </c>
      <c r="U4" s="49">
        <f>VLOOKUP($A4,'Occupancy Raw Data'!$B$8:$BE$45,'Occupancy Raw Data'!BC$3,FALSE)</f>
        <v>-5.5378706335005496</v>
      </c>
      <c r="V4" s="50">
        <f>VLOOKUP($A4,'Occupancy Raw Data'!$B$8:$BE$45,'Occupancy Raw Data'!BE$3,FALSE)</f>
        <v>-2.1618793677261001</v>
      </c>
      <c r="X4" s="51">
        <f>VLOOKUP($A4,'ADR Raw Data'!$B$6:$BE$43,'ADR Raw Data'!AG$1,FALSE)</f>
        <v>150.993120136496</v>
      </c>
      <c r="Y4" s="52">
        <f>VLOOKUP($A4,'ADR Raw Data'!$B$6:$BE$43,'ADR Raw Data'!AH$1,FALSE)</f>
        <v>156.92616780332</v>
      </c>
      <c r="Z4" s="52">
        <f>VLOOKUP($A4,'ADR Raw Data'!$B$6:$BE$43,'ADR Raw Data'!AI$1,FALSE)</f>
        <v>161.14387696616799</v>
      </c>
      <c r="AA4" s="52">
        <f>VLOOKUP($A4,'ADR Raw Data'!$B$6:$BE$43,'ADR Raw Data'!AJ$1,FALSE)</f>
        <v>159.33743466048301</v>
      </c>
      <c r="AB4" s="52">
        <f>VLOOKUP($A4,'ADR Raw Data'!$B$6:$BE$43,'ADR Raw Data'!AK$1,FALSE)</f>
        <v>156.32302963208201</v>
      </c>
      <c r="AC4" s="53">
        <f>VLOOKUP($A4,'ADR Raw Data'!$B$6:$BE$43,'ADR Raw Data'!AL$1,FALSE)</f>
        <v>157.233166111674</v>
      </c>
      <c r="AD4" s="52">
        <f>VLOOKUP($A4,'ADR Raw Data'!$B$6:$BE$43,'ADR Raw Data'!AN$1,FALSE)</f>
        <v>165.293262179891</v>
      </c>
      <c r="AE4" s="52">
        <f>VLOOKUP($A4,'ADR Raw Data'!$B$6:$BE$43,'ADR Raw Data'!AO$1,FALSE)</f>
        <v>167.40871727619299</v>
      </c>
      <c r="AF4" s="53">
        <f>VLOOKUP($A4,'ADR Raw Data'!$B$6:$BE$43,'ADR Raw Data'!AP$1,FALSE)</f>
        <v>166.352901240124</v>
      </c>
      <c r="AG4" s="54">
        <f>VLOOKUP($A4,'ADR Raw Data'!$B$6:$BE$43,'ADR Raw Data'!AR$1,FALSE)</f>
        <v>160.04797503579201</v>
      </c>
      <c r="AI4" s="47">
        <f>VLOOKUP($A4,'ADR Raw Data'!$B$6:$BE$43,'ADR Raw Data'!AT$1,FALSE)</f>
        <v>0.65616279981430403</v>
      </c>
      <c r="AJ4" s="48">
        <f>VLOOKUP($A4,'ADR Raw Data'!$B$6:$BE$43,'ADR Raw Data'!AU$1,FALSE)</f>
        <v>1.3163304493566499</v>
      </c>
      <c r="AK4" s="48">
        <f>VLOOKUP($A4,'ADR Raw Data'!$B$6:$BE$43,'ADR Raw Data'!AV$1,FALSE)</f>
        <v>1.1655004389485599</v>
      </c>
      <c r="AL4" s="48">
        <f>VLOOKUP($A4,'ADR Raw Data'!$B$6:$BE$43,'ADR Raw Data'!AW$1,FALSE)</f>
        <v>0.52560364668414905</v>
      </c>
      <c r="AM4" s="48">
        <f>VLOOKUP($A4,'ADR Raw Data'!$B$6:$BE$43,'ADR Raw Data'!AX$1,FALSE)</f>
        <v>-0.417594064639631</v>
      </c>
      <c r="AN4" s="49">
        <f>VLOOKUP($A4,'ADR Raw Data'!$B$6:$BE$43,'ADR Raw Data'!AY$1,FALSE)</f>
        <v>0.64998442508189203</v>
      </c>
      <c r="AO4" s="48">
        <f>VLOOKUP($A4,'ADR Raw Data'!$B$6:$BE$43,'ADR Raw Data'!BA$1,FALSE)</f>
        <v>-1.5691724413400401</v>
      </c>
      <c r="AP4" s="48">
        <f>VLOOKUP($A4,'ADR Raw Data'!$B$6:$BE$43,'ADR Raw Data'!BB$1,FALSE)</f>
        <v>-1.8467517107917899</v>
      </c>
      <c r="AQ4" s="49">
        <f>VLOOKUP($A4,'ADR Raw Data'!$B$6:$BE$43,'ADR Raw Data'!BC$1,FALSE)</f>
        <v>-1.7179816547400599</v>
      </c>
      <c r="AR4" s="50">
        <f>VLOOKUP($A4,'ADR Raw Data'!$B$6:$BE$43,'ADR Raw Data'!BE$1,FALSE)</f>
        <v>-0.21255253976437799</v>
      </c>
      <c r="AT4" s="51">
        <f>VLOOKUP($A4,'RevPAR Raw Data'!$B$6:$BE$43,'RevPAR Raw Data'!AG$1,FALSE)</f>
        <v>78.175064439285705</v>
      </c>
      <c r="AU4" s="52">
        <f>VLOOKUP($A4,'RevPAR Raw Data'!$B$6:$BE$43,'RevPAR Raw Data'!AH$1,FALSE)</f>
        <v>97.512841251771306</v>
      </c>
      <c r="AV4" s="52">
        <f>VLOOKUP($A4,'RevPAR Raw Data'!$B$6:$BE$43,'RevPAR Raw Data'!AI$1,FALSE)</f>
        <v>107.323901092036</v>
      </c>
      <c r="AW4" s="52">
        <f>VLOOKUP($A4,'RevPAR Raw Data'!$B$6:$BE$43,'RevPAR Raw Data'!AJ$1,FALSE)</f>
        <v>106.05890092488001</v>
      </c>
      <c r="AX4" s="52">
        <f>VLOOKUP($A4,'RevPAR Raw Data'!$B$6:$BE$43,'RevPAR Raw Data'!AK$1,FALSE)</f>
        <v>100.246590124599</v>
      </c>
      <c r="AY4" s="53">
        <f>VLOOKUP($A4,'RevPAR Raw Data'!$B$6:$BE$43,'RevPAR Raw Data'!AL$1,FALSE)</f>
        <v>97.863382443250501</v>
      </c>
      <c r="AZ4" s="52">
        <f>VLOOKUP($A4,'RevPAR Raw Data'!$B$6:$BE$43,'RevPAR Raw Data'!AN$1,FALSE)</f>
        <v>114.612611979153</v>
      </c>
      <c r="BA4" s="52">
        <f>VLOOKUP($A4,'RevPAR Raw Data'!$B$6:$BE$43,'RevPAR Raw Data'!AO$1,FALSE)</f>
        <v>116.50030697565499</v>
      </c>
      <c r="BB4" s="53">
        <f>VLOOKUP($A4,'RevPAR Raw Data'!$B$6:$BE$43,'RevPAR Raw Data'!AP$1,FALSE)</f>
        <v>115.556457264031</v>
      </c>
      <c r="BC4" s="54">
        <f>VLOOKUP($A4,'RevPAR Raw Data'!$B$6:$BE$43,'RevPAR Raw Data'!AR$1,FALSE)</f>
        <v>102.91872247117399</v>
      </c>
      <c r="BE4" s="47">
        <f>VLOOKUP($A4,'RevPAR Raw Data'!$B$6:$BE$43,'RevPAR Raw Data'!AT$1,FALSE)</f>
        <v>-0.163292501920688</v>
      </c>
      <c r="BF4" s="48">
        <f>VLOOKUP($A4,'RevPAR Raw Data'!$B$6:$BE$43,'RevPAR Raw Data'!AU$1,FALSE)</f>
        <v>1.5313956526596799</v>
      </c>
      <c r="BG4" s="48">
        <f>VLOOKUP($A4,'RevPAR Raw Data'!$B$6:$BE$43,'RevPAR Raw Data'!AV$1,FALSE)</f>
        <v>1.37841454531229</v>
      </c>
      <c r="BH4" s="48">
        <f>VLOOKUP($A4,'RevPAR Raw Data'!$B$6:$BE$43,'RevPAR Raw Data'!AW$1,FALSE)</f>
        <v>0.18340368540916299</v>
      </c>
      <c r="BI4" s="48">
        <f>VLOOKUP($A4,'RevPAR Raw Data'!$B$6:$BE$43,'RevPAR Raw Data'!AX$1,FALSE)</f>
        <v>-2.5633116969510499</v>
      </c>
      <c r="BJ4" s="49">
        <f>VLOOKUP($A4,'RevPAR Raw Data'!$B$6:$BE$43,'RevPAR Raw Data'!AY$1,FALSE)</f>
        <v>7.3273533953827796E-2</v>
      </c>
      <c r="BK4" s="48">
        <f>VLOOKUP($A4,'RevPAR Raw Data'!$B$6:$BE$43,'RevPAR Raw Data'!BA$1,FALSE)</f>
        <v>-5.9973077872055303</v>
      </c>
      <c r="BL4" s="48">
        <f>VLOOKUP($A4,'RevPAR Raw Data'!$B$6:$BE$43,'RevPAR Raw Data'!BB$1,FALSE)</f>
        <v>-8.2755801306542605</v>
      </c>
      <c r="BM4" s="49">
        <f>VLOOKUP($A4,'RevPAR Raw Data'!$B$6:$BE$43,'RevPAR Raw Data'!BC$1,FALSE)</f>
        <v>-7.16071268669383</v>
      </c>
      <c r="BN4" s="50">
        <f>VLOOKUP($A4,'RevPAR Raw Data'!$B$6:$BE$43,'RevPAR Raw Data'!BE$1,FALSE)</f>
        <v>-2.3698367779877301</v>
      </c>
    </row>
    <row r="5" spans="1:66" x14ac:dyDescent="0.25">
      <c r="A5" s="46" t="s">
        <v>69</v>
      </c>
      <c r="B5" s="47">
        <f>VLOOKUP($A5,'Occupancy Raw Data'!$B$8:$BE$45,'Occupancy Raw Data'!AG$3,FALSE)</f>
        <v>49.182632269238702</v>
      </c>
      <c r="C5" s="48">
        <f>VLOOKUP($A5,'Occupancy Raw Data'!$B$8:$BE$45,'Occupancy Raw Data'!AH$3,FALSE)</f>
        <v>62.428363054627503</v>
      </c>
      <c r="D5" s="48">
        <f>VLOOKUP($A5,'Occupancy Raw Data'!$B$8:$BE$45,'Occupancy Raw Data'!AI$3,FALSE)</f>
        <v>67.082294264339097</v>
      </c>
      <c r="E5" s="48">
        <f>VLOOKUP($A5,'Occupancy Raw Data'!$B$8:$BE$45,'Occupancy Raw Data'!AJ$3,FALSE)</f>
        <v>67.176555466679204</v>
      </c>
      <c r="F5" s="48">
        <f>VLOOKUP($A5,'Occupancy Raw Data'!$B$8:$BE$45,'Occupancy Raw Data'!AK$3,FALSE)</f>
        <v>63.976222964601</v>
      </c>
      <c r="G5" s="49">
        <f>VLOOKUP($A5,'Occupancy Raw Data'!$B$8:$BE$45,'Occupancy Raw Data'!AL$3,FALSE)</f>
        <v>61.969927585787097</v>
      </c>
      <c r="H5" s="48">
        <f>VLOOKUP($A5,'Occupancy Raw Data'!$B$8:$BE$45,'Occupancy Raw Data'!AN$3,FALSE)</f>
        <v>69.186781473987907</v>
      </c>
      <c r="I5" s="48">
        <f>VLOOKUP($A5,'Occupancy Raw Data'!$B$8:$BE$45,'Occupancy Raw Data'!AO$3,FALSE)</f>
        <v>69.879546416976396</v>
      </c>
      <c r="J5" s="49">
        <f>VLOOKUP($A5,'Occupancy Raw Data'!$B$8:$BE$45,'Occupancy Raw Data'!AP$3,FALSE)</f>
        <v>69.533163945482201</v>
      </c>
      <c r="K5" s="50">
        <f>VLOOKUP($A5,'Occupancy Raw Data'!$B$8:$BE$45,'Occupancy Raw Data'!AR$3,FALSE)</f>
        <v>64.130938446122599</v>
      </c>
      <c r="M5" s="47">
        <f>VLOOKUP($A5,'Occupancy Raw Data'!$B$8:$BE$45,'Occupancy Raw Data'!AT$3,FALSE)</f>
        <v>1.2819514039623401</v>
      </c>
      <c r="N5" s="48">
        <f>VLOOKUP($A5,'Occupancy Raw Data'!$B$8:$BE$45,'Occupancy Raw Data'!AU$3,FALSE)</f>
        <v>3.7899517278963102</v>
      </c>
      <c r="O5" s="48">
        <f>VLOOKUP($A5,'Occupancy Raw Data'!$B$8:$BE$45,'Occupancy Raw Data'!AV$3,FALSE)</f>
        <v>2.9021319778440602</v>
      </c>
      <c r="P5" s="48">
        <f>VLOOKUP($A5,'Occupancy Raw Data'!$B$8:$BE$45,'Occupancy Raw Data'!AW$3,FALSE)</f>
        <v>1.7711274328027999</v>
      </c>
      <c r="Q5" s="48">
        <f>VLOOKUP($A5,'Occupancy Raw Data'!$B$8:$BE$45,'Occupancy Raw Data'!AX$3,FALSE)</f>
        <v>-1.7040410230711101</v>
      </c>
      <c r="R5" s="49">
        <f>VLOOKUP($A5,'Occupancy Raw Data'!$B$8:$BE$45,'Occupancy Raw Data'!AY$3,FALSE)</f>
        <v>1.5929156320668401</v>
      </c>
      <c r="S5" s="48">
        <f>VLOOKUP($A5,'Occupancy Raw Data'!$B$8:$BE$45,'Occupancy Raw Data'!BA$3,FALSE)</f>
        <v>-5.7972077742398298</v>
      </c>
      <c r="T5" s="48">
        <f>VLOOKUP($A5,'Occupancy Raw Data'!$B$8:$BE$45,'Occupancy Raw Data'!BB$3,FALSE)</f>
        <v>-7.8068760351051303</v>
      </c>
      <c r="U5" s="49">
        <f>VLOOKUP($A5,'Occupancy Raw Data'!$B$8:$BE$45,'Occupancy Raw Data'!BC$3,FALSE)</f>
        <v>-6.8197914813928699</v>
      </c>
      <c r="V5" s="50">
        <f>VLOOKUP($A5,'Occupancy Raw Data'!$B$8:$BE$45,'Occupancy Raw Data'!BE$3,FALSE)</f>
        <v>-1.17652663256931</v>
      </c>
      <c r="X5" s="51">
        <f>VLOOKUP($A5,'ADR Raw Data'!$B$6:$BE$43,'ADR Raw Data'!AG$1,FALSE)</f>
        <v>118.138858475706</v>
      </c>
      <c r="Y5" s="52">
        <f>VLOOKUP($A5,'ADR Raw Data'!$B$6:$BE$43,'ADR Raw Data'!AH$1,FALSE)</f>
        <v>131.169707237518</v>
      </c>
      <c r="Z5" s="52">
        <f>VLOOKUP($A5,'ADR Raw Data'!$B$6:$BE$43,'ADR Raw Data'!AI$1,FALSE)</f>
        <v>136.95781672815599</v>
      </c>
      <c r="AA5" s="52">
        <f>VLOOKUP($A5,'ADR Raw Data'!$B$6:$BE$43,'ADR Raw Data'!AJ$1,FALSE)</f>
        <v>134.41069077445999</v>
      </c>
      <c r="AB5" s="52">
        <f>VLOOKUP($A5,'ADR Raw Data'!$B$6:$BE$43,'ADR Raw Data'!AK$1,FALSE)</f>
        <v>126.582751485636</v>
      </c>
      <c r="AC5" s="53">
        <f>VLOOKUP($A5,'ADR Raw Data'!$B$6:$BE$43,'ADR Raw Data'!AL$1,FALSE)</f>
        <v>130.110518731333</v>
      </c>
      <c r="AD5" s="52">
        <f>VLOOKUP($A5,'ADR Raw Data'!$B$6:$BE$43,'ADR Raw Data'!AN$1,FALSE)</f>
        <v>132.557364437079</v>
      </c>
      <c r="AE5" s="52">
        <f>VLOOKUP($A5,'ADR Raw Data'!$B$6:$BE$43,'ADR Raw Data'!AO$1,FALSE)</f>
        <v>134.10886297859901</v>
      </c>
      <c r="AF5" s="53">
        <f>VLOOKUP($A5,'ADR Raw Data'!$B$6:$BE$43,'ADR Raw Data'!AP$1,FALSE)</f>
        <v>133.336978136471</v>
      </c>
      <c r="AG5" s="54">
        <f>VLOOKUP($A5,'ADR Raw Data'!$B$6:$BE$43,'ADR Raw Data'!AR$1,FALSE)</f>
        <v>131.11005804000001</v>
      </c>
      <c r="AI5" s="47">
        <f>VLOOKUP($A5,'ADR Raw Data'!$B$6:$BE$43,'ADR Raw Data'!AT$1,FALSE)</f>
        <v>4.7587904132275796</v>
      </c>
      <c r="AJ5" s="48">
        <f>VLOOKUP($A5,'ADR Raw Data'!$B$6:$BE$43,'ADR Raw Data'!AU$1,FALSE)</f>
        <v>5.7771261143603798</v>
      </c>
      <c r="AK5" s="48">
        <f>VLOOKUP($A5,'ADR Raw Data'!$B$6:$BE$43,'ADR Raw Data'!AV$1,FALSE)</f>
        <v>6.4528520654078498</v>
      </c>
      <c r="AL5" s="48">
        <f>VLOOKUP($A5,'ADR Raw Data'!$B$6:$BE$43,'ADR Raw Data'!AW$1,FALSE)</f>
        <v>6.1888108950727503</v>
      </c>
      <c r="AM5" s="48">
        <f>VLOOKUP($A5,'ADR Raw Data'!$B$6:$BE$43,'ADR Raw Data'!AX$1,FALSE)</f>
        <v>3.0119607903443999</v>
      </c>
      <c r="AN5" s="49">
        <f>VLOOKUP($A5,'ADR Raw Data'!$B$6:$BE$43,'ADR Raw Data'!AY$1,FALSE)</f>
        <v>5.32909093541394</v>
      </c>
      <c r="AO5" s="48">
        <f>VLOOKUP($A5,'ADR Raw Data'!$B$6:$BE$43,'ADR Raw Data'!BA$1,FALSE)</f>
        <v>-0.18068241475857699</v>
      </c>
      <c r="AP5" s="48">
        <f>VLOOKUP($A5,'ADR Raw Data'!$B$6:$BE$43,'ADR Raw Data'!BB$1,FALSE)</f>
        <v>-1.48949195255094</v>
      </c>
      <c r="AQ5" s="49">
        <f>VLOOKUP($A5,'ADR Raw Data'!$B$6:$BE$43,'ADR Raw Data'!BC$1,FALSE)</f>
        <v>-0.86134341138413895</v>
      </c>
      <c r="AR5" s="50">
        <f>VLOOKUP($A5,'ADR Raw Data'!$B$6:$BE$43,'ADR Raw Data'!BE$1,FALSE)</f>
        <v>3.1271631999193099</v>
      </c>
      <c r="AT5" s="51">
        <f>VLOOKUP($A5,'RevPAR Raw Data'!$B$6:$BE$43,'RevPAR Raw Data'!AG$1,FALSE)</f>
        <v>58.103800331182903</v>
      </c>
      <c r="AU5" s="52">
        <f>VLOOKUP($A5,'RevPAR Raw Data'!$B$6:$BE$43,'RevPAR Raw Data'!AH$1,FALSE)</f>
        <v>81.887101051929903</v>
      </c>
      <c r="AV5" s="52">
        <f>VLOOKUP($A5,'RevPAR Raw Data'!$B$6:$BE$43,'RevPAR Raw Data'!AI$1,FALSE)</f>
        <v>91.874445635596501</v>
      </c>
      <c r="AW5" s="52">
        <f>VLOOKUP($A5,'RevPAR Raw Data'!$B$6:$BE$43,'RevPAR Raw Data'!AJ$1,FALSE)</f>
        <v>90.292472241252199</v>
      </c>
      <c r="AX5" s="52">
        <f>VLOOKUP($A5,'RevPAR Raw Data'!$B$6:$BE$43,'RevPAR Raw Data'!AK$1,FALSE)</f>
        <v>80.982863325177604</v>
      </c>
      <c r="AY5" s="53">
        <f>VLOOKUP($A5,'RevPAR Raw Data'!$B$6:$BE$43,'RevPAR Raw Data'!AL$1,FALSE)</f>
        <v>80.629394239299401</v>
      </c>
      <c r="AZ5" s="52">
        <f>VLOOKUP($A5,'RevPAR Raw Data'!$B$6:$BE$43,'RevPAR Raw Data'!AN$1,FALSE)</f>
        <v>91.712174060760006</v>
      </c>
      <c r="BA5" s="52">
        <f>VLOOKUP($A5,'RevPAR Raw Data'!$B$6:$BE$43,'RevPAR Raw Data'!AO$1,FALSE)</f>
        <v>93.714665154409502</v>
      </c>
      <c r="BB5" s="53">
        <f>VLOOKUP($A5,'RevPAR Raw Data'!$B$6:$BE$43,'RevPAR Raw Data'!AP$1,FALSE)</f>
        <v>92.713419607584797</v>
      </c>
      <c r="BC5" s="54">
        <f>VLOOKUP($A5,'RevPAR Raw Data'!$B$6:$BE$43,'RevPAR Raw Data'!AR$1,FALSE)</f>
        <v>84.082110618308207</v>
      </c>
      <c r="BE5" s="47">
        <f>VLOOKUP($A5,'RevPAR Raw Data'!$B$6:$BE$43,'RevPAR Raw Data'!AT$1,FALSE)</f>
        <v>6.1017471977039301</v>
      </c>
      <c r="BF5" s="48">
        <f>VLOOKUP($A5,'RevPAR Raw Data'!$B$6:$BE$43,'RevPAR Raw Data'!AU$1,FALSE)</f>
        <v>9.7860281332506407</v>
      </c>
      <c r="BG5" s="48">
        <f>VLOOKUP($A5,'RevPAR Raw Data'!$B$6:$BE$43,'RevPAR Raw Data'!AV$1,FALSE)</f>
        <v>9.5422543265251001</v>
      </c>
      <c r="BH5" s="48">
        <f>VLOOKUP($A5,'RevPAR Raw Data'!$B$6:$BE$43,'RevPAR Raw Data'!AW$1,FALSE)</f>
        <v>8.0695500554024697</v>
      </c>
      <c r="BI5" s="48">
        <f>VLOOKUP($A5,'RevPAR Raw Data'!$B$6:$BE$43,'RevPAR Raw Data'!AX$1,FALSE)</f>
        <v>1.25659471980699</v>
      </c>
      <c r="BJ5" s="49">
        <f>VLOOKUP($A5,'RevPAR Raw Data'!$B$6:$BE$43,'RevPAR Raw Data'!AY$1,FALSE)</f>
        <v>7.0068944900380501</v>
      </c>
      <c r="BK5" s="48">
        <f>VLOOKUP($A5,'RevPAR Raw Data'!$B$6:$BE$43,'RevPAR Raw Data'!BA$1,FALSE)</f>
        <v>-5.9674156540033403</v>
      </c>
      <c r="BL5" s="48">
        <f>VLOOKUP($A5,'RevPAR Raw Data'!$B$6:$BE$43,'RevPAR Raw Data'!BB$1,FALSE)</f>
        <v>-9.1800851973675499</v>
      </c>
      <c r="BM5" s="49">
        <f>VLOOKUP($A5,'RevPAR Raw Data'!$B$6:$BE$43,'RevPAR Raw Data'!BC$1,FALSE)</f>
        <v>-7.6223930681818999</v>
      </c>
      <c r="BN5" s="50">
        <f>VLOOKUP($A5,'RevPAR Raw Data'!$B$6:$BE$43,'RevPAR Raw Data'!BE$1,FALSE)</f>
        <v>1.9138446594590399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45.377444987775</v>
      </c>
      <c r="C8" s="48">
        <f>VLOOKUP($A8,'Occupancy Raw Data'!$B$8:$BE$51,'Occupancy Raw Data'!AH$3,FALSE)</f>
        <v>57.357885085574502</v>
      </c>
      <c r="D8" s="48">
        <f>VLOOKUP($A8,'Occupancy Raw Data'!$B$8:$BE$51,'Occupancy Raw Data'!AI$3,FALSE)</f>
        <v>62.606968215158901</v>
      </c>
      <c r="E8" s="48">
        <f>VLOOKUP($A8,'Occupancy Raw Data'!$B$8:$BE$51,'Occupancy Raw Data'!AJ$3,FALSE)</f>
        <v>60.123777506112397</v>
      </c>
      <c r="F8" s="48">
        <f>VLOOKUP($A8,'Occupancy Raw Data'!$B$8:$BE$51,'Occupancy Raw Data'!AK$3,FALSE)</f>
        <v>53.927261613691897</v>
      </c>
      <c r="G8" s="49">
        <f>VLOOKUP($A8,'Occupancy Raw Data'!$B$8:$BE$51,'Occupancy Raw Data'!AL$3,FALSE)</f>
        <v>55.878667481662497</v>
      </c>
      <c r="H8" s="48">
        <f>VLOOKUP($A8,'Occupancy Raw Data'!$B$8:$BE$51,'Occupancy Raw Data'!AN$3,FALSE)</f>
        <v>60.803789731051303</v>
      </c>
      <c r="I8" s="48">
        <f>VLOOKUP($A8,'Occupancy Raw Data'!$B$8:$BE$51,'Occupancy Raw Data'!AO$3,FALSE)</f>
        <v>63.439792176039099</v>
      </c>
      <c r="J8" s="49">
        <f>VLOOKUP($A8,'Occupancy Raw Data'!$B$8:$BE$51,'Occupancy Raw Data'!AP$3,FALSE)</f>
        <v>62.121790953545201</v>
      </c>
      <c r="K8" s="50">
        <f>VLOOKUP($A8,'Occupancy Raw Data'!$B$8:$BE$51,'Occupancy Raw Data'!AR$3,FALSE)</f>
        <v>57.662417045057602</v>
      </c>
      <c r="M8" s="47">
        <f>VLOOKUP($A8,'Occupancy Raw Data'!$B$8:$BE$51,'Occupancy Raw Data'!AT$3,FALSE)</f>
        <v>3.6432575454851199</v>
      </c>
      <c r="N8" s="48">
        <f>VLOOKUP($A8,'Occupancy Raw Data'!$B$8:$BE$51,'Occupancy Raw Data'!AU$3,FALSE)</f>
        <v>1.7210098563788701</v>
      </c>
      <c r="O8" s="48">
        <f>VLOOKUP($A8,'Occupancy Raw Data'!$B$8:$BE$51,'Occupancy Raw Data'!AV$3,FALSE)</f>
        <v>4.2297729014787402</v>
      </c>
      <c r="P8" s="48">
        <f>VLOOKUP($A8,'Occupancy Raw Data'!$B$8:$BE$51,'Occupancy Raw Data'!AW$3,FALSE)</f>
        <v>4.6307696912338496</v>
      </c>
      <c r="Q8" s="48">
        <f>VLOOKUP($A8,'Occupancy Raw Data'!$B$8:$BE$51,'Occupancy Raw Data'!AX$3,FALSE)</f>
        <v>-5.84805595170217</v>
      </c>
      <c r="R8" s="49">
        <f>VLOOKUP($A8,'Occupancy Raw Data'!$B$8:$BE$51,'Occupancy Raw Data'!AY$3,FALSE)</f>
        <v>1.6065393591700601</v>
      </c>
      <c r="S8" s="48">
        <f>VLOOKUP($A8,'Occupancy Raw Data'!$B$8:$BE$51,'Occupancy Raw Data'!BA$3,FALSE)</f>
        <v>-5.0336072083594897E-2</v>
      </c>
      <c r="T8" s="48">
        <f>VLOOKUP($A8,'Occupancy Raw Data'!$B$8:$BE$51,'Occupancy Raw Data'!BB$3,FALSE)</f>
        <v>-7.6449718449075403</v>
      </c>
      <c r="U8" s="49">
        <f>VLOOKUP($A8,'Occupancy Raw Data'!$B$8:$BE$51,'Occupancy Raw Data'!BC$3,FALSE)</f>
        <v>-4.1195452969504398</v>
      </c>
      <c r="V8" s="50">
        <f>VLOOKUP($A8,'Occupancy Raw Data'!$B$8:$BE$51,'Occupancy Raw Data'!BE$3,FALSE)</f>
        <v>-0.25233139265558402</v>
      </c>
      <c r="X8" s="51">
        <f>VLOOKUP($A8,'ADR Raw Data'!$B$6:$BE$49,'ADR Raw Data'!AG$1,FALSE)</f>
        <v>267.133293483751</v>
      </c>
      <c r="Y8" s="52">
        <f>VLOOKUP($A8,'ADR Raw Data'!$B$6:$BE$49,'ADR Raw Data'!AH$1,FALSE)</f>
        <v>272.45274943386102</v>
      </c>
      <c r="Z8" s="52">
        <f>VLOOKUP($A8,'ADR Raw Data'!$B$6:$BE$49,'ADR Raw Data'!AI$1,FALSE)</f>
        <v>281.05156455943302</v>
      </c>
      <c r="AA8" s="52">
        <f>VLOOKUP($A8,'ADR Raw Data'!$B$6:$BE$49,'ADR Raw Data'!AJ$1,FALSE)</f>
        <v>281.94094294065297</v>
      </c>
      <c r="AB8" s="52">
        <f>VLOOKUP($A8,'ADR Raw Data'!$B$6:$BE$49,'ADR Raw Data'!AK$1,FALSE)</f>
        <v>282.04494190988902</v>
      </c>
      <c r="AC8" s="53">
        <f>VLOOKUP($A8,'ADR Raw Data'!$B$6:$BE$49,'ADR Raw Data'!AL$1,FALSE)</f>
        <v>277.40887740312297</v>
      </c>
      <c r="AD8" s="52">
        <f>VLOOKUP($A8,'ADR Raw Data'!$B$6:$BE$49,'ADR Raw Data'!AN$1,FALSE)</f>
        <v>322.99851218899198</v>
      </c>
      <c r="AE8" s="52">
        <f>VLOOKUP($A8,'ADR Raw Data'!$B$6:$BE$49,'ADR Raw Data'!AO$1,FALSE)</f>
        <v>331.73646272431603</v>
      </c>
      <c r="AF8" s="53">
        <f>VLOOKUP($A8,'ADR Raw Data'!$B$6:$BE$49,'ADR Raw Data'!AP$1,FALSE)</f>
        <v>327.46018141565702</v>
      </c>
      <c r="AG8" s="54">
        <f>VLOOKUP($A8,'ADR Raw Data'!$B$6:$BE$49,'ADR Raw Data'!AR$1,FALSE)</f>
        <v>292.815181911107</v>
      </c>
      <c r="AI8" s="47">
        <f>VLOOKUP($A8,'ADR Raw Data'!$B$6:$BE$49,'ADR Raw Data'!AT$1,FALSE)</f>
        <v>1.0688254298705699</v>
      </c>
      <c r="AJ8" s="48">
        <f>VLOOKUP($A8,'ADR Raw Data'!$B$6:$BE$49,'ADR Raw Data'!AU$1,FALSE)</f>
        <v>0.37821732986574003</v>
      </c>
      <c r="AK8" s="48">
        <f>VLOOKUP($A8,'ADR Raw Data'!$B$6:$BE$49,'ADR Raw Data'!AV$1,FALSE)</f>
        <v>3.6652350557597599</v>
      </c>
      <c r="AL8" s="48">
        <f>VLOOKUP($A8,'ADR Raw Data'!$B$6:$BE$49,'ADR Raw Data'!AW$1,FALSE)</f>
        <v>4.1177212783791601</v>
      </c>
      <c r="AM8" s="48">
        <f>VLOOKUP($A8,'ADR Raw Data'!$B$6:$BE$49,'ADR Raw Data'!AX$1,FALSE)</f>
        <v>2.52980655851611</v>
      </c>
      <c r="AN8" s="49">
        <f>VLOOKUP($A8,'ADR Raw Data'!$B$6:$BE$49,'ADR Raw Data'!AY$1,FALSE)</f>
        <v>2.4199857587607001</v>
      </c>
      <c r="AO8" s="48">
        <f>VLOOKUP($A8,'ADR Raw Data'!$B$6:$BE$49,'ADR Raw Data'!BA$1,FALSE)</f>
        <v>-1.71517304433323</v>
      </c>
      <c r="AP8" s="48">
        <f>VLOOKUP($A8,'ADR Raw Data'!$B$6:$BE$49,'ADR Raw Data'!BB$1,FALSE)</f>
        <v>-0.63465787694852605</v>
      </c>
      <c r="AQ8" s="49">
        <f>VLOOKUP($A8,'ADR Raw Data'!$B$6:$BE$49,'ADR Raw Data'!BC$1,FALSE)</f>
        <v>-1.19543907884472</v>
      </c>
      <c r="AR8" s="50">
        <f>VLOOKUP($A8,'ADR Raw Data'!$B$6:$BE$49,'ADR Raw Data'!BE$1,FALSE)</f>
        <v>0.84934865026431405</v>
      </c>
      <c r="AT8" s="51">
        <f>VLOOKUP($A8,'RevPAR Raw Data'!$B$6:$BE$49,'RevPAR Raw Data'!AG$1,FALSE)</f>
        <v>121.218263294621</v>
      </c>
      <c r="AU8" s="52">
        <f>VLOOKUP($A8,'RevPAR Raw Data'!$B$6:$BE$49,'RevPAR Raw Data'!AH$1,FALSE)</f>
        <v>156.27313493276199</v>
      </c>
      <c r="AV8" s="52">
        <f>VLOOKUP($A8,'RevPAR Raw Data'!$B$6:$BE$49,'RevPAR Raw Data'!AI$1,FALSE)</f>
        <v>175.95786369193101</v>
      </c>
      <c r="AW8" s="52">
        <f>VLOOKUP($A8,'RevPAR Raw Data'!$B$6:$BE$49,'RevPAR Raw Data'!AJ$1,FALSE)</f>
        <v>169.513545232273</v>
      </c>
      <c r="AX8" s="52">
        <f>VLOOKUP($A8,'RevPAR Raw Data'!$B$6:$BE$49,'RevPAR Raw Data'!AK$1,FALSE)</f>
        <v>152.099113691931</v>
      </c>
      <c r="AY8" s="53">
        <f>VLOOKUP($A8,'RevPAR Raw Data'!$B$6:$BE$49,'RevPAR Raw Data'!AL$1,FALSE)</f>
        <v>155.01238416870399</v>
      </c>
      <c r="AZ8" s="52">
        <f>VLOOKUP($A8,'RevPAR Raw Data'!$B$6:$BE$49,'RevPAR Raw Data'!AN$1,FALSE)</f>
        <v>196.39533618581899</v>
      </c>
      <c r="BA8" s="52">
        <f>VLOOKUP($A8,'RevPAR Raw Data'!$B$6:$BE$49,'RevPAR Raw Data'!AO$1,FALSE)</f>
        <v>210.45292252444901</v>
      </c>
      <c r="BB8" s="53">
        <f>VLOOKUP($A8,'RevPAR Raw Data'!$B$6:$BE$49,'RevPAR Raw Data'!AP$1,FALSE)</f>
        <v>203.424129355134</v>
      </c>
      <c r="BC8" s="54">
        <f>VLOOKUP($A8,'RevPAR Raw Data'!$B$6:$BE$49,'RevPAR Raw Data'!AR$1,FALSE)</f>
        <v>168.84431136482701</v>
      </c>
      <c r="BE8" s="47">
        <f>VLOOKUP($A8,'RevPAR Raw Data'!$B$6:$BE$49,'RevPAR Raw Data'!AT$1,FALSE)</f>
        <v>4.7510230384775198</v>
      </c>
      <c r="BF8" s="48">
        <f>VLOOKUP($A8,'RevPAR Raw Data'!$B$6:$BE$49,'RevPAR Raw Data'!AU$1,FALSE)</f>
        <v>2.1057363437701402</v>
      </c>
      <c r="BG8" s="48">
        <f>VLOOKUP($A8,'RevPAR Raw Data'!$B$6:$BE$49,'RevPAR Raw Data'!AV$1,FALSE)</f>
        <v>8.0500390764025305</v>
      </c>
      <c r="BH8" s="48">
        <f>VLOOKUP($A8,'RevPAR Raw Data'!$B$6:$BE$49,'RevPAR Raw Data'!AW$1,FALSE)</f>
        <v>8.9391731585416903</v>
      </c>
      <c r="BI8" s="48">
        <f>VLOOKUP($A8,'RevPAR Raw Data'!$B$6:$BE$49,'RevPAR Raw Data'!AX$1,FALSE)</f>
        <v>-3.4661938961979</v>
      </c>
      <c r="BJ8" s="49">
        <f>VLOOKUP($A8,'RevPAR Raw Data'!$B$6:$BE$49,'RevPAR Raw Data'!AY$1,FALSE)</f>
        <v>4.0654031416315597</v>
      </c>
      <c r="BK8" s="48">
        <f>VLOOKUP($A8,'RevPAR Raw Data'!$B$6:$BE$49,'RevPAR Raw Data'!BA$1,FALSE)</f>
        <v>-1.7646457656768699</v>
      </c>
      <c r="BL8" s="48">
        <f>VLOOKUP($A8,'RevPAR Raw Data'!$B$6:$BE$49,'RevPAR Raw Data'!BB$1,FALSE)</f>
        <v>-8.2311103058518604</v>
      </c>
      <c r="BM8" s="49">
        <f>VLOOKUP($A8,'RevPAR Raw Data'!$B$6:$BE$49,'RevPAR Raw Data'!BC$1,FALSE)</f>
        <v>-5.2657377214447099</v>
      </c>
      <c r="BN8" s="50">
        <f>VLOOKUP($A8,'RevPAR Raw Data'!$B$6:$BE$49,'RevPAR Raw Data'!BE$1,FALSE)</f>
        <v>0.59487408433101596</v>
      </c>
    </row>
    <row r="9" spans="1:66" x14ac:dyDescent="0.25">
      <c r="A9" s="63" t="s">
        <v>118</v>
      </c>
      <c r="B9" s="47">
        <f>VLOOKUP($A9,'Occupancy Raw Data'!$B$8:$BE$51,'Occupancy Raw Data'!AG$3,FALSE)</f>
        <v>53.009492842994298</v>
      </c>
      <c r="C9" s="48">
        <f>VLOOKUP($A9,'Occupancy Raw Data'!$B$8:$BE$51,'Occupancy Raw Data'!AH$3,FALSE)</f>
        <v>74.034102568885999</v>
      </c>
      <c r="D9" s="48">
        <f>VLOOKUP($A9,'Occupancy Raw Data'!$B$8:$BE$51,'Occupancy Raw Data'!AI$3,FALSE)</f>
        <v>81.911460179467497</v>
      </c>
      <c r="E9" s="48">
        <f>VLOOKUP($A9,'Occupancy Raw Data'!$B$8:$BE$51,'Occupancy Raw Data'!AJ$3,FALSE)</f>
        <v>79.436785254556597</v>
      </c>
      <c r="F9" s="48">
        <f>VLOOKUP($A9,'Occupancy Raw Data'!$B$8:$BE$51,'Occupancy Raw Data'!AK$3,FALSE)</f>
        <v>70.344010596421796</v>
      </c>
      <c r="G9" s="49">
        <f>VLOOKUP($A9,'Occupancy Raw Data'!$B$8:$BE$51,'Occupancy Raw Data'!AL$3,FALSE)</f>
        <v>71.753394594029601</v>
      </c>
      <c r="H9" s="48">
        <f>VLOOKUP($A9,'Occupancy Raw Data'!$B$8:$BE$51,'Occupancy Raw Data'!AN$3,FALSE)</f>
        <v>72.324310206518206</v>
      </c>
      <c r="I9" s="48">
        <f>VLOOKUP($A9,'Occupancy Raw Data'!$B$8:$BE$51,'Occupancy Raw Data'!AO$3,FALSE)</f>
        <v>74.927709270003504</v>
      </c>
      <c r="J9" s="49">
        <f>VLOOKUP($A9,'Occupancy Raw Data'!$B$8:$BE$51,'Occupancy Raw Data'!AP$3,FALSE)</f>
        <v>73.626009738260905</v>
      </c>
      <c r="K9" s="50">
        <f>VLOOKUP($A9,'Occupancy Raw Data'!$B$8:$BE$51,'Occupancy Raw Data'!AR$3,FALSE)</f>
        <v>72.288554428840996</v>
      </c>
      <c r="M9" s="47">
        <f>VLOOKUP($A9,'Occupancy Raw Data'!$B$8:$BE$51,'Occupancy Raw Data'!AT$3,FALSE)</f>
        <v>8.3775106073385697</v>
      </c>
      <c r="N9" s="48">
        <f>VLOOKUP($A9,'Occupancy Raw Data'!$B$8:$BE$51,'Occupancy Raw Data'!AU$3,FALSE)</f>
        <v>9.4438606132062599</v>
      </c>
      <c r="O9" s="48">
        <f>VLOOKUP($A9,'Occupancy Raw Data'!$B$8:$BE$51,'Occupancy Raw Data'!AV$3,FALSE)</f>
        <v>7.3356656292349198</v>
      </c>
      <c r="P9" s="48">
        <f>VLOOKUP($A9,'Occupancy Raw Data'!$B$8:$BE$51,'Occupancy Raw Data'!AW$3,FALSE)</f>
        <v>5.4160138499792296</v>
      </c>
      <c r="Q9" s="48">
        <f>VLOOKUP($A9,'Occupancy Raw Data'!$B$8:$BE$51,'Occupancy Raw Data'!AX$3,FALSE)</f>
        <v>-0.84344780924890195</v>
      </c>
      <c r="R9" s="49">
        <f>VLOOKUP($A9,'Occupancy Raw Data'!$B$8:$BE$51,'Occupancy Raw Data'!AY$3,FALSE)</f>
        <v>5.7782677355049401</v>
      </c>
      <c r="S9" s="48">
        <f>VLOOKUP($A9,'Occupancy Raw Data'!$B$8:$BE$51,'Occupancy Raw Data'!BA$3,FALSE)</f>
        <v>-2.0648864192890999</v>
      </c>
      <c r="T9" s="48">
        <f>VLOOKUP($A9,'Occupancy Raw Data'!$B$8:$BE$51,'Occupancy Raw Data'!BB$3,FALSE)</f>
        <v>-4.7207823514422396</v>
      </c>
      <c r="U9" s="49">
        <f>VLOOKUP($A9,'Occupancy Raw Data'!$B$8:$BE$51,'Occupancy Raw Data'!BC$3,FALSE)</f>
        <v>-3.4557369163796499</v>
      </c>
      <c r="V9" s="50">
        <f>VLOOKUP($A9,'Occupancy Raw Data'!$B$8:$BE$51,'Occupancy Raw Data'!BE$3,FALSE)</f>
        <v>2.8963776781769401</v>
      </c>
      <c r="X9" s="51">
        <f>VLOOKUP($A9,'ADR Raw Data'!$B$6:$BE$49,'ADR Raw Data'!AG$1,FALSE)</f>
        <v>184.029955935489</v>
      </c>
      <c r="Y9" s="52">
        <f>VLOOKUP($A9,'ADR Raw Data'!$B$6:$BE$49,'ADR Raw Data'!AH$1,FALSE)</f>
        <v>205.85924643122601</v>
      </c>
      <c r="Z9" s="52">
        <f>VLOOKUP($A9,'ADR Raw Data'!$B$6:$BE$49,'ADR Raw Data'!AI$1,FALSE)</f>
        <v>213.882639556334</v>
      </c>
      <c r="AA9" s="52">
        <f>VLOOKUP($A9,'ADR Raw Data'!$B$6:$BE$49,'ADR Raw Data'!AJ$1,FALSE)</f>
        <v>208.678899731097</v>
      </c>
      <c r="AB9" s="52">
        <f>VLOOKUP($A9,'ADR Raw Data'!$B$6:$BE$49,'ADR Raw Data'!AK$1,FALSE)</f>
        <v>189.58405951228499</v>
      </c>
      <c r="AC9" s="53">
        <f>VLOOKUP($A9,'ADR Raw Data'!$B$6:$BE$49,'ADR Raw Data'!AL$1,FALSE)</f>
        <v>201.90297496436801</v>
      </c>
      <c r="AD9" s="52">
        <f>VLOOKUP($A9,'ADR Raw Data'!$B$6:$BE$49,'ADR Raw Data'!AN$1,FALSE)</f>
        <v>181.26803162401899</v>
      </c>
      <c r="AE9" s="52">
        <f>VLOOKUP($A9,'ADR Raw Data'!$B$6:$BE$49,'ADR Raw Data'!AO$1,FALSE)</f>
        <v>184.99718923898499</v>
      </c>
      <c r="AF9" s="53">
        <f>VLOOKUP($A9,'ADR Raw Data'!$B$6:$BE$49,'ADR Raw Data'!AP$1,FALSE)</f>
        <v>183.165575974104</v>
      </c>
      <c r="AG9" s="54">
        <f>VLOOKUP($A9,'ADR Raw Data'!$B$6:$BE$49,'ADR Raw Data'!AR$1,FALSE)</f>
        <v>196.449089563109</v>
      </c>
      <c r="AI9" s="47">
        <f>VLOOKUP($A9,'ADR Raw Data'!$B$6:$BE$49,'ADR Raw Data'!AT$1,FALSE)</f>
        <v>4.4117818667433299</v>
      </c>
      <c r="AJ9" s="48">
        <f>VLOOKUP($A9,'ADR Raw Data'!$B$6:$BE$49,'ADR Raw Data'!AU$1,FALSE)</f>
        <v>5.8805609282712501</v>
      </c>
      <c r="AK9" s="48">
        <f>VLOOKUP($A9,'ADR Raw Data'!$B$6:$BE$49,'ADR Raw Data'!AV$1,FALSE)</f>
        <v>6.4351368250814902</v>
      </c>
      <c r="AL9" s="48">
        <f>VLOOKUP($A9,'ADR Raw Data'!$B$6:$BE$49,'ADR Raw Data'!AW$1,FALSE)</f>
        <v>5.9341115368707502</v>
      </c>
      <c r="AM9" s="48">
        <f>VLOOKUP($A9,'ADR Raw Data'!$B$6:$BE$49,'ADR Raw Data'!AX$1,FALSE)</f>
        <v>3.3045870027856399</v>
      </c>
      <c r="AN9" s="49">
        <f>VLOOKUP($A9,'ADR Raw Data'!$B$6:$BE$49,'ADR Raw Data'!AY$1,FALSE)</f>
        <v>5.3983488836252098</v>
      </c>
      <c r="AO9" s="48">
        <f>VLOOKUP($A9,'ADR Raw Data'!$B$6:$BE$49,'ADR Raw Data'!BA$1,FALSE)</f>
        <v>-5.72014846401495E-2</v>
      </c>
      <c r="AP9" s="48">
        <f>VLOOKUP($A9,'ADR Raw Data'!$B$6:$BE$49,'ADR Raw Data'!BB$1,FALSE)</f>
        <v>-1.0966821954440999</v>
      </c>
      <c r="AQ9" s="49">
        <f>VLOOKUP($A9,'ADR Raw Data'!$B$6:$BE$49,'ADR Raw Data'!BC$1,FALSE)</f>
        <v>-0.62584090856134</v>
      </c>
      <c r="AR9" s="50">
        <f>VLOOKUP($A9,'ADR Raw Data'!$B$6:$BE$49,'ADR Raw Data'!BE$1,FALSE)</f>
        <v>3.7742646349946698</v>
      </c>
      <c r="AT9" s="51">
        <f>VLOOKUP($A9,'RevPAR Raw Data'!$B$6:$BE$49,'RevPAR Raw Data'!AG$1,FALSE)</f>
        <v>97.553346320589</v>
      </c>
      <c r="AU9" s="52">
        <f>VLOOKUP($A9,'RevPAR Raw Data'!$B$6:$BE$49,'RevPAR Raw Data'!AH$1,FALSE)</f>
        <v>152.40604565043</v>
      </c>
      <c r="AV9" s="52">
        <f>VLOOKUP($A9,'RevPAR Raw Data'!$B$6:$BE$49,'RevPAR Raw Data'!AI$1,FALSE)</f>
        <v>175.19439313098101</v>
      </c>
      <c r="AW9" s="52">
        <f>VLOOKUP($A9,'RevPAR Raw Data'!$B$6:$BE$49,'RevPAR Raw Data'!AJ$1,FALSE)</f>
        <v>165.767809450963</v>
      </c>
      <c r="AX9" s="52">
        <f>VLOOKUP($A9,'RevPAR Raw Data'!$B$6:$BE$49,'RevPAR Raw Data'!AK$1,FALSE)</f>
        <v>133.361030912448</v>
      </c>
      <c r="AY9" s="53">
        <f>VLOOKUP($A9,'RevPAR Raw Data'!$B$6:$BE$49,'RevPAR Raw Data'!AL$1,FALSE)</f>
        <v>144.87223832326799</v>
      </c>
      <c r="AZ9" s="52">
        <f>VLOOKUP($A9,'RevPAR Raw Data'!$B$6:$BE$49,'RevPAR Raw Data'!AN$1,FALSE)</f>
        <v>131.10085349700501</v>
      </c>
      <c r="BA9" s="52">
        <f>VLOOKUP($A9,'RevPAR Raw Data'!$B$6:$BE$49,'RevPAR Raw Data'!AO$1,FALSE)</f>
        <v>138.61415611066499</v>
      </c>
      <c r="BB9" s="53">
        <f>VLOOKUP($A9,'RevPAR Raw Data'!$B$6:$BE$49,'RevPAR Raw Data'!AP$1,FALSE)</f>
        <v>134.85750480383501</v>
      </c>
      <c r="BC9" s="54">
        <f>VLOOKUP($A9,'RevPAR Raw Data'!$B$6:$BE$49,'RevPAR Raw Data'!AR$1,FALSE)</f>
        <v>142.01020703379001</v>
      </c>
      <c r="BE9" s="47">
        <f>VLOOKUP($A9,'RevPAR Raw Data'!$B$6:$BE$49,'RevPAR Raw Data'!AT$1,FALSE)</f>
        <v>13.158889967940899</v>
      </c>
      <c r="BF9" s="48">
        <f>VLOOKUP($A9,'RevPAR Raw Data'!$B$6:$BE$49,'RevPAR Raw Data'!AU$1,FALSE)</f>
        <v>15.8797735188181</v>
      </c>
      <c r="BG9" s="48">
        <f>VLOOKUP($A9,'RevPAR Raw Data'!$B$6:$BE$49,'RevPAR Raw Data'!AV$1,FALSE)</f>
        <v>14.2428625745881</v>
      </c>
      <c r="BH9" s="48">
        <f>VLOOKUP($A9,'RevPAR Raw Data'!$B$6:$BE$49,'RevPAR Raw Data'!AW$1,FALSE)</f>
        <v>11.671517689560099</v>
      </c>
      <c r="BI9" s="48">
        <f>VLOOKUP($A9,'RevPAR Raw Data'!$B$6:$BE$49,'RevPAR Raw Data'!AX$1,FALSE)</f>
        <v>2.4332667268570201</v>
      </c>
      <c r="BJ9" s="49">
        <f>VLOOKUP($A9,'RevPAR Raw Data'!$B$6:$BE$49,'RevPAR Raw Data'!AY$1,FALSE)</f>
        <v>11.4885476709226</v>
      </c>
      <c r="BK9" s="48">
        <f>VLOOKUP($A9,'RevPAR Raw Data'!$B$6:$BE$49,'RevPAR Raw Data'!BA$1,FALSE)</f>
        <v>-2.1209067582412802</v>
      </c>
      <c r="BL9" s="48">
        <f>VLOOKUP($A9,'RevPAR Raw Data'!$B$6:$BE$49,'RevPAR Raw Data'!BB$1,FALSE)</f>
        <v>-5.76569256735241</v>
      </c>
      <c r="BM9" s="49">
        <f>VLOOKUP($A9,'RevPAR Raw Data'!$B$6:$BE$49,'RevPAR Raw Data'!BC$1,FALSE)</f>
        <v>-4.0599504096260297</v>
      </c>
      <c r="BN9" s="50">
        <f>VLOOKUP($A9,'RevPAR Raw Data'!$B$6:$BE$49,'RevPAR Raw Data'!BE$1,FALSE)</f>
        <v>6.7799592715749197</v>
      </c>
    </row>
    <row r="10" spans="1:66" x14ac:dyDescent="0.25">
      <c r="A10" s="63" t="s">
        <v>119</v>
      </c>
      <c r="B10" s="47">
        <f>VLOOKUP($A10,'Occupancy Raw Data'!$B$8:$BE$51,'Occupancy Raw Data'!AG$3,FALSE)</f>
        <v>51.174225415356901</v>
      </c>
      <c r="C10" s="48">
        <f>VLOOKUP($A10,'Occupancy Raw Data'!$B$8:$BE$51,'Occupancy Raw Data'!AH$3,FALSE)</f>
        <v>68.792096991468298</v>
      </c>
      <c r="D10" s="48">
        <f>VLOOKUP($A10,'Occupancy Raw Data'!$B$8:$BE$51,'Occupancy Raw Data'!AI$3,FALSE)</f>
        <v>75.520880107768207</v>
      </c>
      <c r="E10" s="48">
        <f>VLOOKUP($A10,'Occupancy Raw Data'!$B$8:$BE$51,'Occupancy Raw Data'!AJ$3,FALSE)</f>
        <v>75.259691662924695</v>
      </c>
      <c r="F10" s="48">
        <f>VLOOKUP($A10,'Occupancy Raw Data'!$B$8:$BE$51,'Occupancy Raw Data'!AK$3,FALSE)</f>
        <v>70.611435413860207</v>
      </c>
      <c r="G10" s="49">
        <f>VLOOKUP($A10,'Occupancy Raw Data'!$B$8:$BE$51,'Occupancy Raw Data'!AL$3,FALSE)</f>
        <v>68.271665918275701</v>
      </c>
      <c r="H10" s="48">
        <f>VLOOKUP($A10,'Occupancy Raw Data'!$B$8:$BE$51,'Occupancy Raw Data'!AN$3,FALSE)</f>
        <v>76.276754976799793</v>
      </c>
      <c r="I10" s="48">
        <f>VLOOKUP($A10,'Occupancy Raw Data'!$B$8:$BE$51,'Occupancy Raw Data'!AO$3,FALSE)</f>
        <v>77.368657386618693</v>
      </c>
      <c r="J10" s="49">
        <f>VLOOKUP($A10,'Occupancy Raw Data'!$B$8:$BE$51,'Occupancy Raw Data'!AP$3,FALSE)</f>
        <v>76.822706181709293</v>
      </c>
      <c r="K10" s="50">
        <f>VLOOKUP($A10,'Occupancy Raw Data'!$B$8:$BE$51,'Occupancy Raw Data'!AR$3,FALSE)</f>
        <v>70.714820279256699</v>
      </c>
      <c r="M10" s="47">
        <f>VLOOKUP($A10,'Occupancy Raw Data'!$B$8:$BE$51,'Occupancy Raw Data'!AT$3,FALSE)</f>
        <v>0.74944484851026205</v>
      </c>
      <c r="N10" s="48">
        <f>VLOOKUP($A10,'Occupancy Raw Data'!$B$8:$BE$51,'Occupancy Raw Data'!AU$3,FALSE)</f>
        <v>3.6428281945902898</v>
      </c>
      <c r="O10" s="48">
        <f>VLOOKUP($A10,'Occupancy Raw Data'!$B$8:$BE$51,'Occupancy Raw Data'!AV$3,FALSE)</f>
        <v>2.02659021861417</v>
      </c>
      <c r="P10" s="48">
        <f>VLOOKUP($A10,'Occupancy Raw Data'!$B$8:$BE$51,'Occupancy Raw Data'!AW$3,FALSE)</f>
        <v>1.8756822550804699</v>
      </c>
      <c r="Q10" s="48">
        <f>VLOOKUP($A10,'Occupancy Raw Data'!$B$8:$BE$51,'Occupancy Raw Data'!AX$3,FALSE)</f>
        <v>-0.96293355689710702</v>
      </c>
      <c r="R10" s="49">
        <f>VLOOKUP($A10,'Occupancy Raw Data'!$B$8:$BE$51,'Occupancy Raw Data'!AY$3,FALSE)</f>
        <v>1.4858328310627</v>
      </c>
      <c r="S10" s="48">
        <f>VLOOKUP($A10,'Occupancy Raw Data'!$B$8:$BE$51,'Occupancy Raw Data'!BA$3,FALSE)</f>
        <v>-5.6143344686235803</v>
      </c>
      <c r="T10" s="48">
        <f>VLOOKUP($A10,'Occupancy Raw Data'!$B$8:$BE$51,'Occupancy Raw Data'!BB$3,FALSE)</f>
        <v>-6.9483466224125996</v>
      </c>
      <c r="U10" s="49">
        <f>VLOOKUP($A10,'Occupancy Raw Data'!$B$8:$BE$51,'Occupancy Raw Data'!BC$3,FALSE)</f>
        <v>-6.2908273928888896</v>
      </c>
      <c r="V10" s="50">
        <f>VLOOKUP($A10,'Occupancy Raw Data'!$B$8:$BE$51,'Occupancy Raw Data'!BE$3,FALSE)</f>
        <v>-1.06265399283864</v>
      </c>
      <c r="X10" s="51">
        <f>VLOOKUP($A10,'ADR Raw Data'!$B$6:$BE$49,'ADR Raw Data'!AG$1,FALSE)</f>
        <v>137.87413694262801</v>
      </c>
      <c r="Y10" s="52">
        <f>VLOOKUP($A10,'ADR Raw Data'!$B$6:$BE$49,'ADR Raw Data'!AH$1,FALSE)</f>
        <v>150.41638707571801</v>
      </c>
      <c r="Z10" s="52">
        <f>VLOOKUP($A10,'ADR Raw Data'!$B$6:$BE$49,'ADR Raw Data'!AI$1,FALSE)</f>
        <v>156.512148229628</v>
      </c>
      <c r="AA10" s="52">
        <f>VLOOKUP($A10,'ADR Raw Data'!$B$6:$BE$49,'ADR Raw Data'!AJ$1,FALSE)</f>
        <v>154.54470833913399</v>
      </c>
      <c r="AB10" s="52">
        <f>VLOOKUP($A10,'ADR Raw Data'!$B$6:$BE$49,'ADR Raw Data'!AK$1,FALSE)</f>
        <v>146.48084281035699</v>
      </c>
      <c r="AC10" s="53">
        <f>VLOOKUP($A10,'ADR Raw Data'!$B$6:$BE$49,'ADR Raw Data'!AL$1,FALSE)</f>
        <v>149.98083030235199</v>
      </c>
      <c r="AD10" s="52">
        <f>VLOOKUP($A10,'ADR Raw Data'!$B$6:$BE$49,'ADR Raw Data'!AN$1,FALSE)</f>
        <v>150.79851483011299</v>
      </c>
      <c r="AE10" s="52">
        <f>VLOOKUP($A10,'ADR Raw Data'!$B$6:$BE$49,'ADR Raw Data'!AO$1,FALSE)</f>
        <v>150.666580189591</v>
      </c>
      <c r="AF10" s="53">
        <f>VLOOKUP($A10,'ADR Raw Data'!$B$6:$BE$49,'ADR Raw Data'!AP$1,FALSE)</f>
        <v>150.732078703951</v>
      </c>
      <c r="AG10" s="54">
        <f>VLOOKUP($A10,'ADR Raw Data'!$B$6:$BE$49,'ADR Raw Data'!AR$1,FALSE)</f>
        <v>150.21401211628199</v>
      </c>
      <c r="AI10" s="47">
        <f>VLOOKUP($A10,'ADR Raw Data'!$B$6:$BE$49,'ADR Raw Data'!AT$1,FALSE)</f>
        <v>3.3693543021961299</v>
      </c>
      <c r="AJ10" s="48">
        <f>VLOOKUP($A10,'ADR Raw Data'!$B$6:$BE$49,'ADR Raw Data'!AU$1,FALSE)</f>
        <v>3.9786200203306001</v>
      </c>
      <c r="AK10" s="48">
        <f>VLOOKUP($A10,'ADR Raw Data'!$B$6:$BE$49,'ADR Raw Data'!AV$1,FALSE)</f>
        <v>4.7312233058076503</v>
      </c>
      <c r="AL10" s="48">
        <f>VLOOKUP($A10,'ADR Raw Data'!$B$6:$BE$49,'ADR Raw Data'!AW$1,FALSE)</f>
        <v>5.0042772811398804</v>
      </c>
      <c r="AM10" s="48">
        <f>VLOOKUP($A10,'ADR Raw Data'!$B$6:$BE$49,'ADR Raw Data'!AX$1,FALSE)</f>
        <v>2.472844642379</v>
      </c>
      <c r="AN10" s="49">
        <f>VLOOKUP($A10,'ADR Raw Data'!$B$6:$BE$49,'ADR Raw Data'!AY$1,FALSE)</f>
        <v>4.0095367674477602</v>
      </c>
      <c r="AO10" s="48">
        <f>VLOOKUP($A10,'ADR Raw Data'!$B$6:$BE$49,'ADR Raw Data'!BA$1,FALSE)</f>
        <v>-1.2113749699377701</v>
      </c>
      <c r="AP10" s="48">
        <f>VLOOKUP($A10,'ADR Raw Data'!$B$6:$BE$49,'ADR Raw Data'!BB$1,FALSE)</f>
        <v>-2.54264678743013</v>
      </c>
      <c r="AQ10" s="49">
        <f>VLOOKUP($A10,'ADR Raw Data'!$B$6:$BE$49,'ADR Raw Data'!BC$1,FALSE)</f>
        <v>-1.8903956117015701</v>
      </c>
      <c r="AR10" s="50">
        <f>VLOOKUP($A10,'ADR Raw Data'!$B$6:$BE$49,'ADR Raw Data'!BE$1,FALSE)</f>
        <v>1.9839551639558</v>
      </c>
      <c r="AT10" s="51">
        <f>VLOOKUP($A10,'RevPAR Raw Data'!$B$6:$BE$49,'RevPAR Raw Data'!AG$1,FALSE)</f>
        <v>70.556021628498698</v>
      </c>
      <c r="AU10" s="52">
        <f>VLOOKUP($A10,'RevPAR Raw Data'!$B$6:$BE$49,'RevPAR Raw Data'!AH$1,FALSE)</f>
        <v>103.47458688819</v>
      </c>
      <c r="AV10" s="52">
        <f>VLOOKUP($A10,'RevPAR Raw Data'!$B$6:$BE$49,'RevPAR Raw Data'!AI$1,FALSE)</f>
        <v>118.19935181859</v>
      </c>
      <c r="AW10" s="52">
        <f>VLOOKUP($A10,'RevPAR Raw Data'!$B$6:$BE$49,'RevPAR Raw Data'!AJ$1,FALSE)</f>
        <v>116.30987097739801</v>
      </c>
      <c r="AX10" s="52">
        <f>VLOOKUP($A10,'RevPAR Raw Data'!$B$6:$BE$49,'RevPAR Raw Data'!AK$1,FALSE)</f>
        <v>103.432225714713</v>
      </c>
      <c r="AY10" s="53">
        <f>VLOOKUP($A10,'RevPAR Raw Data'!$B$6:$BE$49,'RevPAR Raw Data'!AL$1,FALSE)</f>
        <v>102.394411405478</v>
      </c>
      <c r="AZ10" s="52">
        <f>VLOOKUP($A10,'RevPAR Raw Data'!$B$6:$BE$49,'RevPAR Raw Data'!AN$1,FALSE)</f>
        <v>115.02421366561801</v>
      </c>
      <c r="BA10" s="52">
        <f>VLOOKUP($A10,'RevPAR Raw Data'!$B$6:$BE$49,'RevPAR Raw Data'!AO$1,FALSE)</f>
        <v>116.56871022302001</v>
      </c>
      <c r="BB10" s="53">
        <f>VLOOKUP($A10,'RevPAR Raw Data'!$B$6:$BE$49,'RevPAR Raw Data'!AP$1,FALSE)</f>
        <v>115.79646194431901</v>
      </c>
      <c r="BC10" s="54">
        <f>VLOOKUP($A10,'RevPAR Raw Data'!$B$6:$BE$49,'RevPAR Raw Data'!AR$1,FALSE)</f>
        <v>106.22356870229</v>
      </c>
      <c r="BE10" s="47">
        <f>VLOOKUP($A10,'RevPAR Raw Data'!$B$6:$BE$49,'RevPAR Raw Data'!AT$1,FALSE)</f>
        <v>4.1440506029522597</v>
      </c>
      <c r="BF10" s="48">
        <f>VLOOKUP($A10,'RevPAR Raw Data'!$B$6:$BE$49,'RevPAR Raw Data'!AU$1,FALSE)</f>
        <v>7.7663825067771102</v>
      </c>
      <c r="BG10" s="48">
        <f>VLOOKUP($A10,'RevPAR Raw Data'!$B$6:$BE$49,'RevPAR Raw Data'!AV$1,FALSE)</f>
        <v>6.85369603315812</v>
      </c>
      <c r="BH10" s="48">
        <f>VLOOKUP($A10,'RevPAR Raw Data'!$B$6:$BE$49,'RevPAR Raw Data'!AW$1,FALSE)</f>
        <v>6.9738238771777201</v>
      </c>
      <c r="BI10" s="48">
        <f>VLOOKUP($A10,'RevPAR Raw Data'!$B$6:$BE$49,'RevPAR Raw Data'!AX$1,FALSE)</f>
        <v>1.48609923461049</v>
      </c>
      <c r="BJ10" s="49">
        <f>VLOOKUP($A10,'RevPAR Raw Data'!$B$6:$BE$49,'RevPAR Raw Data'!AY$1,FALSE)</f>
        <v>5.5549446121747303</v>
      </c>
      <c r="BK10" s="48">
        <f>VLOOKUP($A10,'RevPAR Raw Data'!$B$6:$BE$49,'RevPAR Raw Data'!BA$1,FALSE)</f>
        <v>-6.7576987960798602</v>
      </c>
      <c r="BL10" s="48">
        <f>VLOOKUP($A10,'RevPAR Raw Data'!$B$6:$BE$49,'RevPAR Raw Data'!BB$1,FALSE)</f>
        <v>-9.3143214976684501</v>
      </c>
      <c r="BM10" s="49">
        <f>VLOOKUP($A10,'RevPAR Raw Data'!$B$6:$BE$49,'RevPAR Raw Data'!BC$1,FALSE)</f>
        <v>-8.0623014796155807</v>
      </c>
      <c r="BN10" s="50">
        <f>VLOOKUP($A10,'RevPAR Raw Data'!$B$6:$BE$49,'RevPAR Raw Data'!BE$1,FALSE)</f>
        <v>0.90021859235125301</v>
      </c>
    </row>
    <row r="11" spans="1:66" x14ac:dyDescent="0.25">
      <c r="A11" s="63" t="s">
        <v>120</v>
      </c>
      <c r="B11" s="47">
        <f>VLOOKUP($A11,'Occupancy Raw Data'!$B$8:$BE$51,'Occupancy Raw Data'!AG$3,FALSE)</f>
        <v>48.062679844864199</v>
      </c>
      <c r="C11" s="48">
        <f>VLOOKUP($A11,'Occupancy Raw Data'!$B$8:$BE$51,'Occupancy Raw Data'!AH$3,FALSE)</f>
        <v>64.325034405104404</v>
      </c>
      <c r="D11" s="48">
        <f>VLOOKUP($A11,'Occupancy Raw Data'!$B$8:$BE$51,'Occupancy Raw Data'!AI$3,FALSE)</f>
        <v>69.635931440009998</v>
      </c>
      <c r="E11" s="48">
        <f>VLOOKUP($A11,'Occupancy Raw Data'!$B$8:$BE$51,'Occupancy Raw Data'!AJ$3,FALSE)</f>
        <v>70.218316026523198</v>
      </c>
      <c r="F11" s="48">
        <f>VLOOKUP($A11,'Occupancy Raw Data'!$B$8:$BE$51,'Occupancy Raw Data'!AK$3,FALSE)</f>
        <v>67.975728762667302</v>
      </c>
      <c r="G11" s="49">
        <f>VLOOKUP($A11,'Occupancy Raw Data'!$B$8:$BE$51,'Occupancy Raw Data'!AL$3,FALSE)</f>
        <v>64.043538095833796</v>
      </c>
      <c r="H11" s="48">
        <f>VLOOKUP($A11,'Occupancy Raw Data'!$B$8:$BE$51,'Occupancy Raw Data'!AN$3,FALSE)</f>
        <v>73.430501688977799</v>
      </c>
      <c r="I11" s="48">
        <f>VLOOKUP($A11,'Occupancy Raw Data'!$B$8:$BE$51,'Occupancy Raw Data'!AO$3,FALSE)</f>
        <v>72.899411985487305</v>
      </c>
      <c r="J11" s="49">
        <f>VLOOKUP($A11,'Occupancy Raw Data'!$B$8:$BE$51,'Occupancy Raw Data'!AP$3,FALSE)</f>
        <v>73.164956837232495</v>
      </c>
      <c r="K11" s="50">
        <f>VLOOKUP($A11,'Occupancy Raw Data'!$B$8:$BE$51,'Occupancy Raw Data'!AR$3,FALSE)</f>
        <v>66.649657736233394</v>
      </c>
      <c r="M11" s="47">
        <f>VLOOKUP($A11,'Occupancy Raw Data'!$B$8:$BE$51,'Occupancy Raw Data'!AT$3,FALSE)</f>
        <v>-1.3266188216144399</v>
      </c>
      <c r="N11" s="48">
        <f>VLOOKUP($A11,'Occupancy Raw Data'!$B$8:$BE$51,'Occupancy Raw Data'!AU$3,FALSE)</f>
        <v>2.28819883259365</v>
      </c>
      <c r="O11" s="48">
        <f>VLOOKUP($A11,'Occupancy Raw Data'!$B$8:$BE$51,'Occupancy Raw Data'!AV$3,FALSE)</f>
        <v>2.3438646344038001</v>
      </c>
      <c r="P11" s="48">
        <f>VLOOKUP($A11,'Occupancy Raw Data'!$B$8:$BE$51,'Occupancy Raw Data'!AW$3,FALSE)</f>
        <v>0.77749759004684205</v>
      </c>
      <c r="Q11" s="48">
        <f>VLOOKUP($A11,'Occupancy Raw Data'!$B$8:$BE$51,'Occupancy Raw Data'!AX$3,FALSE)</f>
        <v>-2.3283939497150001</v>
      </c>
      <c r="R11" s="49">
        <f>VLOOKUP($A11,'Occupancy Raw Data'!$B$8:$BE$51,'Occupancy Raw Data'!AY$3,FALSE)</f>
        <v>0.41040870315066602</v>
      </c>
      <c r="S11" s="48">
        <f>VLOOKUP($A11,'Occupancy Raw Data'!$B$8:$BE$51,'Occupancy Raw Data'!BA$3,FALSE)</f>
        <v>-7.0619110924853299</v>
      </c>
      <c r="T11" s="48">
        <f>VLOOKUP($A11,'Occupancy Raw Data'!$B$8:$BE$51,'Occupancy Raw Data'!BB$3,FALSE)</f>
        <v>-9.7319150787410393</v>
      </c>
      <c r="U11" s="49">
        <f>VLOOKUP($A11,'Occupancy Raw Data'!$B$8:$BE$51,'Occupancy Raw Data'!BC$3,FALSE)</f>
        <v>-8.4115721917152708</v>
      </c>
      <c r="V11" s="50">
        <f>VLOOKUP($A11,'Occupancy Raw Data'!$B$8:$BE$51,'Occupancy Raw Data'!BE$3,FALSE)</f>
        <v>-2.5343388986712201</v>
      </c>
      <c r="X11" s="51">
        <f>VLOOKUP($A11,'ADR Raw Data'!$B$6:$BE$49,'ADR Raw Data'!AG$1,FALSE)</f>
        <v>108.49979318782199</v>
      </c>
      <c r="Y11" s="52">
        <f>VLOOKUP($A11,'ADR Raw Data'!$B$6:$BE$49,'ADR Raw Data'!AH$1,FALSE)</f>
        <v>115.141028688126</v>
      </c>
      <c r="Z11" s="52">
        <f>VLOOKUP($A11,'ADR Raw Data'!$B$6:$BE$49,'ADR Raw Data'!AI$1,FALSE)</f>
        <v>118.661740657563</v>
      </c>
      <c r="AA11" s="52">
        <f>VLOOKUP($A11,'ADR Raw Data'!$B$6:$BE$49,'ADR Raw Data'!AJ$1,FALSE)</f>
        <v>117.86104729579201</v>
      </c>
      <c r="AB11" s="52">
        <f>VLOOKUP($A11,'ADR Raw Data'!$B$6:$BE$49,'ADR Raw Data'!AK$1,FALSE)</f>
        <v>116.92791029392799</v>
      </c>
      <c r="AC11" s="53">
        <f>VLOOKUP($A11,'ADR Raw Data'!$B$6:$BE$49,'ADR Raw Data'!AL$1,FALSE)</f>
        <v>115.885622738816</v>
      </c>
      <c r="AD11" s="52">
        <f>VLOOKUP($A11,'ADR Raw Data'!$B$6:$BE$49,'ADR Raw Data'!AN$1,FALSE)</f>
        <v>132.88868536282001</v>
      </c>
      <c r="AE11" s="52">
        <f>VLOOKUP($A11,'ADR Raw Data'!$B$6:$BE$49,'ADR Raw Data'!AO$1,FALSE)</f>
        <v>133.12795378291801</v>
      </c>
      <c r="AF11" s="53">
        <f>VLOOKUP($A11,'ADR Raw Data'!$B$6:$BE$49,'ADR Raw Data'!AP$1,FALSE)</f>
        <v>133.007885372537</v>
      </c>
      <c r="AG11" s="54">
        <f>VLOOKUP($A11,'ADR Raw Data'!$B$6:$BE$49,'ADR Raw Data'!AR$1,FALSE)</f>
        <v>121.25591976916699</v>
      </c>
      <c r="AI11" s="47">
        <f>VLOOKUP($A11,'ADR Raw Data'!$B$6:$BE$49,'ADR Raw Data'!AT$1,FALSE)</f>
        <v>4.1408437996705096</v>
      </c>
      <c r="AJ11" s="48">
        <f>VLOOKUP($A11,'ADR Raw Data'!$B$6:$BE$49,'ADR Raw Data'!AU$1,FALSE)</f>
        <v>5.2348573419627904</v>
      </c>
      <c r="AK11" s="48">
        <f>VLOOKUP($A11,'ADR Raw Data'!$B$6:$BE$49,'ADR Raw Data'!AV$1,FALSE)</f>
        <v>5.8431685833993798</v>
      </c>
      <c r="AL11" s="48">
        <f>VLOOKUP($A11,'ADR Raw Data'!$B$6:$BE$49,'ADR Raw Data'!AW$1,FALSE)</f>
        <v>5.2595503187530603</v>
      </c>
      <c r="AM11" s="48">
        <f>VLOOKUP($A11,'ADR Raw Data'!$B$6:$BE$49,'ADR Raw Data'!AX$1,FALSE)</f>
        <v>2.75005289021012</v>
      </c>
      <c r="AN11" s="49">
        <f>VLOOKUP($A11,'ADR Raw Data'!$B$6:$BE$49,'ADR Raw Data'!AY$1,FALSE)</f>
        <v>4.6783551462267896</v>
      </c>
      <c r="AO11" s="48">
        <f>VLOOKUP($A11,'ADR Raw Data'!$B$6:$BE$49,'ADR Raw Data'!BA$1,FALSE)</f>
        <v>-0.90887786006732596</v>
      </c>
      <c r="AP11" s="48">
        <f>VLOOKUP($A11,'ADR Raw Data'!$B$6:$BE$49,'ADR Raw Data'!BB$1,FALSE)</f>
        <v>-2.1643804070108899</v>
      </c>
      <c r="AQ11" s="49">
        <f>VLOOKUP($A11,'ADR Raw Data'!$B$6:$BE$49,'ADR Raw Data'!BC$1,FALSE)</f>
        <v>-1.54939031787825</v>
      </c>
      <c r="AR11" s="50">
        <f>VLOOKUP($A11,'ADR Raw Data'!$B$6:$BE$49,'ADR Raw Data'!BE$1,FALSE)</f>
        <v>2.0252675694718598</v>
      </c>
      <c r="AT11" s="51">
        <f>VLOOKUP($A11,'RevPAR Raw Data'!$B$6:$BE$49,'RevPAR Raw Data'!AG$1,FALSE)</f>
        <v>52.1479082322031</v>
      </c>
      <c r="AU11" s="52">
        <f>VLOOKUP($A11,'RevPAR Raw Data'!$B$6:$BE$49,'RevPAR Raw Data'!AH$1,FALSE)</f>
        <v>74.064506318028194</v>
      </c>
      <c r="AV11" s="52">
        <f>VLOOKUP($A11,'RevPAR Raw Data'!$B$6:$BE$49,'RevPAR Raw Data'!AI$1,FALSE)</f>
        <v>82.631208369823497</v>
      </c>
      <c r="AW11" s="52">
        <f>VLOOKUP($A11,'RevPAR Raw Data'!$B$6:$BE$49,'RevPAR Raw Data'!AJ$1,FALSE)</f>
        <v>82.760042662329496</v>
      </c>
      <c r="AX11" s="52">
        <f>VLOOKUP($A11,'RevPAR Raw Data'!$B$6:$BE$49,'RevPAR Raw Data'!AK$1,FALSE)</f>
        <v>79.482599149255506</v>
      </c>
      <c r="AY11" s="53">
        <f>VLOOKUP($A11,'RevPAR Raw Data'!$B$6:$BE$49,'RevPAR Raw Data'!AL$1,FALSE)</f>
        <v>74.217252946328003</v>
      </c>
      <c r="AZ11" s="52">
        <f>VLOOKUP($A11,'RevPAR Raw Data'!$B$6:$BE$49,'RevPAR Raw Data'!AN$1,FALSE)</f>
        <v>97.580828349805998</v>
      </c>
      <c r="BA11" s="52">
        <f>VLOOKUP($A11,'RevPAR Raw Data'!$B$6:$BE$49,'RevPAR Raw Data'!AO$1,FALSE)</f>
        <v>97.049495496058995</v>
      </c>
      <c r="BB11" s="53">
        <f>VLOOKUP($A11,'RevPAR Raw Data'!$B$6:$BE$49,'RevPAR Raw Data'!AP$1,FALSE)</f>
        <v>97.315161922932504</v>
      </c>
      <c r="BC11" s="54">
        <f>VLOOKUP($A11,'RevPAR Raw Data'!$B$6:$BE$49,'RevPAR Raw Data'!AR$1,FALSE)</f>
        <v>80.816655511072099</v>
      </c>
      <c r="BE11" s="47">
        <f>VLOOKUP($A11,'RevPAR Raw Data'!$B$6:$BE$49,'RevPAR Raw Data'!AT$1,FALSE)</f>
        <v>2.75929176483598</v>
      </c>
      <c r="BF11" s="48">
        <f>VLOOKUP($A11,'RevPAR Raw Data'!$B$6:$BE$49,'RevPAR Raw Data'!AU$1,FALSE)</f>
        <v>7.6428401191431901</v>
      </c>
      <c r="BG11" s="48">
        <f>VLOOKUP($A11,'RevPAR Raw Data'!$B$6:$BE$49,'RevPAR Raw Data'!AV$1,FALSE)</f>
        <v>8.3239891797580796</v>
      </c>
      <c r="BH11" s="48">
        <f>VLOOKUP($A11,'RevPAR Raw Data'!$B$6:$BE$49,'RevPAR Raw Data'!AW$1,FALSE)</f>
        <v>6.0779407857755103</v>
      </c>
      <c r="BI11" s="48">
        <f>VLOOKUP($A11,'RevPAR Raw Data'!$B$6:$BE$49,'RevPAR Raw Data'!AX$1,FALSE)</f>
        <v>0.35762687538550503</v>
      </c>
      <c r="BJ11" s="49">
        <f>VLOOKUP($A11,'RevPAR Raw Data'!$B$6:$BE$49,'RevPAR Raw Data'!AY$1,FALSE)</f>
        <v>5.1079642260618696</v>
      </c>
      <c r="BK11" s="48">
        <f>VLOOKUP($A11,'RevPAR Raw Data'!$B$6:$BE$49,'RevPAR Raw Data'!BA$1,FALSE)</f>
        <v>-7.9066048061354097</v>
      </c>
      <c r="BL11" s="48">
        <f>VLOOKUP($A11,'RevPAR Raw Data'!$B$6:$BE$49,'RevPAR Raw Data'!BB$1,FALSE)</f>
        <v>-11.6856598225607</v>
      </c>
      <c r="BM11" s="49">
        <f>VLOOKUP($A11,'RevPAR Raw Data'!$B$6:$BE$49,'RevPAR Raw Data'!BC$1,FALSE)</f>
        <v>-9.8306344244737502</v>
      </c>
      <c r="BN11" s="50">
        <f>VLOOKUP($A11,'RevPAR Raw Data'!$B$6:$BE$49,'RevPAR Raw Data'!BE$1,FALSE)</f>
        <v>-0.56039847301465695</v>
      </c>
    </row>
    <row r="12" spans="1:66" x14ac:dyDescent="0.25">
      <c r="A12" s="63" t="s">
        <v>121</v>
      </c>
      <c r="B12" s="47">
        <f>VLOOKUP($A12,'Occupancy Raw Data'!$B$8:$BE$51,'Occupancy Raw Data'!AG$3,FALSE)</f>
        <v>49.277248431326903</v>
      </c>
      <c r="C12" s="48">
        <f>VLOOKUP($A12,'Occupancy Raw Data'!$B$8:$BE$51,'Occupancy Raw Data'!AH$3,FALSE)</f>
        <v>57.710899372530697</v>
      </c>
      <c r="D12" s="48">
        <f>VLOOKUP($A12,'Occupancy Raw Data'!$B$8:$BE$51,'Occupancy Raw Data'!AI$3,FALSE)</f>
        <v>60.392749244712903</v>
      </c>
      <c r="E12" s="48">
        <f>VLOOKUP($A12,'Occupancy Raw Data'!$B$8:$BE$51,'Occupancy Raw Data'!AJ$3,FALSE)</f>
        <v>61.996281663955301</v>
      </c>
      <c r="F12" s="48">
        <f>VLOOKUP($A12,'Occupancy Raw Data'!$B$8:$BE$51,'Occupancy Raw Data'!AK$3,FALSE)</f>
        <v>60.5077852660934</v>
      </c>
      <c r="G12" s="49">
        <f>VLOOKUP($A12,'Occupancy Raw Data'!$B$8:$BE$51,'Occupancy Raw Data'!AL$3,FALSE)</f>
        <v>57.976992795723902</v>
      </c>
      <c r="H12" s="48">
        <f>VLOOKUP($A12,'Occupancy Raw Data'!$B$8:$BE$51,'Occupancy Raw Data'!AN$3,FALSE)</f>
        <v>65.528700906344397</v>
      </c>
      <c r="I12" s="48">
        <f>VLOOKUP($A12,'Occupancy Raw Data'!$B$8:$BE$51,'Occupancy Raw Data'!AO$3,FALSE)</f>
        <v>65.404369044852402</v>
      </c>
      <c r="J12" s="49">
        <f>VLOOKUP($A12,'Occupancy Raw Data'!$B$8:$BE$51,'Occupancy Raw Data'!AP$3,FALSE)</f>
        <v>65.466534975598407</v>
      </c>
      <c r="K12" s="50">
        <f>VLOOKUP($A12,'Occupancy Raw Data'!$B$8:$BE$51,'Occupancy Raw Data'!AR$3,FALSE)</f>
        <v>60.1168619899737</v>
      </c>
      <c r="M12" s="47">
        <f>VLOOKUP($A12,'Occupancy Raw Data'!$B$8:$BE$51,'Occupancy Raw Data'!AT$3,FALSE)</f>
        <v>2.5531054794095498</v>
      </c>
      <c r="N12" s="48">
        <f>VLOOKUP($A12,'Occupancy Raw Data'!$B$8:$BE$51,'Occupancy Raw Data'!AU$3,FALSE)</f>
        <v>4.2751602287104298</v>
      </c>
      <c r="O12" s="48">
        <f>VLOOKUP($A12,'Occupancy Raw Data'!$B$8:$BE$51,'Occupancy Raw Data'!AV$3,FALSE)</f>
        <v>3.2765664279990201</v>
      </c>
      <c r="P12" s="48">
        <f>VLOOKUP($A12,'Occupancy Raw Data'!$B$8:$BE$51,'Occupancy Raw Data'!AW$3,FALSE)</f>
        <v>2.2421227805564499</v>
      </c>
      <c r="Q12" s="48">
        <f>VLOOKUP($A12,'Occupancy Raw Data'!$B$8:$BE$51,'Occupancy Raw Data'!AX$3,FALSE)</f>
        <v>0.260884720611892</v>
      </c>
      <c r="R12" s="49">
        <f>VLOOKUP($A12,'Occupancy Raw Data'!$B$8:$BE$51,'Occupancy Raw Data'!AY$3,FALSE)</f>
        <v>2.4838807467077801</v>
      </c>
      <c r="S12" s="48">
        <f>VLOOKUP($A12,'Occupancy Raw Data'!$B$8:$BE$51,'Occupancy Raw Data'!BA$3,FALSE)</f>
        <v>-4.6280864508150801</v>
      </c>
      <c r="T12" s="48">
        <f>VLOOKUP($A12,'Occupancy Raw Data'!$B$8:$BE$51,'Occupancy Raw Data'!BB$3,FALSE)</f>
        <v>-6.4393308375689902</v>
      </c>
      <c r="U12" s="49">
        <f>VLOOKUP($A12,'Occupancy Raw Data'!$B$8:$BE$51,'Occupancy Raw Data'!BC$3,FALSE)</f>
        <v>-5.5416855028118999</v>
      </c>
      <c r="V12" s="50">
        <f>VLOOKUP($A12,'Occupancy Raw Data'!$B$8:$BE$51,'Occupancy Raw Data'!BE$3,FALSE)</f>
        <v>-0.156392495846505</v>
      </c>
      <c r="X12" s="51">
        <f>VLOOKUP($A12,'ADR Raw Data'!$B$6:$BE$49,'ADR Raw Data'!AG$1,FALSE)</f>
        <v>78.746362714582105</v>
      </c>
      <c r="Y12" s="52">
        <f>VLOOKUP($A12,'ADR Raw Data'!$B$6:$BE$49,'ADR Raw Data'!AH$1,FALSE)</f>
        <v>80.988578907099395</v>
      </c>
      <c r="Z12" s="52">
        <f>VLOOKUP($A12,'ADR Raw Data'!$B$6:$BE$49,'ADR Raw Data'!AI$1,FALSE)</f>
        <v>82.304531881325204</v>
      </c>
      <c r="AA12" s="52">
        <f>VLOOKUP($A12,'ADR Raw Data'!$B$6:$BE$49,'ADR Raw Data'!AJ$1,FALSE)</f>
        <v>83.645386100386105</v>
      </c>
      <c r="AB12" s="52">
        <f>VLOOKUP($A12,'ADR Raw Data'!$B$6:$BE$49,'ADR Raw Data'!AK$1,FALSE)</f>
        <v>83.782543352601095</v>
      </c>
      <c r="AC12" s="53">
        <f>VLOOKUP($A12,'ADR Raw Data'!$B$6:$BE$49,'ADR Raw Data'!AL$1,FALSE)</f>
        <v>82.032967471690498</v>
      </c>
      <c r="AD12" s="52">
        <f>VLOOKUP($A12,'ADR Raw Data'!$B$6:$BE$49,'ADR Raw Data'!AN$1,FALSE)</f>
        <v>93.342345107635495</v>
      </c>
      <c r="AE12" s="52">
        <f>VLOOKUP($A12,'ADR Raw Data'!$B$6:$BE$49,'ADR Raw Data'!AO$1,FALSE)</f>
        <v>94.008514932400004</v>
      </c>
      <c r="AF12" s="53">
        <f>VLOOKUP($A12,'ADR Raw Data'!$B$6:$BE$49,'ADR Raw Data'!AP$1,FALSE)</f>
        <v>93.675113728135102</v>
      </c>
      <c r="AG12" s="54">
        <f>VLOOKUP($A12,'ADR Raw Data'!$B$6:$BE$49,'ADR Raw Data'!AR$1,FALSE)</f>
        <v>85.6552978550679</v>
      </c>
      <c r="AI12" s="47">
        <f>VLOOKUP($A12,'ADR Raw Data'!$B$6:$BE$49,'ADR Raw Data'!AT$1,FALSE)</f>
        <v>-0.47991799089116</v>
      </c>
      <c r="AJ12" s="48">
        <f>VLOOKUP($A12,'ADR Raw Data'!$B$6:$BE$49,'ADR Raw Data'!AU$1,FALSE)</f>
        <v>-3.7905248191523598E-2</v>
      </c>
      <c r="AK12" s="48">
        <f>VLOOKUP($A12,'ADR Raw Data'!$B$6:$BE$49,'ADR Raw Data'!AV$1,FALSE)</f>
        <v>0.173131902133557</v>
      </c>
      <c r="AL12" s="48">
        <f>VLOOKUP($A12,'ADR Raw Data'!$B$6:$BE$49,'ADR Raw Data'!AW$1,FALSE)</f>
        <v>0.62245866888456403</v>
      </c>
      <c r="AM12" s="48">
        <f>VLOOKUP($A12,'ADR Raw Data'!$B$6:$BE$49,'ADR Raw Data'!AX$1,FALSE)</f>
        <v>-1.13451633976994</v>
      </c>
      <c r="AN12" s="49">
        <f>VLOOKUP($A12,'ADR Raw Data'!$B$6:$BE$49,'ADR Raw Data'!AY$1,FALSE)</f>
        <v>-0.17977797234519599</v>
      </c>
      <c r="AO12" s="48">
        <f>VLOOKUP($A12,'ADR Raw Data'!$B$6:$BE$49,'ADR Raw Data'!BA$1,FALSE)</f>
        <v>-4.6212042430400704</v>
      </c>
      <c r="AP12" s="48">
        <f>VLOOKUP($A12,'ADR Raw Data'!$B$6:$BE$49,'ADR Raw Data'!BB$1,FALSE)</f>
        <v>-5.04309465924457</v>
      </c>
      <c r="AQ12" s="49">
        <f>VLOOKUP($A12,'ADR Raw Data'!$B$6:$BE$49,'ADR Raw Data'!BC$1,FALSE)</f>
        <v>-4.83853700810874</v>
      </c>
      <c r="AR12" s="50">
        <f>VLOOKUP($A12,'ADR Raw Data'!$B$6:$BE$49,'ADR Raw Data'!BE$1,FALSE)</f>
        <v>-2.13968978278877</v>
      </c>
      <c r="AT12" s="51">
        <f>VLOOKUP($A12,'RevPAR Raw Data'!$B$6:$BE$49,'RevPAR Raw Data'!AG$1,FALSE)</f>
        <v>38.804040785498401</v>
      </c>
      <c r="AU12" s="52">
        <f>VLOOKUP($A12,'RevPAR Raw Data'!$B$6:$BE$49,'RevPAR Raw Data'!AH$1,FALSE)</f>
        <v>46.739237276318804</v>
      </c>
      <c r="AV12" s="52">
        <f>VLOOKUP($A12,'RevPAR Raw Data'!$B$6:$BE$49,'RevPAR Raw Data'!AI$1,FALSE)</f>
        <v>49.705969556123598</v>
      </c>
      <c r="AW12" s="52">
        <f>VLOOKUP($A12,'RevPAR Raw Data'!$B$6:$BE$49,'RevPAR Raw Data'!AJ$1,FALSE)</f>
        <v>51.8570291656983</v>
      </c>
      <c r="AX12" s="52">
        <f>VLOOKUP($A12,'RevPAR Raw Data'!$B$6:$BE$49,'RevPAR Raw Data'!AK$1,FALSE)</f>
        <v>50.694961422263503</v>
      </c>
      <c r="AY12" s="53">
        <f>VLOOKUP($A12,'RevPAR Raw Data'!$B$6:$BE$49,'RevPAR Raw Data'!AL$1,FALSE)</f>
        <v>47.560247641180503</v>
      </c>
      <c r="AZ12" s="52">
        <f>VLOOKUP($A12,'RevPAR Raw Data'!$B$6:$BE$49,'RevPAR Raw Data'!AN$1,FALSE)</f>
        <v>61.166026144550301</v>
      </c>
      <c r="BA12" s="52">
        <f>VLOOKUP($A12,'RevPAR Raw Data'!$B$6:$BE$49,'RevPAR Raw Data'!AO$1,FALSE)</f>
        <v>61.485676039972098</v>
      </c>
      <c r="BB12" s="53">
        <f>VLOOKUP($A12,'RevPAR Raw Data'!$B$6:$BE$49,'RevPAR Raw Data'!AP$1,FALSE)</f>
        <v>61.325851092261203</v>
      </c>
      <c r="BC12" s="54">
        <f>VLOOKUP($A12,'RevPAR Raw Data'!$B$6:$BE$49,'RevPAR Raw Data'!AR$1,FALSE)</f>
        <v>51.4932771986321</v>
      </c>
      <c r="BE12" s="47">
        <f>VLOOKUP($A12,'RevPAR Raw Data'!$B$6:$BE$49,'RevPAR Raw Data'!AT$1,FALSE)</f>
        <v>2.0609346759962799</v>
      </c>
      <c r="BF12" s="48">
        <f>VLOOKUP($A12,'RevPAR Raw Data'!$B$6:$BE$49,'RevPAR Raw Data'!AU$1,FALSE)</f>
        <v>4.2356344704236202</v>
      </c>
      <c r="BG12" s="48">
        <f>VLOOKUP($A12,'RevPAR Raw Data'!$B$6:$BE$49,'RevPAR Raw Data'!AV$1,FALSE)</f>
        <v>3.4553711119140398</v>
      </c>
      <c r="BH12" s="48">
        <f>VLOOKUP($A12,'RevPAR Raw Data'!$B$6:$BE$49,'RevPAR Raw Data'!AW$1,FALSE)</f>
        <v>2.87853773705563</v>
      </c>
      <c r="BI12" s="48">
        <f>VLOOKUP($A12,'RevPAR Raw Data'!$B$6:$BE$49,'RevPAR Raw Data'!AX$1,FALSE)</f>
        <v>-0.87659139894135996</v>
      </c>
      <c r="BJ12" s="49">
        <f>VLOOKUP($A12,'RevPAR Raw Data'!$B$6:$BE$49,'RevPAR Raw Data'!AY$1,FALSE)</f>
        <v>2.2996373039206799</v>
      </c>
      <c r="BK12" s="48">
        <f>VLOOKUP($A12,'RevPAR Raw Data'!$B$6:$BE$49,'RevPAR Raw Data'!BA$1,FALSE)</f>
        <v>-9.0354173664185193</v>
      </c>
      <c r="BL12" s="48">
        <f>VLOOKUP($A12,'RevPAR Raw Data'!$B$6:$BE$49,'RevPAR Raw Data'!BB$1,FALSE)</f>
        <v>-11.157683947253</v>
      </c>
      <c r="BM12" s="49">
        <f>VLOOKUP($A12,'RevPAR Raw Data'!$B$6:$BE$49,'RevPAR Raw Data'!BC$1,FALSE)</f>
        <v>-10.112086006994099</v>
      </c>
      <c r="BN12" s="50">
        <f>VLOOKUP($A12,'RevPAR Raw Data'!$B$6:$BE$49,'RevPAR Raw Data'!BE$1,FALSE)</f>
        <v>-2.2927359643805998</v>
      </c>
    </row>
    <row r="13" spans="1:66" x14ac:dyDescent="0.25">
      <c r="A13" s="63" t="s">
        <v>122</v>
      </c>
      <c r="B13" s="47">
        <f>VLOOKUP($A13,'Occupancy Raw Data'!$B$8:$BE$51,'Occupancy Raw Data'!AG$3,FALSE)</f>
        <v>45.879671302883303</v>
      </c>
      <c r="C13" s="48">
        <f>VLOOKUP($A13,'Occupancy Raw Data'!$B$8:$BE$51,'Occupancy Raw Data'!AH$3,FALSE)</f>
        <v>48.451610093208203</v>
      </c>
      <c r="D13" s="48">
        <f>VLOOKUP($A13,'Occupancy Raw Data'!$B$8:$BE$51,'Occupancy Raw Data'!AI$3,FALSE)</f>
        <v>48.997502831092604</v>
      </c>
      <c r="E13" s="48">
        <f>VLOOKUP($A13,'Occupancy Raw Data'!$B$8:$BE$51,'Occupancy Raw Data'!AJ$3,FALSE)</f>
        <v>50.171317401782801</v>
      </c>
      <c r="F13" s="48">
        <f>VLOOKUP($A13,'Occupancy Raw Data'!$B$8:$BE$51,'Occupancy Raw Data'!AK$3,FALSE)</f>
        <v>51.064926391590902</v>
      </c>
      <c r="G13" s="49">
        <f>VLOOKUP($A13,'Occupancy Raw Data'!$B$8:$BE$51,'Occupancy Raw Data'!AL$3,FALSE)</f>
        <v>48.913005604111603</v>
      </c>
      <c r="H13" s="48">
        <f>VLOOKUP($A13,'Occupancy Raw Data'!$B$8:$BE$51,'Occupancy Raw Data'!AN$3,FALSE)</f>
        <v>58.025058799616701</v>
      </c>
      <c r="I13" s="48">
        <f>VLOOKUP($A13,'Occupancy Raw Data'!$B$8:$BE$51,'Occupancy Raw Data'!AO$3,FALSE)</f>
        <v>58.589825488544903</v>
      </c>
      <c r="J13" s="49">
        <f>VLOOKUP($A13,'Occupancy Raw Data'!$B$8:$BE$51,'Occupancy Raw Data'!AP$3,FALSE)</f>
        <v>58.307442144080802</v>
      </c>
      <c r="K13" s="50">
        <f>VLOOKUP($A13,'Occupancy Raw Data'!$B$8:$BE$51,'Occupancy Raw Data'!AR$3,FALSE)</f>
        <v>51.597130329817098</v>
      </c>
      <c r="M13" s="47">
        <f>VLOOKUP($A13,'Occupancy Raw Data'!$B$8:$BE$51,'Occupancy Raw Data'!AT$3,FALSE)</f>
        <v>-1.78144602415932</v>
      </c>
      <c r="N13" s="48">
        <f>VLOOKUP($A13,'Occupancy Raw Data'!$B$8:$BE$51,'Occupancy Raw Data'!AU$3,FALSE)</f>
        <v>-0.65463034064489301</v>
      </c>
      <c r="O13" s="48">
        <f>VLOOKUP($A13,'Occupancy Raw Data'!$B$8:$BE$51,'Occupancy Raw Data'!AV$3,FALSE)</f>
        <v>-1.5944287101680801</v>
      </c>
      <c r="P13" s="48">
        <f>VLOOKUP($A13,'Occupancy Raw Data'!$B$8:$BE$51,'Occupancy Raw Data'!AW$3,FALSE)</f>
        <v>-2.35432812137203</v>
      </c>
      <c r="Q13" s="48">
        <f>VLOOKUP($A13,'Occupancy Raw Data'!$B$8:$BE$51,'Occupancy Raw Data'!AX$3,FALSE)</f>
        <v>-4.0504943485856204</v>
      </c>
      <c r="R13" s="49">
        <f>VLOOKUP($A13,'Occupancy Raw Data'!$B$8:$BE$51,'Occupancy Raw Data'!AY$3,FALSE)</f>
        <v>-2.1250466200528701</v>
      </c>
      <c r="S13" s="48">
        <f>VLOOKUP($A13,'Occupancy Raw Data'!$B$8:$BE$51,'Occupancy Raw Data'!BA$3,FALSE)</f>
        <v>-8.9434188431003001</v>
      </c>
      <c r="T13" s="48">
        <f>VLOOKUP($A13,'Occupancy Raw Data'!$B$8:$BE$51,'Occupancy Raw Data'!BB$3,FALSE)</f>
        <v>-10.1302123737975</v>
      </c>
      <c r="U13" s="49">
        <f>VLOOKUP($A13,'Occupancy Raw Data'!$B$8:$BE$51,'Occupancy Raw Data'!BC$3,FALSE)</f>
        <v>-9.5435104043104104</v>
      </c>
      <c r="V13" s="50">
        <f>VLOOKUP($A13,'Occupancy Raw Data'!$B$8:$BE$51,'Occupancy Raw Data'!BE$3,FALSE)</f>
        <v>-4.6492999516264302</v>
      </c>
      <c r="X13" s="51">
        <f>VLOOKUP($A13,'ADR Raw Data'!$B$6:$BE$49,'ADR Raw Data'!AG$1,FALSE)</f>
        <v>61.787276141577699</v>
      </c>
      <c r="Y13" s="52">
        <f>VLOOKUP($A13,'ADR Raw Data'!$B$6:$BE$49,'ADR Raw Data'!AH$1,FALSE)</f>
        <v>61.991855565210798</v>
      </c>
      <c r="Z13" s="52">
        <f>VLOOKUP($A13,'ADR Raw Data'!$B$6:$BE$49,'ADR Raw Data'!AI$1,FALSE)</f>
        <v>62.409930260604099</v>
      </c>
      <c r="AA13" s="52">
        <f>VLOOKUP($A13,'ADR Raw Data'!$B$6:$BE$49,'ADR Raw Data'!AJ$1,FALSE)</f>
        <v>62.874656456000203</v>
      </c>
      <c r="AB13" s="52">
        <f>VLOOKUP($A13,'ADR Raw Data'!$B$6:$BE$49,'ADR Raw Data'!AK$1,FALSE)</f>
        <v>63.353149015566103</v>
      </c>
      <c r="AC13" s="53">
        <f>VLOOKUP($A13,'ADR Raw Data'!$B$6:$BE$49,'ADR Raw Data'!AL$1,FALSE)</f>
        <v>62.502575408945603</v>
      </c>
      <c r="AD13" s="52">
        <f>VLOOKUP($A13,'ADR Raw Data'!$B$6:$BE$49,'ADR Raw Data'!AN$1,FALSE)</f>
        <v>70.268724299100398</v>
      </c>
      <c r="AE13" s="52">
        <f>VLOOKUP($A13,'ADR Raw Data'!$B$6:$BE$49,'ADR Raw Data'!AO$1,FALSE)</f>
        <v>71.305715401865896</v>
      </c>
      <c r="AF13" s="53">
        <f>VLOOKUP($A13,'ADR Raw Data'!$B$6:$BE$49,'ADR Raw Data'!AP$1,FALSE)</f>
        <v>70.789730928014706</v>
      </c>
      <c r="AG13" s="54">
        <f>VLOOKUP($A13,'ADR Raw Data'!$B$6:$BE$49,'ADR Raw Data'!AR$1,FALSE)</f>
        <v>65.178265969245103</v>
      </c>
      <c r="AI13" s="47">
        <f>VLOOKUP($A13,'ADR Raw Data'!$B$6:$BE$49,'ADR Raw Data'!AT$1,FALSE)</f>
        <v>1.15188459845159</v>
      </c>
      <c r="AJ13" s="48">
        <f>VLOOKUP($A13,'ADR Raw Data'!$B$6:$BE$49,'ADR Raw Data'!AU$1,FALSE)</f>
        <v>1.06612001476038</v>
      </c>
      <c r="AK13" s="48">
        <f>VLOOKUP($A13,'ADR Raw Data'!$B$6:$BE$49,'ADR Raw Data'!AV$1,FALSE)</f>
        <v>1.57332569969478</v>
      </c>
      <c r="AL13" s="48">
        <f>VLOOKUP($A13,'ADR Raw Data'!$B$6:$BE$49,'ADR Raw Data'!AW$1,FALSE)</f>
        <v>1.6887480191991799</v>
      </c>
      <c r="AM13" s="48">
        <f>VLOOKUP($A13,'ADR Raw Data'!$B$6:$BE$49,'ADR Raw Data'!AX$1,FALSE)</f>
        <v>0.491180050266943</v>
      </c>
      <c r="AN13" s="49">
        <f>VLOOKUP($A13,'ADR Raw Data'!$B$6:$BE$49,'ADR Raw Data'!AY$1,FALSE)</f>
        <v>1.17630732041845</v>
      </c>
      <c r="AO13" s="48">
        <f>VLOOKUP($A13,'ADR Raw Data'!$B$6:$BE$49,'ADR Raw Data'!BA$1,FALSE)</f>
        <v>-2.0096121799218301</v>
      </c>
      <c r="AP13" s="48">
        <f>VLOOKUP($A13,'ADR Raw Data'!$B$6:$BE$49,'ADR Raw Data'!BB$1,FALSE)</f>
        <v>-2.74553356977487</v>
      </c>
      <c r="AQ13" s="49">
        <f>VLOOKUP($A13,'ADR Raw Data'!$B$6:$BE$49,'ADR Raw Data'!BC$1,FALSE)</f>
        <v>-2.3904640304829798</v>
      </c>
      <c r="AR13" s="50">
        <f>VLOOKUP($A13,'ADR Raw Data'!$B$6:$BE$49,'ADR Raw Data'!BE$1,FALSE)</f>
        <v>-0.38997227901957798</v>
      </c>
      <c r="AT13" s="51">
        <f>VLOOKUP($A13,'RevPAR Raw Data'!$B$6:$BE$49,'RevPAR Raw Data'!AG$1,FALSE)</f>
        <v>28.347799200760701</v>
      </c>
      <c r="AU13" s="52">
        <f>VLOOKUP($A13,'RevPAR Raw Data'!$B$6:$BE$49,'RevPAR Raw Data'!AH$1,FALSE)</f>
        <v>30.036052148000799</v>
      </c>
      <c r="AV13" s="52">
        <f>VLOOKUP($A13,'RevPAR Raw Data'!$B$6:$BE$49,'RevPAR Raw Data'!AI$1,FALSE)</f>
        <v>30.579307346322398</v>
      </c>
      <c r="AW13" s="52">
        <f>VLOOKUP($A13,'RevPAR Raw Data'!$B$6:$BE$49,'RevPAR Raw Data'!AJ$1,FALSE)</f>
        <v>31.545043455820402</v>
      </c>
      <c r="AX13" s="52">
        <f>VLOOKUP($A13,'RevPAR Raw Data'!$B$6:$BE$49,'RevPAR Raw Data'!AK$1,FALSE)</f>
        <v>32.3512389115537</v>
      </c>
      <c r="AY13" s="53">
        <f>VLOOKUP($A13,'RevPAR Raw Data'!$B$6:$BE$49,'RevPAR Raw Data'!AL$1,FALSE)</f>
        <v>30.571888212491601</v>
      </c>
      <c r="AZ13" s="52">
        <f>VLOOKUP($A13,'RevPAR Raw Data'!$B$6:$BE$49,'RevPAR Raw Data'!AN$1,FALSE)</f>
        <v>40.773468592293597</v>
      </c>
      <c r="BA13" s="52">
        <f>VLOOKUP($A13,'RevPAR Raw Data'!$B$6:$BE$49,'RevPAR Raw Data'!AO$1,FALSE)</f>
        <v>41.777894217311697</v>
      </c>
      <c r="BB13" s="53">
        <f>VLOOKUP($A13,'RevPAR Raw Data'!$B$6:$BE$49,'RevPAR Raw Data'!AP$1,FALSE)</f>
        <v>41.275681404802597</v>
      </c>
      <c r="BC13" s="54">
        <f>VLOOKUP($A13,'RevPAR Raw Data'!$B$6:$BE$49,'RevPAR Raw Data'!AR$1,FALSE)</f>
        <v>33.630114838866199</v>
      </c>
      <c r="BE13" s="47">
        <f>VLOOKUP($A13,'RevPAR Raw Data'!$B$6:$BE$49,'RevPAR Raw Data'!AT$1,FALSE)</f>
        <v>-0.65008162808974201</v>
      </c>
      <c r="BF13" s="48">
        <f>VLOOKUP($A13,'RevPAR Raw Data'!$B$6:$BE$49,'RevPAR Raw Data'!AU$1,FALSE)</f>
        <v>0.40451052903118201</v>
      </c>
      <c r="BG13" s="48">
        <f>VLOOKUP($A13,'RevPAR Raw Data'!$B$6:$BE$49,'RevPAR Raw Data'!AV$1,FALSE)</f>
        <v>-4.61885671336877E-2</v>
      </c>
      <c r="BH13" s="48">
        <f>VLOOKUP($A13,'RevPAR Raw Data'!$B$6:$BE$49,'RevPAR Raw Data'!AW$1,FALSE)</f>
        <v>-0.70533877168796599</v>
      </c>
      <c r="BI13" s="48">
        <f>VLOOKUP($A13,'RevPAR Raw Data'!$B$6:$BE$49,'RevPAR Raw Data'!AX$1,FALSE)</f>
        <v>-3.5792095184961199</v>
      </c>
      <c r="BJ13" s="49">
        <f>VLOOKUP($A13,'RevPAR Raw Data'!$B$6:$BE$49,'RevPAR Raw Data'!AY$1,FALSE)</f>
        <v>-0.97373637858841</v>
      </c>
      <c r="BK13" s="48">
        <f>VLOOKUP($A13,'RevPAR Raw Data'!$B$6:$BE$49,'RevPAR Raw Data'!BA$1,FALSE)</f>
        <v>-10.7733029886497</v>
      </c>
      <c r="BL13" s="48">
        <f>VLOOKUP($A13,'RevPAR Raw Data'!$B$6:$BE$49,'RevPAR Raw Data'!BB$1,FALSE)</f>
        <v>-12.5976175621603</v>
      </c>
      <c r="BM13" s="49">
        <f>VLOOKUP($A13,'RevPAR Raw Data'!$B$6:$BE$49,'RevPAR Raw Data'!BC$1,FALSE)</f>
        <v>-11.7058402513329</v>
      </c>
      <c r="BN13" s="50">
        <f>VLOOKUP($A13,'RevPAR Raw Data'!$B$6:$BE$49,'RevPAR Raw Data'!BE$1,FALSE)</f>
        <v>-5.02114124966619</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59.431573728986102</v>
      </c>
      <c r="C15" s="48">
        <f>VLOOKUP($A15,'Occupancy Raw Data'!$B$8:$BE$45,'Occupancy Raw Data'!AH$3,FALSE)</f>
        <v>76.126273669673594</v>
      </c>
      <c r="D15" s="48">
        <f>VLOOKUP($A15,'Occupancy Raw Data'!$B$8:$BE$45,'Occupancy Raw Data'!AI$3,FALSE)</f>
        <v>81.903488814723602</v>
      </c>
      <c r="E15" s="48">
        <f>VLOOKUP($A15,'Occupancy Raw Data'!$B$8:$BE$45,'Occupancy Raw Data'!AJ$3,FALSE)</f>
        <v>79.356149467515294</v>
      </c>
      <c r="F15" s="48">
        <f>VLOOKUP($A15,'Occupancy Raw Data'!$B$8:$BE$45,'Occupancy Raw Data'!AK$3,FALSE)</f>
        <v>70.656686821115201</v>
      </c>
      <c r="G15" s="49">
        <f>VLOOKUP($A15,'Occupancy Raw Data'!$B$8:$BE$45,'Occupancy Raw Data'!AL$3,FALSE)</f>
        <v>73.494834500402703</v>
      </c>
      <c r="H15" s="48">
        <f>VLOOKUP($A15,'Occupancy Raw Data'!$B$8:$BE$45,'Occupancy Raw Data'!AN$3,FALSE)</f>
        <v>71.812616743831896</v>
      </c>
      <c r="I15" s="48">
        <f>VLOOKUP($A15,'Occupancy Raw Data'!$B$8:$BE$45,'Occupancy Raw Data'!AO$3,FALSE)</f>
        <v>74.846849797717695</v>
      </c>
      <c r="J15" s="49">
        <f>VLOOKUP($A15,'Occupancy Raw Data'!$B$8:$BE$45,'Occupancy Raw Data'!AP$3,FALSE)</f>
        <v>73.329733270774796</v>
      </c>
      <c r="K15" s="50">
        <f>VLOOKUP($A15,'Occupancy Raw Data'!$B$8:$BE$45,'Occupancy Raw Data'!AR$3,FALSE)</f>
        <v>73.447662720509101</v>
      </c>
      <c r="M15" s="47">
        <f>VLOOKUP($A15,'Occupancy Raw Data'!$B$8:$BE$45,'Occupancy Raw Data'!AT$3,FALSE)</f>
        <v>4.2431720075625501</v>
      </c>
      <c r="N15" s="48">
        <f>VLOOKUP($A15,'Occupancy Raw Data'!$B$8:$BE$45,'Occupancy Raw Data'!AU$3,FALSE)</f>
        <v>4.7792032304971901</v>
      </c>
      <c r="O15" s="48">
        <f>VLOOKUP($A15,'Occupancy Raw Data'!$B$8:$BE$45,'Occupancy Raw Data'!AV$3,FALSE)</f>
        <v>3.1362567352827702</v>
      </c>
      <c r="P15" s="48">
        <f>VLOOKUP($A15,'Occupancy Raw Data'!$B$8:$BE$45,'Occupancy Raw Data'!AW$3,FALSE)</f>
        <v>2.2512354049479302</v>
      </c>
      <c r="Q15" s="48">
        <f>VLOOKUP($A15,'Occupancy Raw Data'!$B$8:$BE$45,'Occupancy Raw Data'!AX$3,FALSE)</f>
        <v>0.58763818168871296</v>
      </c>
      <c r="R15" s="49">
        <f>VLOOKUP($A15,'Occupancy Raw Data'!$B$8:$BE$45,'Occupancy Raw Data'!AY$3,FALSE)</f>
        <v>2.9539165276539898</v>
      </c>
      <c r="S15" s="48">
        <f>VLOOKUP($A15,'Occupancy Raw Data'!$B$8:$BE$45,'Occupancy Raw Data'!BA$3,FALSE)</f>
        <v>-0.28092828419345101</v>
      </c>
      <c r="T15" s="48">
        <f>VLOOKUP($A15,'Occupancy Raw Data'!$B$8:$BE$45,'Occupancy Raw Data'!BB$3,FALSE)</f>
        <v>-3.3486947792739801</v>
      </c>
      <c r="U15" s="49">
        <f>VLOOKUP($A15,'Occupancy Raw Data'!$B$8:$BE$45,'Occupancy Raw Data'!BC$3,FALSE)</f>
        <v>-1.87484850506127</v>
      </c>
      <c r="V15" s="50">
        <f>VLOOKUP($A15,'Occupancy Raw Data'!$B$8:$BE$45,'Occupancy Raw Data'!BE$3,FALSE)</f>
        <v>1.5275530124632699</v>
      </c>
      <c r="X15" s="51">
        <f>VLOOKUP($A15,'ADR Raw Data'!$B$6:$BE$43,'ADR Raw Data'!AG$1,FALSE)</f>
        <v>189.19330266107499</v>
      </c>
      <c r="Y15" s="52">
        <f>VLOOKUP($A15,'ADR Raw Data'!$B$6:$BE$43,'ADR Raw Data'!AH$1,FALSE)</f>
        <v>218.47652808949499</v>
      </c>
      <c r="Z15" s="52">
        <f>VLOOKUP($A15,'ADR Raw Data'!$B$6:$BE$43,'ADR Raw Data'!AI$1,FALSE)</f>
        <v>228.300090846204</v>
      </c>
      <c r="AA15" s="52">
        <f>VLOOKUP($A15,'ADR Raw Data'!$B$6:$BE$43,'ADR Raw Data'!AJ$1,FALSE)</f>
        <v>219.23219733605501</v>
      </c>
      <c r="AB15" s="52">
        <f>VLOOKUP($A15,'ADR Raw Data'!$B$6:$BE$43,'ADR Raw Data'!AK$1,FALSE)</f>
        <v>190.52197407739101</v>
      </c>
      <c r="AC15" s="53">
        <f>VLOOKUP($A15,'ADR Raw Data'!$B$6:$BE$43,'ADR Raw Data'!AL$1,FALSE)</f>
        <v>210.71823243656601</v>
      </c>
      <c r="AD15" s="52">
        <f>VLOOKUP($A15,'ADR Raw Data'!$B$6:$BE$43,'ADR Raw Data'!AN$1,FALSE)</f>
        <v>173.62719379563001</v>
      </c>
      <c r="AE15" s="52">
        <f>VLOOKUP($A15,'ADR Raw Data'!$B$6:$BE$43,'ADR Raw Data'!AO$1,FALSE)</f>
        <v>175.856785544263</v>
      </c>
      <c r="AF15" s="53">
        <f>VLOOKUP($A15,'ADR Raw Data'!$B$6:$BE$43,'ADR Raw Data'!AP$1,FALSE)</f>
        <v>174.76505364644899</v>
      </c>
      <c r="AG15" s="54">
        <f>VLOOKUP($A15,'ADR Raw Data'!$B$6:$BE$43,'ADR Raw Data'!AR$1,FALSE)</f>
        <v>200.46238916663199</v>
      </c>
      <c r="AI15" s="47">
        <f>VLOOKUP($A15,'ADR Raw Data'!$B$6:$BE$43,'ADR Raw Data'!AT$1,FALSE)</f>
        <v>4.3964155733740196</v>
      </c>
      <c r="AJ15" s="48">
        <f>VLOOKUP($A15,'ADR Raw Data'!$B$6:$BE$43,'ADR Raw Data'!AU$1,FALSE)</f>
        <v>4.0783563293163896</v>
      </c>
      <c r="AK15" s="48">
        <f>VLOOKUP($A15,'ADR Raw Data'!$B$6:$BE$43,'ADR Raw Data'!AV$1,FALSE)</f>
        <v>4.7405099386788603</v>
      </c>
      <c r="AL15" s="48">
        <f>VLOOKUP($A15,'ADR Raw Data'!$B$6:$BE$43,'ADR Raw Data'!AW$1,FALSE)</f>
        <v>3.8125871681385899</v>
      </c>
      <c r="AM15" s="48">
        <f>VLOOKUP($A15,'ADR Raw Data'!$B$6:$BE$43,'ADR Raw Data'!AX$1,FALSE)</f>
        <v>-0.41214252136615298</v>
      </c>
      <c r="AN15" s="49">
        <f>VLOOKUP($A15,'ADR Raw Data'!$B$6:$BE$43,'ADR Raw Data'!AY$1,FALSE)</f>
        <v>3.4262745810575699</v>
      </c>
      <c r="AO15" s="48">
        <f>VLOOKUP($A15,'ADR Raw Data'!$B$6:$BE$43,'ADR Raw Data'!BA$1,FALSE)</f>
        <v>-1.10083023292449E-2</v>
      </c>
      <c r="AP15" s="48">
        <f>VLOOKUP($A15,'ADR Raw Data'!$B$6:$BE$43,'ADR Raw Data'!BB$1,FALSE)</f>
        <v>-1.3741552271223401</v>
      </c>
      <c r="AQ15" s="49">
        <f>VLOOKUP($A15,'ADR Raw Data'!$B$6:$BE$43,'ADR Raw Data'!BC$1,FALSE)</f>
        <v>-0.73782160484166603</v>
      </c>
      <c r="AR15" s="50">
        <f>VLOOKUP($A15,'ADR Raw Data'!$B$6:$BE$43,'ADR Raw Data'!BE$1,FALSE)</f>
        <v>2.5053540293010998</v>
      </c>
      <c r="AT15" s="51">
        <f>VLOOKUP($A15,'RevPAR Raw Data'!$B$6:$BE$43,'RevPAR Raw Data'!AG$1,FALSE)</f>
        <v>112.440557161321</v>
      </c>
      <c r="AU15" s="52">
        <f>VLOOKUP($A15,'RevPAR Raw Data'!$B$6:$BE$43,'RevPAR Raw Data'!AH$1,FALSE)</f>
        <v>166.31803967741001</v>
      </c>
      <c r="AV15" s="52">
        <f>VLOOKUP($A15,'RevPAR Raw Data'!$B$6:$BE$43,'RevPAR Raw Data'!AI$1,FALSE)</f>
        <v>186.98573937022499</v>
      </c>
      <c r="AW15" s="52">
        <f>VLOOKUP($A15,'RevPAR Raw Data'!$B$6:$BE$43,'RevPAR Raw Data'!AJ$1,FALSE)</f>
        <v>173.97423019891801</v>
      </c>
      <c r="AX15" s="52">
        <f>VLOOKUP($A15,'RevPAR Raw Data'!$B$6:$BE$43,'RevPAR Raw Data'!AK$1,FALSE)</f>
        <v>134.616514549269</v>
      </c>
      <c r="AY15" s="53">
        <f>VLOOKUP($A15,'RevPAR Raw Data'!$B$6:$BE$43,'RevPAR Raw Data'!AL$1,FALSE)</f>
        <v>154.86701619142801</v>
      </c>
      <c r="AZ15" s="52">
        <f>VLOOKUP($A15,'RevPAR Raw Data'!$B$6:$BE$43,'RevPAR Raw Data'!AN$1,FALSE)</f>
        <v>124.686231243526</v>
      </c>
      <c r="BA15" s="52">
        <f>VLOOKUP($A15,'RevPAR Raw Data'!$B$6:$BE$43,'RevPAR Raw Data'!AO$1,FALSE)</f>
        <v>131.62326413540899</v>
      </c>
      <c r="BB15" s="53">
        <f>VLOOKUP($A15,'RevPAR Raw Data'!$B$6:$BE$43,'RevPAR Raw Data'!AP$1,FALSE)</f>
        <v>128.154747689468</v>
      </c>
      <c r="BC15" s="54">
        <f>VLOOKUP($A15,'RevPAR Raw Data'!$B$6:$BE$43,'RevPAR Raw Data'!AR$1,FALSE)</f>
        <v>147.23493947658201</v>
      </c>
      <c r="BE15" s="47">
        <f>VLOOKUP($A15,'RevPAR Raw Data'!$B$6:$BE$43,'RevPAR Raw Data'!AT$1,FALSE)</f>
        <v>8.8261350558821103</v>
      </c>
      <c r="BF15" s="48">
        <f>VLOOKUP($A15,'RevPAR Raw Data'!$B$6:$BE$43,'RevPAR Raw Data'!AU$1,FALSE)</f>
        <v>9.0524724972554598</v>
      </c>
      <c r="BG15" s="48">
        <f>VLOOKUP($A15,'RevPAR Raw Data'!$B$6:$BE$43,'RevPAR Raw Data'!AV$1,FALSE)</f>
        <v>8.0254412362001908</v>
      </c>
      <c r="BH15" s="48">
        <f>VLOOKUP($A15,'RevPAR Raw Data'!$B$6:$BE$43,'RevPAR Raw Data'!AW$1,FALSE)</f>
        <v>6.1496528852601697</v>
      </c>
      <c r="BI15" s="48">
        <f>VLOOKUP($A15,'RevPAR Raw Data'!$B$6:$BE$43,'RevPAR Raw Data'!AX$1,FALSE)</f>
        <v>0.173073753504038</v>
      </c>
      <c r="BJ15" s="49">
        <f>VLOOKUP($A15,'RevPAR Raw Data'!$B$6:$BE$43,'RevPAR Raw Data'!AY$1,FALSE)</f>
        <v>6.4814003998442402</v>
      </c>
      <c r="BK15" s="48">
        <f>VLOOKUP($A15,'RevPAR Raw Data'!$B$6:$BE$43,'RevPAR Raw Data'!BA$1,FALSE)</f>
        <v>-0.29190566108784299</v>
      </c>
      <c r="BL15" s="48">
        <f>VLOOKUP($A15,'RevPAR Raw Data'!$B$6:$BE$43,'RevPAR Raw Data'!BB$1,FALSE)</f>
        <v>-4.6768337420465604</v>
      </c>
      <c r="BM15" s="49">
        <f>VLOOKUP($A15,'RevPAR Raw Data'!$B$6:$BE$43,'RevPAR Raw Data'!BC$1,FALSE)</f>
        <v>-2.5988370725745402</v>
      </c>
      <c r="BN15" s="50">
        <f>VLOOKUP($A15,'RevPAR Raw Data'!$B$6:$BE$43,'RevPAR Raw Data'!BE$1,FALSE)</f>
        <v>4.0711776527118397</v>
      </c>
    </row>
    <row r="16" spans="1:66" x14ac:dyDescent="0.25">
      <c r="A16" s="63" t="s">
        <v>88</v>
      </c>
      <c r="B16" s="47">
        <f>VLOOKUP($A16,'Occupancy Raw Data'!$B$8:$BE$45,'Occupancy Raw Data'!AG$3,FALSE)</f>
        <v>68.729364424267402</v>
      </c>
      <c r="C16" s="48">
        <f>VLOOKUP($A16,'Occupancy Raw Data'!$B$8:$BE$45,'Occupancy Raw Data'!AH$3,FALSE)</f>
        <v>88.807779612051107</v>
      </c>
      <c r="D16" s="48">
        <f>VLOOKUP($A16,'Occupancy Raw Data'!$B$8:$BE$45,'Occupancy Raw Data'!AI$3,FALSE)</f>
        <v>92.875567478332599</v>
      </c>
      <c r="E16" s="48">
        <f>VLOOKUP($A16,'Occupancy Raw Data'!$B$8:$BE$45,'Occupancy Raw Data'!AJ$3,FALSE)</f>
        <v>90.092344201403193</v>
      </c>
      <c r="F16" s="48">
        <f>VLOOKUP($A16,'Occupancy Raw Data'!$B$8:$BE$45,'Occupancy Raw Data'!AK$3,FALSE)</f>
        <v>78.804684275691201</v>
      </c>
      <c r="G16" s="49">
        <f>VLOOKUP($A16,'Occupancy Raw Data'!$B$8:$BE$45,'Occupancy Raw Data'!AL$3,FALSE)</f>
        <v>83.861947998349095</v>
      </c>
      <c r="H16" s="48">
        <f>VLOOKUP($A16,'Occupancy Raw Data'!$B$8:$BE$45,'Occupancy Raw Data'!AN$3,FALSE)</f>
        <v>76.521873710276495</v>
      </c>
      <c r="I16" s="48">
        <f>VLOOKUP($A16,'Occupancy Raw Data'!$B$8:$BE$45,'Occupancy Raw Data'!AO$3,FALSE)</f>
        <v>80.102146099876094</v>
      </c>
      <c r="J16" s="49">
        <f>VLOOKUP($A16,'Occupancy Raw Data'!$B$8:$BE$45,'Occupancy Raw Data'!AP$3,FALSE)</f>
        <v>78.312009905076295</v>
      </c>
      <c r="K16" s="50">
        <f>VLOOKUP($A16,'Occupancy Raw Data'!$B$8:$BE$45,'Occupancy Raw Data'!AR$3,FALSE)</f>
        <v>82.276251400271207</v>
      </c>
      <c r="M16" s="47">
        <f>VLOOKUP($A16,'Occupancy Raw Data'!$B$8:$BE$45,'Occupancy Raw Data'!AT$3,FALSE)</f>
        <v>1.9459708807395699</v>
      </c>
      <c r="N16" s="48">
        <f>VLOOKUP($A16,'Occupancy Raw Data'!$B$8:$BE$45,'Occupancy Raw Data'!AU$3,FALSE)</f>
        <v>2.9332118585898601</v>
      </c>
      <c r="O16" s="48">
        <f>VLOOKUP($A16,'Occupancy Raw Data'!$B$8:$BE$45,'Occupancy Raw Data'!AV$3,FALSE)</f>
        <v>1.5388541296977201</v>
      </c>
      <c r="P16" s="48">
        <f>VLOOKUP($A16,'Occupancy Raw Data'!$B$8:$BE$45,'Occupancy Raw Data'!AW$3,FALSE)</f>
        <v>3.0994762694534601</v>
      </c>
      <c r="Q16" s="48">
        <f>VLOOKUP($A16,'Occupancy Raw Data'!$B$8:$BE$45,'Occupancy Raw Data'!AX$3,FALSE)</f>
        <v>1.8054715370394401</v>
      </c>
      <c r="R16" s="49">
        <f>VLOOKUP($A16,'Occupancy Raw Data'!$B$8:$BE$45,'Occupancy Raw Data'!AY$3,FALSE)</f>
        <v>2.2822535342173298</v>
      </c>
      <c r="S16" s="48">
        <f>VLOOKUP($A16,'Occupancy Raw Data'!$B$8:$BE$45,'Occupancy Raw Data'!BA$3,FALSE)</f>
        <v>1.7142601169519101</v>
      </c>
      <c r="T16" s="48">
        <f>VLOOKUP($A16,'Occupancy Raw Data'!$B$8:$BE$45,'Occupancy Raw Data'!BB$3,FALSE)</f>
        <v>-2.2153890324335901</v>
      </c>
      <c r="U16" s="49">
        <f>VLOOKUP($A16,'Occupancy Raw Data'!$B$8:$BE$45,'Occupancy Raw Data'!BC$3,FALSE)</f>
        <v>-0.33414312945906599</v>
      </c>
      <c r="V16" s="50">
        <f>VLOOKUP($A16,'Occupancy Raw Data'!$B$8:$BE$45,'Occupancy Raw Data'!BE$3,FALSE)</f>
        <v>1.5572270922554801</v>
      </c>
      <c r="X16" s="51">
        <f>VLOOKUP($A16,'ADR Raw Data'!$B$6:$BE$43,'ADR Raw Data'!AG$1,FALSE)</f>
        <v>205.85701369863</v>
      </c>
      <c r="Y16" s="52">
        <f>VLOOKUP($A16,'ADR Raw Data'!$B$6:$BE$43,'ADR Raw Data'!AH$1,FALSE)</f>
        <v>240.890353481076</v>
      </c>
      <c r="Z16" s="52">
        <f>VLOOKUP($A16,'ADR Raw Data'!$B$6:$BE$43,'ADR Raw Data'!AI$1,FALSE)</f>
        <v>255.33350024995801</v>
      </c>
      <c r="AA16" s="52">
        <f>VLOOKUP($A16,'ADR Raw Data'!$B$6:$BE$43,'ADR Raw Data'!AJ$1,FALSE)</f>
        <v>249.50155953846499</v>
      </c>
      <c r="AB16" s="52">
        <f>VLOOKUP($A16,'ADR Raw Data'!$B$6:$BE$43,'ADR Raw Data'!AK$1,FALSE)</f>
        <v>214.97060685411199</v>
      </c>
      <c r="AC16" s="53">
        <f>VLOOKUP($A16,'ADR Raw Data'!$B$6:$BE$43,'ADR Raw Data'!AL$1,FALSE)</f>
        <v>235.32597657451399</v>
      </c>
      <c r="AD16" s="52">
        <f>VLOOKUP($A16,'ADR Raw Data'!$B$6:$BE$43,'ADR Raw Data'!AN$1,FALSE)</f>
        <v>171.438643565023</v>
      </c>
      <c r="AE16" s="52">
        <f>VLOOKUP($A16,'ADR Raw Data'!$B$6:$BE$43,'ADR Raw Data'!AO$1,FALSE)</f>
        <v>170.282270882978</v>
      </c>
      <c r="AF16" s="53">
        <f>VLOOKUP($A16,'ADR Raw Data'!$B$6:$BE$43,'ADR Raw Data'!AP$1,FALSE)</f>
        <v>170.84724044795701</v>
      </c>
      <c r="AG16" s="54">
        <f>VLOOKUP($A16,'ADR Raw Data'!$B$6:$BE$43,'ADR Raw Data'!AR$1,FALSE)</f>
        <v>217.79111484337901</v>
      </c>
      <c r="AI16" s="47">
        <f>VLOOKUP($A16,'ADR Raw Data'!$B$6:$BE$43,'ADR Raw Data'!AT$1,FALSE)</f>
        <v>5.5681617525231797</v>
      </c>
      <c r="AJ16" s="48">
        <f>VLOOKUP($A16,'ADR Raw Data'!$B$6:$BE$43,'ADR Raw Data'!AU$1,FALSE)</f>
        <v>5.4565842648516902</v>
      </c>
      <c r="AK16" s="48">
        <f>VLOOKUP($A16,'ADR Raw Data'!$B$6:$BE$43,'ADR Raw Data'!AV$1,FALSE)</f>
        <v>8.7394011982366209</v>
      </c>
      <c r="AL16" s="48">
        <f>VLOOKUP($A16,'ADR Raw Data'!$B$6:$BE$43,'ADR Raw Data'!AW$1,FALSE)</f>
        <v>8.1561515250926</v>
      </c>
      <c r="AM16" s="48">
        <f>VLOOKUP($A16,'ADR Raw Data'!$B$6:$BE$43,'ADR Raw Data'!AX$1,FALSE)</f>
        <v>3.47408066534862</v>
      </c>
      <c r="AN16" s="49">
        <f>VLOOKUP($A16,'ADR Raw Data'!$B$6:$BE$43,'ADR Raw Data'!AY$1,FALSE)</f>
        <v>6.5150164490854898</v>
      </c>
      <c r="AO16" s="48">
        <f>VLOOKUP($A16,'ADR Raw Data'!$B$6:$BE$43,'ADR Raw Data'!BA$1,FALSE)</f>
        <v>1.0249161849631701</v>
      </c>
      <c r="AP16" s="48">
        <f>VLOOKUP($A16,'ADR Raw Data'!$B$6:$BE$43,'ADR Raw Data'!BB$1,FALSE)</f>
        <v>-0.785313273893259</v>
      </c>
      <c r="AQ16" s="49">
        <f>VLOOKUP($A16,'ADR Raw Data'!$B$6:$BE$43,'ADR Raw Data'!BC$1,FALSE)</f>
        <v>8.2856011609256403E-2</v>
      </c>
      <c r="AR16" s="50">
        <f>VLOOKUP($A16,'ADR Raw Data'!$B$6:$BE$43,'ADR Raw Data'!BE$1,FALSE)</f>
        <v>5.2059685401194402</v>
      </c>
      <c r="AT16" s="51">
        <f>VLOOKUP($A16,'RevPAR Raw Data'!$B$6:$BE$43,'RevPAR Raw Data'!AG$1,FALSE)</f>
        <v>141.48421713784501</v>
      </c>
      <c r="AU16" s="52">
        <f>VLOOKUP($A16,'RevPAR Raw Data'!$B$6:$BE$43,'RevPAR Raw Data'!AH$1,FALSE)</f>
        <v>213.92937422616501</v>
      </c>
      <c r="AV16" s="52">
        <f>VLOOKUP($A16,'RevPAR Raw Data'!$B$6:$BE$43,'RevPAR Raw Data'!AI$1,FALSE)</f>
        <v>237.14243731943799</v>
      </c>
      <c r="AW16" s="52">
        <f>VLOOKUP($A16,'RevPAR Raw Data'!$B$6:$BE$43,'RevPAR Raw Data'!AJ$1,FALSE)</f>
        <v>224.781803807263</v>
      </c>
      <c r="AX16" s="52">
        <f>VLOOKUP($A16,'RevPAR Raw Data'!$B$6:$BE$43,'RevPAR Raw Data'!AK$1,FALSE)</f>
        <v>169.40690801692099</v>
      </c>
      <c r="AY16" s="53">
        <f>VLOOKUP($A16,'RevPAR Raw Data'!$B$6:$BE$43,'RevPAR Raw Data'!AL$1,FALSE)</f>
        <v>197.34894810152699</v>
      </c>
      <c r="AZ16" s="52">
        <f>VLOOKUP($A16,'RevPAR Raw Data'!$B$6:$BE$43,'RevPAR Raw Data'!AN$1,FALSE)</f>
        <v>131.18806231943799</v>
      </c>
      <c r="BA16" s="52">
        <f>VLOOKUP($A16,'RevPAR Raw Data'!$B$6:$BE$43,'RevPAR Raw Data'!AO$1,FALSE)</f>
        <v>136.39975340486899</v>
      </c>
      <c r="BB16" s="53">
        <f>VLOOKUP($A16,'RevPAR Raw Data'!$B$6:$BE$43,'RevPAR Raw Data'!AP$1,FALSE)</f>
        <v>133.79390786215399</v>
      </c>
      <c r="BC16" s="54">
        <f>VLOOKUP($A16,'RevPAR Raw Data'!$B$6:$BE$43,'RevPAR Raw Data'!AR$1,FALSE)</f>
        <v>179.19036517599099</v>
      </c>
      <c r="BE16" s="47">
        <f>VLOOKUP($A16,'RevPAR Raw Data'!$B$6:$BE$43,'RevPAR Raw Data'!AT$1,FALSE)</f>
        <v>7.6224874395593298</v>
      </c>
      <c r="BF16" s="48">
        <f>VLOOKUP($A16,'RevPAR Raw Data'!$B$6:$BE$43,'RevPAR Raw Data'!AU$1,FALSE)</f>
        <v>8.5498493001721307</v>
      </c>
      <c r="BG16" s="48">
        <f>VLOOKUP($A16,'RevPAR Raw Data'!$B$6:$BE$43,'RevPAR Raw Data'!AV$1,FALSE)</f>
        <v>10.4127419641842</v>
      </c>
      <c r="BH16" s="48">
        <f>VLOOKUP($A16,'RevPAR Raw Data'!$B$6:$BE$43,'RevPAR Raw Data'!AW$1,FALSE)</f>
        <v>11.5084257755669</v>
      </c>
      <c r="BI16" s="48">
        <f>VLOOKUP($A16,'RevPAR Raw Data'!$B$6:$BE$43,'RevPAR Raw Data'!AX$1,FALSE)</f>
        <v>5.3422757399747303</v>
      </c>
      <c r="BJ16" s="49">
        <f>VLOOKUP($A16,'RevPAR Raw Data'!$B$6:$BE$43,'RevPAR Raw Data'!AY$1,FALSE)</f>
        <v>8.9459591764669195</v>
      </c>
      <c r="BK16" s="48">
        <f>VLOOKUP($A16,'RevPAR Raw Data'!$B$6:$BE$43,'RevPAR Raw Data'!BA$1,FALSE)</f>
        <v>2.7567460313060899</v>
      </c>
      <c r="BL16" s="48">
        <f>VLOOKUP($A16,'RevPAR Raw Data'!$B$6:$BE$43,'RevPAR Raw Data'!BB$1,FALSE)</f>
        <v>-2.98330456218677</v>
      </c>
      <c r="BM16" s="49">
        <f>VLOOKUP($A16,'RevPAR Raw Data'!$B$6:$BE$43,'RevPAR Raw Data'!BC$1,FALSE)</f>
        <v>-0.25156397551994603</v>
      </c>
      <c r="BN16" s="50">
        <f>VLOOKUP($A16,'RevPAR Raw Data'!$B$6:$BE$43,'RevPAR Raw Data'!BE$1,FALSE)</f>
        <v>6.8442643848959497</v>
      </c>
    </row>
    <row r="17" spans="1:66" x14ac:dyDescent="0.25">
      <c r="A17" s="63" t="s">
        <v>89</v>
      </c>
      <c r="B17" s="47">
        <f>VLOOKUP($A17,'Occupancy Raw Data'!$B$8:$BE$45,'Occupancy Raw Data'!AG$3,FALSE)</f>
        <v>58.900246739513499</v>
      </c>
      <c r="C17" s="48">
        <f>VLOOKUP($A17,'Occupancy Raw Data'!$B$8:$BE$45,'Occupancy Raw Data'!AH$3,FALSE)</f>
        <v>77.2441546234285</v>
      </c>
      <c r="D17" s="48">
        <f>VLOOKUP($A17,'Occupancy Raw Data'!$B$8:$BE$45,'Occupancy Raw Data'!AI$3,FALSE)</f>
        <v>84.549406650217307</v>
      </c>
      <c r="E17" s="48">
        <f>VLOOKUP($A17,'Occupancy Raw Data'!$B$8:$BE$45,'Occupancy Raw Data'!AJ$3,FALSE)</f>
        <v>82.516743038420799</v>
      </c>
      <c r="F17" s="48">
        <f>VLOOKUP($A17,'Occupancy Raw Data'!$B$8:$BE$45,'Occupancy Raw Data'!AK$3,FALSE)</f>
        <v>72.309364352014995</v>
      </c>
      <c r="G17" s="49">
        <f>VLOOKUP($A17,'Occupancy Raw Data'!$B$8:$BE$45,'Occupancy Raw Data'!AL$3,FALSE)</f>
        <v>75.103983080719004</v>
      </c>
      <c r="H17" s="48">
        <f>VLOOKUP($A17,'Occupancy Raw Data'!$B$8:$BE$45,'Occupancy Raw Data'!AN$3,FALSE)</f>
        <v>70.852426271883402</v>
      </c>
      <c r="I17" s="48">
        <f>VLOOKUP($A17,'Occupancy Raw Data'!$B$8:$BE$45,'Occupancy Raw Data'!AO$3,FALSE)</f>
        <v>75.704970038773297</v>
      </c>
      <c r="J17" s="49">
        <f>VLOOKUP($A17,'Occupancy Raw Data'!$B$8:$BE$45,'Occupancy Raw Data'!AP$3,FALSE)</f>
        <v>73.2786981553283</v>
      </c>
      <c r="K17" s="50">
        <f>VLOOKUP($A17,'Occupancy Raw Data'!$B$8:$BE$45,'Occupancy Raw Data'!AR$3,FALSE)</f>
        <v>74.582473102036005</v>
      </c>
      <c r="M17" s="47">
        <f>VLOOKUP($A17,'Occupancy Raw Data'!$B$8:$BE$45,'Occupancy Raw Data'!AT$3,FALSE)</f>
        <v>-2.0683532685657902</v>
      </c>
      <c r="N17" s="48">
        <f>VLOOKUP($A17,'Occupancy Raw Data'!$B$8:$BE$45,'Occupancy Raw Data'!AU$3,FALSE)</f>
        <v>1.3758262682739699</v>
      </c>
      <c r="O17" s="48">
        <f>VLOOKUP($A17,'Occupancy Raw Data'!$B$8:$BE$45,'Occupancy Raw Data'!AV$3,FALSE)</f>
        <v>1.9238948892397301</v>
      </c>
      <c r="P17" s="48">
        <f>VLOOKUP($A17,'Occupancy Raw Data'!$B$8:$BE$45,'Occupancy Raw Data'!AW$3,FALSE)</f>
        <v>-9.1544034332846802E-2</v>
      </c>
      <c r="Q17" s="48">
        <f>VLOOKUP($A17,'Occupancy Raw Data'!$B$8:$BE$45,'Occupancy Raw Data'!AX$3,FALSE)</f>
        <v>-3.38924443294803</v>
      </c>
      <c r="R17" s="49">
        <f>VLOOKUP($A17,'Occupancy Raw Data'!$B$8:$BE$45,'Occupancy Raw Data'!AY$3,FALSE)</f>
        <v>-0.31601667517957199</v>
      </c>
      <c r="S17" s="48">
        <f>VLOOKUP($A17,'Occupancy Raw Data'!$B$8:$BE$45,'Occupancy Raw Data'!BA$3,FALSE)</f>
        <v>-5.4442674631913697</v>
      </c>
      <c r="T17" s="48">
        <f>VLOOKUP($A17,'Occupancy Raw Data'!$B$8:$BE$45,'Occupancy Raw Data'!BB$3,FALSE)</f>
        <v>-4.8976440740957798</v>
      </c>
      <c r="U17" s="49">
        <f>VLOOKUP($A17,'Occupancy Raw Data'!$B$8:$BE$45,'Occupancy Raw Data'!BC$3,FALSE)</f>
        <v>-5.1702256880443596</v>
      </c>
      <c r="V17" s="50">
        <f>VLOOKUP($A17,'Occupancy Raw Data'!$B$8:$BE$45,'Occupancy Raw Data'!BE$3,FALSE)</f>
        <v>-1.72934898262574</v>
      </c>
      <c r="X17" s="51">
        <f>VLOOKUP($A17,'ADR Raw Data'!$B$6:$BE$43,'ADR Raw Data'!AG$1,FALSE)</f>
        <v>154.19029224017501</v>
      </c>
      <c r="Y17" s="52">
        <f>VLOOKUP($A17,'ADR Raw Data'!$B$6:$BE$43,'ADR Raw Data'!AH$1,FALSE)</f>
        <v>178.56763585199801</v>
      </c>
      <c r="Z17" s="52">
        <f>VLOOKUP($A17,'ADR Raw Data'!$B$6:$BE$43,'ADR Raw Data'!AI$1,FALSE)</f>
        <v>186.62641780155599</v>
      </c>
      <c r="AA17" s="52">
        <f>VLOOKUP($A17,'ADR Raw Data'!$B$6:$BE$43,'ADR Raw Data'!AJ$1,FALSE)</f>
        <v>182.016646376192</v>
      </c>
      <c r="AB17" s="52">
        <f>VLOOKUP($A17,'ADR Raw Data'!$B$6:$BE$43,'ADR Raw Data'!AK$1,FALSE)</f>
        <v>162.56427143843601</v>
      </c>
      <c r="AC17" s="53">
        <f>VLOOKUP($A17,'ADR Raw Data'!$B$6:$BE$43,'ADR Raw Data'!AL$1,FALSE)</f>
        <v>174.23482087263901</v>
      </c>
      <c r="AD17" s="52">
        <f>VLOOKUP($A17,'ADR Raw Data'!$B$6:$BE$43,'ADR Raw Data'!AN$1,FALSE)</f>
        <v>146.76305335599599</v>
      </c>
      <c r="AE17" s="52">
        <f>VLOOKUP($A17,'ADR Raw Data'!$B$6:$BE$43,'ADR Raw Data'!AO$1,FALSE)</f>
        <v>147.950968067357</v>
      </c>
      <c r="AF17" s="53">
        <f>VLOOKUP($A17,'ADR Raw Data'!$B$6:$BE$43,'ADR Raw Data'!AP$1,FALSE)</f>
        <v>147.37667675471999</v>
      </c>
      <c r="AG17" s="54">
        <f>VLOOKUP($A17,'ADR Raw Data'!$B$6:$BE$43,'ADR Raw Data'!AR$1,FALSE)</f>
        <v>166.695210199396</v>
      </c>
      <c r="AI17" s="47">
        <f>VLOOKUP($A17,'ADR Raw Data'!$B$6:$BE$43,'ADR Raw Data'!AT$1,FALSE)</f>
        <v>2.67609653765567</v>
      </c>
      <c r="AJ17" s="48">
        <f>VLOOKUP($A17,'ADR Raw Data'!$B$6:$BE$43,'ADR Raw Data'!AU$1,FALSE)</f>
        <v>4.0585201375896096</v>
      </c>
      <c r="AK17" s="48">
        <f>VLOOKUP($A17,'ADR Raw Data'!$B$6:$BE$43,'ADR Raw Data'!AV$1,FALSE)</f>
        <v>5.5952331169985703</v>
      </c>
      <c r="AL17" s="48">
        <f>VLOOKUP($A17,'ADR Raw Data'!$B$6:$BE$43,'ADR Raw Data'!AW$1,FALSE)</f>
        <v>5.7104084415231497</v>
      </c>
      <c r="AM17" s="48">
        <f>VLOOKUP($A17,'ADR Raw Data'!$B$6:$BE$43,'ADR Raw Data'!AX$1,FALSE)</f>
        <v>2.7172350260728</v>
      </c>
      <c r="AN17" s="49">
        <f>VLOOKUP($A17,'ADR Raw Data'!$B$6:$BE$43,'ADR Raw Data'!AY$1,FALSE)</f>
        <v>4.4662974293993702</v>
      </c>
      <c r="AO17" s="48">
        <f>VLOOKUP($A17,'ADR Raw Data'!$B$6:$BE$43,'ADR Raw Data'!BA$1,FALSE)</f>
        <v>-1.95631473050158</v>
      </c>
      <c r="AP17" s="48">
        <f>VLOOKUP($A17,'ADR Raw Data'!$B$6:$BE$43,'ADR Raw Data'!BB$1,FALSE)</f>
        <v>-3.1991370987469701</v>
      </c>
      <c r="AQ17" s="49">
        <f>VLOOKUP($A17,'ADR Raw Data'!$B$6:$BE$43,'ADR Raw Data'!BC$1,FALSE)</f>
        <v>-2.6045020778827799</v>
      </c>
      <c r="AR17" s="50">
        <f>VLOOKUP($A17,'ADR Raw Data'!$B$6:$BE$43,'ADR Raw Data'!BE$1,FALSE)</f>
        <v>2.7217333945426199</v>
      </c>
      <c r="AT17" s="51">
        <f>VLOOKUP($A17,'RevPAR Raw Data'!$B$6:$BE$43,'RevPAR Raw Data'!AG$1,FALSE)</f>
        <v>90.818462577840407</v>
      </c>
      <c r="AU17" s="52">
        <f>VLOOKUP($A17,'RevPAR Raw Data'!$B$6:$BE$43,'RevPAR Raw Data'!AH$1,FALSE)</f>
        <v>137.93306074491801</v>
      </c>
      <c r="AV17" s="52">
        <f>VLOOKUP($A17,'RevPAR Raw Data'!$B$6:$BE$43,'RevPAR Raw Data'!AI$1,FALSE)</f>
        <v>157.791528903771</v>
      </c>
      <c r="AW17" s="52">
        <f>VLOOKUP($A17,'RevPAR Raw Data'!$B$6:$BE$43,'RevPAR Raw Data'!AJ$1,FALSE)</f>
        <v>150.19420837739301</v>
      </c>
      <c r="AX17" s="52">
        <f>VLOOKUP($A17,'RevPAR Raw Data'!$B$6:$BE$43,'RevPAR Raw Data'!AK$1,FALSE)</f>
        <v>117.54919134061799</v>
      </c>
      <c r="AY17" s="53">
        <f>VLOOKUP($A17,'RevPAR Raw Data'!$B$6:$BE$43,'RevPAR Raw Data'!AL$1,FALSE)</f>
        <v>130.85729038890801</v>
      </c>
      <c r="AZ17" s="52">
        <f>VLOOKUP($A17,'RevPAR Raw Data'!$B$6:$BE$43,'RevPAR Raw Data'!AN$1,FALSE)</f>
        <v>103.985184173422</v>
      </c>
      <c r="BA17" s="52">
        <f>VLOOKUP($A17,'RevPAR Raw Data'!$B$6:$BE$43,'RevPAR Raw Data'!AO$1,FALSE)</f>
        <v>112.006236047467</v>
      </c>
      <c r="BB17" s="53">
        <f>VLOOKUP($A17,'RevPAR Raw Data'!$B$6:$BE$43,'RevPAR Raw Data'!AP$1,FALSE)</f>
        <v>107.995710110445</v>
      </c>
      <c r="BC17" s="54">
        <f>VLOOKUP($A17,'RevPAR Raw Data'!$B$6:$BE$43,'RevPAR Raw Data'!AR$1,FALSE)</f>
        <v>124.32541030934701</v>
      </c>
      <c r="BE17" s="47">
        <f>VLOOKUP($A17,'RevPAR Raw Data'!$B$6:$BE$43,'RevPAR Raw Data'!AT$1,FALSE)</f>
        <v>0.55239213888329797</v>
      </c>
      <c r="BF17" s="48">
        <f>VLOOKUP($A17,'RevPAR Raw Data'!$B$6:$BE$43,'RevPAR Raw Data'!AU$1,FALSE)</f>
        <v>5.4901845920197303</v>
      </c>
      <c r="BG17" s="48">
        <f>VLOOKUP($A17,'RevPAR Raw Data'!$B$6:$BE$43,'RevPAR Raw Data'!AV$1,FALSE)</f>
        <v>7.6267744102172799</v>
      </c>
      <c r="BH17" s="48">
        <f>VLOOKUP($A17,'RevPAR Raw Data'!$B$6:$BE$43,'RevPAR Raw Data'!AW$1,FALSE)</f>
        <v>5.6136368689260498</v>
      </c>
      <c r="BI17" s="48">
        <f>VLOOKUP($A17,'RevPAR Raw Data'!$B$6:$BE$43,'RevPAR Raw Data'!AX$1,FALSE)</f>
        <v>-0.764103143726511</v>
      </c>
      <c r="BJ17" s="49">
        <f>VLOOKUP($A17,'RevPAR Raw Data'!$B$6:$BE$43,'RevPAR Raw Data'!AY$1,FALSE)</f>
        <v>4.1361665095797804</v>
      </c>
      <c r="BK17" s="48">
        <f>VLOOKUP($A17,'RevPAR Raw Data'!$B$6:$BE$43,'RevPAR Raw Data'!BA$1,FALSE)</f>
        <v>-7.2940751873426404</v>
      </c>
      <c r="BL17" s="48">
        <f>VLOOKUP($A17,'RevPAR Raw Data'!$B$6:$BE$43,'RevPAR Raw Data'!BB$1,FALSE)</f>
        <v>-7.94009882430377</v>
      </c>
      <c r="BM17" s="49">
        <f>VLOOKUP($A17,'RevPAR Raw Data'!$B$6:$BE$43,'RevPAR Raw Data'!BC$1,FALSE)</f>
        <v>-7.6400691304507999</v>
      </c>
      <c r="BN17" s="50">
        <f>VLOOKUP($A17,'RevPAR Raw Data'!$B$6:$BE$43,'RevPAR Raw Data'!BE$1,FALSE)</f>
        <v>0.94531614314857004</v>
      </c>
    </row>
    <row r="18" spans="1:66" x14ac:dyDescent="0.25">
      <c r="A18" s="63" t="s">
        <v>26</v>
      </c>
      <c r="B18" s="47">
        <f>VLOOKUP($A18,'Occupancy Raw Data'!$B$8:$BE$45,'Occupancy Raw Data'!AG$3,FALSE)</f>
        <v>52.798960138648098</v>
      </c>
      <c r="C18" s="48">
        <f>VLOOKUP($A18,'Occupancy Raw Data'!$B$8:$BE$45,'Occupancy Raw Data'!AH$3,FALSE)</f>
        <v>73.703061813980298</v>
      </c>
      <c r="D18" s="48">
        <f>VLOOKUP($A18,'Occupancy Raw Data'!$B$8:$BE$45,'Occupancy Raw Data'!AI$3,FALSE)</f>
        <v>83.177354130560303</v>
      </c>
      <c r="E18" s="48">
        <f>VLOOKUP($A18,'Occupancy Raw Data'!$B$8:$BE$45,'Occupancy Raw Data'!AJ$3,FALSE)</f>
        <v>81.556903523974498</v>
      </c>
      <c r="F18" s="48">
        <f>VLOOKUP($A18,'Occupancy Raw Data'!$B$8:$BE$45,'Occupancy Raw Data'!AK$3,FALSE)</f>
        <v>66.984402079722699</v>
      </c>
      <c r="G18" s="49">
        <f>VLOOKUP($A18,'Occupancy Raw Data'!$B$8:$BE$45,'Occupancy Raw Data'!AL$3,FALSE)</f>
        <v>71.644136337377205</v>
      </c>
      <c r="H18" s="48">
        <f>VLOOKUP($A18,'Occupancy Raw Data'!$B$8:$BE$45,'Occupancy Raw Data'!AN$3,FALSE)</f>
        <v>69.009243212016102</v>
      </c>
      <c r="I18" s="48">
        <f>VLOOKUP($A18,'Occupancy Raw Data'!$B$8:$BE$45,'Occupancy Raw Data'!AO$3,FALSE)</f>
        <v>71.770652801848598</v>
      </c>
      <c r="J18" s="49">
        <f>VLOOKUP($A18,'Occupancy Raw Data'!$B$8:$BE$45,'Occupancy Raw Data'!AP$3,FALSE)</f>
        <v>70.3899480069324</v>
      </c>
      <c r="K18" s="50">
        <f>VLOOKUP($A18,'Occupancy Raw Data'!$B$8:$BE$45,'Occupancy Raw Data'!AR$3,FALSE)</f>
        <v>71.285796814392995</v>
      </c>
      <c r="M18" s="47">
        <f>VLOOKUP($A18,'Occupancy Raw Data'!$B$8:$BE$45,'Occupancy Raw Data'!AT$3,FALSE)</f>
        <v>5.4821397657106496</v>
      </c>
      <c r="N18" s="48">
        <f>VLOOKUP($A18,'Occupancy Raw Data'!$B$8:$BE$45,'Occupancy Raw Data'!AU$3,FALSE)</f>
        <v>8.2470727982351892</v>
      </c>
      <c r="O18" s="48">
        <f>VLOOKUP($A18,'Occupancy Raw Data'!$B$8:$BE$45,'Occupancy Raw Data'!AV$3,FALSE)</f>
        <v>5.6113841414215502</v>
      </c>
      <c r="P18" s="48">
        <f>VLOOKUP($A18,'Occupancy Raw Data'!$B$8:$BE$45,'Occupancy Raw Data'!AW$3,FALSE)</f>
        <v>7.9608457920697404</v>
      </c>
      <c r="Q18" s="48">
        <f>VLOOKUP($A18,'Occupancy Raw Data'!$B$8:$BE$45,'Occupancy Raw Data'!AX$3,FALSE)</f>
        <v>6.2396921385376496</v>
      </c>
      <c r="R18" s="49">
        <f>VLOOKUP($A18,'Occupancy Raw Data'!$B$8:$BE$45,'Occupancy Raw Data'!AY$3,FALSE)</f>
        <v>6.7741157833109398</v>
      </c>
      <c r="S18" s="48">
        <f>VLOOKUP($A18,'Occupancy Raw Data'!$B$8:$BE$45,'Occupancy Raw Data'!BA$3,FALSE)</f>
        <v>4.5466479957990504</v>
      </c>
      <c r="T18" s="48">
        <f>VLOOKUP($A18,'Occupancy Raw Data'!$B$8:$BE$45,'Occupancy Raw Data'!BB$3,FALSE)</f>
        <v>-1.11433915708202</v>
      </c>
      <c r="U18" s="49">
        <f>VLOOKUP($A18,'Occupancy Raw Data'!$B$8:$BE$45,'Occupancy Raw Data'!BC$3,FALSE)</f>
        <v>1.5819420996686</v>
      </c>
      <c r="V18" s="50">
        <f>VLOOKUP($A18,'Occupancy Raw Data'!$B$8:$BE$45,'Occupancy Raw Data'!BE$3,FALSE)</f>
        <v>5.2562954297586604</v>
      </c>
      <c r="X18" s="51">
        <f>VLOOKUP($A18,'ADR Raw Data'!$B$6:$BE$43,'ADR Raw Data'!AG$1,FALSE)</f>
        <v>141.818085234422</v>
      </c>
      <c r="Y18" s="52">
        <f>VLOOKUP($A18,'ADR Raw Data'!$B$6:$BE$43,'ADR Raw Data'!AH$1,FALSE)</f>
        <v>174.29058943408</v>
      </c>
      <c r="Z18" s="52">
        <f>VLOOKUP($A18,'ADR Raw Data'!$B$6:$BE$43,'ADR Raw Data'!AI$1,FALSE)</f>
        <v>188.23915300736201</v>
      </c>
      <c r="AA18" s="52">
        <f>VLOOKUP($A18,'ADR Raw Data'!$B$6:$BE$43,'ADR Raw Data'!AJ$1,FALSE)</f>
        <v>183.54139153532799</v>
      </c>
      <c r="AB18" s="52">
        <f>VLOOKUP($A18,'ADR Raw Data'!$B$6:$BE$43,'ADR Raw Data'!AK$1,FALSE)</f>
        <v>155.038566192324</v>
      </c>
      <c r="AC18" s="53">
        <f>VLOOKUP($A18,'ADR Raw Data'!$B$6:$BE$43,'ADR Raw Data'!AL$1,FALSE)</f>
        <v>171.24936822667999</v>
      </c>
      <c r="AD18" s="52">
        <f>VLOOKUP($A18,'ADR Raw Data'!$B$6:$BE$43,'ADR Raw Data'!AN$1,FALSE)</f>
        <v>132.061706500355</v>
      </c>
      <c r="AE18" s="52">
        <f>VLOOKUP($A18,'ADR Raw Data'!$B$6:$BE$43,'ADR Raw Data'!AO$1,FALSE)</f>
        <v>131.91827947035799</v>
      </c>
      <c r="AF18" s="53">
        <f>VLOOKUP($A18,'ADR Raw Data'!$B$6:$BE$43,'ADR Raw Data'!AP$1,FALSE)</f>
        <v>131.98858631868299</v>
      </c>
      <c r="AG18" s="54">
        <f>VLOOKUP($A18,'ADR Raw Data'!$B$6:$BE$43,'ADR Raw Data'!AR$1,FALSE)</f>
        <v>160.17297064033201</v>
      </c>
      <c r="AI18" s="47">
        <f>VLOOKUP($A18,'ADR Raw Data'!$B$6:$BE$43,'ADR Raw Data'!AT$1,FALSE)</f>
        <v>-2.7554604219353398</v>
      </c>
      <c r="AJ18" s="48">
        <f>VLOOKUP($A18,'ADR Raw Data'!$B$6:$BE$43,'ADR Raw Data'!AU$1,FALSE)</f>
        <v>0.27104065302337899</v>
      </c>
      <c r="AK18" s="48">
        <f>VLOOKUP($A18,'ADR Raw Data'!$B$6:$BE$43,'ADR Raw Data'!AV$1,FALSE)</f>
        <v>1.22755979064754</v>
      </c>
      <c r="AL18" s="48">
        <f>VLOOKUP($A18,'ADR Raw Data'!$B$6:$BE$43,'ADR Raw Data'!AW$1,FALSE)</f>
        <v>1.1411006595970701</v>
      </c>
      <c r="AM18" s="48">
        <f>VLOOKUP($A18,'ADR Raw Data'!$B$6:$BE$43,'ADR Raw Data'!AX$1,FALSE)</f>
        <v>-2.3979285902224601</v>
      </c>
      <c r="AN18" s="49">
        <f>VLOOKUP($A18,'ADR Raw Data'!$B$6:$BE$43,'ADR Raw Data'!AY$1,FALSE)</f>
        <v>-8.9499444089148797E-2</v>
      </c>
      <c r="AO18" s="48">
        <f>VLOOKUP($A18,'ADR Raw Data'!$B$6:$BE$43,'ADR Raw Data'!BA$1,FALSE)</f>
        <v>-0.16269273858102701</v>
      </c>
      <c r="AP18" s="48">
        <f>VLOOKUP($A18,'ADR Raw Data'!$B$6:$BE$43,'ADR Raw Data'!BB$1,FALSE)</f>
        <v>-2.5265039826266</v>
      </c>
      <c r="AQ18" s="49">
        <f>VLOOKUP($A18,'ADR Raw Data'!$B$6:$BE$43,'ADR Raw Data'!BC$1,FALSE)</f>
        <v>-1.41263070060699</v>
      </c>
      <c r="AR18" s="50">
        <f>VLOOKUP($A18,'ADR Raw Data'!$B$6:$BE$43,'ADR Raw Data'!BE$1,FALSE)</f>
        <v>-0.162541683389544</v>
      </c>
      <c r="AT18" s="51">
        <f>VLOOKUP($A18,'RevPAR Raw Data'!$B$6:$BE$43,'RevPAR Raw Data'!AG$1,FALSE)</f>
        <v>74.878474292316497</v>
      </c>
      <c r="AU18" s="52">
        <f>VLOOKUP($A18,'RevPAR Raw Data'!$B$6:$BE$43,'RevPAR Raw Data'!AH$1,FALSE)</f>
        <v>128.45750086655099</v>
      </c>
      <c r="AV18" s="52">
        <f>VLOOKUP($A18,'RevPAR Raw Data'!$B$6:$BE$43,'RevPAR Raw Data'!AI$1,FALSE)</f>
        <v>156.57234690929999</v>
      </c>
      <c r="AW18" s="52">
        <f>VLOOKUP($A18,'RevPAR Raw Data'!$B$6:$BE$43,'RevPAR Raw Data'!AJ$1,FALSE)</f>
        <v>149.69067562102799</v>
      </c>
      <c r="AX18" s="52">
        <f>VLOOKUP($A18,'RevPAR Raw Data'!$B$6:$BE$43,'RevPAR Raw Data'!AK$1,FALSE)</f>
        <v>103.851656556903</v>
      </c>
      <c r="AY18" s="53">
        <f>VLOOKUP($A18,'RevPAR Raw Data'!$B$6:$BE$43,'RevPAR Raw Data'!AL$1,FALSE)</f>
        <v>122.69013084922</v>
      </c>
      <c r="AZ18" s="52">
        <f>VLOOKUP($A18,'RevPAR Raw Data'!$B$6:$BE$43,'RevPAR Raw Data'!AN$1,FALSE)</f>
        <v>91.134784228769405</v>
      </c>
      <c r="BA18" s="52">
        <f>VLOOKUP($A18,'RevPAR Raw Data'!$B$6:$BE$43,'RevPAR Raw Data'!AO$1,FALSE)</f>
        <v>94.678610340843406</v>
      </c>
      <c r="BB18" s="53">
        <f>VLOOKUP($A18,'RevPAR Raw Data'!$B$6:$BE$43,'RevPAR Raw Data'!AP$1,FALSE)</f>
        <v>92.906697284806398</v>
      </c>
      <c r="BC18" s="54">
        <f>VLOOKUP($A18,'RevPAR Raw Data'!$B$6:$BE$43,'RevPAR Raw Data'!AR$1,FALSE)</f>
        <v>114.180578402244</v>
      </c>
      <c r="BE18" s="47">
        <f>VLOOKUP($A18,'RevPAR Raw Data'!$B$6:$BE$43,'RevPAR Raw Data'!AT$1,FALSE)</f>
        <v>2.57562115225597</v>
      </c>
      <c r="BF18" s="48">
        <f>VLOOKUP($A18,'RevPAR Raw Data'!$B$6:$BE$43,'RevPAR Raw Data'!AU$1,FALSE)</f>
        <v>8.5404663712262199</v>
      </c>
      <c r="BG18" s="48">
        <f>VLOOKUP($A18,'RevPAR Raw Data'!$B$6:$BE$43,'RevPAR Raw Data'!AV$1,FALSE)</f>
        <v>6.9078270274879596</v>
      </c>
      <c r="BH18" s="48">
        <f>VLOOKUP($A18,'RevPAR Raw Data'!$B$6:$BE$43,'RevPAR Raw Data'!AW$1,FALSE)</f>
        <v>9.1927877155096294</v>
      </c>
      <c r="BI18" s="48">
        <f>VLOOKUP($A18,'RevPAR Raw Data'!$B$6:$BE$43,'RevPAR Raw Data'!AX$1,FALSE)</f>
        <v>3.6921401865833299</v>
      </c>
      <c r="BJ18" s="49">
        <f>VLOOKUP($A18,'RevPAR Raw Data'!$B$6:$BE$43,'RevPAR Raw Data'!AY$1,FALSE)</f>
        <v>6.6785535432537797</v>
      </c>
      <c r="BK18" s="48">
        <f>VLOOKUP($A18,'RevPAR Raw Data'!$B$6:$BE$43,'RevPAR Raw Data'!BA$1,FALSE)</f>
        <v>4.3765581910800204</v>
      </c>
      <c r="BL18" s="48">
        <f>VLOOKUP($A18,'RevPAR Raw Data'!$B$6:$BE$43,'RevPAR Raw Data'!BB$1,FALSE)</f>
        <v>-3.61268931652498</v>
      </c>
      <c r="BM18" s="49">
        <f>VLOOKUP($A18,'RevPAR Raw Data'!$B$6:$BE$43,'RevPAR Raw Data'!BC$1,FALSE)</f>
        <v>0.14696439929586499</v>
      </c>
      <c r="BN18" s="50">
        <f>VLOOKUP($A18,'RevPAR Raw Data'!$B$6:$BE$43,'RevPAR Raw Data'!BE$1,FALSE)</f>
        <v>5.0852100752936602</v>
      </c>
    </row>
    <row r="19" spans="1:66" x14ac:dyDescent="0.25">
      <c r="A19" s="63" t="s">
        <v>24</v>
      </c>
      <c r="B19" s="47">
        <f>VLOOKUP($A19,'Occupancy Raw Data'!$B$8:$BE$45,'Occupancy Raw Data'!AG$3,FALSE)</f>
        <v>47.975847828807403</v>
      </c>
      <c r="C19" s="48">
        <f>VLOOKUP($A19,'Occupancy Raw Data'!$B$8:$BE$45,'Occupancy Raw Data'!AH$3,FALSE)</f>
        <v>63.343136028031502</v>
      </c>
      <c r="D19" s="48">
        <f>VLOOKUP($A19,'Occupancy Raw Data'!$B$8:$BE$45,'Occupancy Raw Data'!AI$3,FALSE)</f>
        <v>68.229883619071401</v>
      </c>
      <c r="E19" s="48">
        <f>VLOOKUP($A19,'Occupancy Raw Data'!$B$8:$BE$45,'Occupancy Raw Data'!AJ$3,FALSE)</f>
        <v>67.870103866850201</v>
      </c>
      <c r="F19" s="48">
        <f>VLOOKUP($A19,'Occupancy Raw Data'!$B$8:$BE$45,'Occupancy Raw Data'!AK$3,FALSE)</f>
        <v>57.933925666374599</v>
      </c>
      <c r="G19" s="49">
        <f>VLOOKUP($A19,'Occupancy Raw Data'!$B$8:$BE$45,'Occupancy Raw Data'!AL$3,FALSE)</f>
        <v>61.070579401826997</v>
      </c>
      <c r="H19" s="48">
        <f>VLOOKUP($A19,'Occupancy Raw Data'!$B$8:$BE$45,'Occupancy Raw Data'!AN$3,FALSE)</f>
        <v>59.3229883619071</v>
      </c>
      <c r="I19" s="48">
        <f>VLOOKUP($A19,'Occupancy Raw Data'!$B$8:$BE$45,'Occupancy Raw Data'!AO$3,FALSE)</f>
        <v>61.869603303716602</v>
      </c>
      <c r="J19" s="49">
        <f>VLOOKUP($A19,'Occupancy Raw Data'!$B$8:$BE$45,'Occupancy Raw Data'!AP$3,FALSE)</f>
        <v>60.596295832811897</v>
      </c>
      <c r="K19" s="50">
        <f>VLOOKUP($A19,'Occupancy Raw Data'!$B$8:$BE$45,'Occupancy Raw Data'!AR$3,FALSE)</f>
        <v>60.935069810679799</v>
      </c>
      <c r="M19" s="47">
        <f>VLOOKUP($A19,'Occupancy Raw Data'!$B$8:$BE$45,'Occupancy Raw Data'!AT$3,FALSE)</f>
        <v>-1.4940264770066001</v>
      </c>
      <c r="N19" s="48">
        <f>VLOOKUP($A19,'Occupancy Raw Data'!$B$8:$BE$45,'Occupancy Raw Data'!AU$3,FALSE)</f>
        <v>0.99789724357270004</v>
      </c>
      <c r="O19" s="48">
        <f>VLOOKUP($A19,'Occupancy Raw Data'!$B$8:$BE$45,'Occupancy Raw Data'!AV$3,FALSE)</f>
        <v>3.2103482093456601</v>
      </c>
      <c r="P19" s="48">
        <f>VLOOKUP($A19,'Occupancy Raw Data'!$B$8:$BE$45,'Occupancy Raw Data'!AW$3,FALSE)</f>
        <v>3.94802926669841</v>
      </c>
      <c r="Q19" s="48">
        <f>VLOOKUP($A19,'Occupancy Raw Data'!$B$8:$BE$45,'Occupancy Raw Data'!AX$3,FALSE)</f>
        <v>-3.8956076106919002</v>
      </c>
      <c r="R19" s="49">
        <f>VLOOKUP($A19,'Occupancy Raw Data'!$B$8:$BE$45,'Occupancy Raw Data'!AY$3,FALSE)</f>
        <v>0.74228712643208905</v>
      </c>
      <c r="S19" s="48">
        <f>VLOOKUP($A19,'Occupancy Raw Data'!$B$8:$BE$45,'Occupancy Raw Data'!BA$3,FALSE)</f>
        <v>-10.2873512954082</v>
      </c>
      <c r="T19" s="48">
        <f>VLOOKUP($A19,'Occupancy Raw Data'!$B$8:$BE$45,'Occupancy Raw Data'!BB$3,FALSE)</f>
        <v>-12.8541230903474</v>
      </c>
      <c r="U19" s="49">
        <f>VLOOKUP($A19,'Occupancy Raw Data'!$B$8:$BE$45,'Occupancy Raw Data'!BC$3,FALSE)</f>
        <v>-11.667138996772699</v>
      </c>
      <c r="V19" s="50">
        <f>VLOOKUP($A19,'Occupancy Raw Data'!$B$8:$BE$45,'Occupancy Raw Data'!BE$3,FALSE)</f>
        <v>-3.1656208000163399</v>
      </c>
      <c r="X19" s="51">
        <f>VLOOKUP($A19,'ADR Raw Data'!$B$6:$BE$43,'ADR Raw Data'!AG$1,FALSE)</f>
        <v>131.16370590153201</v>
      </c>
      <c r="Y19" s="52">
        <f>VLOOKUP($A19,'ADR Raw Data'!$B$6:$BE$43,'ADR Raw Data'!AH$1,FALSE)</f>
        <v>141.72802192917399</v>
      </c>
      <c r="Z19" s="52">
        <f>VLOOKUP($A19,'ADR Raw Data'!$B$6:$BE$43,'ADR Raw Data'!AI$1,FALSE)</f>
        <v>146.35234627905899</v>
      </c>
      <c r="AA19" s="52">
        <f>VLOOKUP($A19,'ADR Raw Data'!$B$6:$BE$43,'ADR Raw Data'!AJ$1,FALSE)</f>
        <v>142.520283027565</v>
      </c>
      <c r="AB19" s="52">
        <f>VLOOKUP($A19,'ADR Raw Data'!$B$6:$BE$43,'ADR Raw Data'!AK$1,FALSE)</f>
        <v>132.44075278107701</v>
      </c>
      <c r="AC19" s="53">
        <f>VLOOKUP($A19,'ADR Raw Data'!$B$6:$BE$43,'ADR Raw Data'!AL$1,FALSE)</f>
        <v>139.51552605964901</v>
      </c>
      <c r="AD19" s="52">
        <f>VLOOKUP($A19,'ADR Raw Data'!$B$6:$BE$43,'ADR Raw Data'!AN$1,FALSE)</f>
        <v>139.989746334774</v>
      </c>
      <c r="AE19" s="52">
        <f>VLOOKUP($A19,'ADR Raw Data'!$B$6:$BE$43,'ADR Raw Data'!AO$1,FALSE)</f>
        <v>142.25335659385101</v>
      </c>
      <c r="AF19" s="53">
        <f>VLOOKUP($A19,'ADR Raw Data'!$B$6:$BE$43,'ADR Raw Data'!AP$1,FALSE)</f>
        <v>141.14533403892801</v>
      </c>
      <c r="AG19" s="54">
        <f>VLOOKUP($A19,'ADR Raw Data'!$B$6:$BE$43,'ADR Raw Data'!AR$1,FALSE)</f>
        <v>139.978596607036</v>
      </c>
      <c r="AI19" s="47">
        <f>VLOOKUP($A19,'ADR Raw Data'!$B$6:$BE$43,'ADR Raw Data'!AT$1,FALSE)</f>
        <v>22.143774131395801</v>
      </c>
      <c r="AJ19" s="48">
        <f>VLOOKUP($A19,'ADR Raw Data'!$B$6:$BE$43,'ADR Raw Data'!AU$1,FALSE)</f>
        <v>24.320658053805001</v>
      </c>
      <c r="AK19" s="48">
        <f>VLOOKUP($A19,'ADR Raw Data'!$B$6:$BE$43,'ADR Raw Data'!AV$1,FALSE)</f>
        <v>29.4198179174948</v>
      </c>
      <c r="AL19" s="48">
        <f>VLOOKUP($A19,'ADR Raw Data'!$B$6:$BE$43,'ADR Raw Data'!AW$1,FALSE)</f>
        <v>25.0941190257603</v>
      </c>
      <c r="AM19" s="48">
        <f>VLOOKUP($A19,'ADR Raw Data'!$B$6:$BE$43,'ADR Raw Data'!AX$1,FALSE)</f>
        <v>17.260043940478699</v>
      </c>
      <c r="AN19" s="49">
        <f>VLOOKUP($A19,'ADR Raw Data'!$B$6:$BE$43,'ADR Raw Data'!AY$1,FALSE)</f>
        <v>23.999512700038</v>
      </c>
      <c r="AO19" s="48">
        <f>VLOOKUP($A19,'ADR Raw Data'!$B$6:$BE$43,'ADR Raw Data'!BA$1,FALSE)</f>
        <v>8.4331373991059309</v>
      </c>
      <c r="AP19" s="48">
        <f>VLOOKUP($A19,'ADR Raw Data'!$B$6:$BE$43,'ADR Raw Data'!BB$1,FALSE)</f>
        <v>4.3794325821557196</v>
      </c>
      <c r="AQ19" s="49">
        <f>VLOOKUP($A19,'ADR Raw Data'!$B$6:$BE$43,'ADR Raw Data'!BC$1,FALSE)</f>
        <v>6.22076846762599</v>
      </c>
      <c r="AR19" s="50">
        <f>VLOOKUP($A19,'ADR Raw Data'!$B$6:$BE$43,'ADR Raw Data'!BE$1,FALSE)</f>
        <v>17.697583322541298</v>
      </c>
      <c r="AT19" s="51">
        <f>VLOOKUP($A19,'RevPAR Raw Data'!$B$6:$BE$43,'RevPAR Raw Data'!AG$1,FALSE)</f>
        <v>62.926899949943603</v>
      </c>
      <c r="AU19" s="52">
        <f>VLOOKUP($A19,'RevPAR Raw Data'!$B$6:$BE$43,'RevPAR Raw Data'!AH$1,FALSE)</f>
        <v>89.774973720435398</v>
      </c>
      <c r="AV19" s="52">
        <f>VLOOKUP($A19,'RevPAR Raw Data'!$B$6:$BE$43,'RevPAR Raw Data'!AI$1,FALSE)</f>
        <v>99.8560355399824</v>
      </c>
      <c r="AW19" s="52">
        <f>VLOOKUP($A19,'RevPAR Raw Data'!$B$6:$BE$43,'RevPAR Raw Data'!AJ$1,FALSE)</f>
        <v>96.728664122137403</v>
      </c>
      <c r="AX19" s="52">
        <f>VLOOKUP($A19,'RevPAR Raw Data'!$B$6:$BE$43,'RevPAR Raw Data'!AK$1,FALSE)</f>
        <v>76.728127268176607</v>
      </c>
      <c r="AY19" s="53">
        <f>VLOOKUP($A19,'RevPAR Raw Data'!$B$6:$BE$43,'RevPAR Raw Data'!AL$1,FALSE)</f>
        <v>85.202940120135096</v>
      </c>
      <c r="AZ19" s="52">
        <f>VLOOKUP($A19,'RevPAR Raw Data'!$B$6:$BE$43,'RevPAR Raw Data'!AN$1,FALSE)</f>
        <v>83.046100926041703</v>
      </c>
      <c r="BA19" s="52">
        <f>VLOOKUP($A19,'RevPAR Raw Data'!$B$6:$BE$43,'RevPAR Raw Data'!AO$1,FALSE)</f>
        <v>88.011587410837095</v>
      </c>
      <c r="BB19" s="53">
        <f>VLOOKUP($A19,'RevPAR Raw Data'!$B$6:$BE$43,'RevPAR Raw Data'!AP$1,FALSE)</f>
        <v>85.528844168439406</v>
      </c>
      <c r="BC19" s="54">
        <f>VLOOKUP($A19,'RevPAR Raw Data'!$B$6:$BE$43,'RevPAR Raw Data'!AR$1,FALSE)</f>
        <v>85.296055562507803</v>
      </c>
      <c r="BE19" s="47">
        <f>VLOOKUP($A19,'RevPAR Raw Data'!$B$6:$BE$43,'RevPAR Raw Data'!AT$1,FALSE)</f>
        <v>20.318913805857601</v>
      </c>
      <c r="BF19" s="48">
        <f>VLOOKUP($A19,'RevPAR Raw Data'!$B$6:$BE$43,'RevPAR Raw Data'!AU$1,FALSE)</f>
        <v>25.5612504737154</v>
      </c>
      <c r="BG19" s="48">
        <f>VLOOKUP($A19,'RevPAR Raw Data'!$B$6:$BE$43,'RevPAR Raw Data'!AV$1,FALSE)</f>
        <v>33.574644724547603</v>
      </c>
      <c r="BH19" s="48">
        <f>VLOOKUP($A19,'RevPAR Raw Data'!$B$6:$BE$43,'RevPAR Raw Data'!AW$1,FALSE)</f>
        <v>30.032871455815801</v>
      </c>
      <c r="BI19" s="48">
        <f>VLOOKUP($A19,'RevPAR Raw Data'!$B$6:$BE$43,'RevPAR Raw Data'!AX$1,FALSE)</f>
        <v>12.6920527444328</v>
      </c>
      <c r="BJ19" s="49">
        <f>VLOOKUP($A19,'RevPAR Raw Data'!$B$6:$BE$43,'RevPAR Raw Data'!AY$1,FALSE)</f>
        <v>24.919945119648901</v>
      </c>
      <c r="BK19" s="48">
        <f>VLOOKUP($A19,'RevPAR Raw Data'!$B$6:$BE$43,'RevPAR Raw Data'!BA$1,FALSE)</f>
        <v>-2.72176036577283</v>
      </c>
      <c r="BL19" s="48">
        <f>VLOOKUP($A19,'RevPAR Raw Data'!$B$6:$BE$43,'RevPAR Raw Data'!BB$1,FALSE)</f>
        <v>-9.0376281629608002</v>
      </c>
      <c r="BM19" s="49">
        <f>VLOOKUP($A19,'RevPAR Raw Data'!$B$6:$BE$43,'RevPAR Raw Data'!BC$1,FALSE)</f>
        <v>-6.1721562329320596</v>
      </c>
      <c r="BN19" s="50">
        <f>VLOOKUP($A19,'RevPAR Raw Data'!$B$6:$BE$43,'RevPAR Raw Data'!BE$1,FALSE)</f>
        <v>13.9717241437663</v>
      </c>
    </row>
    <row r="20" spans="1:66" x14ac:dyDescent="0.25">
      <c r="A20" s="63" t="s">
        <v>27</v>
      </c>
      <c r="B20" s="47">
        <f>VLOOKUP($A20,'Occupancy Raw Data'!$B$8:$BE$45,'Occupancy Raw Data'!AG$3,FALSE)</f>
        <v>53.246013667425899</v>
      </c>
      <c r="C20" s="48">
        <f>VLOOKUP($A20,'Occupancy Raw Data'!$B$8:$BE$45,'Occupancy Raw Data'!AH$3,FALSE)</f>
        <v>62.6483635055748</v>
      </c>
      <c r="D20" s="48">
        <f>VLOOKUP($A20,'Occupancy Raw Data'!$B$8:$BE$45,'Occupancy Raw Data'!AI$3,FALSE)</f>
        <v>67.054310034767994</v>
      </c>
      <c r="E20" s="48">
        <f>VLOOKUP($A20,'Occupancy Raw Data'!$B$8:$BE$45,'Occupancy Raw Data'!AJ$3,FALSE)</f>
        <v>70.036566358949699</v>
      </c>
      <c r="F20" s="48">
        <f>VLOOKUP($A20,'Occupancy Raw Data'!$B$8:$BE$45,'Occupancy Raw Data'!AK$3,FALSE)</f>
        <v>69.503057187387597</v>
      </c>
      <c r="G20" s="49">
        <f>VLOOKUP($A20,'Occupancy Raw Data'!$B$8:$BE$45,'Occupancy Raw Data'!AL$3,FALSE)</f>
        <v>64.497662150821199</v>
      </c>
      <c r="H20" s="48">
        <f>VLOOKUP($A20,'Occupancy Raw Data'!$B$8:$BE$45,'Occupancy Raw Data'!AN$3,FALSE)</f>
        <v>74.787195779882495</v>
      </c>
      <c r="I20" s="48">
        <f>VLOOKUP($A20,'Occupancy Raw Data'!$B$8:$BE$45,'Occupancy Raw Data'!AO$3,FALSE)</f>
        <v>75.0059944850737</v>
      </c>
      <c r="J20" s="49">
        <f>VLOOKUP($A20,'Occupancy Raw Data'!$B$8:$BE$45,'Occupancy Raw Data'!AP$3,FALSE)</f>
        <v>74.896595132478097</v>
      </c>
      <c r="K20" s="50">
        <f>VLOOKUP($A20,'Occupancy Raw Data'!$B$8:$BE$45,'Occupancy Raw Data'!AR$3,FALSE)</f>
        <v>67.468785859866003</v>
      </c>
      <c r="M20" s="47">
        <f>VLOOKUP($A20,'Occupancy Raw Data'!$B$8:$BE$45,'Occupancy Raw Data'!AT$3,FALSE)</f>
        <v>-2.1449596377300399</v>
      </c>
      <c r="N20" s="48">
        <f>VLOOKUP($A20,'Occupancy Raw Data'!$B$8:$BE$45,'Occupancy Raw Data'!AU$3,FALSE)</f>
        <v>0.25395446713847197</v>
      </c>
      <c r="O20" s="48">
        <f>VLOOKUP($A20,'Occupancy Raw Data'!$B$8:$BE$45,'Occupancy Raw Data'!AV$3,FALSE)</f>
        <v>0.31495348603609002</v>
      </c>
      <c r="P20" s="48">
        <f>VLOOKUP($A20,'Occupancy Raw Data'!$B$8:$BE$45,'Occupancy Raw Data'!AW$3,FALSE)</f>
        <v>-0.39635927893441297</v>
      </c>
      <c r="Q20" s="48">
        <f>VLOOKUP($A20,'Occupancy Raw Data'!$B$8:$BE$45,'Occupancy Raw Data'!AX$3,FALSE)</f>
        <v>0.92094150364090999</v>
      </c>
      <c r="R20" s="49">
        <f>VLOOKUP($A20,'Occupancy Raw Data'!$B$8:$BE$45,'Occupancy Raw Data'!AY$3,FALSE)</f>
        <v>-0.136988417253808</v>
      </c>
      <c r="S20" s="48">
        <f>VLOOKUP($A20,'Occupancy Raw Data'!$B$8:$BE$45,'Occupancy Raw Data'!BA$3,FALSE)</f>
        <v>-6.4925428419834699</v>
      </c>
      <c r="T20" s="48">
        <f>VLOOKUP($A20,'Occupancy Raw Data'!$B$8:$BE$45,'Occupancy Raw Data'!BB$3,FALSE)</f>
        <v>-8.8563358499046601</v>
      </c>
      <c r="U20" s="49">
        <f>VLOOKUP($A20,'Occupancy Raw Data'!$B$8:$BE$45,'Occupancy Raw Data'!BC$3,FALSE)</f>
        <v>-7.6912953246078404</v>
      </c>
      <c r="V20" s="50">
        <f>VLOOKUP($A20,'Occupancy Raw Data'!$B$8:$BE$45,'Occupancy Raw Data'!BE$3,FALSE)</f>
        <v>-2.6634860281699599</v>
      </c>
      <c r="X20" s="51">
        <f>VLOOKUP($A20,'ADR Raw Data'!$B$6:$BE$43,'ADR Raw Data'!AG$1,FALSE)</f>
        <v>93.731050942865096</v>
      </c>
      <c r="Y20" s="52">
        <f>VLOOKUP($A20,'ADR Raw Data'!$B$6:$BE$43,'ADR Raw Data'!AH$1,FALSE)</f>
        <v>99.287301215194702</v>
      </c>
      <c r="Z20" s="52">
        <f>VLOOKUP($A20,'ADR Raw Data'!$B$6:$BE$43,'ADR Raw Data'!AI$1,FALSE)</f>
        <v>101.97082782048901</v>
      </c>
      <c r="AA20" s="52">
        <f>VLOOKUP($A20,'ADR Raw Data'!$B$6:$BE$43,'ADR Raw Data'!AJ$1,FALSE)</f>
        <v>102.90643599948601</v>
      </c>
      <c r="AB20" s="52">
        <f>VLOOKUP($A20,'ADR Raw Data'!$B$6:$BE$43,'ADR Raw Data'!AK$1,FALSE)</f>
        <v>102.85484367588001</v>
      </c>
      <c r="AC20" s="53">
        <f>VLOOKUP($A20,'ADR Raw Data'!$B$6:$BE$43,'ADR Raw Data'!AL$1,FALSE)</f>
        <v>100.48275765602401</v>
      </c>
      <c r="AD20" s="52">
        <f>VLOOKUP($A20,'ADR Raw Data'!$B$6:$BE$43,'ADR Raw Data'!AN$1,FALSE)</f>
        <v>112.75046769798</v>
      </c>
      <c r="AE20" s="52">
        <f>VLOOKUP($A20,'ADR Raw Data'!$B$6:$BE$43,'ADR Raw Data'!AO$1,FALSE)</f>
        <v>113.726968631368</v>
      </c>
      <c r="AF20" s="53">
        <f>VLOOKUP($A20,'ADR Raw Data'!$B$6:$BE$43,'ADR Raw Data'!AP$1,FALSE)</f>
        <v>113.239431338415</v>
      </c>
      <c r="AG20" s="54">
        <f>VLOOKUP($A20,'ADR Raw Data'!$B$6:$BE$43,'ADR Raw Data'!AR$1,FALSE)</f>
        <v>104.528782842129</v>
      </c>
      <c r="AI20" s="47">
        <f>VLOOKUP($A20,'ADR Raw Data'!$B$6:$BE$43,'ADR Raw Data'!AT$1,FALSE)</f>
        <v>4.4730241944114697</v>
      </c>
      <c r="AJ20" s="48">
        <f>VLOOKUP($A20,'ADR Raw Data'!$B$6:$BE$43,'ADR Raw Data'!AU$1,FALSE)</f>
        <v>6.3113690503551503</v>
      </c>
      <c r="AK20" s="48">
        <f>VLOOKUP($A20,'ADR Raw Data'!$B$6:$BE$43,'ADR Raw Data'!AV$1,FALSE)</f>
        <v>5.8918247633549097</v>
      </c>
      <c r="AL20" s="48">
        <f>VLOOKUP($A20,'ADR Raw Data'!$B$6:$BE$43,'ADR Raw Data'!AW$1,FALSE)</f>
        <v>6.11570319003736</v>
      </c>
      <c r="AM20" s="48">
        <f>VLOOKUP($A20,'ADR Raw Data'!$B$6:$BE$43,'ADR Raw Data'!AX$1,FALSE)</f>
        <v>5.9377745906463701</v>
      </c>
      <c r="AN20" s="49">
        <f>VLOOKUP($A20,'ADR Raw Data'!$B$6:$BE$43,'ADR Raw Data'!AY$1,FALSE)</f>
        <v>5.8343971620685604</v>
      </c>
      <c r="AO20" s="48">
        <f>VLOOKUP($A20,'ADR Raw Data'!$B$6:$BE$43,'ADR Raw Data'!BA$1,FALSE)</f>
        <v>1.1846365093247899</v>
      </c>
      <c r="AP20" s="48">
        <f>VLOOKUP($A20,'ADR Raw Data'!$B$6:$BE$43,'ADR Raw Data'!BB$1,FALSE)</f>
        <v>-3.1484632479015201E-2</v>
      </c>
      <c r="AQ20" s="49">
        <f>VLOOKUP($A20,'ADR Raw Data'!$B$6:$BE$43,'ADR Raw Data'!BC$1,FALSE)</f>
        <v>0.55605821004173295</v>
      </c>
      <c r="AR20" s="50">
        <f>VLOOKUP($A20,'ADR Raw Data'!$B$6:$BE$43,'ADR Raw Data'!BE$1,FALSE)</f>
        <v>3.6447229540566002</v>
      </c>
      <c r="AT20" s="51">
        <f>VLOOKUP($A20,'RevPAR Raw Data'!$B$6:$BE$43,'RevPAR Raw Data'!AG$1,FALSE)</f>
        <v>49.908048195659902</v>
      </c>
      <c r="AU20" s="52">
        <f>VLOOKUP($A20,'RevPAR Raw Data'!$B$6:$BE$43,'RevPAR Raw Data'!AH$1,FALSE)</f>
        <v>62.201869380170201</v>
      </c>
      <c r="AV20" s="52">
        <f>VLOOKUP($A20,'RevPAR Raw Data'!$B$6:$BE$43,'RevPAR Raw Data'!AI$1,FALSE)</f>
        <v>68.375835031770706</v>
      </c>
      <c r="AW20" s="52">
        <f>VLOOKUP($A20,'RevPAR Raw Data'!$B$6:$BE$43,'RevPAR Raw Data'!AJ$1,FALSE)</f>
        <v>72.0721343364105</v>
      </c>
      <c r="AX20" s="52">
        <f>VLOOKUP($A20,'RevPAR Raw Data'!$B$6:$BE$43,'RevPAR Raw Data'!AK$1,FALSE)</f>
        <v>71.487260820045506</v>
      </c>
      <c r="AY20" s="53">
        <f>VLOOKUP($A20,'RevPAR Raw Data'!$B$6:$BE$43,'RevPAR Raw Data'!AL$1,FALSE)</f>
        <v>64.809029552811396</v>
      </c>
      <c r="AZ20" s="52">
        <f>VLOOKUP($A20,'RevPAR Raw Data'!$B$6:$BE$43,'RevPAR Raw Data'!AN$1,FALSE)</f>
        <v>84.322913020021502</v>
      </c>
      <c r="BA20" s="52">
        <f>VLOOKUP($A20,'RevPAR Raw Data'!$B$6:$BE$43,'RevPAR Raw Data'!AO$1,FALSE)</f>
        <v>85.302043819685807</v>
      </c>
      <c r="BB20" s="53">
        <f>VLOOKUP($A20,'RevPAR Raw Data'!$B$6:$BE$43,'RevPAR Raw Data'!AP$1,FALSE)</f>
        <v>84.812478419853704</v>
      </c>
      <c r="BC20" s="54">
        <f>VLOOKUP($A20,'RevPAR Raw Data'!$B$6:$BE$43,'RevPAR Raw Data'!AR$1,FALSE)</f>
        <v>70.524300657680598</v>
      </c>
      <c r="BE20" s="47">
        <f>VLOOKUP($A20,'RevPAR Raw Data'!$B$6:$BE$43,'RevPAR Raw Data'!AT$1,FALSE)</f>
        <v>2.2321199931254001</v>
      </c>
      <c r="BF20" s="48">
        <f>VLOOKUP($A20,'RevPAR Raw Data'!$B$6:$BE$43,'RevPAR Raw Data'!AU$1,FALSE)</f>
        <v>6.5813515211346001</v>
      </c>
      <c r="BG20" s="48">
        <f>VLOOKUP($A20,'RevPAR Raw Data'!$B$6:$BE$43,'RevPAR Raw Data'!AV$1,FALSE)</f>
        <v>6.2253347568743198</v>
      </c>
      <c r="BH20" s="48">
        <f>VLOOKUP($A20,'RevPAR Raw Data'!$B$6:$BE$43,'RevPAR Raw Data'!AW$1,FALSE)</f>
        <v>5.6951037540371399</v>
      </c>
      <c r="BI20" s="48">
        <f>VLOOKUP($A20,'RevPAR Raw Data'!$B$6:$BE$43,'RevPAR Raw Data'!AX$1,FALSE)</f>
        <v>6.9133995248851896</v>
      </c>
      <c r="BJ20" s="49">
        <f>VLOOKUP($A20,'RevPAR Raw Data'!$B$6:$BE$43,'RevPAR Raw Data'!AY$1,FALSE)</f>
        <v>5.6894162964861401</v>
      </c>
      <c r="BK20" s="48">
        <f>VLOOKUP($A20,'RevPAR Raw Data'!$B$6:$BE$43,'RevPAR Raw Data'!BA$1,FALSE)</f>
        <v>-5.3848193655483598</v>
      </c>
      <c r="BL20" s="48">
        <f>VLOOKUP($A20,'RevPAR Raw Data'!$B$6:$BE$43,'RevPAR Raw Data'!BB$1,FALSE)</f>
        <v>-8.8850320975902299</v>
      </c>
      <c r="BM20" s="49">
        <f>VLOOKUP($A20,'RevPAR Raw Data'!$B$6:$BE$43,'RevPAR Raw Data'!BC$1,FALSE)</f>
        <v>-7.1780051936771399</v>
      </c>
      <c r="BN20" s="50">
        <f>VLOOKUP($A20,'RevPAR Raw Data'!$B$6:$BE$43,'RevPAR Raw Data'!BE$1,FALSE)</f>
        <v>0.88416023923984099</v>
      </c>
    </row>
    <row r="21" spans="1:66" x14ac:dyDescent="0.25">
      <c r="A21" s="63" t="s">
        <v>90</v>
      </c>
      <c r="B21" s="47">
        <f>VLOOKUP($A21,'Occupancy Raw Data'!$B$8:$BE$45,'Occupancy Raw Data'!AG$3,FALSE)</f>
        <v>57.671694175678198</v>
      </c>
      <c r="C21" s="48">
        <f>VLOOKUP($A21,'Occupancy Raw Data'!$B$8:$BE$45,'Occupancy Raw Data'!AH$3,FALSE)</f>
        <v>77.210206791879997</v>
      </c>
      <c r="D21" s="48">
        <f>VLOOKUP($A21,'Occupancy Raw Data'!$B$8:$BE$45,'Occupancy Raw Data'!AI$3,FALSE)</f>
        <v>85.275564409030494</v>
      </c>
      <c r="E21" s="48">
        <f>VLOOKUP($A21,'Occupancy Raw Data'!$B$8:$BE$45,'Occupancy Raw Data'!AJ$3,FALSE)</f>
        <v>84.8012711060519</v>
      </c>
      <c r="F21" s="48">
        <f>VLOOKUP($A21,'Occupancy Raw Data'!$B$8:$BE$45,'Occupancy Raw Data'!AK$3,FALSE)</f>
        <v>72.135268450009406</v>
      </c>
      <c r="G21" s="49">
        <f>VLOOKUP($A21,'Occupancy Raw Data'!$B$8:$BE$45,'Occupancy Raw Data'!AL$3,FALSE)</f>
        <v>75.418800986530002</v>
      </c>
      <c r="H21" s="48">
        <f>VLOOKUP($A21,'Occupancy Raw Data'!$B$8:$BE$45,'Occupancy Raw Data'!AN$3,FALSE)</f>
        <v>67.923543919559805</v>
      </c>
      <c r="I21" s="48">
        <f>VLOOKUP($A21,'Occupancy Raw Data'!$B$8:$BE$45,'Occupancy Raw Data'!AO$3,FALSE)</f>
        <v>69.137734775184896</v>
      </c>
      <c r="J21" s="49">
        <f>VLOOKUP($A21,'Occupancy Raw Data'!$B$8:$BE$45,'Occupancy Raw Data'!AP$3,FALSE)</f>
        <v>68.5306393473724</v>
      </c>
      <c r="K21" s="50">
        <f>VLOOKUP($A21,'Occupancy Raw Data'!$B$8:$BE$45,'Occupancy Raw Data'!AR$3,FALSE)</f>
        <v>73.450754803913497</v>
      </c>
      <c r="M21" s="47">
        <f>VLOOKUP($A21,'Occupancy Raw Data'!$B$8:$BE$45,'Occupancy Raw Data'!AT$3,FALSE)</f>
        <v>9.6636002886002803</v>
      </c>
      <c r="N21" s="48">
        <f>VLOOKUP($A21,'Occupancy Raw Data'!$B$8:$BE$45,'Occupancy Raw Data'!AU$3,FALSE)</f>
        <v>12.443446727680801</v>
      </c>
      <c r="O21" s="48">
        <f>VLOOKUP($A21,'Occupancy Raw Data'!$B$8:$BE$45,'Occupancy Raw Data'!AV$3,FALSE)</f>
        <v>9.7214170201080101</v>
      </c>
      <c r="P21" s="48">
        <f>VLOOKUP($A21,'Occupancy Raw Data'!$B$8:$BE$45,'Occupancy Raw Data'!AW$3,FALSE)</f>
        <v>9.23114518740263</v>
      </c>
      <c r="Q21" s="48">
        <f>VLOOKUP($A21,'Occupancy Raw Data'!$B$8:$BE$45,'Occupancy Raw Data'!AX$3,FALSE)</f>
        <v>-7.8838446882596405E-2</v>
      </c>
      <c r="R21" s="49">
        <f>VLOOKUP($A21,'Occupancy Raw Data'!$B$8:$BE$45,'Occupancy Raw Data'!AY$3,FALSE)</f>
        <v>8.1110665406607101</v>
      </c>
      <c r="S21" s="48">
        <f>VLOOKUP($A21,'Occupancy Raw Data'!$B$8:$BE$45,'Occupancy Raw Data'!BA$3,FALSE)</f>
        <v>-5.1055229765099499</v>
      </c>
      <c r="T21" s="48">
        <f>VLOOKUP($A21,'Occupancy Raw Data'!$B$8:$BE$45,'Occupancy Raw Data'!BB$3,FALSE)</f>
        <v>-7.1055314810094297</v>
      </c>
      <c r="U21" s="49">
        <f>VLOOKUP($A21,'Occupancy Raw Data'!$B$8:$BE$45,'Occupancy Raw Data'!BC$3,FALSE)</f>
        <v>-6.1250345152435504</v>
      </c>
      <c r="V21" s="50">
        <f>VLOOKUP($A21,'Occupancy Raw Data'!$B$8:$BE$45,'Occupancy Raw Data'!BE$3,FALSE)</f>
        <v>3.9103762281332299</v>
      </c>
      <c r="X21" s="51">
        <f>VLOOKUP($A21,'ADR Raw Data'!$B$6:$BE$43,'ADR Raw Data'!AG$1,FALSE)</f>
        <v>115.07641720465401</v>
      </c>
      <c r="Y21" s="52">
        <f>VLOOKUP($A21,'ADR Raw Data'!$B$6:$BE$43,'ADR Raw Data'!AH$1,FALSE)</f>
        <v>137.00312887769499</v>
      </c>
      <c r="Z21" s="52">
        <f>VLOOKUP($A21,'ADR Raw Data'!$B$6:$BE$43,'ADR Raw Data'!AI$1,FALSE)</f>
        <v>145.45035735142801</v>
      </c>
      <c r="AA21" s="52">
        <f>VLOOKUP($A21,'ADR Raw Data'!$B$6:$BE$43,'ADR Raw Data'!AJ$1,FALSE)</f>
        <v>141.55726502418901</v>
      </c>
      <c r="AB21" s="52">
        <f>VLOOKUP($A21,'ADR Raw Data'!$B$6:$BE$43,'ADR Raw Data'!AK$1,FALSE)</f>
        <v>123.830893878624</v>
      </c>
      <c r="AC21" s="53">
        <f>VLOOKUP($A21,'ADR Raw Data'!$B$6:$BE$43,'ADR Raw Data'!AL$1,FALSE)</f>
        <v>134.06435341764501</v>
      </c>
      <c r="AD21" s="52">
        <f>VLOOKUP($A21,'ADR Raw Data'!$B$6:$BE$43,'ADR Raw Data'!AN$1,FALSE)</f>
        <v>108.375635430486</v>
      </c>
      <c r="AE21" s="52">
        <f>VLOOKUP($A21,'ADR Raw Data'!$B$6:$BE$43,'ADR Raw Data'!AO$1,FALSE)</f>
        <v>107.883930506963</v>
      </c>
      <c r="AF21" s="53">
        <f>VLOOKUP($A21,'ADR Raw Data'!$B$6:$BE$43,'ADR Raw Data'!AP$1,FALSE)</f>
        <v>108.12760502456899</v>
      </c>
      <c r="AG21" s="54">
        <f>VLOOKUP($A21,'ADR Raw Data'!$B$6:$BE$43,'ADR Raw Data'!AR$1,FALSE)</f>
        <v>127.150247867939</v>
      </c>
      <c r="AI21" s="47">
        <f>VLOOKUP($A21,'ADR Raw Data'!$B$6:$BE$43,'ADR Raw Data'!AT$1,FALSE)</f>
        <v>-1.0610505698095201</v>
      </c>
      <c r="AJ21" s="48">
        <f>VLOOKUP($A21,'ADR Raw Data'!$B$6:$BE$43,'ADR Raw Data'!AU$1,FALSE)</f>
        <v>1.5750857142896899</v>
      </c>
      <c r="AK21" s="48">
        <f>VLOOKUP($A21,'ADR Raw Data'!$B$6:$BE$43,'ADR Raw Data'!AV$1,FALSE)</f>
        <v>2.0320856847109199</v>
      </c>
      <c r="AL21" s="48">
        <f>VLOOKUP($A21,'ADR Raw Data'!$B$6:$BE$43,'ADR Raw Data'!AW$1,FALSE)</f>
        <v>1.73965514709071</v>
      </c>
      <c r="AM21" s="48">
        <f>VLOOKUP($A21,'ADR Raw Data'!$B$6:$BE$43,'ADR Raw Data'!AX$1,FALSE)</f>
        <v>-3.2959057275630599</v>
      </c>
      <c r="AN21" s="49">
        <f>VLOOKUP($A21,'ADR Raw Data'!$B$6:$BE$43,'ADR Raw Data'!AY$1,FALSE)</f>
        <v>0.55536963239329695</v>
      </c>
      <c r="AO21" s="48">
        <f>VLOOKUP($A21,'ADR Raw Data'!$B$6:$BE$43,'ADR Raw Data'!BA$1,FALSE)</f>
        <v>-5.3803752174605703</v>
      </c>
      <c r="AP21" s="48">
        <f>VLOOKUP($A21,'ADR Raw Data'!$B$6:$BE$43,'ADR Raw Data'!BB$1,FALSE)</f>
        <v>-4.8071657764143101</v>
      </c>
      <c r="AQ21" s="49">
        <f>VLOOKUP($A21,'ADR Raw Data'!$B$6:$BE$43,'ADR Raw Data'!BC$1,FALSE)</f>
        <v>-5.0873983736347199</v>
      </c>
      <c r="AR21" s="50">
        <f>VLOOKUP($A21,'ADR Raw Data'!$B$6:$BE$43,'ADR Raw Data'!BE$1,FALSE)</f>
        <v>-0.351943707155008</v>
      </c>
      <c r="AT21" s="51">
        <f>VLOOKUP($A21,'RevPAR Raw Data'!$B$6:$BE$43,'RevPAR Raw Data'!AG$1,FALSE)</f>
        <v>66.366519398595997</v>
      </c>
      <c r="AU21" s="52">
        <f>VLOOKUP($A21,'RevPAR Raw Data'!$B$6:$BE$43,'RevPAR Raw Data'!AH$1,FALSE)</f>
        <v>105.780399117814</v>
      </c>
      <c r="AV21" s="52">
        <f>VLOOKUP($A21,'RevPAR Raw Data'!$B$6:$BE$43,'RevPAR Raw Data'!AI$1,FALSE)</f>
        <v>124.033613166382</v>
      </c>
      <c r="AW21" s="52">
        <f>VLOOKUP($A21,'RevPAR Raw Data'!$B$6:$BE$43,'RevPAR Raw Data'!AJ$1,FALSE)</f>
        <v>120.042360083475</v>
      </c>
      <c r="AX21" s="52">
        <f>VLOOKUP($A21,'RevPAR Raw Data'!$B$6:$BE$43,'RevPAR Raw Data'!AK$1,FALSE)</f>
        <v>89.325747723392098</v>
      </c>
      <c r="AY21" s="53">
        <f>VLOOKUP($A21,'RevPAR Raw Data'!$B$6:$BE$43,'RevPAR Raw Data'!AL$1,FALSE)</f>
        <v>101.109727897932</v>
      </c>
      <c r="AZ21" s="52">
        <f>VLOOKUP($A21,'RevPAR Raw Data'!$B$6:$BE$43,'RevPAR Raw Data'!AN$1,FALSE)</f>
        <v>73.612572329728707</v>
      </c>
      <c r="BA21" s="52">
        <f>VLOOKUP($A21,'RevPAR Raw Data'!$B$6:$BE$43,'RevPAR Raw Data'!AO$1,FALSE)</f>
        <v>74.588505738948896</v>
      </c>
      <c r="BB21" s="53">
        <f>VLOOKUP($A21,'RevPAR Raw Data'!$B$6:$BE$43,'RevPAR Raw Data'!AP$1,FALSE)</f>
        <v>74.100539034338794</v>
      </c>
      <c r="BC21" s="54">
        <f>VLOOKUP($A21,'RevPAR Raw Data'!$B$6:$BE$43,'RevPAR Raw Data'!AR$1,FALSE)</f>
        <v>93.392816794048201</v>
      </c>
      <c r="BE21" s="47">
        <f>VLOOKUP($A21,'RevPAR Raw Data'!$B$6:$BE$43,'RevPAR Raw Data'!AT$1,FALSE)</f>
        <v>8.5000140328644598</v>
      </c>
      <c r="BF21" s="48">
        <f>VLOOKUP($A21,'RevPAR Raw Data'!$B$6:$BE$43,'RevPAR Raw Data'!AU$1,FALSE)</f>
        <v>14.2145273937435</v>
      </c>
      <c r="BG21" s="48">
        <f>VLOOKUP($A21,'RevPAR Raw Data'!$B$6:$BE$43,'RevPAR Raw Data'!AV$1,FALSE)</f>
        <v>11.9510502284356</v>
      </c>
      <c r="BH21" s="48">
        <f>VLOOKUP($A21,'RevPAR Raw Data'!$B$6:$BE$43,'RevPAR Raw Data'!AW$1,FALSE)</f>
        <v>11.131390426881399</v>
      </c>
      <c r="BI21" s="48">
        <f>VLOOKUP($A21,'RevPAR Raw Data'!$B$6:$BE$43,'RevPAR Raw Data'!AX$1,FALSE)</f>
        <v>-3.3721457335593299</v>
      </c>
      <c r="BJ21" s="49">
        <f>VLOOKUP($A21,'RevPAR Raw Data'!$B$6:$BE$43,'RevPAR Raw Data'!AY$1,FALSE)</f>
        <v>8.7114825734840498</v>
      </c>
      <c r="BK21" s="48">
        <f>VLOOKUP($A21,'RevPAR Raw Data'!$B$6:$BE$43,'RevPAR Raw Data'!BA$1,FALSE)</f>
        <v>-10.211201901020599</v>
      </c>
      <c r="BL21" s="48">
        <f>VLOOKUP($A21,'RevPAR Raw Data'!$B$6:$BE$43,'RevPAR Raw Data'!BB$1,FALSE)</f>
        <v>-11.571122579836301</v>
      </c>
      <c r="BM21" s="49">
        <f>VLOOKUP($A21,'RevPAR Raw Data'!$B$6:$BE$43,'RevPAR Raw Data'!BC$1,FALSE)</f>
        <v>-10.9008279825652</v>
      </c>
      <c r="BN21" s="50">
        <f>VLOOKUP($A21,'RevPAR Raw Data'!$B$6:$BE$43,'RevPAR Raw Data'!BE$1,FALSE)</f>
        <v>3.5446701979172199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47.323033852160002</v>
      </c>
      <c r="C23" s="48">
        <f>VLOOKUP($A23,'Occupancy Raw Data'!$B$8:$BE$45,'Occupancy Raw Data'!AH$3,FALSE)</f>
        <v>55.522165716340403</v>
      </c>
      <c r="D23" s="48">
        <f>VLOOKUP($A23,'Occupancy Raw Data'!$B$8:$BE$45,'Occupancy Raw Data'!AI$3,FALSE)</f>
        <v>58.958108594030897</v>
      </c>
      <c r="E23" s="48">
        <f>VLOOKUP($A23,'Occupancy Raw Data'!$B$8:$BE$45,'Occupancy Raw Data'!AJ$3,FALSE)</f>
        <v>58.939487337545501</v>
      </c>
      <c r="F23" s="48">
        <f>VLOOKUP($A23,'Occupancy Raw Data'!$B$8:$BE$45,'Occupancy Raw Data'!AK$3,FALSE)</f>
        <v>58.526609133405202</v>
      </c>
      <c r="G23" s="49">
        <f>VLOOKUP($A23,'Occupancy Raw Data'!$B$8:$BE$45,'Occupancy Raw Data'!AL$3,FALSE)</f>
        <v>55.853880926696398</v>
      </c>
      <c r="H23" s="48">
        <f>VLOOKUP($A23,'Occupancy Raw Data'!$B$8:$BE$45,'Occupancy Raw Data'!AN$3,FALSE)</f>
        <v>68.539708224174205</v>
      </c>
      <c r="I23" s="48">
        <f>VLOOKUP($A23,'Occupancy Raw Data'!$B$8:$BE$45,'Occupancy Raw Data'!AO$3,FALSE)</f>
        <v>71.277675039810902</v>
      </c>
      <c r="J23" s="49">
        <f>VLOOKUP($A23,'Occupancy Raw Data'!$B$8:$BE$45,'Occupancy Raw Data'!AP$3,FALSE)</f>
        <v>69.908691631992596</v>
      </c>
      <c r="K23" s="50">
        <f>VLOOKUP($A23,'Occupancy Raw Data'!$B$8:$BE$45,'Occupancy Raw Data'!AR$3,FALSE)</f>
        <v>59.869541128209598</v>
      </c>
      <c r="M23" s="47">
        <f>VLOOKUP($A23,'Occupancy Raw Data'!$B$8:$BE$45,'Occupancy Raw Data'!AT$3,FALSE)</f>
        <v>1.4703954519029701</v>
      </c>
      <c r="N23" s="48">
        <f>VLOOKUP($A23,'Occupancy Raw Data'!$B$8:$BE$45,'Occupancy Raw Data'!AU$3,FALSE)</f>
        <v>5.0403205065292598</v>
      </c>
      <c r="O23" s="48">
        <f>VLOOKUP($A23,'Occupancy Raw Data'!$B$8:$BE$45,'Occupancy Raw Data'!AV$3,FALSE)</f>
        <v>3.1951980262223398</v>
      </c>
      <c r="P23" s="48">
        <f>VLOOKUP($A23,'Occupancy Raw Data'!$B$8:$BE$45,'Occupancy Raw Data'!AW$3,FALSE)</f>
        <v>-0.567970564791762</v>
      </c>
      <c r="Q23" s="48">
        <f>VLOOKUP($A23,'Occupancy Raw Data'!$B$8:$BE$45,'Occupancy Raw Data'!AX$3,FALSE)</f>
        <v>-6.00825940390677</v>
      </c>
      <c r="R23" s="49">
        <f>VLOOKUP($A23,'Occupancy Raw Data'!$B$8:$BE$45,'Occupancy Raw Data'!AY$3,FALSE)</f>
        <v>0.39447300676239599</v>
      </c>
      <c r="S23" s="48">
        <f>VLOOKUP($A23,'Occupancy Raw Data'!$B$8:$BE$45,'Occupancy Raw Data'!BA$3,FALSE)</f>
        <v>-7.8910423797173701</v>
      </c>
      <c r="T23" s="48">
        <f>VLOOKUP($A23,'Occupancy Raw Data'!$B$8:$BE$45,'Occupancy Raw Data'!BB$3,FALSE)</f>
        <v>-7.9960069497722497</v>
      </c>
      <c r="U23" s="49">
        <f>VLOOKUP($A23,'Occupancy Raw Data'!$B$8:$BE$45,'Occupancy Raw Data'!BC$3,FALSE)</f>
        <v>-7.9445823052787903</v>
      </c>
      <c r="V23" s="50">
        <f>VLOOKUP($A23,'Occupancy Raw Data'!$B$8:$BE$45,'Occupancy Raw Data'!BE$3,FALSE)</f>
        <v>-2.5507533495713002</v>
      </c>
      <c r="X23" s="51">
        <f>VLOOKUP($A23,'ADR Raw Data'!$B$6:$BE$43,'ADR Raw Data'!AG$1,FALSE)</f>
        <v>102.10235479585801</v>
      </c>
      <c r="Y23" s="52">
        <f>VLOOKUP($A23,'ADR Raw Data'!$B$6:$BE$43,'ADR Raw Data'!AH$1,FALSE)</f>
        <v>106.82211174654201</v>
      </c>
      <c r="Z23" s="52">
        <f>VLOOKUP($A23,'ADR Raw Data'!$B$6:$BE$43,'ADR Raw Data'!AI$1,FALSE)</f>
        <v>109.990298882584</v>
      </c>
      <c r="AA23" s="52">
        <f>VLOOKUP($A23,'ADR Raw Data'!$B$6:$BE$43,'ADR Raw Data'!AJ$1,FALSE)</f>
        <v>108.68711614446001</v>
      </c>
      <c r="AB23" s="52">
        <f>VLOOKUP($A23,'ADR Raw Data'!$B$6:$BE$43,'ADR Raw Data'!AK$1,FALSE)</f>
        <v>108.687587767013</v>
      </c>
      <c r="AC23" s="53">
        <f>VLOOKUP($A23,'ADR Raw Data'!$B$6:$BE$43,'ADR Raw Data'!AL$1,FALSE)</f>
        <v>107.4757440071</v>
      </c>
      <c r="AD23" s="52">
        <f>VLOOKUP($A23,'ADR Raw Data'!$B$6:$BE$43,'ADR Raw Data'!AN$1,FALSE)</f>
        <v>130.648232268762</v>
      </c>
      <c r="AE23" s="52">
        <f>VLOOKUP($A23,'ADR Raw Data'!$B$6:$BE$43,'ADR Raw Data'!AO$1,FALSE)</f>
        <v>136.15084835187599</v>
      </c>
      <c r="AF23" s="53">
        <f>VLOOKUP($A23,'ADR Raw Data'!$B$6:$BE$43,'ADR Raw Data'!AP$1,FALSE)</f>
        <v>133.453417660485</v>
      </c>
      <c r="AG23" s="54">
        <f>VLOOKUP($A23,'ADR Raw Data'!$B$6:$BE$43,'ADR Raw Data'!AR$1,FALSE)</f>
        <v>116.14251771219401</v>
      </c>
      <c r="AI23" s="47">
        <f>VLOOKUP($A23,'ADR Raw Data'!$B$6:$BE$43,'ADR Raw Data'!AT$1,FALSE)</f>
        <v>4.6695881561667996</v>
      </c>
      <c r="AJ23" s="48">
        <f>VLOOKUP($A23,'ADR Raw Data'!$B$6:$BE$43,'ADR Raw Data'!AU$1,FALSE)</f>
        <v>7.5362087181868498</v>
      </c>
      <c r="AK23" s="48">
        <f>VLOOKUP($A23,'ADR Raw Data'!$B$6:$BE$43,'ADR Raw Data'!AV$1,FALSE)</f>
        <v>7.1528857691227801</v>
      </c>
      <c r="AL23" s="48">
        <f>VLOOKUP($A23,'ADR Raw Data'!$B$6:$BE$43,'ADR Raw Data'!AW$1,FALSE)</f>
        <v>4.8256577931201701</v>
      </c>
      <c r="AM23" s="48">
        <f>VLOOKUP($A23,'ADR Raw Data'!$B$6:$BE$43,'ADR Raw Data'!AX$1,FALSE)</f>
        <v>1.1483212164071399</v>
      </c>
      <c r="AN23" s="49">
        <f>VLOOKUP($A23,'ADR Raw Data'!$B$6:$BE$43,'ADR Raw Data'!AY$1,FALSE)</f>
        <v>4.8953699514898599</v>
      </c>
      <c r="AO23" s="48">
        <f>VLOOKUP($A23,'ADR Raw Data'!$B$6:$BE$43,'ADR Raw Data'!BA$1,FALSE)</f>
        <v>-2.9439373116445</v>
      </c>
      <c r="AP23" s="48">
        <f>VLOOKUP($A23,'ADR Raw Data'!$B$6:$BE$43,'ADR Raw Data'!BB$1,FALSE)</f>
        <v>-3.3585938952306398</v>
      </c>
      <c r="AQ23" s="49">
        <f>VLOOKUP($A23,'ADR Raw Data'!$B$6:$BE$43,'ADR Raw Data'!BC$1,FALSE)</f>
        <v>-3.1612971037046802</v>
      </c>
      <c r="AR23" s="50">
        <f>VLOOKUP($A23,'ADR Raw Data'!$B$6:$BE$43,'ADR Raw Data'!BE$1,FALSE)</f>
        <v>1.04204758039783</v>
      </c>
      <c r="AT23" s="51">
        <f>VLOOKUP($A23,'RevPAR Raw Data'!$B$6:$BE$43,'RevPAR Raw Data'!AG$1,FALSE)</f>
        <v>48.317931923896801</v>
      </c>
      <c r="AU23" s="52">
        <f>VLOOKUP($A23,'RevPAR Raw Data'!$B$6:$BE$43,'RevPAR Raw Data'!AH$1,FALSE)</f>
        <v>59.3099499056094</v>
      </c>
      <c r="AV23" s="52">
        <f>VLOOKUP($A23,'RevPAR Raw Data'!$B$6:$BE$43,'RevPAR Raw Data'!AI$1,FALSE)</f>
        <v>64.848199858093096</v>
      </c>
      <c r="AW23" s="52">
        <f>VLOOKUP($A23,'RevPAR Raw Data'!$B$6:$BE$43,'RevPAR Raw Data'!AJ$1,FALSE)</f>
        <v>64.059629057507493</v>
      </c>
      <c r="AX23" s="52">
        <f>VLOOKUP($A23,'RevPAR Raw Data'!$B$6:$BE$43,'RevPAR Raw Data'!AK$1,FALSE)</f>
        <v>63.611159668926902</v>
      </c>
      <c r="AY23" s="53">
        <f>VLOOKUP($A23,'RevPAR Raw Data'!$B$6:$BE$43,'RevPAR Raw Data'!AL$1,FALSE)</f>
        <v>60.029374082806797</v>
      </c>
      <c r="AZ23" s="52">
        <f>VLOOKUP($A23,'RevPAR Raw Data'!$B$6:$BE$43,'RevPAR Raw Data'!AN$1,FALSE)</f>
        <v>89.545917197051395</v>
      </c>
      <c r="BA23" s="52">
        <f>VLOOKUP($A23,'RevPAR Raw Data'!$B$6:$BE$43,'RevPAR Raw Data'!AO$1,FALSE)</f>
        <v>97.045159252196001</v>
      </c>
      <c r="BB23" s="53">
        <f>VLOOKUP($A23,'RevPAR Raw Data'!$B$6:$BE$43,'RevPAR Raw Data'!AP$1,FALSE)</f>
        <v>93.295538224623698</v>
      </c>
      <c r="BC23" s="54">
        <f>VLOOKUP($A23,'RevPAR Raw Data'!$B$6:$BE$43,'RevPAR Raw Data'!AR$1,FALSE)</f>
        <v>69.533992409040195</v>
      </c>
      <c r="BE23" s="47">
        <f>VLOOKUP($A23,'RevPAR Raw Data'!$B$6:$BE$43,'RevPAR Raw Data'!AT$1,FALSE)</f>
        <v>6.2086450199406498</v>
      </c>
      <c r="BF23" s="48">
        <f>VLOOKUP($A23,'RevPAR Raw Data'!$B$6:$BE$43,'RevPAR Raw Data'!AU$1,FALSE)</f>
        <v>12.9563782981537</v>
      </c>
      <c r="BG23" s="48">
        <f>VLOOKUP($A23,'RevPAR Raw Data'!$B$6:$BE$43,'RevPAR Raw Data'!AV$1,FALSE)</f>
        <v>10.576632660257999</v>
      </c>
      <c r="BH23" s="48">
        <f>VLOOKUP($A23,'RevPAR Raw Data'!$B$6:$BE$43,'RevPAR Raw Data'!AW$1,FALSE)</f>
        <v>4.2302789125059004</v>
      </c>
      <c r="BI23" s="48">
        <f>VLOOKUP($A23,'RevPAR Raw Data'!$B$6:$BE$43,'RevPAR Raw Data'!AX$1,FALSE)</f>
        <v>-4.9289323049714602</v>
      </c>
      <c r="BJ23" s="49">
        <f>VLOOKUP($A23,'RevPAR Raw Data'!$B$6:$BE$43,'RevPAR Raw Data'!AY$1,FALSE)</f>
        <v>5.3091538712920396</v>
      </c>
      <c r="BK23" s="48">
        <f>VLOOKUP($A23,'RevPAR Raw Data'!$B$6:$BE$43,'RevPAR Raw Data'!BA$1,FALSE)</f>
        <v>-10.602672350467699</v>
      </c>
      <c r="BL23" s="48">
        <f>VLOOKUP($A23,'RevPAR Raw Data'!$B$6:$BE$43,'RevPAR Raw Data'!BB$1,FALSE)</f>
        <v>-11.086047443725599</v>
      </c>
      <c r="BM23" s="49">
        <f>VLOOKUP($A23,'RevPAR Raw Data'!$B$6:$BE$43,'RevPAR Raw Data'!BC$1,FALSE)</f>
        <v>-10.8547275586652</v>
      </c>
      <c r="BN23" s="50">
        <f>VLOOKUP($A23,'RevPAR Raw Data'!$B$6:$BE$43,'RevPAR Raw Data'!BE$1,FALSE)</f>
        <v>-1.53528583273459</v>
      </c>
    </row>
    <row r="24" spans="1:66" x14ac:dyDescent="0.25">
      <c r="A24" s="63" t="s">
        <v>91</v>
      </c>
      <c r="B24" s="47">
        <f>VLOOKUP($A24,'Occupancy Raw Data'!$B$8:$BE$45,'Occupancy Raw Data'!AG$3,FALSE)</f>
        <v>56.096302665520199</v>
      </c>
      <c r="C24" s="48">
        <f>VLOOKUP($A24,'Occupancy Raw Data'!$B$8:$BE$45,'Occupancy Raw Data'!AH$3,FALSE)</f>
        <v>68.319002579535606</v>
      </c>
      <c r="D24" s="48">
        <f>VLOOKUP($A24,'Occupancy Raw Data'!$B$8:$BE$45,'Occupancy Raw Data'!AI$3,FALSE)</f>
        <v>71.822871883060998</v>
      </c>
      <c r="E24" s="48">
        <f>VLOOKUP($A24,'Occupancy Raw Data'!$B$8:$BE$45,'Occupancy Raw Data'!AJ$3,FALSE)</f>
        <v>70.472914875322402</v>
      </c>
      <c r="F24" s="48">
        <f>VLOOKUP($A24,'Occupancy Raw Data'!$B$8:$BE$45,'Occupancy Raw Data'!AK$3,FALSE)</f>
        <v>67.252794496990504</v>
      </c>
      <c r="G24" s="49">
        <f>VLOOKUP($A24,'Occupancy Raw Data'!$B$8:$BE$45,'Occupancy Raw Data'!AL$3,FALSE)</f>
        <v>66.792777300085902</v>
      </c>
      <c r="H24" s="48">
        <f>VLOOKUP($A24,'Occupancy Raw Data'!$B$8:$BE$45,'Occupancy Raw Data'!AN$3,FALSE)</f>
        <v>71.526225279449605</v>
      </c>
      <c r="I24" s="48">
        <f>VLOOKUP($A24,'Occupancy Raw Data'!$B$8:$BE$45,'Occupancy Raw Data'!AO$3,FALSE)</f>
        <v>73.177128116938903</v>
      </c>
      <c r="J24" s="49">
        <f>VLOOKUP($A24,'Occupancy Raw Data'!$B$8:$BE$45,'Occupancy Raw Data'!AP$3,FALSE)</f>
        <v>72.351676698194296</v>
      </c>
      <c r="K24" s="50">
        <f>VLOOKUP($A24,'Occupancy Raw Data'!$B$8:$BE$45,'Occupancy Raw Data'!AR$3,FALSE)</f>
        <v>68.381034270973998</v>
      </c>
      <c r="M24" s="47">
        <f>VLOOKUP($A24,'Occupancy Raw Data'!$B$8:$BE$45,'Occupancy Raw Data'!AT$3,FALSE)</f>
        <v>-4.9151898441056501</v>
      </c>
      <c r="N24" s="48">
        <f>VLOOKUP($A24,'Occupancy Raw Data'!$B$8:$BE$45,'Occupancy Raw Data'!AU$3,FALSE)</f>
        <v>-4.7533408934970698</v>
      </c>
      <c r="O24" s="48">
        <f>VLOOKUP($A24,'Occupancy Raw Data'!$B$8:$BE$45,'Occupancy Raw Data'!AV$3,FALSE)</f>
        <v>-4.6882533108822599</v>
      </c>
      <c r="P24" s="48">
        <f>VLOOKUP($A24,'Occupancy Raw Data'!$B$8:$BE$45,'Occupancy Raw Data'!AW$3,FALSE)</f>
        <v>-5.70137092662572</v>
      </c>
      <c r="Q24" s="48">
        <f>VLOOKUP($A24,'Occupancy Raw Data'!$B$8:$BE$45,'Occupancy Raw Data'!AX$3,FALSE)</f>
        <v>-7.1581594556216599</v>
      </c>
      <c r="R24" s="49">
        <f>VLOOKUP($A24,'Occupancy Raw Data'!$B$8:$BE$45,'Occupancy Raw Data'!AY$3,FALSE)</f>
        <v>-5.4603213666359798</v>
      </c>
      <c r="S24" s="48">
        <f>VLOOKUP($A24,'Occupancy Raw Data'!$B$8:$BE$45,'Occupancy Raw Data'!BA$3,FALSE)</f>
        <v>-7.0812001132419597</v>
      </c>
      <c r="T24" s="48">
        <f>VLOOKUP($A24,'Occupancy Raw Data'!$B$8:$BE$45,'Occupancy Raw Data'!BB$3,FALSE)</f>
        <v>-6.3646621570811304</v>
      </c>
      <c r="U24" s="49">
        <f>VLOOKUP($A24,'Occupancy Raw Data'!$B$8:$BE$45,'Occupancy Raw Data'!BC$3,FALSE)</f>
        <v>-6.72021964893068</v>
      </c>
      <c r="V24" s="50">
        <f>VLOOKUP($A24,'Occupancy Raw Data'!$B$8:$BE$45,'Occupancy Raw Data'!BE$3,FALSE)</f>
        <v>-5.8448649137137103</v>
      </c>
      <c r="X24" s="51">
        <f>VLOOKUP($A24,'ADR Raw Data'!$B$6:$BE$43,'ADR Raw Data'!AG$1,FALSE)</f>
        <v>86.475597892397303</v>
      </c>
      <c r="Y24" s="52">
        <f>VLOOKUP($A24,'ADR Raw Data'!$B$6:$BE$43,'ADR Raw Data'!AH$1,FALSE)</f>
        <v>93.417809615505604</v>
      </c>
      <c r="Z24" s="52">
        <f>VLOOKUP($A24,'ADR Raw Data'!$B$6:$BE$43,'ADR Raw Data'!AI$1,FALSE)</f>
        <v>96.690643206033698</v>
      </c>
      <c r="AA24" s="52">
        <f>VLOOKUP($A24,'ADR Raw Data'!$B$6:$BE$43,'ADR Raw Data'!AJ$1,FALSE)</f>
        <v>95.500920723523606</v>
      </c>
      <c r="AB24" s="52">
        <f>VLOOKUP($A24,'ADR Raw Data'!$B$6:$BE$43,'ADR Raw Data'!AK$1,FALSE)</f>
        <v>92.237704500415504</v>
      </c>
      <c r="AC24" s="53">
        <f>VLOOKUP($A24,'ADR Raw Data'!$B$6:$BE$43,'ADR Raw Data'!AL$1,FALSE)</f>
        <v>93.157510341143094</v>
      </c>
      <c r="AD24" s="52">
        <f>VLOOKUP($A24,'ADR Raw Data'!$B$6:$BE$43,'ADR Raw Data'!AN$1,FALSE)</f>
        <v>100.850790124421</v>
      </c>
      <c r="AE24" s="52">
        <f>VLOOKUP($A24,'ADR Raw Data'!$B$6:$BE$43,'ADR Raw Data'!AO$1,FALSE)</f>
        <v>101.631350396568</v>
      </c>
      <c r="AF24" s="53">
        <f>VLOOKUP($A24,'ADR Raw Data'!$B$6:$BE$43,'ADR Raw Data'!AP$1,FALSE)</f>
        <v>101.245522918771</v>
      </c>
      <c r="AG24" s="54">
        <f>VLOOKUP($A24,'ADR Raw Data'!$B$6:$BE$43,'ADR Raw Data'!AR$1,FALSE)</f>
        <v>95.602554506996697</v>
      </c>
      <c r="AI24" s="47">
        <f>VLOOKUP($A24,'ADR Raw Data'!$B$6:$BE$43,'ADR Raw Data'!AT$1,FALSE)</f>
        <v>2.73012741477479</v>
      </c>
      <c r="AJ24" s="48">
        <f>VLOOKUP($A24,'ADR Raw Data'!$B$6:$BE$43,'ADR Raw Data'!AU$1,FALSE)</f>
        <v>3.1626712818424201</v>
      </c>
      <c r="AK24" s="48">
        <f>VLOOKUP($A24,'ADR Raw Data'!$B$6:$BE$43,'ADR Raw Data'!AV$1,FALSE)</f>
        <v>4.4072317655762703</v>
      </c>
      <c r="AL24" s="48">
        <f>VLOOKUP($A24,'ADR Raw Data'!$B$6:$BE$43,'ADR Raw Data'!AW$1,FALSE)</f>
        <v>3.1382723367026801</v>
      </c>
      <c r="AM24" s="48">
        <f>VLOOKUP($A24,'ADR Raw Data'!$B$6:$BE$43,'ADR Raw Data'!AX$1,FALSE)</f>
        <v>1.5472277658064799</v>
      </c>
      <c r="AN24" s="49">
        <f>VLOOKUP($A24,'ADR Raw Data'!$B$6:$BE$43,'ADR Raw Data'!AY$1,FALSE)</f>
        <v>3.0316938727746199</v>
      </c>
      <c r="AO24" s="48">
        <f>VLOOKUP($A24,'ADR Raw Data'!$B$6:$BE$43,'ADR Raw Data'!BA$1,FALSE)</f>
        <v>-1.60402636182549</v>
      </c>
      <c r="AP24" s="48">
        <f>VLOOKUP($A24,'ADR Raw Data'!$B$6:$BE$43,'ADR Raw Data'!BB$1,FALSE)</f>
        <v>-2.7901413277609501</v>
      </c>
      <c r="AQ24" s="49">
        <f>VLOOKUP($A24,'ADR Raw Data'!$B$6:$BE$43,'ADR Raw Data'!BC$1,FALSE)</f>
        <v>-2.2060059558637102</v>
      </c>
      <c r="AR24" s="50">
        <f>VLOOKUP($A24,'ADR Raw Data'!$B$6:$BE$43,'ADR Raw Data'!BE$1,FALSE)</f>
        <v>1.25475529973199</v>
      </c>
      <c r="AT24" s="51">
        <f>VLOOKUP($A24,'RevPAR Raw Data'!$B$6:$BE$43,'RevPAR Raw Data'!AG$1,FALSE)</f>
        <v>48.509613125537399</v>
      </c>
      <c r="AU24" s="52">
        <f>VLOOKUP($A24,'RevPAR Raw Data'!$B$6:$BE$43,'RevPAR Raw Data'!AH$1,FALSE)</f>
        <v>63.822115760963001</v>
      </c>
      <c r="AV24" s="52">
        <f>VLOOKUP($A24,'RevPAR Raw Data'!$B$6:$BE$43,'RevPAR Raw Data'!AI$1,FALSE)</f>
        <v>69.445996792777294</v>
      </c>
      <c r="AW24" s="52">
        <f>VLOOKUP($A24,'RevPAR Raw Data'!$B$6:$BE$43,'RevPAR Raw Data'!AJ$1,FALSE)</f>
        <v>67.302282566637999</v>
      </c>
      <c r="AX24" s="52">
        <f>VLOOKUP($A24,'RevPAR Raw Data'!$B$6:$BE$43,'RevPAR Raw Data'!AK$1,FALSE)</f>
        <v>62.032433856405802</v>
      </c>
      <c r="AY24" s="53">
        <f>VLOOKUP($A24,'RevPAR Raw Data'!$B$6:$BE$43,'RevPAR Raw Data'!AL$1,FALSE)</f>
        <v>62.222488420464302</v>
      </c>
      <c r="AZ24" s="52">
        <f>VLOOKUP($A24,'RevPAR Raw Data'!$B$6:$BE$43,'RevPAR Raw Data'!AN$1,FALSE)</f>
        <v>72.134763340498694</v>
      </c>
      <c r="BA24" s="52">
        <f>VLOOKUP($A24,'RevPAR Raw Data'!$B$6:$BE$43,'RevPAR Raw Data'!AO$1,FALSE)</f>
        <v>74.370903486672304</v>
      </c>
      <c r="BB24" s="53">
        <f>VLOOKUP($A24,'RevPAR Raw Data'!$B$6:$BE$43,'RevPAR Raw Data'!AP$1,FALSE)</f>
        <v>73.252833413585506</v>
      </c>
      <c r="BC24" s="54">
        <f>VLOOKUP($A24,'RevPAR Raw Data'!$B$6:$BE$43,'RevPAR Raw Data'!AR$1,FALSE)</f>
        <v>65.374015561356003</v>
      </c>
      <c r="BE24" s="47">
        <f>VLOOKUP($A24,'RevPAR Raw Data'!$B$6:$BE$43,'RevPAR Raw Data'!AT$1,FALSE)</f>
        <v>-2.31925337475302</v>
      </c>
      <c r="BF24" s="48">
        <f>VLOOKUP($A24,'RevPAR Raw Data'!$B$6:$BE$43,'RevPAR Raw Data'!AU$1,FALSE)</f>
        <v>-1.74100215902135</v>
      </c>
      <c r="BG24" s="48">
        <f>VLOOKUP($A24,'RevPAR Raw Data'!$B$6:$BE$43,'RevPAR Raw Data'!AV$1,FALSE)</f>
        <v>-0.48764373447386899</v>
      </c>
      <c r="BH24" s="48">
        <f>VLOOKUP($A24,'RevPAR Raw Data'!$B$6:$BE$43,'RevPAR Raw Data'!AW$1,FALSE)</f>
        <v>-2.7420231365261301</v>
      </c>
      <c r="BI24" s="48">
        <f>VLOOKUP($A24,'RevPAR Raw Data'!$B$6:$BE$43,'RevPAR Raw Data'!AX$1,FALSE)</f>
        <v>-5.7216847204332604</v>
      </c>
      <c r="BJ24" s="49">
        <f>VLOOKUP($A24,'RevPAR Raw Data'!$B$6:$BE$43,'RevPAR Raw Data'!AY$1,FALSE)</f>
        <v>-2.5941677221674602</v>
      </c>
      <c r="BK24" s="48">
        <f>VLOOKUP($A24,'RevPAR Raw Data'!$B$6:$BE$43,'RevPAR Raw Data'!BA$1,FALSE)</f>
        <v>-8.5716421585174398</v>
      </c>
      <c r="BL24" s="48">
        <f>VLOOKUP($A24,'RevPAR Raw Data'!$B$6:$BE$43,'RevPAR Raw Data'!BB$1,FALSE)</f>
        <v>-8.9772204156250002</v>
      </c>
      <c r="BM24" s="49">
        <f>VLOOKUP($A24,'RevPAR Raw Data'!$B$6:$BE$43,'RevPAR Raw Data'!BC$1,FALSE)</f>
        <v>-8.7779771590918596</v>
      </c>
      <c r="BN24" s="50">
        <f>VLOOKUP($A24,'RevPAR Raw Data'!$B$6:$BE$43,'RevPAR Raw Data'!BE$1,FALSE)</f>
        <v>-4.6634483662487201</v>
      </c>
    </row>
    <row r="25" spans="1:66" x14ac:dyDescent="0.25">
      <c r="A25" s="63" t="s">
        <v>32</v>
      </c>
      <c r="B25" s="47">
        <f>VLOOKUP($A25,'Occupancy Raw Data'!$B$8:$BE$45,'Occupancy Raw Data'!AG$3,FALSE)</f>
        <v>50.534021785259498</v>
      </c>
      <c r="C25" s="48">
        <f>VLOOKUP($A25,'Occupancy Raw Data'!$B$8:$BE$45,'Occupancy Raw Data'!AH$3,FALSE)</f>
        <v>59.9483661055311</v>
      </c>
      <c r="D25" s="48">
        <f>VLOOKUP($A25,'Occupancy Raw Data'!$B$8:$BE$45,'Occupancy Raw Data'!AI$3,FALSE)</f>
        <v>62.579572782571702</v>
      </c>
      <c r="E25" s="48">
        <f>VLOOKUP($A25,'Occupancy Raw Data'!$B$8:$BE$45,'Occupancy Raw Data'!AJ$3,FALSE)</f>
        <v>62.593719055028899</v>
      </c>
      <c r="F25" s="48">
        <f>VLOOKUP($A25,'Occupancy Raw Data'!$B$8:$BE$45,'Occupancy Raw Data'!AK$3,FALSE)</f>
        <v>60.853727542792399</v>
      </c>
      <c r="G25" s="49">
        <f>VLOOKUP($A25,'Occupancy Raw Data'!$B$8:$BE$45,'Occupancy Raw Data'!AL$3,FALSE)</f>
        <v>59.301881454236799</v>
      </c>
      <c r="H25" s="48">
        <f>VLOOKUP($A25,'Occupancy Raw Data'!$B$8:$BE$45,'Occupancy Raw Data'!AN$3,FALSE)</f>
        <v>65.504314613099396</v>
      </c>
      <c r="I25" s="48">
        <f>VLOOKUP($A25,'Occupancy Raw Data'!$B$8:$BE$45,'Occupancy Raw Data'!AO$3,FALSE)</f>
        <v>68.4467392841986</v>
      </c>
      <c r="J25" s="49">
        <f>VLOOKUP($A25,'Occupancy Raw Data'!$B$8:$BE$45,'Occupancy Raw Data'!AP$3,FALSE)</f>
        <v>66.975526948649005</v>
      </c>
      <c r="K25" s="50">
        <f>VLOOKUP($A25,'Occupancy Raw Data'!$B$8:$BE$45,'Occupancy Raw Data'!AR$3,FALSE)</f>
        <v>61.494351595497399</v>
      </c>
      <c r="M25" s="47">
        <f>VLOOKUP($A25,'Occupancy Raw Data'!$B$8:$BE$45,'Occupancy Raw Data'!AT$3,FALSE)</f>
        <v>1.9632302494507301</v>
      </c>
      <c r="N25" s="48">
        <f>VLOOKUP($A25,'Occupancy Raw Data'!$B$8:$BE$45,'Occupancy Raw Data'!AU$3,FALSE)</f>
        <v>5.5285654170840397</v>
      </c>
      <c r="O25" s="48">
        <f>VLOOKUP($A25,'Occupancy Raw Data'!$B$8:$BE$45,'Occupancy Raw Data'!AV$3,FALSE)</f>
        <v>4.0447168445342898</v>
      </c>
      <c r="P25" s="48">
        <f>VLOOKUP($A25,'Occupancy Raw Data'!$B$8:$BE$45,'Occupancy Raw Data'!AW$3,FALSE)</f>
        <v>2.0056667044309799</v>
      </c>
      <c r="Q25" s="48">
        <f>VLOOKUP($A25,'Occupancy Raw Data'!$B$8:$BE$45,'Occupancy Raw Data'!AX$3,FALSE)</f>
        <v>-1.2756525673172301</v>
      </c>
      <c r="R25" s="49">
        <f>VLOOKUP($A25,'Occupancy Raw Data'!$B$8:$BE$45,'Occupancy Raw Data'!AY$3,FALSE)</f>
        <v>2.4146433376924401</v>
      </c>
      <c r="S25" s="48">
        <f>VLOOKUP($A25,'Occupancy Raw Data'!$B$8:$BE$45,'Occupancy Raw Data'!BA$3,FALSE)</f>
        <v>-8.6784092436789599</v>
      </c>
      <c r="T25" s="48">
        <f>VLOOKUP($A25,'Occupancy Raw Data'!$B$8:$BE$45,'Occupancy Raw Data'!BB$3,FALSE)</f>
        <v>-7.6118611856994702</v>
      </c>
      <c r="U25" s="49">
        <f>VLOOKUP($A25,'Occupancy Raw Data'!$B$8:$BE$45,'Occupancy Raw Data'!BC$3,FALSE)</f>
        <v>-8.1365159799208406</v>
      </c>
      <c r="V25" s="50">
        <f>VLOOKUP($A25,'Occupancy Raw Data'!$B$8:$BE$45,'Occupancy Raw Data'!BE$3,FALSE)</f>
        <v>-1.11947352799901</v>
      </c>
      <c r="X25" s="51">
        <f>VLOOKUP($A25,'ADR Raw Data'!$B$6:$BE$43,'ADR Raw Data'!AG$1,FALSE)</f>
        <v>79.523217432990407</v>
      </c>
      <c r="Y25" s="52">
        <f>VLOOKUP($A25,'ADR Raw Data'!$B$6:$BE$43,'ADR Raw Data'!AH$1,FALSE)</f>
        <v>84.838309486165997</v>
      </c>
      <c r="Z25" s="52">
        <f>VLOOKUP($A25,'ADR Raw Data'!$B$6:$BE$43,'ADR Raw Data'!AI$1,FALSE)</f>
        <v>87.683765651313905</v>
      </c>
      <c r="AA25" s="52">
        <f>VLOOKUP($A25,'ADR Raw Data'!$B$6:$BE$43,'ADR Raw Data'!AJ$1,FALSE)</f>
        <v>87.777586372111401</v>
      </c>
      <c r="AB25" s="52">
        <f>VLOOKUP($A25,'ADR Raw Data'!$B$6:$BE$43,'ADR Raw Data'!AK$1,FALSE)</f>
        <v>87.114273446853005</v>
      </c>
      <c r="AC25" s="53">
        <f>VLOOKUP($A25,'ADR Raw Data'!$B$6:$BE$43,'ADR Raw Data'!AL$1,FALSE)</f>
        <v>85.620597030092597</v>
      </c>
      <c r="AD25" s="52">
        <f>VLOOKUP($A25,'ADR Raw Data'!$B$6:$BE$43,'ADR Raw Data'!AN$1,FALSE)</f>
        <v>97.037120165208904</v>
      </c>
      <c r="AE25" s="52">
        <f>VLOOKUP($A25,'ADR Raw Data'!$B$6:$BE$43,'ADR Raw Data'!AO$1,FALSE)</f>
        <v>99.658774506561898</v>
      </c>
      <c r="AF25" s="53">
        <f>VLOOKUP($A25,'ADR Raw Data'!$B$6:$BE$43,'ADR Raw Data'!AP$1,FALSE)</f>
        <v>98.376741511775194</v>
      </c>
      <c r="AG25" s="54">
        <f>VLOOKUP($A25,'ADR Raw Data'!$B$6:$BE$43,'ADR Raw Data'!AR$1,FALSE)</f>
        <v>89.590064962987896</v>
      </c>
      <c r="AI25" s="47">
        <f>VLOOKUP($A25,'ADR Raw Data'!$B$6:$BE$43,'ADR Raw Data'!AT$1,FALSE)</f>
        <v>5.55286059412283</v>
      </c>
      <c r="AJ25" s="48">
        <f>VLOOKUP($A25,'ADR Raw Data'!$B$6:$BE$43,'ADR Raw Data'!AU$1,FALSE)</f>
        <v>5.3709283485399402</v>
      </c>
      <c r="AK25" s="48">
        <f>VLOOKUP($A25,'ADR Raw Data'!$B$6:$BE$43,'ADR Raw Data'!AV$1,FALSE)</f>
        <v>6.0349250856659502</v>
      </c>
      <c r="AL25" s="48">
        <f>VLOOKUP($A25,'ADR Raw Data'!$B$6:$BE$43,'ADR Raw Data'!AW$1,FALSE)</f>
        <v>6.5837494503626699</v>
      </c>
      <c r="AM25" s="48">
        <f>VLOOKUP($A25,'ADR Raw Data'!$B$6:$BE$43,'ADR Raw Data'!AX$1,FALSE)</f>
        <v>2.9202319565677901</v>
      </c>
      <c r="AN25" s="49">
        <f>VLOOKUP($A25,'ADR Raw Data'!$B$6:$BE$43,'ADR Raw Data'!AY$1,FALSE)</f>
        <v>5.2493163690636004</v>
      </c>
      <c r="AO25" s="48">
        <f>VLOOKUP($A25,'ADR Raw Data'!$B$6:$BE$43,'ADR Raw Data'!BA$1,FALSE)</f>
        <v>-7.7505776803391599</v>
      </c>
      <c r="AP25" s="48">
        <f>VLOOKUP($A25,'ADR Raw Data'!$B$6:$BE$43,'ADR Raw Data'!BB$1,FALSE)</f>
        <v>-7.5288942599292996</v>
      </c>
      <c r="AQ25" s="49">
        <f>VLOOKUP($A25,'ADR Raw Data'!$B$6:$BE$43,'ADR Raw Data'!BC$1,FALSE)</f>
        <v>-7.62945771710495</v>
      </c>
      <c r="AR25" s="50">
        <f>VLOOKUP($A25,'ADR Raw Data'!$B$6:$BE$43,'ADR Raw Data'!BE$1,FALSE)</f>
        <v>-0.205941963396929</v>
      </c>
      <c r="AT25" s="51">
        <f>VLOOKUP($A25,'RevPAR Raw Data'!$B$6:$BE$43,'RevPAR Raw Data'!AG$1,FALSE)</f>
        <v>40.186280021926699</v>
      </c>
      <c r="AU25" s="52">
        <f>VLOOKUP($A25,'RevPAR Raw Data'!$B$6:$BE$43,'RevPAR Raw Data'!AH$1,FALSE)</f>
        <v>50.859180368510302</v>
      </c>
      <c r="AV25" s="52">
        <f>VLOOKUP($A25,'RevPAR Raw Data'!$B$6:$BE$43,'RevPAR Raw Data'!AI$1,FALSE)</f>
        <v>54.872125944263601</v>
      </c>
      <c r="AW25" s="52">
        <f>VLOOKUP($A25,'RevPAR Raw Data'!$B$6:$BE$43,'RevPAR Raw Data'!AJ$1,FALSE)</f>
        <v>54.9432558070448</v>
      </c>
      <c r="AX25" s="52">
        <f>VLOOKUP($A25,'RevPAR Raw Data'!$B$6:$BE$43,'RevPAR Raw Data'!AK$1,FALSE)</f>
        <v>53.012282614231097</v>
      </c>
      <c r="AY25" s="53">
        <f>VLOOKUP($A25,'RevPAR Raw Data'!$B$6:$BE$43,'RevPAR Raw Data'!AL$1,FALSE)</f>
        <v>50.7746249511953</v>
      </c>
      <c r="AZ25" s="52">
        <f>VLOOKUP($A25,'RevPAR Raw Data'!$B$6:$BE$43,'RevPAR Raw Data'!AN$1,FALSE)</f>
        <v>63.563500484509802</v>
      </c>
      <c r="BA25" s="52">
        <f>VLOOKUP($A25,'RevPAR Raw Data'!$B$6:$BE$43,'RevPAR Raw Data'!AO$1,FALSE)</f>
        <v>68.213181560333794</v>
      </c>
      <c r="BB25" s="53">
        <f>VLOOKUP($A25,'RevPAR Raw Data'!$B$6:$BE$43,'RevPAR Raw Data'!AP$1,FALSE)</f>
        <v>65.888341022421798</v>
      </c>
      <c r="BC25" s="54">
        <f>VLOOKUP($A25,'RevPAR Raw Data'!$B$6:$BE$43,'RevPAR Raw Data'!AR$1,FALSE)</f>
        <v>55.0928295429743</v>
      </c>
      <c r="BE25" s="47">
        <f>VLOOKUP($A25,'RevPAR Raw Data'!$B$6:$BE$43,'RevPAR Raw Data'!AT$1,FALSE)</f>
        <v>7.6251062824672102</v>
      </c>
      <c r="BF25" s="48">
        <f>VLOOKUP($A25,'RevPAR Raw Data'!$B$6:$BE$43,'RevPAR Raw Data'!AU$1,FALSE)</f>
        <v>11.196429052877701</v>
      </c>
      <c r="BG25" s="48">
        <f>VLOOKUP($A25,'RevPAR Raw Data'!$B$6:$BE$43,'RevPAR Raw Data'!AV$1,FALSE)</f>
        <v>10.3237375616952</v>
      </c>
      <c r="BH25" s="48">
        <f>VLOOKUP($A25,'RevPAR Raw Data'!$B$6:$BE$43,'RevPAR Raw Data'!AW$1,FALSE)</f>
        <v>8.7214642254227392</v>
      </c>
      <c r="BI25" s="48">
        <f>VLOOKUP($A25,'RevPAR Raw Data'!$B$6:$BE$43,'RevPAR Raw Data'!AX$1,FALSE)</f>
        <v>1.6073273753249799</v>
      </c>
      <c r="BJ25" s="49">
        <f>VLOOKUP($A25,'RevPAR Raw Data'!$B$6:$BE$43,'RevPAR Raw Data'!AY$1,FALSE)</f>
        <v>7.7907119747360296</v>
      </c>
      <c r="BK25" s="48">
        <f>VLOOKUP($A25,'RevPAR Raw Data'!$B$6:$BE$43,'RevPAR Raw Data'!BA$1,FALSE)</f>
        <v>-15.756360074169001</v>
      </c>
      <c r="BL25" s="48">
        <f>VLOOKUP($A25,'RevPAR Raw Data'!$B$6:$BE$43,'RevPAR Raw Data'!BB$1,FALSE)</f>
        <v>-14.5676664657448</v>
      </c>
      <c r="BM25" s="49">
        <f>VLOOKUP($A25,'RevPAR Raw Data'!$B$6:$BE$43,'RevPAR Raw Data'!BC$1,FALSE)</f>
        <v>-15.145201650692201</v>
      </c>
      <c r="BN25" s="50">
        <f>VLOOKUP($A25,'RevPAR Raw Data'!$B$6:$BE$43,'RevPAR Raw Data'!BE$1,FALSE)</f>
        <v>-1.32311002563267</v>
      </c>
    </row>
    <row r="26" spans="1:66" x14ac:dyDescent="0.25">
      <c r="A26" s="63" t="s">
        <v>92</v>
      </c>
      <c r="B26" s="47">
        <f>VLOOKUP($A26,'Occupancy Raw Data'!$B$8:$BE$45,'Occupancy Raw Data'!AG$3,FALSE)</f>
        <v>52.649384885764398</v>
      </c>
      <c r="C26" s="48">
        <f>VLOOKUP($A26,'Occupancy Raw Data'!$B$8:$BE$45,'Occupancy Raw Data'!AH$3,FALSE)</f>
        <v>60.931458699472699</v>
      </c>
      <c r="D26" s="48">
        <f>VLOOKUP($A26,'Occupancy Raw Data'!$B$8:$BE$45,'Occupancy Raw Data'!AI$3,FALSE)</f>
        <v>66.432337434094904</v>
      </c>
      <c r="E26" s="48">
        <f>VLOOKUP($A26,'Occupancy Raw Data'!$B$8:$BE$45,'Occupancy Raw Data'!AJ$3,FALSE)</f>
        <v>67.7240773286467</v>
      </c>
      <c r="F26" s="48">
        <f>VLOOKUP($A26,'Occupancy Raw Data'!$B$8:$BE$45,'Occupancy Raw Data'!AK$3,FALSE)</f>
        <v>66.818980667838304</v>
      </c>
      <c r="G26" s="49">
        <f>VLOOKUP($A26,'Occupancy Raw Data'!$B$8:$BE$45,'Occupancy Raw Data'!AL$3,FALSE)</f>
        <v>62.911247803163398</v>
      </c>
      <c r="H26" s="48">
        <f>VLOOKUP($A26,'Occupancy Raw Data'!$B$8:$BE$45,'Occupancy Raw Data'!AN$3,FALSE)</f>
        <v>71.094024604569398</v>
      </c>
      <c r="I26" s="48">
        <f>VLOOKUP($A26,'Occupancy Raw Data'!$B$8:$BE$45,'Occupancy Raw Data'!AO$3,FALSE)</f>
        <v>71.146748681898003</v>
      </c>
      <c r="J26" s="49">
        <f>VLOOKUP($A26,'Occupancy Raw Data'!$B$8:$BE$45,'Occupancy Raw Data'!AP$3,FALSE)</f>
        <v>71.120386643233701</v>
      </c>
      <c r="K26" s="50">
        <f>VLOOKUP($A26,'Occupancy Raw Data'!$B$8:$BE$45,'Occupancy Raw Data'!AR$3,FALSE)</f>
        <v>65.256716043183502</v>
      </c>
      <c r="M26" s="47">
        <f>VLOOKUP($A26,'Occupancy Raw Data'!$B$8:$BE$45,'Occupancy Raw Data'!AT$3,FALSE)</f>
        <v>-1.1679340022562701</v>
      </c>
      <c r="N26" s="48">
        <f>VLOOKUP($A26,'Occupancy Raw Data'!$B$8:$BE$45,'Occupancy Raw Data'!AU$3,FALSE)</f>
        <v>-0.85522132873214096</v>
      </c>
      <c r="O26" s="48">
        <f>VLOOKUP($A26,'Occupancy Raw Data'!$B$8:$BE$45,'Occupancy Raw Data'!AV$3,FALSE)</f>
        <v>-2.7202631310392098</v>
      </c>
      <c r="P26" s="48">
        <f>VLOOKUP($A26,'Occupancy Raw Data'!$B$8:$BE$45,'Occupancy Raw Data'!AW$3,FALSE)</f>
        <v>-8.35981407523062</v>
      </c>
      <c r="Q26" s="48">
        <f>VLOOKUP($A26,'Occupancy Raw Data'!$B$8:$BE$45,'Occupancy Raw Data'!AX$3,FALSE)</f>
        <v>-10.520327681974999</v>
      </c>
      <c r="R26" s="49">
        <f>VLOOKUP($A26,'Occupancy Raw Data'!$B$8:$BE$45,'Occupancy Raw Data'!AY$3,FALSE)</f>
        <v>-5.13865960100925</v>
      </c>
      <c r="S26" s="48">
        <f>VLOOKUP($A26,'Occupancy Raw Data'!$B$8:$BE$45,'Occupancy Raw Data'!BA$3,FALSE)</f>
        <v>-8.6987859071026996</v>
      </c>
      <c r="T26" s="48">
        <f>VLOOKUP($A26,'Occupancy Raw Data'!$B$8:$BE$45,'Occupancy Raw Data'!BB$3,FALSE)</f>
        <v>-8.8059348764953906</v>
      </c>
      <c r="U26" s="49">
        <f>VLOOKUP($A26,'Occupancy Raw Data'!$B$8:$BE$45,'Occupancy Raw Data'!BC$3,FALSE)</f>
        <v>-8.7524117054640307</v>
      </c>
      <c r="V26" s="50">
        <f>VLOOKUP($A26,'Occupancy Raw Data'!$B$8:$BE$45,'Occupancy Raw Data'!BE$3,FALSE)</f>
        <v>-6.2942503387326401</v>
      </c>
      <c r="X26" s="51">
        <f>VLOOKUP($A26,'ADR Raw Data'!$B$6:$BE$43,'ADR Raw Data'!AG$1,FALSE)</f>
        <v>102.45810375532</v>
      </c>
      <c r="Y26" s="52">
        <f>VLOOKUP($A26,'ADR Raw Data'!$B$6:$BE$43,'ADR Raw Data'!AH$1,FALSE)</f>
        <v>112.073264537063</v>
      </c>
      <c r="Z26" s="52">
        <f>VLOOKUP($A26,'ADR Raw Data'!$B$6:$BE$43,'ADR Raw Data'!AI$1,FALSE)</f>
        <v>119.241068201058</v>
      </c>
      <c r="AA26" s="52">
        <f>VLOOKUP($A26,'ADR Raw Data'!$B$6:$BE$43,'ADR Raw Data'!AJ$1,FALSE)</f>
        <v>118.872298644089</v>
      </c>
      <c r="AB26" s="52">
        <f>VLOOKUP($A26,'ADR Raw Data'!$B$6:$BE$43,'ADR Raw Data'!AK$1,FALSE)</f>
        <v>115.457516741188</v>
      </c>
      <c r="AC26" s="53">
        <f>VLOOKUP($A26,'ADR Raw Data'!$B$6:$BE$43,'ADR Raw Data'!AL$1,FALSE)</f>
        <v>114.160434218429</v>
      </c>
      <c r="AD26" s="52">
        <f>VLOOKUP($A26,'ADR Raw Data'!$B$6:$BE$43,'ADR Raw Data'!AN$1,FALSE)</f>
        <v>125.645966744947</v>
      </c>
      <c r="AE26" s="52">
        <f>VLOOKUP($A26,'ADR Raw Data'!$B$6:$BE$43,'ADR Raw Data'!AO$1,FALSE)</f>
        <v>124.38537088248</v>
      </c>
      <c r="AF26" s="53">
        <f>VLOOKUP($A26,'ADR Raw Data'!$B$6:$BE$43,'ADR Raw Data'!AP$1,FALSE)</f>
        <v>125.01543518255301</v>
      </c>
      <c r="AG26" s="54">
        <f>VLOOKUP($A26,'ADR Raw Data'!$B$6:$BE$43,'ADR Raw Data'!AR$1,FALSE)</f>
        <v>117.54054330316301</v>
      </c>
      <c r="AI26" s="47">
        <f>VLOOKUP($A26,'ADR Raw Data'!$B$6:$BE$43,'ADR Raw Data'!AT$1,FALSE)</f>
        <v>8.0194206463943392</v>
      </c>
      <c r="AJ26" s="48">
        <f>VLOOKUP($A26,'ADR Raw Data'!$B$6:$BE$43,'ADR Raw Data'!AU$1,FALSE)</f>
        <v>9.8761952810036906</v>
      </c>
      <c r="AK26" s="48">
        <f>VLOOKUP($A26,'ADR Raw Data'!$B$6:$BE$43,'ADR Raw Data'!AV$1,FALSE)</f>
        <v>8.6043633685820495</v>
      </c>
      <c r="AL26" s="48">
        <f>VLOOKUP($A26,'ADR Raw Data'!$B$6:$BE$43,'ADR Raw Data'!AW$1,FALSE)</f>
        <v>3.40477221791661</v>
      </c>
      <c r="AM26" s="48">
        <f>VLOOKUP($A26,'ADR Raw Data'!$B$6:$BE$43,'ADR Raw Data'!AX$1,FALSE)</f>
        <v>1.1826421034485799</v>
      </c>
      <c r="AN26" s="49">
        <f>VLOOKUP($A26,'ADR Raw Data'!$B$6:$BE$43,'ADR Raw Data'!AY$1,FALSE)</f>
        <v>5.6343412489808697</v>
      </c>
      <c r="AO26" s="48">
        <f>VLOOKUP($A26,'ADR Raw Data'!$B$6:$BE$43,'ADR Raw Data'!BA$1,FALSE)</f>
        <v>0.679151634216837</v>
      </c>
      <c r="AP26" s="48">
        <f>VLOOKUP($A26,'ADR Raw Data'!$B$6:$BE$43,'ADR Raw Data'!BB$1,FALSE)</f>
        <v>1.3374320985477299</v>
      </c>
      <c r="AQ26" s="49">
        <f>VLOOKUP($A26,'ADR Raw Data'!$B$6:$BE$43,'ADR Raw Data'!BC$1,FALSE)</f>
        <v>1.0061741773458299</v>
      </c>
      <c r="AR26" s="50">
        <f>VLOOKUP($A26,'ADR Raw Data'!$B$6:$BE$43,'ADR Raw Data'!BE$1,FALSE)</f>
        <v>3.9341005730852401</v>
      </c>
      <c r="AT26" s="51">
        <f>VLOOKUP($A26,'RevPAR Raw Data'!$B$6:$BE$43,'RevPAR Raw Data'!AG$1,FALSE)</f>
        <v>53.943561392794301</v>
      </c>
      <c r="AU26" s="52">
        <f>VLOOKUP($A26,'RevPAR Raw Data'!$B$6:$BE$43,'RevPAR Raw Data'!AH$1,FALSE)</f>
        <v>68.287874894551805</v>
      </c>
      <c r="AV26" s="52">
        <f>VLOOKUP($A26,'RevPAR Raw Data'!$B$6:$BE$43,'RevPAR Raw Data'!AI$1,FALSE)</f>
        <v>79.2146287873462</v>
      </c>
      <c r="AW26" s="52">
        <f>VLOOKUP($A26,'RevPAR Raw Data'!$B$6:$BE$43,'RevPAR Raw Data'!AJ$1,FALSE)</f>
        <v>80.505167456063205</v>
      </c>
      <c r="AX26" s="52">
        <f>VLOOKUP($A26,'RevPAR Raw Data'!$B$6:$BE$43,'RevPAR Raw Data'!AK$1,FALSE)</f>
        <v>77.147535790861099</v>
      </c>
      <c r="AY26" s="53">
        <f>VLOOKUP($A26,'RevPAR Raw Data'!$B$6:$BE$43,'RevPAR Raw Data'!AL$1,FALSE)</f>
        <v>71.819753664323301</v>
      </c>
      <c r="AZ26" s="52">
        <f>VLOOKUP($A26,'RevPAR Raw Data'!$B$6:$BE$43,'RevPAR Raw Data'!AN$1,FALSE)</f>
        <v>89.326774512302194</v>
      </c>
      <c r="BA26" s="52">
        <f>VLOOKUP($A26,'RevPAR Raw Data'!$B$6:$BE$43,'RevPAR Raw Data'!AO$1,FALSE)</f>
        <v>88.496147218804893</v>
      </c>
      <c r="BB26" s="53">
        <f>VLOOKUP($A26,'RevPAR Raw Data'!$B$6:$BE$43,'RevPAR Raw Data'!AP$1,FALSE)</f>
        <v>88.911460865553593</v>
      </c>
      <c r="BC26" s="54">
        <f>VLOOKUP($A26,'RevPAR Raw Data'!$B$6:$BE$43,'RevPAR Raw Data'!AR$1,FALSE)</f>
        <v>76.703098578960507</v>
      </c>
      <c r="BE26" s="47">
        <f>VLOOKUP($A26,'RevPAR Raw Data'!$B$6:$BE$43,'RevPAR Raw Data'!AT$1,FALSE)</f>
        <v>6.75782510362487</v>
      </c>
      <c r="BF26" s="48">
        <f>VLOOKUP($A26,'RevPAR Raw Data'!$B$6:$BE$43,'RevPAR Raw Data'!AU$1,FALSE)</f>
        <v>8.9365106237611691</v>
      </c>
      <c r="BG26" s="48">
        <f>VLOOKUP($A26,'RevPAR Raw Data'!$B$6:$BE$43,'RevPAR Raw Data'!AV$1,FALSE)</f>
        <v>5.6500389131666502</v>
      </c>
      <c r="BH26" s="48">
        <f>VLOOKUP($A26,'RevPAR Raw Data'!$B$6:$BE$43,'RevPAR Raw Data'!AW$1,FALSE)</f>
        <v>-5.2396744844169403</v>
      </c>
      <c r="BI26" s="48">
        <f>VLOOKUP($A26,'RevPAR Raw Data'!$B$6:$BE$43,'RevPAR Raw Data'!AX$1,FALSE)</f>
        <v>-9.4621034031142699</v>
      </c>
      <c r="BJ26" s="49">
        <f>VLOOKUP($A26,'RevPAR Raw Data'!$B$6:$BE$43,'RevPAR Raw Data'!AY$1,FALSE)</f>
        <v>0.20615203042723701</v>
      </c>
      <c r="BK26" s="48">
        <f>VLOOKUP($A26,'RevPAR Raw Data'!$B$6:$BE$43,'RevPAR Raw Data'!BA$1,FALSE)</f>
        <v>-8.0787122195309706</v>
      </c>
      <c r="BL26" s="48">
        <f>VLOOKUP($A26,'RevPAR Raw Data'!$B$6:$BE$43,'RevPAR Raw Data'!BB$1,FALSE)</f>
        <v>-7.5862761775631196</v>
      </c>
      <c r="BM26" s="49">
        <f>VLOOKUP($A26,'RevPAR Raw Data'!$B$6:$BE$43,'RevPAR Raw Data'!BC$1,FALSE)</f>
        <v>-7.8343020345935699</v>
      </c>
      <c r="BN26" s="50">
        <f>VLOOKUP($A26,'RevPAR Raw Data'!$B$6:$BE$43,'RevPAR Raw Data'!BE$1,FALSE)</f>
        <v>-2.6077719042948999</v>
      </c>
    </row>
    <row r="27" spans="1:66" x14ac:dyDescent="0.25">
      <c r="A27" s="63" t="s">
        <v>93</v>
      </c>
      <c r="B27" s="47">
        <f>VLOOKUP($A27,'Occupancy Raw Data'!$B$8:$BE$45,'Occupancy Raw Data'!AG$3,FALSE)</f>
        <v>43.968160377358402</v>
      </c>
      <c r="C27" s="48">
        <f>VLOOKUP($A27,'Occupancy Raw Data'!$B$8:$BE$45,'Occupancy Raw Data'!AH$3,FALSE)</f>
        <v>50.271226415094297</v>
      </c>
      <c r="D27" s="48">
        <f>VLOOKUP($A27,'Occupancy Raw Data'!$B$8:$BE$45,'Occupancy Raw Data'!AI$3,FALSE)</f>
        <v>54.0978773584905</v>
      </c>
      <c r="E27" s="48">
        <f>VLOOKUP($A27,'Occupancy Raw Data'!$B$8:$BE$45,'Occupancy Raw Data'!AJ$3,FALSE)</f>
        <v>54.414308176100597</v>
      </c>
      <c r="F27" s="48">
        <f>VLOOKUP($A27,'Occupancy Raw Data'!$B$8:$BE$45,'Occupancy Raw Data'!AK$3,FALSE)</f>
        <v>54.418238993710602</v>
      </c>
      <c r="G27" s="49">
        <f>VLOOKUP($A27,'Occupancy Raw Data'!$B$8:$BE$45,'Occupancy Raw Data'!AL$3,FALSE)</f>
        <v>51.4339622641509</v>
      </c>
      <c r="H27" s="48">
        <f>VLOOKUP($A27,'Occupancy Raw Data'!$B$8:$BE$45,'Occupancy Raw Data'!AN$3,FALSE)</f>
        <v>70.302672955974799</v>
      </c>
      <c r="I27" s="48">
        <f>VLOOKUP($A27,'Occupancy Raw Data'!$B$8:$BE$45,'Occupancy Raw Data'!AO$3,FALSE)</f>
        <v>75.186713836477907</v>
      </c>
      <c r="J27" s="49">
        <f>VLOOKUP($A27,'Occupancy Raw Data'!$B$8:$BE$45,'Occupancy Raw Data'!AP$3,FALSE)</f>
        <v>72.744693396226396</v>
      </c>
      <c r="K27" s="50">
        <f>VLOOKUP($A27,'Occupancy Raw Data'!$B$8:$BE$45,'Occupancy Raw Data'!AR$3,FALSE)</f>
        <v>57.522742587601002</v>
      </c>
      <c r="M27" s="47">
        <f>VLOOKUP($A27,'Occupancy Raw Data'!$B$8:$BE$45,'Occupancy Raw Data'!AT$3,FALSE)</f>
        <v>8.7374398334790708</v>
      </c>
      <c r="N27" s="48">
        <f>VLOOKUP($A27,'Occupancy Raw Data'!$B$8:$BE$45,'Occupancy Raw Data'!AU$3,FALSE)</f>
        <v>15.317738375205201</v>
      </c>
      <c r="O27" s="48">
        <f>VLOOKUP($A27,'Occupancy Raw Data'!$B$8:$BE$45,'Occupancy Raw Data'!AV$3,FALSE)</f>
        <v>10.4274538356318</v>
      </c>
      <c r="P27" s="48">
        <f>VLOOKUP($A27,'Occupancy Raw Data'!$B$8:$BE$45,'Occupancy Raw Data'!AW$3,FALSE)</f>
        <v>6.4863975782950503</v>
      </c>
      <c r="Q27" s="48">
        <f>VLOOKUP($A27,'Occupancy Raw Data'!$B$8:$BE$45,'Occupancy Raw Data'!AX$3,FALSE)</f>
        <v>-3.9904605257361099</v>
      </c>
      <c r="R27" s="49">
        <f>VLOOKUP($A27,'Occupancy Raw Data'!$B$8:$BE$45,'Occupancy Raw Data'!AY$3,FALSE)</f>
        <v>6.7987128428412298</v>
      </c>
      <c r="S27" s="48">
        <f>VLOOKUP($A27,'Occupancy Raw Data'!$B$8:$BE$45,'Occupancy Raw Data'!BA$3,FALSE)</f>
        <v>-7.1344736466690204</v>
      </c>
      <c r="T27" s="48">
        <f>VLOOKUP($A27,'Occupancy Raw Data'!$B$8:$BE$45,'Occupancy Raw Data'!BB$3,FALSE)</f>
        <v>-7.3564032386198699</v>
      </c>
      <c r="U27" s="49">
        <f>VLOOKUP($A27,'Occupancy Raw Data'!$B$8:$BE$45,'Occupancy Raw Data'!BC$3,FALSE)</f>
        <v>-7.2492960972573099</v>
      </c>
      <c r="V27" s="50">
        <f>VLOOKUP($A27,'Occupancy Raw Data'!$B$8:$BE$45,'Occupancy Raw Data'!BE$3,FALSE)</f>
        <v>1.2570729419770501</v>
      </c>
      <c r="X27" s="51">
        <f>VLOOKUP($A27,'ADR Raw Data'!$B$6:$BE$43,'ADR Raw Data'!AG$1,FALSE)</f>
        <v>112.950001054937</v>
      </c>
      <c r="Y27" s="52">
        <f>VLOOKUP($A27,'ADR Raw Data'!$B$6:$BE$43,'ADR Raw Data'!AH$1,FALSE)</f>
        <v>114.225904261474</v>
      </c>
      <c r="Z27" s="52">
        <f>VLOOKUP($A27,'ADR Raw Data'!$B$6:$BE$43,'ADR Raw Data'!AI$1,FALSE)</f>
        <v>117.550961791099</v>
      </c>
      <c r="AA27" s="52">
        <f>VLOOKUP($A27,'ADR Raw Data'!$B$6:$BE$43,'ADR Raw Data'!AJ$1,FALSE)</f>
        <v>115.103548938091</v>
      </c>
      <c r="AB27" s="52">
        <f>VLOOKUP($A27,'ADR Raw Data'!$B$6:$BE$43,'ADR Raw Data'!AK$1,FALSE)</f>
        <v>113.464919203264</v>
      </c>
      <c r="AC27" s="53">
        <f>VLOOKUP($A27,'ADR Raw Data'!$B$6:$BE$43,'ADR Raw Data'!AL$1,FALSE)</f>
        <v>114.73189055163201</v>
      </c>
      <c r="AD27" s="52">
        <f>VLOOKUP($A27,'ADR Raw Data'!$B$6:$BE$43,'ADR Raw Data'!AN$1,FALSE)</f>
        <v>148.55919283477701</v>
      </c>
      <c r="AE27" s="52">
        <f>VLOOKUP($A27,'ADR Raw Data'!$B$6:$BE$43,'ADR Raw Data'!AO$1,FALSE)</f>
        <v>158.057590215658</v>
      </c>
      <c r="AF27" s="53">
        <f>VLOOKUP($A27,'ADR Raw Data'!$B$6:$BE$43,'ADR Raw Data'!AP$1,FALSE)</f>
        <v>153.46782089023901</v>
      </c>
      <c r="AG27" s="54">
        <f>VLOOKUP($A27,'ADR Raw Data'!$B$6:$BE$43,'ADR Raw Data'!AR$1,FALSE)</f>
        <v>128.728011286504</v>
      </c>
      <c r="AI27" s="47">
        <f>VLOOKUP($A27,'ADR Raw Data'!$B$6:$BE$43,'ADR Raw Data'!AT$1,FALSE)</f>
        <v>2.6922671421675299</v>
      </c>
      <c r="AJ27" s="48">
        <f>VLOOKUP($A27,'ADR Raw Data'!$B$6:$BE$43,'ADR Raw Data'!AU$1,FALSE)</f>
        <v>4.3429280595388704</v>
      </c>
      <c r="AK27" s="48">
        <f>VLOOKUP($A27,'ADR Raw Data'!$B$6:$BE$43,'ADR Raw Data'!AV$1,FALSE)</f>
        <v>3.7525527005580601</v>
      </c>
      <c r="AL27" s="48">
        <f>VLOOKUP($A27,'ADR Raw Data'!$B$6:$BE$43,'ADR Raw Data'!AW$1,FALSE)</f>
        <v>1.69137178366049</v>
      </c>
      <c r="AM27" s="48">
        <f>VLOOKUP($A27,'ADR Raw Data'!$B$6:$BE$43,'ADR Raw Data'!AX$1,FALSE)</f>
        <v>-2.9378699611352701</v>
      </c>
      <c r="AN27" s="49">
        <f>VLOOKUP($A27,'ADR Raw Data'!$B$6:$BE$43,'ADR Raw Data'!AY$1,FALSE)</f>
        <v>1.6455524072449501</v>
      </c>
      <c r="AO27" s="48">
        <f>VLOOKUP($A27,'ADR Raw Data'!$B$6:$BE$43,'ADR Raw Data'!BA$1,FALSE)</f>
        <v>-5.1246569276943799</v>
      </c>
      <c r="AP27" s="48">
        <f>VLOOKUP($A27,'ADR Raw Data'!$B$6:$BE$43,'ADR Raw Data'!BB$1,FALSE)</f>
        <v>-4.0008531258640296</v>
      </c>
      <c r="AQ27" s="49">
        <f>VLOOKUP($A27,'ADR Raw Data'!$B$6:$BE$43,'ADR Raw Data'!BC$1,FALSE)</f>
        <v>-4.5326792966745302</v>
      </c>
      <c r="AR27" s="50">
        <f>VLOOKUP($A27,'ADR Raw Data'!$B$6:$BE$43,'ADR Raw Data'!BE$1,FALSE)</f>
        <v>-2.3022026573149099</v>
      </c>
      <c r="AT27" s="51">
        <f>VLOOKUP($A27,'RevPAR Raw Data'!$B$6:$BE$43,'RevPAR Raw Data'!AG$1,FALSE)</f>
        <v>49.662037610062796</v>
      </c>
      <c r="AU27" s="52">
        <f>VLOOKUP($A27,'RevPAR Raw Data'!$B$6:$BE$43,'RevPAR Raw Data'!AH$1,FALSE)</f>
        <v>57.422762955974797</v>
      </c>
      <c r="AV27" s="52">
        <f>VLOOKUP($A27,'RevPAR Raw Data'!$B$6:$BE$43,'RevPAR Raw Data'!AI$1,FALSE)</f>
        <v>63.592575143474797</v>
      </c>
      <c r="AW27" s="52">
        <f>VLOOKUP($A27,'RevPAR Raw Data'!$B$6:$BE$43,'RevPAR Raw Data'!AJ$1,FALSE)</f>
        <v>62.632799840801802</v>
      </c>
      <c r="AX27" s="52">
        <f>VLOOKUP($A27,'RevPAR Raw Data'!$B$6:$BE$43,'RevPAR Raw Data'!AK$1,FALSE)</f>
        <v>61.7456109060534</v>
      </c>
      <c r="AY27" s="53">
        <f>VLOOKUP($A27,'RevPAR Raw Data'!$B$6:$BE$43,'RevPAR Raw Data'!AL$1,FALSE)</f>
        <v>59.011157291273499</v>
      </c>
      <c r="AZ27" s="52">
        <f>VLOOKUP($A27,'RevPAR Raw Data'!$B$6:$BE$43,'RevPAR Raw Data'!AN$1,FALSE)</f>
        <v>104.44108348466899</v>
      </c>
      <c r="BA27" s="52">
        <f>VLOOKUP($A27,'RevPAR Raw Data'!$B$6:$BE$43,'RevPAR Raw Data'!AO$1,FALSE)</f>
        <v>118.838308052279</v>
      </c>
      <c r="BB27" s="53">
        <f>VLOOKUP($A27,'RevPAR Raw Data'!$B$6:$BE$43,'RevPAR Raw Data'!AP$1,FALSE)</f>
        <v>111.639695768474</v>
      </c>
      <c r="BC27" s="54">
        <f>VLOOKUP($A27,'RevPAR Raw Data'!$B$6:$BE$43,'RevPAR Raw Data'!AR$1,FALSE)</f>
        <v>74.047882570473902</v>
      </c>
      <c r="BE27" s="47">
        <f>VLOOKUP($A27,'RevPAR Raw Data'!$B$6:$BE$43,'RevPAR Raw Data'!AT$1,FALSE)</f>
        <v>11.664942197349999</v>
      </c>
      <c r="BF27" s="48">
        <f>VLOOKUP($A27,'RevPAR Raw Data'!$B$6:$BE$43,'RevPAR Raw Data'!AU$1,FALSE)</f>
        <v>20.325904792727599</v>
      </c>
      <c r="BG27" s="48">
        <f>VLOOKUP($A27,'RevPAR Raw Data'!$B$6:$BE$43,'RevPAR Raw Data'!AV$1,FALSE)</f>
        <v>14.571302236698299</v>
      </c>
      <c r="BH27" s="48">
        <f>VLOOKUP($A27,'RevPAR Raw Data'!$B$6:$BE$43,'RevPAR Raw Data'!AW$1,FALSE)</f>
        <v>8.2874784603708704</v>
      </c>
      <c r="BI27" s="48">
        <f>VLOOKUP($A27,'RevPAR Raw Data'!$B$6:$BE$43,'RevPAR Raw Data'!AX$1,FALSE)</f>
        <v>-6.8110959457748201</v>
      </c>
      <c r="BJ27" s="49">
        <f>VLOOKUP($A27,'RevPAR Raw Data'!$B$6:$BE$43,'RevPAR Raw Data'!AY$1,FALSE)</f>
        <v>8.5561416329332296</v>
      </c>
      <c r="BK27" s="48">
        <f>VLOOKUP($A27,'RevPAR Raw Data'!$B$6:$BE$43,'RevPAR Raw Data'!BA$1,FALSE)</f>
        <v>-11.893513276374801</v>
      </c>
      <c r="BL27" s="48">
        <f>VLOOKUP($A27,'RevPAR Raw Data'!$B$6:$BE$43,'RevPAR Raw Data'!BB$1,FALSE)</f>
        <v>-11.0629374755604</v>
      </c>
      <c r="BM27" s="49">
        <f>VLOOKUP($A27,'RevPAR Raw Data'!$B$6:$BE$43,'RevPAR Raw Data'!BC$1,FALSE)</f>
        <v>-11.4533880505768</v>
      </c>
      <c r="BN27" s="50">
        <f>VLOOKUP($A27,'RevPAR Raw Data'!$B$6:$BE$43,'RevPAR Raw Data'!BE$1,FALSE)</f>
        <v>-1.07407008201244</v>
      </c>
    </row>
    <row r="28" spans="1:66" x14ac:dyDescent="0.25">
      <c r="A28" s="63" t="s">
        <v>29</v>
      </c>
      <c r="B28" s="47">
        <f>VLOOKUP($A28,'Occupancy Raw Data'!$B$8:$BE$45,'Occupancy Raw Data'!AG$3,FALSE)</f>
        <v>39.293193717277397</v>
      </c>
      <c r="C28" s="48">
        <f>VLOOKUP($A28,'Occupancy Raw Data'!$B$8:$BE$45,'Occupancy Raw Data'!AH$3,FALSE)</f>
        <v>46.4005235602094</v>
      </c>
      <c r="D28" s="48">
        <f>VLOOKUP($A28,'Occupancy Raw Data'!$B$8:$BE$45,'Occupancy Raw Data'!AI$3,FALSE)</f>
        <v>48.340968586387397</v>
      </c>
      <c r="E28" s="48">
        <f>VLOOKUP($A28,'Occupancy Raw Data'!$B$8:$BE$45,'Occupancy Raw Data'!AJ$3,FALSE)</f>
        <v>47.771596858638702</v>
      </c>
      <c r="F28" s="48">
        <f>VLOOKUP($A28,'Occupancy Raw Data'!$B$8:$BE$45,'Occupancy Raw Data'!AK$3,FALSE)</f>
        <v>50.395942408376897</v>
      </c>
      <c r="G28" s="49">
        <f>VLOOKUP($A28,'Occupancy Raw Data'!$B$8:$BE$45,'Occupancy Raw Data'!AL$3,FALSE)</f>
        <v>46.440445026177997</v>
      </c>
      <c r="H28" s="48">
        <f>VLOOKUP($A28,'Occupancy Raw Data'!$B$8:$BE$45,'Occupancy Raw Data'!AN$3,FALSE)</f>
        <v>64.237565445026107</v>
      </c>
      <c r="I28" s="48">
        <f>VLOOKUP($A28,'Occupancy Raw Data'!$B$8:$BE$45,'Occupancy Raw Data'!AO$3,FALSE)</f>
        <v>66.040575916230296</v>
      </c>
      <c r="J28" s="49">
        <f>VLOOKUP($A28,'Occupancy Raw Data'!$B$8:$BE$45,'Occupancy Raw Data'!AP$3,FALSE)</f>
        <v>65.139070680628194</v>
      </c>
      <c r="K28" s="50">
        <f>VLOOKUP($A28,'Occupancy Raw Data'!$B$8:$BE$45,'Occupancy Raw Data'!AR$3,FALSE)</f>
        <v>51.782909498877999</v>
      </c>
      <c r="M28" s="47">
        <f>VLOOKUP($A28,'Occupancy Raw Data'!$B$8:$BE$45,'Occupancy Raw Data'!AT$3,FALSE)</f>
        <v>-1.9178868329537699</v>
      </c>
      <c r="N28" s="48">
        <f>VLOOKUP($A28,'Occupancy Raw Data'!$B$8:$BE$45,'Occupancy Raw Data'!AU$3,FALSE)</f>
        <v>5.2790718250747197</v>
      </c>
      <c r="O28" s="48">
        <f>VLOOKUP($A28,'Occupancy Raw Data'!$B$8:$BE$45,'Occupancy Raw Data'!AV$3,FALSE)</f>
        <v>5.1912557217704096</v>
      </c>
      <c r="P28" s="48">
        <f>VLOOKUP($A28,'Occupancy Raw Data'!$B$8:$BE$45,'Occupancy Raw Data'!AW$3,FALSE)</f>
        <v>-1.46370242503744</v>
      </c>
      <c r="Q28" s="48">
        <f>VLOOKUP($A28,'Occupancy Raw Data'!$B$8:$BE$45,'Occupancy Raw Data'!AX$3,FALSE)</f>
        <v>-8.7899014435188896</v>
      </c>
      <c r="R28" s="49">
        <f>VLOOKUP($A28,'Occupancy Raw Data'!$B$8:$BE$45,'Occupancy Raw Data'!AY$3,FALSE)</f>
        <v>-0.69379250686399996</v>
      </c>
      <c r="S28" s="48">
        <f>VLOOKUP($A28,'Occupancy Raw Data'!$B$8:$BE$45,'Occupancy Raw Data'!BA$3,FALSE)</f>
        <v>-8.5788542288501901</v>
      </c>
      <c r="T28" s="48">
        <f>VLOOKUP($A28,'Occupancy Raw Data'!$B$8:$BE$45,'Occupancy Raw Data'!BB$3,FALSE)</f>
        <v>-10.276167702354</v>
      </c>
      <c r="U28" s="49">
        <f>VLOOKUP($A28,'Occupancy Raw Data'!$B$8:$BE$45,'Occupancy Raw Data'!BC$3,FALSE)</f>
        <v>-9.4472054103224998</v>
      </c>
      <c r="V28" s="50">
        <f>VLOOKUP($A28,'Occupancy Raw Data'!$B$8:$BE$45,'Occupancy Raw Data'!BE$3,FALSE)</f>
        <v>-4.0281079182601003</v>
      </c>
      <c r="X28" s="51">
        <f>VLOOKUP($A28,'ADR Raw Data'!$B$6:$BE$43,'ADR Raw Data'!AG$1,FALSE)</f>
        <v>125.386464023984</v>
      </c>
      <c r="Y28" s="52">
        <f>VLOOKUP($A28,'ADR Raw Data'!$B$6:$BE$43,'ADR Raw Data'!AH$1,FALSE)</f>
        <v>129.632972496473</v>
      </c>
      <c r="Z28" s="52">
        <f>VLOOKUP($A28,'ADR Raw Data'!$B$6:$BE$43,'ADR Raw Data'!AI$1,FALSE)</f>
        <v>128.19372910038501</v>
      </c>
      <c r="AA28" s="52">
        <f>VLOOKUP($A28,'ADR Raw Data'!$B$6:$BE$43,'ADR Raw Data'!AJ$1,FALSE)</f>
        <v>125.92022261798699</v>
      </c>
      <c r="AB28" s="52">
        <f>VLOOKUP($A28,'ADR Raw Data'!$B$6:$BE$43,'ADR Raw Data'!AK$1,FALSE)</f>
        <v>134.22526134666501</v>
      </c>
      <c r="AC28" s="53">
        <f>VLOOKUP($A28,'ADR Raw Data'!$B$6:$BE$43,'ADR Raw Data'!AL$1,FALSE)</f>
        <v>128.847602908639</v>
      </c>
      <c r="AD28" s="52">
        <f>VLOOKUP($A28,'ADR Raw Data'!$B$6:$BE$43,'ADR Raw Data'!AN$1,FALSE)</f>
        <v>159.10076460699901</v>
      </c>
      <c r="AE28" s="52">
        <f>VLOOKUP($A28,'ADR Raw Data'!$B$6:$BE$43,'ADR Raw Data'!AO$1,FALSE)</f>
        <v>168.17443068080399</v>
      </c>
      <c r="AF28" s="53">
        <f>VLOOKUP($A28,'ADR Raw Data'!$B$6:$BE$43,'ADR Raw Data'!AP$1,FALSE)</f>
        <v>163.70038605480599</v>
      </c>
      <c r="AG28" s="54">
        <f>VLOOKUP($A28,'ADR Raw Data'!$B$6:$BE$43,'ADR Raw Data'!AR$1,FALSE)</f>
        <v>141.373952552042</v>
      </c>
      <c r="AI28" s="47">
        <f>VLOOKUP($A28,'ADR Raw Data'!$B$6:$BE$43,'ADR Raw Data'!AT$1,FALSE)</f>
        <v>5.3312744287513096</v>
      </c>
      <c r="AJ28" s="48">
        <f>VLOOKUP($A28,'ADR Raw Data'!$B$6:$BE$43,'ADR Raw Data'!AU$1,FALSE)</f>
        <v>15.0439274635751</v>
      </c>
      <c r="AK28" s="48">
        <f>VLOOKUP($A28,'ADR Raw Data'!$B$6:$BE$43,'ADR Raw Data'!AV$1,FALSE)</f>
        <v>14.445051005069001</v>
      </c>
      <c r="AL28" s="48">
        <f>VLOOKUP($A28,'ADR Raw Data'!$B$6:$BE$43,'ADR Raw Data'!AW$1,FALSE)</f>
        <v>12.786560959154199</v>
      </c>
      <c r="AM28" s="48">
        <f>VLOOKUP($A28,'ADR Raw Data'!$B$6:$BE$43,'ADR Raw Data'!AX$1,FALSE)</f>
        <v>8.1704429162472607</v>
      </c>
      <c r="AN28" s="49">
        <f>VLOOKUP($A28,'ADR Raw Data'!$B$6:$BE$43,'ADR Raw Data'!AY$1,FALSE)</f>
        <v>10.9610453746365</v>
      </c>
      <c r="AO28" s="48">
        <f>VLOOKUP($A28,'ADR Raw Data'!$B$6:$BE$43,'ADR Raw Data'!BA$1,FALSE)</f>
        <v>1.24208181007775</v>
      </c>
      <c r="AP28" s="48">
        <f>VLOOKUP($A28,'ADR Raw Data'!$B$6:$BE$43,'ADR Raw Data'!BB$1,FALSE)</f>
        <v>-1.6166973914897</v>
      </c>
      <c r="AQ28" s="49">
        <f>VLOOKUP($A28,'ADR Raw Data'!$B$6:$BE$43,'ADR Raw Data'!BC$1,FALSE)</f>
        <v>-0.30634406396587299</v>
      </c>
      <c r="AR28" s="50">
        <f>VLOOKUP($A28,'ADR Raw Data'!$B$6:$BE$43,'ADR Raw Data'!BE$1,FALSE)</f>
        <v>5.16114369119959</v>
      </c>
      <c r="AT28" s="51">
        <f>VLOOKUP($A28,'RevPAR Raw Data'!$B$6:$BE$43,'RevPAR Raw Data'!AG$1,FALSE)</f>
        <v>49.268346204188397</v>
      </c>
      <c r="AU28" s="52">
        <f>VLOOKUP($A28,'RevPAR Raw Data'!$B$6:$BE$43,'RevPAR Raw Data'!AH$1,FALSE)</f>
        <v>60.150377945026101</v>
      </c>
      <c r="AV28" s="52">
        <f>VLOOKUP($A28,'RevPAR Raw Data'!$B$6:$BE$43,'RevPAR Raw Data'!AI$1,FALSE)</f>
        <v>61.970090314136101</v>
      </c>
      <c r="AW28" s="52">
        <f>VLOOKUP($A28,'RevPAR Raw Data'!$B$6:$BE$43,'RevPAR Raw Data'!AJ$1,FALSE)</f>
        <v>60.154101112565399</v>
      </c>
      <c r="AX28" s="52">
        <f>VLOOKUP($A28,'RevPAR Raw Data'!$B$6:$BE$43,'RevPAR Raw Data'!AK$1,FALSE)</f>
        <v>67.6440854057591</v>
      </c>
      <c r="AY28" s="53">
        <f>VLOOKUP($A28,'RevPAR Raw Data'!$B$6:$BE$43,'RevPAR Raw Data'!AL$1,FALSE)</f>
        <v>59.837400196334997</v>
      </c>
      <c r="AZ28" s="52">
        <f>VLOOKUP($A28,'RevPAR Raw Data'!$B$6:$BE$43,'RevPAR Raw Data'!AN$1,FALSE)</f>
        <v>102.202457787958</v>
      </c>
      <c r="BA28" s="52">
        <f>VLOOKUP($A28,'RevPAR Raw Data'!$B$6:$BE$43,'RevPAR Raw Data'!AO$1,FALSE)</f>
        <v>111.063362565445</v>
      </c>
      <c r="BB28" s="53">
        <f>VLOOKUP($A28,'RevPAR Raw Data'!$B$6:$BE$43,'RevPAR Raw Data'!AP$1,FALSE)</f>
        <v>106.632910176701</v>
      </c>
      <c r="BC28" s="54">
        <f>VLOOKUP($A28,'RevPAR Raw Data'!$B$6:$BE$43,'RevPAR Raw Data'!AR$1,FALSE)</f>
        <v>73.207545905011202</v>
      </c>
      <c r="BE28" s="47">
        <f>VLOOKUP($A28,'RevPAR Raw Data'!$B$6:$BE$43,'RevPAR Raw Data'!AT$1,FALSE)</f>
        <v>3.3111397854998801</v>
      </c>
      <c r="BF28" s="48">
        <f>VLOOKUP($A28,'RevPAR Raw Data'!$B$6:$BE$43,'RevPAR Raw Data'!AU$1,FALSE)</f>
        <v>21.117179024764098</v>
      </c>
      <c r="BG28" s="48">
        <f>VLOOKUP($A28,'RevPAR Raw Data'!$B$6:$BE$43,'RevPAR Raw Data'!AV$1,FALSE)</f>
        <v>20.3861862636527</v>
      </c>
      <c r="BH28" s="48">
        <f>VLOOKUP($A28,'RevPAR Raw Data'!$B$6:$BE$43,'RevPAR Raw Data'!AW$1,FALSE)</f>
        <v>11.1357013312787</v>
      </c>
      <c r="BI28" s="48">
        <f>VLOOKUP($A28,'RevPAR Raw Data'!$B$6:$BE$43,'RevPAR Raw Data'!AX$1,FALSE)</f>
        <v>-1.33763240710873</v>
      </c>
      <c r="BJ28" s="49">
        <f>VLOOKUP($A28,'RevPAR Raw Data'!$B$6:$BE$43,'RevPAR Raw Data'!AY$1,FALSE)</f>
        <v>10.1912059562893</v>
      </c>
      <c r="BK28" s="48">
        <f>VLOOKUP($A28,'RevPAR Raw Data'!$B$6:$BE$43,'RevPAR Raw Data'!BA$1,FALSE)</f>
        <v>-7.4433288066620804</v>
      </c>
      <c r="BL28" s="48">
        <f>VLOOKUP($A28,'RevPAR Raw Data'!$B$6:$BE$43,'RevPAR Raw Data'!BB$1,FALSE)</f>
        <v>-11.726730558654699</v>
      </c>
      <c r="BM28" s="49">
        <f>VLOOKUP($A28,'RevPAR Raw Data'!$B$6:$BE$43,'RevPAR Raw Data'!BC$1,FALSE)</f>
        <v>-9.7246085213031908</v>
      </c>
      <c r="BN28" s="50">
        <f>VLOOKUP($A28,'RevPAR Raw Data'!$B$6:$BE$43,'RevPAR Raw Data'!BE$1,FALSE)</f>
        <v>0.92513933524149505</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41.7668464865367</v>
      </c>
      <c r="C30" s="48">
        <f>VLOOKUP($A30,'Occupancy Raw Data'!$B$8:$BE$45,'Occupancy Raw Data'!AH$3,FALSE)</f>
        <v>54.939547740444297</v>
      </c>
      <c r="D30" s="48">
        <f>VLOOKUP($A30,'Occupancy Raw Data'!$B$8:$BE$45,'Occupancy Raw Data'!AI$3,FALSE)</f>
        <v>57.405837330576801</v>
      </c>
      <c r="E30" s="48">
        <f>VLOOKUP($A30,'Occupancy Raw Data'!$B$8:$BE$45,'Occupancy Raw Data'!AJ$3,FALSE)</f>
        <v>58.235095991916403</v>
      </c>
      <c r="F30" s="48">
        <f>VLOOKUP($A30,'Occupancy Raw Data'!$B$8:$BE$45,'Occupancy Raw Data'!AK$3,FALSE)</f>
        <v>58.002810652605604</v>
      </c>
      <c r="G30" s="49">
        <f>VLOOKUP($A30,'Occupancy Raw Data'!$B$8:$BE$45,'Occupancy Raw Data'!AL$3,FALSE)</f>
        <v>54.072571651611398</v>
      </c>
      <c r="H30" s="48">
        <f>VLOOKUP($A30,'Occupancy Raw Data'!$B$8:$BE$45,'Occupancy Raw Data'!AN$3,FALSE)</f>
        <v>62.808794322946298</v>
      </c>
      <c r="I30" s="48">
        <f>VLOOKUP($A30,'Occupancy Raw Data'!$B$8:$BE$45,'Occupancy Raw Data'!AO$3,FALSE)</f>
        <v>60.264689144144597</v>
      </c>
      <c r="J30" s="49">
        <f>VLOOKUP($A30,'Occupancy Raw Data'!$B$8:$BE$45,'Occupancy Raw Data'!AP$3,FALSE)</f>
        <v>61.536741733545398</v>
      </c>
      <c r="K30" s="50">
        <f>VLOOKUP($A30,'Occupancy Raw Data'!$B$8:$BE$45,'Occupancy Raw Data'!AR$3,FALSE)</f>
        <v>56.205506639363499</v>
      </c>
      <c r="M30" s="47">
        <f>VLOOKUP($A30,'Occupancy Raw Data'!$B$8:$BE$45,'Occupancy Raw Data'!AT$3,FALSE)</f>
        <v>1.6665962516158399</v>
      </c>
      <c r="N30" s="48">
        <f>VLOOKUP($A30,'Occupancy Raw Data'!$B$8:$BE$45,'Occupancy Raw Data'!AU$3,FALSE)</f>
        <v>4.5078918532869698</v>
      </c>
      <c r="O30" s="48">
        <f>VLOOKUP($A30,'Occupancy Raw Data'!$B$8:$BE$45,'Occupancy Raw Data'!AV$3,FALSE)</f>
        <v>3.1359111362906602</v>
      </c>
      <c r="P30" s="48">
        <f>VLOOKUP($A30,'Occupancy Raw Data'!$B$8:$BE$45,'Occupancy Raw Data'!AW$3,FALSE)</f>
        <v>1.2314447270084601</v>
      </c>
      <c r="Q30" s="48">
        <f>VLOOKUP($A30,'Occupancy Raw Data'!$B$8:$BE$45,'Occupancy Raw Data'!AX$3,FALSE)</f>
        <v>-0.61114859775336405</v>
      </c>
      <c r="R30" s="49">
        <f>VLOOKUP($A30,'Occupancy Raw Data'!$B$8:$BE$45,'Occupancy Raw Data'!AY$3,FALSE)</f>
        <v>1.9470444237737301</v>
      </c>
      <c r="S30" s="48">
        <f>VLOOKUP($A30,'Occupancy Raw Data'!$B$8:$BE$45,'Occupancy Raw Data'!BA$3,FALSE)</f>
        <v>-7.1539180605017503</v>
      </c>
      <c r="T30" s="48">
        <f>VLOOKUP($A30,'Occupancy Raw Data'!$B$8:$BE$45,'Occupancy Raw Data'!BB$3,FALSE)</f>
        <v>-10.358862509646301</v>
      </c>
      <c r="U30" s="49">
        <f>VLOOKUP($A30,'Occupancy Raw Data'!$B$8:$BE$45,'Occupancy Raw Data'!BC$3,FALSE)</f>
        <v>-8.7509026232143405</v>
      </c>
      <c r="V30" s="50">
        <f>VLOOKUP($A30,'Occupancy Raw Data'!$B$8:$BE$45,'Occupancy Raw Data'!BE$3,FALSE)</f>
        <v>-1.66803388298547</v>
      </c>
      <c r="X30" s="51">
        <f>VLOOKUP($A30,'ADR Raw Data'!$B$6:$BE$43,'ADR Raw Data'!AG$1,FALSE)</f>
        <v>99.315238903812102</v>
      </c>
      <c r="Y30" s="52">
        <f>VLOOKUP($A30,'ADR Raw Data'!$B$6:$BE$43,'ADR Raw Data'!AH$1,FALSE)</f>
        <v>104.28739913536999</v>
      </c>
      <c r="Z30" s="52">
        <f>VLOOKUP($A30,'ADR Raw Data'!$B$6:$BE$43,'ADR Raw Data'!AI$1,FALSE)</f>
        <v>105.935631132781</v>
      </c>
      <c r="AA30" s="52">
        <f>VLOOKUP($A30,'ADR Raw Data'!$B$6:$BE$43,'ADR Raw Data'!AJ$1,FALSE)</f>
        <v>105.98139875550901</v>
      </c>
      <c r="AB30" s="52">
        <f>VLOOKUP($A30,'ADR Raw Data'!$B$6:$BE$43,'ADR Raw Data'!AK$1,FALSE)</f>
        <v>108.18971826755499</v>
      </c>
      <c r="AC30" s="53">
        <f>VLOOKUP($A30,'ADR Raw Data'!$B$6:$BE$43,'ADR Raw Data'!AL$1,FALSE)</f>
        <v>105.07227368231</v>
      </c>
      <c r="AD30" s="52">
        <f>VLOOKUP($A30,'ADR Raw Data'!$B$6:$BE$43,'ADR Raw Data'!AN$1,FALSE)</f>
        <v>124.90222267423501</v>
      </c>
      <c r="AE30" s="52">
        <f>VLOOKUP($A30,'ADR Raw Data'!$B$6:$BE$43,'ADR Raw Data'!AO$1,FALSE)</f>
        <v>124.335051215587</v>
      </c>
      <c r="AF30" s="53">
        <f>VLOOKUP($A30,'ADR Raw Data'!$B$6:$BE$43,'ADR Raw Data'!AP$1,FALSE)</f>
        <v>124.62449906811</v>
      </c>
      <c r="AG30" s="54">
        <f>VLOOKUP($A30,'ADR Raw Data'!$B$6:$BE$43,'ADR Raw Data'!AR$1,FALSE)</f>
        <v>111.189406591881</v>
      </c>
      <c r="AH30" s="65"/>
      <c r="AI30" s="47">
        <f>VLOOKUP($A30,'ADR Raw Data'!$B$6:$BE$43,'ADR Raw Data'!AT$1,FALSE)</f>
        <v>2.6528754826424099</v>
      </c>
      <c r="AJ30" s="48">
        <f>VLOOKUP($A30,'ADR Raw Data'!$B$6:$BE$43,'ADR Raw Data'!AU$1,FALSE)</f>
        <v>3.9991149133210699</v>
      </c>
      <c r="AK30" s="48">
        <f>VLOOKUP($A30,'ADR Raw Data'!$B$6:$BE$43,'ADR Raw Data'!AV$1,FALSE)</f>
        <v>3.3473653258420399</v>
      </c>
      <c r="AL30" s="48">
        <f>VLOOKUP($A30,'ADR Raw Data'!$B$6:$BE$43,'ADR Raw Data'!AW$1,FALSE)</f>
        <v>2.85597375615037</v>
      </c>
      <c r="AM30" s="48">
        <f>VLOOKUP($A30,'ADR Raw Data'!$B$6:$BE$43,'ADR Raw Data'!AX$1,FALSE)</f>
        <v>-0.13724992293584501</v>
      </c>
      <c r="AN30" s="49">
        <f>VLOOKUP($A30,'ADR Raw Data'!$B$6:$BE$43,'ADR Raw Data'!AY$1,FALSE)</f>
        <v>2.4385172923996499</v>
      </c>
      <c r="AO30" s="48">
        <f>VLOOKUP($A30,'ADR Raw Data'!$B$6:$BE$43,'ADR Raw Data'!BA$1,FALSE)</f>
        <v>-2.8919979635392701</v>
      </c>
      <c r="AP30" s="48">
        <f>VLOOKUP($A30,'ADR Raw Data'!$B$6:$BE$43,'ADR Raw Data'!BB$1,FALSE)</f>
        <v>-4.8765671772339498</v>
      </c>
      <c r="AQ30" s="49">
        <f>VLOOKUP($A30,'ADR Raw Data'!$B$6:$BE$43,'ADR Raw Data'!BC$1,FALSE)</f>
        <v>-3.8867159654085701</v>
      </c>
      <c r="AR30" s="50">
        <f>VLOOKUP($A30,'ADR Raw Data'!$B$6:$BE$43,'ADR Raw Data'!BE$1,FALSE)</f>
        <v>-0.47113329433600598</v>
      </c>
      <c r="AT30" s="51">
        <f>VLOOKUP($A30,'RevPAR Raw Data'!$B$6:$BE$43,'RevPAR Raw Data'!AG$1,FALSE)</f>
        <v>41.480843370692398</v>
      </c>
      <c r="AU30" s="52">
        <f>VLOOKUP($A30,'RevPAR Raw Data'!$B$6:$BE$43,'RevPAR Raw Data'!AH$1,FALSE)</f>
        <v>57.295025435244597</v>
      </c>
      <c r="AV30" s="52">
        <f>VLOOKUP($A30,'RevPAR Raw Data'!$B$6:$BE$43,'RevPAR Raw Data'!AI$1,FALSE)</f>
        <v>60.8132360832046</v>
      </c>
      <c r="AW30" s="52">
        <f>VLOOKUP($A30,'RevPAR Raw Data'!$B$6:$BE$43,'RevPAR Raw Data'!AJ$1,FALSE)</f>
        <v>61.718369298846703</v>
      </c>
      <c r="AX30" s="52">
        <f>VLOOKUP($A30,'RevPAR Raw Data'!$B$6:$BE$43,'RevPAR Raw Data'!AK$1,FALSE)</f>
        <v>62.753077432317802</v>
      </c>
      <c r="AY30" s="53">
        <f>VLOOKUP($A30,'RevPAR Raw Data'!$B$6:$BE$43,'RevPAR Raw Data'!AL$1,FALSE)</f>
        <v>56.815280472844798</v>
      </c>
      <c r="AZ30" s="52">
        <f>VLOOKUP($A30,'RevPAR Raw Data'!$B$6:$BE$43,'RevPAR Raw Data'!AN$1,FALSE)</f>
        <v>78.449580144249097</v>
      </c>
      <c r="BA30" s="52">
        <f>VLOOKUP($A30,'RevPAR Raw Data'!$B$6:$BE$43,'RevPAR Raw Data'!AO$1,FALSE)</f>
        <v>74.930132112286699</v>
      </c>
      <c r="BB30" s="53">
        <f>VLOOKUP($A30,'RevPAR Raw Data'!$B$6:$BE$43,'RevPAR Raw Data'!AP$1,FALSE)</f>
        <v>76.689856128267905</v>
      </c>
      <c r="BC30" s="54">
        <f>VLOOKUP($A30,'RevPAR Raw Data'!$B$6:$BE$43,'RevPAR Raw Data'!AR$1,FALSE)</f>
        <v>62.494569304269</v>
      </c>
      <c r="BE30" s="47">
        <f>VLOOKUP($A30,'RevPAR Raw Data'!$B$6:$BE$43,'RevPAR Raw Data'!AT$1,FALSE)</f>
        <v>4.3636844576120097</v>
      </c>
      <c r="BF30" s="48">
        <f>VLOOKUP($A30,'RevPAR Raw Data'!$B$6:$BE$43,'RevPAR Raw Data'!AU$1,FALSE)</f>
        <v>8.6872825419892301</v>
      </c>
      <c r="BG30" s="48">
        <f>VLOOKUP($A30,'RevPAR Raw Data'!$B$6:$BE$43,'RevPAR Raw Data'!AV$1,FALSE)</f>
        <v>6.58824686415812</v>
      </c>
      <c r="BH30" s="48">
        <f>VLOOKUP($A30,'RevPAR Raw Data'!$B$6:$BE$43,'RevPAR Raw Data'!AW$1,FALSE)</f>
        <v>4.1225882213836904</v>
      </c>
      <c r="BI30" s="48">
        <f>VLOOKUP($A30,'RevPAR Raw Data'!$B$6:$BE$43,'RevPAR Raw Data'!AX$1,FALSE)</f>
        <v>-0.74755971970976898</v>
      </c>
      <c r="BJ30" s="49">
        <f>VLOOKUP($A30,'RevPAR Raw Data'!$B$6:$BE$43,'RevPAR Raw Data'!AY$1,FALSE)</f>
        <v>4.4330407311378197</v>
      </c>
      <c r="BK30" s="48">
        <f>VLOOKUP($A30,'RevPAR Raw Data'!$B$6:$BE$43,'RevPAR Raw Data'!BA$1,FALSE)</f>
        <v>-9.8390248594180392</v>
      </c>
      <c r="BL30" s="48">
        <f>VLOOKUP($A30,'RevPAR Raw Data'!$B$6:$BE$43,'RevPAR Raw Data'!BB$1,FALSE)</f>
        <v>-14.730272797800099</v>
      </c>
      <c r="BM30" s="49">
        <f>VLOOKUP($A30,'RevPAR Raw Data'!$B$6:$BE$43,'RevPAR Raw Data'!BC$1,FALSE)</f>
        <v>-12.297495859249</v>
      </c>
      <c r="BN30" s="50">
        <f>VLOOKUP($A30,'RevPAR Raw Data'!$B$6:$BE$43,'RevPAR Raw Data'!BE$1,FALSE)</f>
        <v>-2.1313085143379298</v>
      </c>
    </row>
    <row r="31" spans="1:66" x14ac:dyDescent="0.25">
      <c r="A31" s="63" t="s">
        <v>70</v>
      </c>
      <c r="B31" s="47">
        <f>VLOOKUP($A31,'Occupancy Raw Data'!$B$8:$BE$45,'Occupancy Raw Data'!AG$3,FALSE)</f>
        <v>41.713182742970403</v>
      </c>
      <c r="C31" s="48">
        <f>VLOOKUP($A31,'Occupancy Raw Data'!$B$8:$BE$45,'Occupancy Raw Data'!AH$3,FALSE)</f>
        <v>54.567101256928702</v>
      </c>
      <c r="D31" s="48">
        <f>VLOOKUP($A31,'Occupancy Raw Data'!$B$8:$BE$45,'Occupancy Raw Data'!AI$3,FALSE)</f>
        <v>55.978869024383798</v>
      </c>
      <c r="E31" s="48">
        <f>VLOOKUP($A31,'Occupancy Raw Data'!$B$8:$BE$45,'Occupancy Raw Data'!AJ$3,FALSE)</f>
        <v>56.8402425377989</v>
      </c>
      <c r="F31" s="48">
        <f>VLOOKUP($A31,'Occupancy Raw Data'!$B$8:$BE$45,'Occupancy Raw Data'!AK$3,FALSE)</f>
        <v>54.963957633955197</v>
      </c>
      <c r="G31" s="49">
        <f>VLOOKUP($A31,'Occupancy Raw Data'!$B$8:$BE$45,'Occupancy Raw Data'!AL$3,FALSE)</f>
        <v>52.817814481947003</v>
      </c>
      <c r="H31" s="48">
        <f>VLOOKUP($A31,'Occupancy Raw Data'!$B$8:$BE$45,'Occupancy Raw Data'!AN$3,FALSE)</f>
        <v>58.410752856064697</v>
      </c>
      <c r="I31" s="48">
        <f>VLOOKUP($A31,'Occupancy Raw Data'!$B$8:$BE$45,'Occupancy Raw Data'!AO$3,FALSE)</f>
        <v>57.325578369375599</v>
      </c>
      <c r="J31" s="49">
        <f>VLOOKUP($A31,'Occupancy Raw Data'!$B$8:$BE$45,'Occupancy Raw Data'!AP$3,FALSE)</f>
        <v>57.868165612720198</v>
      </c>
      <c r="K31" s="50">
        <f>VLOOKUP($A31,'Occupancy Raw Data'!$B$8:$BE$45,'Occupancy Raw Data'!AR$3,FALSE)</f>
        <v>54.261249535143101</v>
      </c>
      <c r="M31" s="47">
        <f>VLOOKUP($A31,'Occupancy Raw Data'!$B$8:$BE$45,'Occupancy Raw Data'!AT$3,FALSE)</f>
        <v>3.9563254900854701</v>
      </c>
      <c r="N31" s="48">
        <f>VLOOKUP($A31,'Occupancy Raw Data'!$B$8:$BE$45,'Occupancy Raw Data'!AU$3,FALSE)</f>
        <v>5.6040339771754901</v>
      </c>
      <c r="O31" s="48">
        <f>VLOOKUP($A31,'Occupancy Raw Data'!$B$8:$BE$45,'Occupancy Raw Data'!AV$3,FALSE)</f>
        <v>3.5706367326369199</v>
      </c>
      <c r="P31" s="48">
        <f>VLOOKUP($A31,'Occupancy Raw Data'!$B$8:$BE$45,'Occupancy Raw Data'!AW$3,FALSE)</f>
        <v>2.01450873351446</v>
      </c>
      <c r="Q31" s="48">
        <f>VLOOKUP($A31,'Occupancy Raw Data'!$B$8:$BE$45,'Occupancy Raw Data'!AX$3,FALSE)</f>
        <v>1.4860825403987901</v>
      </c>
      <c r="R31" s="49">
        <f>VLOOKUP($A31,'Occupancy Raw Data'!$B$8:$BE$45,'Occupancy Raw Data'!AY$3,FALSE)</f>
        <v>3.2715429052645999</v>
      </c>
      <c r="S31" s="48">
        <f>VLOOKUP($A31,'Occupancy Raw Data'!$B$8:$BE$45,'Occupancy Raw Data'!BA$3,FALSE)</f>
        <v>-6.14294833796058</v>
      </c>
      <c r="T31" s="48">
        <f>VLOOKUP($A31,'Occupancy Raw Data'!$B$8:$BE$45,'Occupancy Raw Data'!BB$3,FALSE)</f>
        <v>-8.7214531943865996</v>
      </c>
      <c r="U31" s="49">
        <f>VLOOKUP($A31,'Occupancy Raw Data'!$B$8:$BE$45,'Occupancy Raw Data'!BC$3,FALSE)</f>
        <v>-7.4390524990624796</v>
      </c>
      <c r="V31" s="50">
        <f>VLOOKUP($A31,'Occupancy Raw Data'!$B$8:$BE$45,'Occupancy Raw Data'!BE$3,FALSE)</f>
        <v>-0.25477653652149101</v>
      </c>
      <c r="X31" s="51">
        <f>VLOOKUP($A31,'ADR Raw Data'!$B$6:$BE$43,'ADR Raw Data'!AG$1,FALSE)</f>
        <v>97.562967733866898</v>
      </c>
      <c r="Y31" s="52">
        <f>VLOOKUP($A31,'ADR Raw Data'!$B$6:$BE$43,'ADR Raw Data'!AH$1,FALSE)</f>
        <v>102.73530653122501</v>
      </c>
      <c r="Z31" s="52">
        <f>VLOOKUP($A31,'ADR Raw Data'!$B$6:$BE$43,'ADR Raw Data'!AI$1,FALSE)</f>
        <v>103.42879921900401</v>
      </c>
      <c r="AA31" s="52">
        <f>VLOOKUP($A31,'ADR Raw Data'!$B$6:$BE$43,'ADR Raw Data'!AJ$1,FALSE)</f>
        <v>103.71623843970301</v>
      </c>
      <c r="AB31" s="52">
        <f>VLOOKUP($A31,'ADR Raw Data'!$B$6:$BE$43,'ADR Raw Data'!AK$1,FALSE)</f>
        <v>104.188807348136</v>
      </c>
      <c r="AC31" s="53">
        <f>VLOOKUP($A31,'ADR Raw Data'!$B$6:$BE$43,'ADR Raw Data'!AL$1,FALSE)</f>
        <v>102.58078893275901</v>
      </c>
      <c r="AD31" s="52">
        <f>VLOOKUP($A31,'ADR Raw Data'!$B$6:$BE$43,'ADR Raw Data'!AN$1,FALSE)</f>
        <v>116.41854202401301</v>
      </c>
      <c r="AE31" s="52">
        <f>VLOOKUP($A31,'ADR Raw Data'!$B$6:$BE$43,'ADR Raw Data'!AO$1,FALSE)</f>
        <v>117.54336949860399</v>
      </c>
      <c r="AF31" s="53">
        <f>VLOOKUP($A31,'ADR Raw Data'!$B$6:$BE$43,'ADR Raw Data'!AP$1,FALSE)</f>
        <v>116.97568242118901</v>
      </c>
      <c r="AG31" s="54">
        <f>VLOOKUP($A31,'ADR Raw Data'!$B$6:$BE$43,'ADR Raw Data'!AR$1,FALSE)</f>
        <v>106.96845992522699</v>
      </c>
      <c r="AH31" s="65"/>
      <c r="AI31" s="47">
        <f>VLOOKUP($A31,'ADR Raw Data'!$B$6:$BE$43,'ADR Raw Data'!AT$1,FALSE)</f>
        <v>2.7178858470079299</v>
      </c>
      <c r="AJ31" s="48">
        <f>VLOOKUP($A31,'ADR Raw Data'!$B$6:$BE$43,'ADR Raw Data'!AU$1,FALSE)</f>
        <v>4.2593133845681903</v>
      </c>
      <c r="AK31" s="48">
        <f>VLOOKUP($A31,'ADR Raw Data'!$B$6:$BE$43,'ADR Raw Data'!AV$1,FALSE)</f>
        <v>3.70927768501556</v>
      </c>
      <c r="AL31" s="48">
        <f>VLOOKUP($A31,'ADR Raw Data'!$B$6:$BE$43,'ADR Raw Data'!AW$1,FALSE)</f>
        <v>3.7996757294483898</v>
      </c>
      <c r="AM31" s="48">
        <f>VLOOKUP($A31,'ADR Raw Data'!$B$6:$BE$43,'ADR Raw Data'!AX$1,FALSE)</f>
        <v>2.2142260818027002</v>
      </c>
      <c r="AN31" s="49">
        <f>VLOOKUP($A31,'ADR Raw Data'!$B$6:$BE$43,'ADR Raw Data'!AY$1,FALSE)</f>
        <v>3.3542525023601399</v>
      </c>
      <c r="AO31" s="48">
        <f>VLOOKUP($A31,'ADR Raw Data'!$B$6:$BE$43,'ADR Raw Data'!BA$1,FALSE)</f>
        <v>-1.6766284729694501</v>
      </c>
      <c r="AP31" s="48">
        <f>VLOOKUP($A31,'ADR Raw Data'!$B$6:$BE$43,'ADR Raw Data'!BB$1,FALSE)</f>
        <v>-2.78372643293027</v>
      </c>
      <c r="AQ31" s="49">
        <f>VLOOKUP($A31,'ADR Raw Data'!$B$6:$BE$43,'ADR Raw Data'!BC$1,FALSE)</f>
        <v>-2.2474259435769501</v>
      </c>
      <c r="AR31" s="50">
        <f>VLOOKUP($A31,'ADR Raw Data'!$B$6:$BE$43,'ADR Raw Data'!BE$1,FALSE)</f>
        <v>0.94628836616384504</v>
      </c>
      <c r="AT31" s="51">
        <f>VLOOKUP($A31,'RevPAR Raw Data'!$B$6:$BE$43,'RevPAR Raw Data'!AG$1,FALSE)</f>
        <v>40.696619020293099</v>
      </c>
      <c r="AU31" s="52">
        <f>VLOOKUP($A31,'RevPAR Raw Data'!$B$6:$BE$43,'RevPAR Raw Data'!AH$1,FALSE)</f>
        <v>56.059678741509799</v>
      </c>
      <c r="AV31" s="52">
        <f>VLOOKUP($A31,'RevPAR Raw Data'!$B$6:$BE$43,'RevPAR Raw Data'!AI$1,FALSE)</f>
        <v>57.898272048299297</v>
      </c>
      <c r="AW31" s="52">
        <f>VLOOKUP($A31,'RevPAR Raw Data'!$B$6:$BE$43,'RevPAR Raw Data'!AJ$1,FALSE)</f>
        <v>58.952561480209198</v>
      </c>
      <c r="AX31" s="52">
        <f>VLOOKUP($A31,'RevPAR Raw Data'!$B$6:$BE$43,'RevPAR Raw Data'!AK$1,FALSE)</f>
        <v>57.266291930153201</v>
      </c>
      <c r="AY31" s="53">
        <f>VLOOKUP($A31,'RevPAR Raw Data'!$B$6:$BE$43,'RevPAR Raw Data'!AL$1,FALSE)</f>
        <v>54.180930792622597</v>
      </c>
      <c r="AZ31" s="52">
        <f>VLOOKUP($A31,'RevPAR Raw Data'!$B$6:$BE$43,'RevPAR Raw Data'!AN$1,FALSE)</f>
        <v>68.000946860280493</v>
      </c>
      <c r="BA31" s="52">
        <f>VLOOKUP($A31,'RevPAR Raw Data'!$B$6:$BE$43,'RevPAR Raw Data'!AO$1,FALSE)</f>
        <v>67.382416399927095</v>
      </c>
      <c r="BB31" s="53">
        <f>VLOOKUP($A31,'RevPAR Raw Data'!$B$6:$BE$43,'RevPAR Raw Data'!AP$1,FALSE)</f>
        <v>67.691681630103801</v>
      </c>
      <c r="BC31" s="54">
        <f>VLOOKUP($A31,'RevPAR Raw Data'!$B$6:$BE$43,'RevPAR Raw Data'!AR$1,FALSE)</f>
        <v>58.042422963927102</v>
      </c>
      <c r="BE31" s="47">
        <f>VLOOKUP($A31,'RevPAR Raw Data'!$B$6:$BE$43,'RevPAR Raw Data'!AT$1,FALSE)</f>
        <v>6.7817397476499997</v>
      </c>
      <c r="BF31" s="48">
        <f>VLOOKUP($A31,'RevPAR Raw Data'!$B$6:$BE$43,'RevPAR Raw Data'!AU$1,FALSE)</f>
        <v>10.1020407310092</v>
      </c>
      <c r="BG31" s="48">
        <f>VLOOKUP($A31,'RevPAR Raw Data'!$B$6:$BE$43,'RevPAR Raw Data'!AV$1,FALSE)</f>
        <v>7.4123592491891497</v>
      </c>
      <c r="BH31" s="48">
        <f>VLOOKUP($A31,'RevPAR Raw Data'!$B$6:$BE$43,'RevPAR Raw Data'!AW$1,FALSE)</f>
        <v>5.8907292623778202</v>
      </c>
      <c r="BI31" s="48">
        <f>VLOOKUP($A31,'RevPAR Raw Data'!$B$6:$BE$43,'RevPAR Raw Data'!AX$1,FALSE)</f>
        <v>3.7332138494081102</v>
      </c>
      <c r="BJ31" s="49">
        <f>VLOOKUP($A31,'RevPAR Raw Data'!$B$6:$BE$43,'RevPAR Raw Data'!AY$1,FALSE)</f>
        <v>6.7355312173903803</v>
      </c>
      <c r="BK31" s="48">
        <f>VLOOKUP($A31,'RevPAR Raw Data'!$B$6:$BE$43,'RevPAR Raw Data'!BA$1,FALSE)</f>
        <v>-7.7165823900159802</v>
      </c>
      <c r="BL31" s="48">
        <f>VLOOKUP($A31,'RevPAR Raw Data'!$B$6:$BE$43,'RevPAR Raw Data'!BB$1,FALSE)</f>
        <v>-11.262398229409101</v>
      </c>
      <c r="BM31" s="49">
        <f>VLOOKUP($A31,'RevPAR Raw Data'!$B$6:$BE$43,'RevPAR Raw Data'!BC$1,FALSE)</f>
        <v>-9.5192912468192006</v>
      </c>
      <c r="BN31" s="50">
        <f>VLOOKUP($A31,'RevPAR Raw Data'!$B$6:$BE$43,'RevPAR Raw Data'!BE$1,FALSE)</f>
        <v>0.68910090891753495</v>
      </c>
    </row>
    <row r="32" spans="1:66" x14ac:dyDescent="0.25">
      <c r="A32" s="63" t="s">
        <v>52</v>
      </c>
      <c r="B32" s="47">
        <f>VLOOKUP($A32,'Occupancy Raw Data'!$B$8:$BE$45,'Occupancy Raw Data'!AG$3,FALSE)</f>
        <v>38.753192848020397</v>
      </c>
      <c r="C32" s="48">
        <f>VLOOKUP($A32,'Occupancy Raw Data'!$B$8:$BE$45,'Occupancy Raw Data'!AH$3,FALSE)</f>
        <v>55.427841634738101</v>
      </c>
      <c r="D32" s="48">
        <f>VLOOKUP($A32,'Occupancy Raw Data'!$B$8:$BE$45,'Occupancy Raw Data'!AI$3,FALSE)</f>
        <v>60.049489144316702</v>
      </c>
      <c r="E32" s="48">
        <f>VLOOKUP($A32,'Occupancy Raw Data'!$B$8:$BE$45,'Occupancy Raw Data'!AJ$3,FALSE)</f>
        <v>58.636653895274499</v>
      </c>
      <c r="F32" s="48">
        <f>VLOOKUP($A32,'Occupancy Raw Data'!$B$8:$BE$45,'Occupancy Raw Data'!AK$3,FALSE)</f>
        <v>58.221583652618101</v>
      </c>
      <c r="G32" s="49">
        <f>VLOOKUP($A32,'Occupancy Raw Data'!$B$8:$BE$45,'Occupancy Raw Data'!AL$3,FALSE)</f>
        <v>54.217752234993597</v>
      </c>
      <c r="H32" s="48">
        <f>VLOOKUP($A32,'Occupancy Raw Data'!$B$8:$BE$45,'Occupancy Raw Data'!AN$3,FALSE)</f>
        <v>65.605044699872195</v>
      </c>
      <c r="I32" s="48">
        <f>VLOOKUP($A32,'Occupancy Raw Data'!$B$8:$BE$45,'Occupancy Raw Data'!AO$3,FALSE)</f>
        <v>55.108556832694703</v>
      </c>
      <c r="J32" s="49">
        <f>VLOOKUP($A32,'Occupancy Raw Data'!$B$8:$BE$45,'Occupancy Raw Data'!AP$3,FALSE)</f>
        <v>60.356800766283499</v>
      </c>
      <c r="K32" s="50">
        <f>VLOOKUP($A32,'Occupancy Raw Data'!$B$8:$BE$45,'Occupancy Raw Data'!AR$3,FALSE)</f>
        <v>55.971766101076398</v>
      </c>
      <c r="M32" s="47">
        <f>VLOOKUP($A32,'Occupancy Raw Data'!$B$8:$BE$45,'Occupancy Raw Data'!AT$3,FALSE)</f>
        <v>4.3030129507977799</v>
      </c>
      <c r="N32" s="48">
        <f>VLOOKUP($A32,'Occupancy Raw Data'!$B$8:$BE$45,'Occupancy Raw Data'!AU$3,FALSE)</f>
        <v>5.7160106815279201</v>
      </c>
      <c r="O32" s="48">
        <f>VLOOKUP($A32,'Occupancy Raw Data'!$B$8:$BE$45,'Occupancy Raw Data'!AV$3,FALSE)</f>
        <v>3.8756313520212999</v>
      </c>
      <c r="P32" s="48">
        <f>VLOOKUP($A32,'Occupancy Raw Data'!$B$8:$BE$45,'Occupancy Raw Data'!AW$3,FALSE)</f>
        <v>2.50218014632918</v>
      </c>
      <c r="Q32" s="48">
        <f>VLOOKUP($A32,'Occupancy Raw Data'!$B$8:$BE$45,'Occupancy Raw Data'!AX$3,FALSE)</f>
        <v>-2.57964973824842</v>
      </c>
      <c r="R32" s="49">
        <f>VLOOKUP($A32,'Occupancy Raw Data'!$B$8:$BE$45,'Occupancy Raw Data'!AY$3,FALSE)</f>
        <v>2.5441831140843201</v>
      </c>
      <c r="S32" s="48">
        <f>VLOOKUP($A32,'Occupancy Raw Data'!$B$8:$BE$45,'Occupancy Raw Data'!BA$3,FALSE)</f>
        <v>-7.8101917077481202</v>
      </c>
      <c r="T32" s="48">
        <f>VLOOKUP($A32,'Occupancy Raw Data'!$B$8:$BE$45,'Occupancy Raw Data'!BB$3,FALSE)</f>
        <v>-12.829038274696901</v>
      </c>
      <c r="U32" s="49">
        <f>VLOOKUP($A32,'Occupancy Raw Data'!$B$8:$BE$45,'Occupancy Raw Data'!BC$3,FALSE)</f>
        <v>-10.171268852450099</v>
      </c>
      <c r="V32" s="50">
        <f>VLOOKUP($A32,'Occupancy Raw Data'!$B$8:$BE$45,'Occupancy Raw Data'!BE$3,FALSE)</f>
        <v>-1.7410817674930801</v>
      </c>
      <c r="X32" s="51">
        <f>VLOOKUP($A32,'ADR Raw Data'!$B$6:$BE$43,'ADR Raw Data'!AG$1,FALSE)</f>
        <v>96.632251287332593</v>
      </c>
      <c r="Y32" s="52">
        <f>VLOOKUP($A32,'ADR Raw Data'!$B$6:$BE$43,'ADR Raw Data'!AH$1,FALSE)</f>
        <v>103.97725806451599</v>
      </c>
      <c r="Z32" s="52">
        <f>VLOOKUP($A32,'ADR Raw Data'!$B$6:$BE$43,'ADR Raw Data'!AI$1,FALSE)</f>
        <v>107.015402100225</v>
      </c>
      <c r="AA32" s="52">
        <f>VLOOKUP($A32,'ADR Raw Data'!$B$6:$BE$43,'ADR Raw Data'!AJ$1,FALSE)</f>
        <v>106.187408113258</v>
      </c>
      <c r="AB32" s="52">
        <f>VLOOKUP($A32,'ADR Raw Data'!$B$6:$BE$43,'ADR Raw Data'!AK$1,FALSE)</f>
        <v>109.408937482862</v>
      </c>
      <c r="AC32" s="53">
        <f>VLOOKUP($A32,'ADR Raw Data'!$B$6:$BE$43,'ADR Raw Data'!AL$1,FALSE)</f>
        <v>105.244862493374</v>
      </c>
      <c r="AD32" s="52">
        <f>VLOOKUP($A32,'ADR Raw Data'!$B$6:$BE$43,'ADR Raw Data'!AN$1,FALSE)</f>
        <v>133.02390193454099</v>
      </c>
      <c r="AE32" s="52">
        <f>VLOOKUP($A32,'ADR Raw Data'!$B$6:$BE$43,'ADR Raw Data'!AO$1,FALSE)</f>
        <v>124.76591396292</v>
      </c>
      <c r="AF32" s="53">
        <f>VLOOKUP($A32,'ADR Raw Data'!$B$6:$BE$43,'ADR Raw Data'!AP$1,FALSE)</f>
        <v>129.25393903326</v>
      </c>
      <c r="AG32" s="54">
        <f>VLOOKUP($A32,'ADR Raw Data'!$B$6:$BE$43,'ADR Raw Data'!AR$1,FALSE)</f>
        <v>112.642015687073</v>
      </c>
      <c r="AH32" s="65"/>
      <c r="AI32" s="47">
        <f>VLOOKUP($A32,'ADR Raw Data'!$B$6:$BE$43,'ADR Raw Data'!AT$1,FALSE)</f>
        <v>1.7408102990901999</v>
      </c>
      <c r="AJ32" s="48">
        <f>VLOOKUP($A32,'ADR Raw Data'!$B$6:$BE$43,'ADR Raw Data'!AU$1,FALSE)</f>
        <v>0.40813086734632598</v>
      </c>
      <c r="AK32" s="48">
        <f>VLOOKUP($A32,'ADR Raw Data'!$B$6:$BE$43,'ADR Raw Data'!AV$1,FALSE)</f>
        <v>1.3056858478220901</v>
      </c>
      <c r="AL32" s="48">
        <f>VLOOKUP($A32,'ADR Raw Data'!$B$6:$BE$43,'ADR Raw Data'!AW$1,FALSE)</f>
        <v>0.93866482543465601</v>
      </c>
      <c r="AM32" s="48">
        <f>VLOOKUP($A32,'ADR Raw Data'!$B$6:$BE$43,'ADR Raw Data'!AX$1,FALSE)</f>
        <v>-5.1324605962350001</v>
      </c>
      <c r="AN32" s="49">
        <f>VLOOKUP($A32,'ADR Raw Data'!$B$6:$BE$43,'ADR Raw Data'!AY$1,FALSE)</f>
        <v>-0.54550419199987699</v>
      </c>
      <c r="AO32" s="48">
        <f>VLOOKUP($A32,'ADR Raw Data'!$B$6:$BE$43,'ADR Raw Data'!BA$1,FALSE)</f>
        <v>-3.8324911977753899</v>
      </c>
      <c r="AP32" s="48">
        <f>VLOOKUP($A32,'ADR Raw Data'!$B$6:$BE$43,'ADR Raw Data'!BB$1,FALSE)</f>
        <v>-3.9566017011656598</v>
      </c>
      <c r="AQ32" s="49">
        <f>VLOOKUP($A32,'ADR Raw Data'!$B$6:$BE$43,'ADR Raw Data'!BC$1,FALSE)</f>
        <v>-3.8033948174825301</v>
      </c>
      <c r="AR32" s="50">
        <f>VLOOKUP($A32,'ADR Raw Data'!$B$6:$BE$43,'ADR Raw Data'!BE$1,FALSE)</f>
        <v>-2.4247774873609398</v>
      </c>
      <c r="AT32" s="51">
        <f>VLOOKUP($A32,'RevPAR Raw Data'!$B$6:$BE$43,'RevPAR Raw Data'!AG$1,FALSE)</f>
        <v>37.448082694763698</v>
      </c>
      <c r="AU32" s="52">
        <f>VLOOKUP($A32,'RevPAR Raw Data'!$B$6:$BE$43,'RevPAR Raw Data'!AH$1,FALSE)</f>
        <v>57.632349936143001</v>
      </c>
      <c r="AV32" s="52">
        <f>VLOOKUP($A32,'RevPAR Raw Data'!$B$6:$BE$43,'RevPAR Raw Data'!AI$1,FALSE)</f>
        <v>64.262202266922003</v>
      </c>
      <c r="AW32" s="52">
        <f>VLOOKUP($A32,'RevPAR Raw Data'!$B$6:$BE$43,'RevPAR Raw Data'!AJ$1,FALSE)</f>
        <v>62.264742975734301</v>
      </c>
      <c r="AX32" s="52">
        <f>VLOOKUP($A32,'RevPAR Raw Data'!$B$6:$BE$43,'RevPAR Raw Data'!AK$1,FALSE)</f>
        <v>63.699616060025498</v>
      </c>
      <c r="AY32" s="53">
        <f>VLOOKUP($A32,'RevPAR Raw Data'!$B$6:$BE$43,'RevPAR Raw Data'!AL$1,FALSE)</f>
        <v>57.061398786717703</v>
      </c>
      <c r="AZ32" s="52">
        <f>VLOOKUP($A32,'RevPAR Raw Data'!$B$6:$BE$43,'RevPAR Raw Data'!AN$1,FALSE)</f>
        <v>87.270390325670405</v>
      </c>
      <c r="BA32" s="52">
        <f>VLOOKUP($A32,'RevPAR Raw Data'!$B$6:$BE$43,'RevPAR Raw Data'!AO$1,FALSE)</f>
        <v>68.756694604086803</v>
      </c>
      <c r="BB32" s="53">
        <f>VLOOKUP($A32,'RevPAR Raw Data'!$B$6:$BE$43,'RevPAR Raw Data'!AP$1,FALSE)</f>
        <v>78.013542464878597</v>
      </c>
      <c r="BC32" s="54">
        <f>VLOOKUP($A32,'RevPAR Raw Data'!$B$6:$BE$43,'RevPAR Raw Data'!AR$1,FALSE)</f>
        <v>63.047725551906503</v>
      </c>
      <c r="BE32" s="47">
        <f>VLOOKUP($A32,'RevPAR Raw Data'!$B$6:$BE$43,'RevPAR Raw Data'!AT$1,FALSE)</f>
        <v>6.1187305425066603</v>
      </c>
      <c r="BF32" s="48">
        <f>VLOOKUP($A32,'RevPAR Raw Data'!$B$6:$BE$43,'RevPAR Raw Data'!AU$1,FALSE)</f>
        <v>6.1474703528463701</v>
      </c>
      <c r="BG32" s="48">
        <f>VLOOKUP($A32,'RevPAR Raw Data'!$B$6:$BE$43,'RevPAR Raw Data'!AV$1,FALSE)</f>
        <v>5.2319207699204897</v>
      </c>
      <c r="BH32" s="48">
        <f>VLOOKUP($A32,'RevPAR Raw Data'!$B$6:$BE$43,'RevPAR Raw Data'!AW$1,FALSE)</f>
        <v>3.4643320566664402</v>
      </c>
      <c r="BI32" s="48">
        <f>VLOOKUP($A32,'RevPAR Raw Data'!$B$6:$BE$43,'RevPAR Raw Data'!AX$1,FALSE)</f>
        <v>-7.5797108281469399</v>
      </c>
      <c r="BJ32" s="49">
        <f>VLOOKUP($A32,'RevPAR Raw Data'!$B$6:$BE$43,'RevPAR Raw Data'!AY$1,FALSE)</f>
        <v>1.98480029654496</v>
      </c>
      <c r="BK32" s="48">
        <f>VLOOKUP($A32,'RevPAR Raw Data'!$B$6:$BE$43,'RevPAR Raw Data'!BA$1,FALSE)</f>
        <v>-11.3433579957946</v>
      </c>
      <c r="BL32" s="48">
        <f>VLOOKUP($A32,'RevPAR Raw Data'!$B$6:$BE$43,'RevPAR Raw Data'!BB$1,FALSE)</f>
        <v>-16.278046029242699</v>
      </c>
      <c r="BM32" s="49">
        <f>VLOOKUP($A32,'RevPAR Raw Data'!$B$6:$BE$43,'RevPAR Raw Data'!BC$1,FALSE)</f>
        <v>-13.587810157526301</v>
      </c>
      <c r="BN32" s="50">
        <f>VLOOKUP($A32,'RevPAR Raw Data'!$B$6:$BE$43,'RevPAR Raw Data'!BE$1,FALSE)</f>
        <v>-4.1236418961193104</v>
      </c>
    </row>
    <row r="33" spans="1:66" x14ac:dyDescent="0.25">
      <c r="A33" s="63" t="s">
        <v>51</v>
      </c>
      <c r="B33" s="47">
        <f>VLOOKUP($A33,'Occupancy Raw Data'!$B$8:$BE$45,'Occupancy Raw Data'!AG$3,FALSE)</f>
        <v>40.168067226890699</v>
      </c>
      <c r="C33" s="48">
        <f>VLOOKUP($A33,'Occupancy Raw Data'!$B$8:$BE$45,'Occupancy Raw Data'!AH$3,FALSE)</f>
        <v>49.369747899159599</v>
      </c>
      <c r="D33" s="48">
        <f>VLOOKUP($A33,'Occupancy Raw Data'!$B$8:$BE$45,'Occupancy Raw Data'!AI$3,FALSE)</f>
        <v>51.657329598506003</v>
      </c>
      <c r="E33" s="48">
        <f>VLOOKUP($A33,'Occupancy Raw Data'!$B$8:$BE$45,'Occupancy Raw Data'!AJ$3,FALSE)</f>
        <v>53.711484593837497</v>
      </c>
      <c r="F33" s="48">
        <f>VLOOKUP($A33,'Occupancy Raw Data'!$B$8:$BE$45,'Occupancy Raw Data'!AK$3,FALSE)</f>
        <v>58.286647992530298</v>
      </c>
      <c r="G33" s="49">
        <f>VLOOKUP($A33,'Occupancy Raw Data'!$B$8:$BE$45,'Occupancy Raw Data'!AL$3,FALSE)</f>
        <v>50.638655462184801</v>
      </c>
      <c r="H33" s="48">
        <f>VLOOKUP($A33,'Occupancy Raw Data'!$B$8:$BE$45,'Occupancy Raw Data'!AN$3,FALSE)</f>
        <v>68.9449112978524</v>
      </c>
      <c r="I33" s="48">
        <f>VLOOKUP($A33,'Occupancy Raw Data'!$B$8:$BE$45,'Occupancy Raw Data'!AO$3,FALSE)</f>
        <v>64.906629318393996</v>
      </c>
      <c r="J33" s="49">
        <f>VLOOKUP($A33,'Occupancy Raw Data'!$B$8:$BE$45,'Occupancy Raw Data'!AP$3,FALSE)</f>
        <v>66.925770308123205</v>
      </c>
      <c r="K33" s="50">
        <f>VLOOKUP($A33,'Occupancy Raw Data'!$B$8:$BE$45,'Occupancy Raw Data'!AR$3,FALSE)</f>
        <v>55.292116846738601</v>
      </c>
      <c r="M33" s="47">
        <f>VLOOKUP($A33,'Occupancy Raw Data'!$B$8:$BE$45,'Occupancy Raw Data'!AT$3,FALSE)</f>
        <v>-0.21834167192888701</v>
      </c>
      <c r="N33" s="48">
        <f>VLOOKUP($A33,'Occupancy Raw Data'!$B$8:$BE$45,'Occupancy Raw Data'!AU$3,FALSE)</f>
        <v>3.31735413045201</v>
      </c>
      <c r="O33" s="48">
        <f>VLOOKUP($A33,'Occupancy Raw Data'!$B$8:$BE$45,'Occupancy Raw Data'!AV$3,FALSE)</f>
        <v>3.7370906306447802</v>
      </c>
      <c r="P33" s="48">
        <f>VLOOKUP($A33,'Occupancy Raw Data'!$B$8:$BE$45,'Occupancy Raw Data'!AW$3,FALSE)</f>
        <v>1.2760972762048099</v>
      </c>
      <c r="Q33" s="48">
        <f>VLOOKUP($A33,'Occupancy Raw Data'!$B$8:$BE$45,'Occupancy Raw Data'!AX$3,FALSE)</f>
        <v>5.7185417031492101</v>
      </c>
      <c r="R33" s="49">
        <f>VLOOKUP($A33,'Occupancy Raw Data'!$B$8:$BE$45,'Occupancy Raw Data'!AY$3,FALSE)</f>
        <v>2.9218248604766401</v>
      </c>
      <c r="S33" s="48">
        <f>VLOOKUP($A33,'Occupancy Raw Data'!$B$8:$BE$45,'Occupancy Raw Data'!BA$3,FALSE)</f>
        <v>-2.5492921575921001</v>
      </c>
      <c r="T33" s="48">
        <f>VLOOKUP($A33,'Occupancy Raw Data'!$B$8:$BE$45,'Occupancy Raw Data'!BB$3,FALSE)</f>
        <v>-5.7782034815655896</v>
      </c>
      <c r="U33" s="49">
        <f>VLOOKUP($A33,'Occupancy Raw Data'!$B$8:$BE$45,'Occupancy Raw Data'!BC$3,FALSE)</f>
        <v>-4.1399380753860999</v>
      </c>
      <c r="V33" s="50">
        <f>VLOOKUP($A33,'Occupancy Raw Data'!$B$8:$BE$45,'Occupancy Raw Data'!BE$3,FALSE)</f>
        <v>0.351152885621277</v>
      </c>
      <c r="X33" s="51">
        <f>VLOOKUP($A33,'ADR Raw Data'!$B$6:$BE$43,'ADR Raw Data'!AG$1,FALSE)</f>
        <v>92.965994886099395</v>
      </c>
      <c r="Y33" s="52">
        <f>VLOOKUP($A33,'ADR Raw Data'!$B$6:$BE$43,'ADR Raw Data'!AH$1,FALSE)</f>
        <v>96.785796690307293</v>
      </c>
      <c r="Z33" s="52">
        <f>VLOOKUP($A33,'ADR Raw Data'!$B$6:$BE$43,'ADR Raw Data'!AI$1,FALSE)</f>
        <v>97.371944871215504</v>
      </c>
      <c r="AA33" s="52">
        <f>VLOOKUP($A33,'ADR Raw Data'!$B$6:$BE$43,'ADR Raw Data'!AJ$1,FALSE)</f>
        <v>99.887051716644905</v>
      </c>
      <c r="AB33" s="52">
        <f>VLOOKUP($A33,'ADR Raw Data'!$B$6:$BE$43,'ADR Raw Data'!AK$1,FALSE)</f>
        <v>105.913332799359</v>
      </c>
      <c r="AC33" s="53">
        <f>VLOOKUP($A33,'ADR Raw Data'!$B$6:$BE$43,'ADR Raw Data'!AL$1,FALSE)</f>
        <v>99.058492458605301</v>
      </c>
      <c r="AD33" s="52">
        <f>VLOOKUP($A33,'ADR Raw Data'!$B$6:$BE$43,'ADR Raw Data'!AN$1,FALSE)</f>
        <v>129.05205241061699</v>
      </c>
      <c r="AE33" s="52">
        <f>VLOOKUP($A33,'ADR Raw Data'!$B$6:$BE$43,'ADR Raw Data'!AO$1,FALSE)</f>
        <v>127.724857225059</v>
      </c>
      <c r="AF33" s="53">
        <f>VLOOKUP($A33,'ADR Raw Data'!$B$6:$BE$43,'ADR Raw Data'!AP$1,FALSE)</f>
        <v>128.408475463011</v>
      </c>
      <c r="AG33" s="54">
        <f>VLOOKUP($A33,'ADR Raw Data'!$B$6:$BE$43,'ADR Raw Data'!AR$1,FALSE)</f>
        <v>109.208584283215</v>
      </c>
      <c r="AI33" s="47">
        <f>VLOOKUP($A33,'ADR Raw Data'!$B$6:$BE$43,'ADR Raw Data'!AT$1,FALSE)</f>
        <v>1.0890450285690501</v>
      </c>
      <c r="AJ33" s="48">
        <f>VLOOKUP($A33,'ADR Raw Data'!$B$6:$BE$43,'ADR Raw Data'!AU$1,FALSE)</f>
        <v>5.1254149486242904</v>
      </c>
      <c r="AK33" s="48">
        <f>VLOOKUP($A33,'ADR Raw Data'!$B$6:$BE$43,'ADR Raw Data'!AV$1,FALSE)</f>
        <v>5.7909183958014099</v>
      </c>
      <c r="AL33" s="48">
        <f>VLOOKUP($A33,'ADR Raw Data'!$B$6:$BE$43,'ADR Raw Data'!AW$1,FALSE)</f>
        <v>5.5884170075497801</v>
      </c>
      <c r="AM33" s="48">
        <f>VLOOKUP($A33,'ADR Raw Data'!$B$6:$BE$43,'ADR Raw Data'!AX$1,FALSE)</f>
        <v>5.3140953191927203</v>
      </c>
      <c r="AN33" s="49">
        <f>VLOOKUP($A33,'ADR Raw Data'!$B$6:$BE$43,'ADR Raw Data'!AY$1,FALSE)</f>
        <v>4.8274359133022902</v>
      </c>
      <c r="AO33" s="48">
        <f>VLOOKUP($A33,'ADR Raw Data'!$B$6:$BE$43,'ADR Raw Data'!BA$1,FALSE)</f>
        <v>-1.74978205721943</v>
      </c>
      <c r="AP33" s="48">
        <f>VLOOKUP($A33,'ADR Raw Data'!$B$6:$BE$43,'ADR Raw Data'!BB$1,FALSE)</f>
        <v>-4.7883994952768401</v>
      </c>
      <c r="AQ33" s="49">
        <f>VLOOKUP($A33,'ADR Raw Data'!$B$6:$BE$43,'ADR Raw Data'!BC$1,FALSE)</f>
        <v>-3.2582549243473502</v>
      </c>
      <c r="AR33" s="50">
        <f>VLOOKUP($A33,'ADR Raw Data'!$B$6:$BE$43,'ADR Raw Data'!BE$1,FALSE)</f>
        <v>0.78563148061459698</v>
      </c>
      <c r="AT33" s="51">
        <f>VLOOKUP($A33,'RevPAR Raw Data'!$B$6:$BE$43,'RevPAR Raw Data'!AG$1,FALSE)</f>
        <v>37.342643323996199</v>
      </c>
      <c r="AU33" s="52">
        <f>VLOOKUP($A33,'RevPAR Raw Data'!$B$6:$BE$43,'RevPAR Raw Data'!AH$1,FALSE)</f>
        <v>47.782903828197902</v>
      </c>
      <c r="AV33" s="52">
        <f>VLOOKUP($A33,'RevPAR Raw Data'!$B$6:$BE$43,'RevPAR Raw Data'!AI$1,FALSE)</f>
        <v>50.299746498599397</v>
      </c>
      <c r="AW33" s="52">
        <f>VLOOKUP($A33,'RevPAR Raw Data'!$B$6:$BE$43,'RevPAR Raw Data'!AJ$1,FALSE)</f>
        <v>53.650818394024199</v>
      </c>
      <c r="AX33" s="52">
        <f>VLOOKUP($A33,'RevPAR Raw Data'!$B$6:$BE$43,'RevPAR Raw Data'!AK$1,FALSE)</f>
        <v>61.733331465919697</v>
      </c>
      <c r="AY33" s="53">
        <f>VLOOKUP($A33,'RevPAR Raw Data'!$B$6:$BE$43,'RevPAR Raw Data'!AL$1,FALSE)</f>
        <v>50.1618887021475</v>
      </c>
      <c r="AZ33" s="52">
        <f>VLOOKUP($A33,'RevPAR Raw Data'!$B$6:$BE$43,'RevPAR Raw Data'!AN$1,FALSE)</f>
        <v>88.974823062558301</v>
      </c>
      <c r="BA33" s="52">
        <f>VLOOKUP($A33,'RevPAR Raw Data'!$B$6:$BE$43,'RevPAR Raw Data'!AO$1,FALSE)</f>
        <v>82.901899626517206</v>
      </c>
      <c r="BB33" s="53">
        <f>VLOOKUP($A33,'RevPAR Raw Data'!$B$6:$BE$43,'RevPAR Raw Data'!AP$1,FALSE)</f>
        <v>85.938361344537796</v>
      </c>
      <c r="BC33" s="54">
        <f>VLOOKUP($A33,'RevPAR Raw Data'!$B$6:$BE$43,'RevPAR Raw Data'!AR$1,FALSE)</f>
        <v>60.383738028544698</v>
      </c>
      <c r="BE33" s="47">
        <f>VLOOKUP($A33,'RevPAR Raw Data'!$B$6:$BE$43,'RevPAR Raw Data'!AT$1,FALSE)</f>
        <v>0.86832551751673503</v>
      </c>
      <c r="BF33" s="48">
        <f>VLOOKUP($A33,'RevPAR Raw Data'!$B$6:$BE$43,'RevPAR Raw Data'!AU$1,FALSE)</f>
        <v>8.6127972435773099</v>
      </c>
      <c r="BG33" s="48">
        <f>VLOOKUP($A33,'RevPAR Raw Data'!$B$6:$BE$43,'RevPAR Raw Data'!AV$1,FALSE)</f>
        <v>9.7444208952439695</v>
      </c>
      <c r="BH33" s="48">
        <f>VLOOKUP($A33,'RevPAR Raw Data'!$B$6:$BE$43,'RevPAR Raw Data'!AW$1,FALSE)</f>
        <v>6.9358279209709002</v>
      </c>
      <c r="BI33" s="48">
        <f>VLOOKUP($A33,'RevPAR Raw Data'!$B$6:$BE$43,'RevPAR Raw Data'!AX$1,FALSE)</f>
        <v>11.336525779315</v>
      </c>
      <c r="BJ33" s="49">
        <f>VLOOKUP($A33,'RevPAR Raw Data'!$B$6:$BE$43,'RevPAR Raw Data'!AY$1,FALSE)</f>
        <v>7.89030999641738</v>
      </c>
      <c r="BK33" s="48">
        <f>VLOOKUP($A33,'RevPAR Raw Data'!$B$6:$BE$43,'RevPAR Raw Data'!BA$1,FALSE)</f>
        <v>-4.2544671580518898</v>
      </c>
      <c r="BL33" s="48">
        <f>VLOOKUP($A33,'RevPAR Raw Data'!$B$6:$BE$43,'RevPAR Raw Data'!BB$1,FALSE)</f>
        <v>-10.289919510495</v>
      </c>
      <c r="BM33" s="49">
        <f>VLOOKUP($A33,'RevPAR Raw Data'!$B$6:$BE$43,'RevPAR Raw Data'!BC$1,FALSE)</f>
        <v>-7.2633032635272601</v>
      </c>
      <c r="BN33" s="50">
        <f>VLOOKUP($A33,'RevPAR Raw Data'!$B$6:$BE$43,'RevPAR Raw Data'!BE$1,FALSE)</f>
        <v>1.1395431338504001</v>
      </c>
    </row>
    <row r="34" spans="1:66" x14ac:dyDescent="0.25">
      <c r="A34" s="63" t="s">
        <v>50</v>
      </c>
      <c r="B34" s="47">
        <f>VLOOKUP($A34,'Occupancy Raw Data'!$B$8:$BE$45,'Occupancy Raw Data'!AG$3,FALSE)</f>
        <v>36.979260595130697</v>
      </c>
      <c r="C34" s="48">
        <f>VLOOKUP($A34,'Occupancy Raw Data'!$B$8:$BE$45,'Occupancy Raw Data'!AH$3,FALSE)</f>
        <v>49.472497745716801</v>
      </c>
      <c r="D34" s="48">
        <f>VLOOKUP($A34,'Occupancy Raw Data'!$B$8:$BE$45,'Occupancy Raw Data'!AI$3,FALSE)</f>
        <v>50.838593327321902</v>
      </c>
      <c r="E34" s="48">
        <f>VLOOKUP($A34,'Occupancy Raw Data'!$B$8:$BE$45,'Occupancy Raw Data'!AJ$3,FALSE)</f>
        <v>53.340847610459797</v>
      </c>
      <c r="F34" s="48">
        <f>VLOOKUP($A34,'Occupancy Raw Data'!$B$8:$BE$45,'Occupancy Raw Data'!AK$3,FALSE)</f>
        <v>53.165013525698797</v>
      </c>
      <c r="G34" s="49">
        <f>VLOOKUP($A34,'Occupancy Raw Data'!$B$8:$BE$45,'Occupancy Raw Data'!AL$3,FALSE)</f>
        <v>48.759242560865601</v>
      </c>
      <c r="H34" s="48">
        <f>VLOOKUP($A34,'Occupancy Raw Data'!$B$8:$BE$45,'Occupancy Raw Data'!AN$3,FALSE)</f>
        <v>58.3633904418394</v>
      </c>
      <c r="I34" s="48">
        <f>VLOOKUP($A34,'Occupancy Raw Data'!$B$8:$BE$45,'Occupancy Raw Data'!AO$3,FALSE)</f>
        <v>56.848512173128903</v>
      </c>
      <c r="J34" s="49">
        <f>VLOOKUP($A34,'Occupancy Raw Data'!$B$8:$BE$45,'Occupancy Raw Data'!AP$3,FALSE)</f>
        <v>57.605951307484197</v>
      </c>
      <c r="K34" s="50">
        <f>VLOOKUP($A34,'Occupancy Raw Data'!$B$8:$BE$45,'Occupancy Raw Data'!AR$3,FALSE)</f>
        <v>51.286873631328</v>
      </c>
      <c r="M34" s="47">
        <f>VLOOKUP($A34,'Occupancy Raw Data'!$B$8:$BE$45,'Occupancy Raw Data'!AT$3,FALSE)</f>
        <v>-11.7521161110649</v>
      </c>
      <c r="N34" s="48">
        <f>VLOOKUP($A34,'Occupancy Raw Data'!$B$8:$BE$45,'Occupancy Raw Data'!AU$3,FALSE)</f>
        <v>-3.5266503200244301</v>
      </c>
      <c r="O34" s="48">
        <f>VLOOKUP($A34,'Occupancy Raw Data'!$B$8:$BE$45,'Occupancy Raw Data'!AV$3,FALSE)</f>
        <v>-4.0609615254530702</v>
      </c>
      <c r="P34" s="48">
        <f>VLOOKUP($A34,'Occupancy Raw Data'!$B$8:$BE$45,'Occupancy Raw Data'!AW$3,FALSE)</f>
        <v>-3.0985645397061798</v>
      </c>
      <c r="Q34" s="48">
        <f>VLOOKUP($A34,'Occupancy Raw Data'!$B$8:$BE$45,'Occupancy Raw Data'!AX$3,FALSE)</f>
        <v>-7.7278474009233697</v>
      </c>
      <c r="R34" s="49">
        <f>VLOOKUP($A34,'Occupancy Raw Data'!$B$8:$BE$45,'Occupancy Raw Data'!AY$3,FALSE)</f>
        <v>-5.8137772014475999</v>
      </c>
      <c r="S34" s="48">
        <f>VLOOKUP($A34,'Occupancy Raw Data'!$B$8:$BE$45,'Occupancy Raw Data'!BA$3,FALSE)</f>
        <v>-12.1002861151945</v>
      </c>
      <c r="T34" s="48">
        <f>VLOOKUP($A34,'Occupancy Raw Data'!$B$8:$BE$45,'Occupancy Raw Data'!BB$3,FALSE)</f>
        <v>-15.467125608069599</v>
      </c>
      <c r="U34" s="49">
        <f>VLOOKUP($A34,'Occupancy Raw Data'!$B$8:$BE$45,'Occupancy Raw Data'!BC$3,FALSE)</f>
        <v>-13.7944436415067</v>
      </c>
      <c r="V34" s="50">
        <f>VLOOKUP($A34,'Occupancy Raw Data'!$B$8:$BE$45,'Occupancy Raw Data'!BE$3,FALSE)</f>
        <v>-8.5318258894179895</v>
      </c>
      <c r="X34" s="51">
        <f>VLOOKUP($A34,'ADR Raw Data'!$B$6:$BE$43,'ADR Raw Data'!AG$1,FALSE)</f>
        <v>93.405675445013401</v>
      </c>
      <c r="Y34" s="52">
        <f>VLOOKUP($A34,'ADR Raw Data'!$B$6:$BE$43,'ADR Raw Data'!AH$1,FALSE)</f>
        <v>95.100387314316905</v>
      </c>
      <c r="Z34" s="52">
        <f>VLOOKUP($A34,'ADR Raw Data'!$B$6:$BE$43,'ADR Raw Data'!AI$1,FALSE)</f>
        <v>96.004509577864397</v>
      </c>
      <c r="AA34" s="52">
        <f>VLOOKUP($A34,'ADR Raw Data'!$B$6:$BE$43,'ADR Raw Data'!AJ$1,FALSE)</f>
        <v>96.658053418983997</v>
      </c>
      <c r="AB34" s="52">
        <f>VLOOKUP($A34,'ADR Raw Data'!$B$6:$BE$43,'ADR Raw Data'!AK$1,FALSE)</f>
        <v>96.9253103799185</v>
      </c>
      <c r="AC34" s="53">
        <f>VLOOKUP($A34,'ADR Raw Data'!$B$6:$BE$43,'ADR Raw Data'!AL$1,FALSE)</f>
        <v>95.770637274845498</v>
      </c>
      <c r="AD34" s="52">
        <f>VLOOKUP($A34,'ADR Raw Data'!$B$6:$BE$43,'ADR Raw Data'!AN$1,FALSE)</f>
        <v>107.575876400154</v>
      </c>
      <c r="AE34" s="52">
        <f>VLOOKUP($A34,'ADR Raw Data'!$B$6:$BE$43,'ADR Raw Data'!AO$1,FALSE)</f>
        <v>107.65450709810401</v>
      </c>
      <c r="AF34" s="53">
        <f>VLOOKUP($A34,'ADR Raw Data'!$B$6:$BE$43,'ADR Raw Data'!AP$1,FALSE)</f>
        <v>107.614674806292</v>
      </c>
      <c r="AG34" s="54">
        <f>VLOOKUP($A34,'ADR Raw Data'!$B$6:$BE$43,'ADR Raw Data'!AR$1,FALSE)</f>
        <v>99.571593409353397</v>
      </c>
      <c r="AI34" s="47">
        <f>VLOOKUP($A34,'ADR Raw Data'!$B$6:$BE$43,'ADR Raw Data'!AT$1,FALSE)</f>
        <v>4.1783950779460701</v>
      </c>
      <c r="AJ34" s="48">
        <f>VLOOKUP($A34,'ADR Raw Data'!$B$6:$BE$43,'ADR Raw Data'!AU$1,FALSE)</f>
        <v>2.8641052671198302</v>
      </c>
      <c r="AK34" s="48">
        <f>VLOOKUP($A34,'ADR Raw Data'!$B$6:$BE$43,'ADR Raw Data'!AV$1,FALSE)</f>
        <v>3.3897906870785599</v>
      </c>
      <c r="AL34" s="48">
        <f>VLOOKUP($A34,'ADR Raw Data'!$B$6:$BE$43,'ADR Raw Data'!AW$1,FALSE)</f>
        <v>3.8199203775227799</v>
      </c>
      <c r="AM34" s="48">
        <f>VLOOKUP($A34,'ADR Raw Data'!$B$6:$BE$43,'ADR Raw Data'!AX$1,FALSE)</f>
        <v>0.486829482723315</v>
      </c>
      <c r="AN34" s="49">
        <f>VLOOKUP($A34,'ADR Raw Data'!$B$6:$BE$43,'ADR Raw Data'!AY$1,FALSE)</f>
        <v>2.8546900072199599</v>
      </c>
      <c r="AO34" s="48">
        <f>VLOOKUP($A34,'ADR Raw Data'!$B$6:$BE$43,'ADR Raw Data'!BA$1,FALSE)</f>
        <v>-2.67040046292977</v>
      </c>
      <c r="AP34" s="48">
        <f>VLOOKUP($A34,'ADR Raw Data'!$B$6:$BE$43,'ADR Raw Data'!BB$1,FALSE)</f>
        <v>-4.43826265280084</v>
      </c>
      <c r="AQ34" s="49">
        <f>VLOOKUP($A34,'ADR Raw Data'!$B$6:$BE$43,'ADR Raw Data'!BC$1,FALSE)</f>
        <v>-3.5690810258923702</v>
      </c>
      <c r="AR34" s="50">
        <f>VLOOKUP($A34,'ADR Raw Data'!$B$6:$BE$43,'ADR Raw Data'!BE$1,FALSE)</f>
        <v>0.16517787772037401</v>
      </c>
      <c r="AT34" s="51">
        <f>VLOOKUP($A34,'RevPAR Raw Data'!$B$6:$BE$43,'RevPAR Raw Data'!AG$1,FALSE)</f>
        <v>34.540728133453499</v>
      </c>
      <c r="AU34" s="52">
        <f>VLOOKUP($A34,'RevPAR Raw Data'!$B$6:$BE$43,'RevPAR Raw Data'!AH$1,FALSE)</f>
        <v>47.048536970243397</v>
      </c>
      <c r="AV34" s="52">
        <f>VLOOKUP($A34,'RevPAR Raw Data'!$B$6:$BE$43,'RevPAR Raw Data'!AI$1,FALSE)</f>
        <v>48.807342200180301</v>
      </c>
      <c r="AW34" s="52">
        <f>VLOOKUP($A34,'RevPAR Raw Data'!$B$6:$BE$43,'RevPAR Raw Data'!AJ$1,FALSE)</f>
        <v>51.558224977457101</v>
      </c>
      <c r="AX34" s="52">
        <f>VLOOKUP($A34,'RevPAR Raw Data'!$B$6:$BE$43,'RevPAR Raw Data'!AK$1,FALSE)</f>
        <v>51.530354373309201</v>
      </c>
      <c r="AY34" s="53">
        <f>VLOOKUP($A34,'RevPAR Raw Data'!$B$6:$BE$43,'RevPAR Raw Data'!AL$1,FALSE)</f>
        <v>46.697037330928701</v>
      </c>
      <c r="AZ34" s="52">
        <f>VLOOKUP($A34,'RevPAR Raw Data'!$B$6:$BE$43,'RevPAR Raw Data'!AN$1,FALSE)</f>
        <v>62.784928764652797</v>
      </c>
      <c r="BA34" s="52">
        <f>VLOOKUP($A34,'RevPAR Raw Data'!$B$6:$BE$43,'RevPAR Raw Data'!AO$1,FALSE)</f>
        <v>61.199985572587899</v>
      </c>
      <c r="BB34" s="53">
        <f>VLOOKUP($A34,'RevPAR Raw Data'!$B$6:$BE$43,'RevPAR Raw Data'!AP$1,FALSE)</f>
        <v>61.992457168620298</v>
      </c>
      <c r="BC34" s="54">
        <f>VLOOKUP($A34,'RevPAR Raw Data'!$B$6:$BE$43,'RevPAR Raw Data'!AR$1,FALSE)</f>
        <v>51.067157284554902</v>
      </c>
      <c r="BE34" s="47">
        <f>VLOOKUP($A34,'RevPAR Raw Data'!$B$6:$BE$43,'RevPAR Raw Data'!AT$1,FALSE)</f>
        <v>-8.0647708742580893</v>
      </c>
      <c r="BF34" s="48">
        <f>VLOOKUP($A34,'RevPAR Raw Data'!$B$6:$BE$43,'RevPAR Raw Data'!AU$1,FALSE)</f>
        <v>-0.76355203047331899</v>
      </c>
      <c r="BG34" s="48">
        <f>VLOOKUP($A34,'RevPAR Raw Data'!$B$6:$BE$43,'RevPAR Raw Data'!AV$1,FALSE)</f>
        <v>-0.80882893397016298</v>
      </c>
      <c r="BH34" s="48">
        <f>VLOOKUP($A34,'RevPAR Raw Data'!$B$6:$BE$43,'RevPAR Raw Data'!AW$1,FALSE)</f>
        <v>0.60299313955366896</v>
      </c>
      <c r="BI34" s="48">
        <f>VLOOKUP($A34,'RevPAR Raw Data'!$B$6:$BE$43,'RevPAR Raw Data'!AX$1,FALSE)</f>
        <v>-7.2786393577276103</v>
      </c>
      <c r="BJ34" s="49">
        <f>VLOOKUP($A34,'RevPAR Raw Data'!$B$6:$BE$43,'RevPAR Raw Data'!AY$1,FALSE)</f>
        <v>-3.1250525110393998</v>
      </c>
      <c r="BK34" s="48">
        <f>VLOOKUP($A34,'RevPAR Raw Data'!$B$6:$BE$43,'RevPAR Raw Data'!BA$1,FALSE)</f>
        <v>-14.447560481688299</v>
      </c>
      <c r="BL34" s="48">
        <f>VLOOKUP($A34,'RevPAR Raw Data'!$B$6:$BE$43,'RevPAR Raw Data'!BB$1,FALSE)</f>
        <v>-19.2189166015457</v>
      </c>
      <c r="BM34" s="49">
        <f>VLOOKUP($A34,'RevPAR Raw Data'!$B$6:$BE$43,'RevPAR Raw Data'!BC$1,FALSE)</f>
        <v>-16.8711897967626</v>
      </c>
      <c r="BN34" s="50">
        <f>VLOOKUP($A34,'RevPAR Raw Data'!$B$6:$BE$43,'RevPAR Raw Data'!BE$1,FALSE)</f>
        <v>-8.3807407006325505</v>
      </c>
    </row>
    <row r="35" spans="1:66" x14ac:dyDescent="0.25">
      <c r="A35" s="63" t="s">
        <v>47</v>
      </c>
      <c r="B35" s="47">
        <f>VLOOKUP($A35,'Occupancy Raw Data'!$B$8:$BE$45,'Occupancy Raw Data'!AG$3,FALSE)</f>
        <v>43.905222790357897</v>
      </c>
      <c r="C35" s="48">
        <f>VLOOKUP($A35,'Occupancy Raw Data'!$B$8:$BE$45,'Occupancy Raw Data'!AH$3,FALSE)</f>
        <v>58.637691745799799</v>
      </c>
      <c r="D35" s="48">
        <f>VLOOKUP($A35,'Occupancy Raw Data'!$B$8:$BE$45,'Occupancy Raw Data'!AI$3,FALSE)</f>
        <v>63.225894813732602</v>
      </c>
      <c r="E35" s="48">
        <f>VLOOKUP($A35,'Occupancy Raw Data'!$B$8:$BE$45,'Occupancy Raw Data'!AJ$3,FALSE)</f>
        <v>62.623265157048898</v>
      </c>
      <c r="F35" s="48">
        <f>VLOOKUP($A35,'Occupancy Raw Data'!$B$8:$BE$45,'Occupancy Raw Data'!AK$3,FALSE)</f>
        <v>60.080350620891103</v>
      </c>
      <c r="G35" s="49">
        <f>VLOOKUP($A35,'Occupancy Raw Data'!$B$8:$BE$45,'Occupancy Raw Data'!AL$3,FALSE)</f>
        <v>57.694485025566102</v>
      </c>
      <c r="H35" s="48">
        <f>VLOOKUP($A35,'Occupancy Raw Data'!$B$8:$BE$45,'Occupancy Raw Data'!AN$3,FALSE)</f>
        <v>66.63623082542</v>
      </c>
      <c r="I35" s="48">
        <f>VLOOKUP($A35,'Occupancy Raw Data'!$B$8:$BE$45,'Occupancy Raw Data'!AO$3,FALSE)</f>
        <v>64.440284879474007</v>
      </c>
      <c r="J35" s="49">
        <f>VLOOKUP($A35,'Occupancy Raw Data'!$B$8:$BE$45,'Occupancy Raw Data'!AP$3,FALSE)</f>
        <v>65.538257852447003</v>
      </c>
      <c r="K35" s="50">
        <f>VLOOKUP($A35,'Occupancy Raw Data'!$B$8:$BE$45,'Occupancy Raw Data'!AR$3,FALSE)</f>
        <v>59.935562976103498</v>
      </c>
      <c r="M35" s="47">
        <f>VLOOKUP($A35,'Occupancy Raw Data'!$B$8:$BE$45,'Occupancy Raw Data'!AT$3,FALSE)</f>
        <v>6.2705403700971099</v>
      </c>
      <c r="N35" s="48">
        <f>VLOOKUP($A35,'Occupancy Raw Data'!$B$8:$BE$45,'Occupancy Raw Data'!AU$3,FALSE)</f>
        <v>7.3159848935455702</v>
      </c>
      <c r="O35" s="48">
        <f>VLOOKUP($A35,'Occupancy Raw Data'!$B$8:$BE$45,'Occupancy Raw Data'!AV$3,FALSE)</f>
        <v>6.0203727714226796</v>
      </c>
      <c r="P35" s="48">
        <f>VLOOKUP($A35,'Occupancy Raw Data'!$B$8:$BE$45,'Occupancy Raw Data'!AW$3,FALSE)</f>
        <v>-0.89982564928313502</v>
      </c>
      <c r="Q35" s="48">
        <f>VLOOKUP($A35,'Occupancy Raw Data'!$B$8:$BE$45,'Occupancy Raw Data'!AX$3,FALSE)</f>
        <v>-5.6744151306452002</v>
      </c>
      <c r="R35" s="49">
        <f>VLOOKUP($A35,'Occupancy Raw Data'!$B$8:$BE$45,'Occupancy Raw Data'!AY$3,FALSE)</f>
        <v>2.1224698612263899</v>
      </c>
      <c r="S35" s="48">
        <f>VLOOKUP($A35,'Occupancy Raw Data'!$B$8:$BE$45,'Occupancy Raw Data'!BA$3,FALSE)</f>
        <v>-10.7123928124161</v>
      </c>
      <c r="T35" s="48">
        <f>VLOOKUP($A35,'Occupancy Raw Data'!$B$8:$BE$45,'Occupancy Raw Data'!BB$3,FALSE)</f>
        <v>-12.6421454197438</v>
      </c>
      <c r="U35" s="49">
        <f>VLOOKUP($A35,'Occupancy Raw Data'!$B$8:$BE$45,'Occupancy Raw Data'!BC$3,FALSE)</f>
        <v>-11.671941157063101</v>
      </c>
      <c r="V35" s="50">
        <f>VLOOKUP($A35,'Occupancy Raw Data'!$B$8:$BE$45,'Occupancy Raw Data'!BE$3,FALSE)</f>
        <v>-2.6251657135920801</v>
      </c>
      <c r="X35" s="51">
        <f>VLOOKUP($A35,'ADR Raw Data'!$B$6:$BE$43,'ADR Raw Data'!AG$1,FALSE)</f>
        <v>91.266778621191605</v>
      </c>
      <c r="Y35" s="52">
        <f>VLOOKUP($A35,'ADR Raw Data'!$B$6:$BE$43,'ADR Raw Data'!AH$1,FALSE)</f>
        <v>102.079778106508</v>
      </c>
      <c r="Z35" s="52">
        <f>VLOOKUP($A35,'ADR Raw Data'!$B$6:$BE$43,'ADR Raw Data'!AI$1,FALSE)</f>
        <v>105.276839482995</v>
      </c>
      <c r="AA35" s="52">
        <f>VLOOKUP($A35,'ADR Raw Data'!$B$6:$BE$43,'ADR Raw Data'!AJ$1,FALSE)</f>
        <v>103.202147699934</v>
      </c>
      <c r="AB35" s="52">
        <f>VLOOKUP($A35,'ADR Raw Data'!$B$6:$BE$43,'ADR Raw Data'!AK$1,FALSE)</f>
        <v>100.943457446808</v>
      </c>
      <c r="AC35" s="53">
        <f>VLOOKUP($A35,'ADR Raw Data'!$B$6:$BE$43,'ADR Raw Data'!AL$1,FALSE)</f>
        <v>101.14175368351</v>
      </c>
      <c r="AD35" s="52">
        <f>VLOOKUP($A35,'ADR Raw Data'!$B$6:$BE$43,'ADR Raw Data'!AN$1,FALSE)</f>
        <v>112.92018840778201</v>
      </c>
      <c r="AE35" s="52">
        <f>VLOOKUP($A35,'ADR Raw Data'!$B$6:$BE$43,'ADR Raw Data'!AO$1,FALSE)</f>
        <v>112.891167552249</v>
      </c>
      <c r="AF35" s="53">
        <f>VLOOKUP($A35,'ADR Raw Data'!$B$6:$BE$43,'ADR Raw Data'!AP$1,FALSE)</f>
        <v>112.905921075545</v>
      </c>
      <c r="AG35" s="54">
        <f>VLOOKUP($A35,'ADR Raw Data'!$B$6:$BE$43,'ADR Raw Data'!AR$1,FALSE)</f>
        <v>104.81714389867</v>
      </c>
      <c r="AI35" s="47">
        <f>VLOOKUP($A35,'ADR Raw Data'!$B$6:$BE$43,'ADR Raw Data'!AT$1,FALSE)</f>
        <v>-2.8581998315146202</v>
      </c>
      <c r="AJ35" s="48">
        <f>VLOOKUP($A35,'ADR Raw Data'!$B$6:$BE$43,'ADR Raw Data'!AU$1,FALSE)</f>
        <v>1.7450629598716001</v>
      </c>
      <c r="AK35" s="48">
        <f>VLOOKUP($A35,'ADR Raw Data'!$B$6:$BE$43,'ADR Raw Data'!AV$1,FALSE)</f>
        <v>0.57321704827770803</v>
      </c>
      <c r="AL35" s="48">
        <f>VLOOKUP($A35,'ADR Raw Data'!$B$6:$BE$43,'ADR Raw Data'!AW$1,FALSE)</f>
        <v>-2.8343345180666599</v>
      </c>
      <c r="AM35" s="48">
        <f>VLOOKUP($A35,'ADR Raw Data'!$B$6:$BE$43,'ADR Raw Data'!AX$1,FALSE)</f>
        <v>-3.2725159607196002</v>
      </c>
      <c r="AN35" s="49">
        <f>VLOOKUP($A35,'ADR Raw Data'!$B$6:$BE$43,'ADR Raw Data'!AY$1,FALSE)</f>
        <v>-1.36267994067545</v>
      </c>
      <c r="AO35" s="48">
        <f>VLOOKUP($A35,'ADR Raw Data'!$B$6:$BE$43,'ADR Raw Data'!BA$1,FALSE)</f>
        <v>-6.1964835698542</v>
      </c>
      <c r="AP35" s="48">
        <f>VLOOKUP($A35,'ADR Raw Data'!$B$6:$BE$43,'ADR Raw Data'!BB$1,FALSE)</f>
        <v>-8.2037843880016599</v>
      </c>
      <c r="AQ35" s="49">
        <f>VLOOKUP($A35,'ADR Raw Data'!$B$6:$BE$43,'ADR Raw Data'!BC$1,FALSE)</f>
        <v>-7.20430654847019</v>
      </c>
      <c r="AR35" s="50">
        <f>VLOOKUP($A35,'ADR Raw Data'!$B$6:$BE$43,'ADR Raw Data'!BE$1,FALSE)</f>
        <v>-3.9484754486195701</v>
      </c>
      <c r="AT35" s="51">
        <f>VLOOKUP($A35,'RevPAR Raw Data'!$B$6:$BE$43,'RevPAR Raw Data'!AG$1,FALSE)</f>
        <v>40.070882487216899</v>
      </c>
      <c r="AU35" s="52">
        <f>VLOOKUP($A35,'RevPAR Raw Data'!$B$6:$BE$43,'RevPAR Raw Data'!AH$1,FALSE)</f>
        <v>59.8572256208911</v>
      </c>
      <c r="AV35" s="52">
        <f>VLOOKUP($A35,'RevPAR Raw Data'!$B$6:$BE$43,'RevPAR Raw Data'!AI$1,FALSE)</f>
        <v>66.562223794740603</v>
      </c>
      <c r="AW35" s="52">
        <f>VLOOKUP($A35,'RevPAR Raw Data'!$B$6:$BE$43,'RevPAR Raw Data'!AJ$1,FALSE)</f>
        <v>64.628554601899097</v>
      </c>
      <c r="AX35" s="52">
        <f>VLOOKUP($A35,'RevPAR Raw Data'!$B$6:$BE$43,'RevPAR Raw Data'!AK$1,FALSE)</f>
        <v>60.647183162892603</v>
      </c>
      <c r="AY35" s="53">
        <f>VLOOKUP($A35,'RevPAR Raw Data'!$B$6:$BE$43,'RevPAR Raw Data'!AL$1,FALSE)</f>
        <v>58.353213933528103</v>
      </c>
      <c r="AZ35" s="52">
        <f>VLOOKUP($A35,'RevPAR Raw Data'!$B$6:$BE$43,'RevPAR Raw Data'!AN$1,FALSE)</f>
        <v>75.245757395909393</v>
      </c>
      <c r="BA35" s="52">
        <f>VLOOKUP($A35,'RevPAR Raw Data'!$B$6:$BE$43,'RevPAR Raw Data'!AO$1,FALSE)</f>
        <v>72.747389974433801</v>
      </c>
      <c r="BB35" s="53">
        <f>VLOOKUP($A35,'RevPAR Raw Data'!$B$6:$BE$43,'RevPAR Raw Data'!AP$1,FALSE)</f>
        <v>73.996573685171597</v>
      </c>
      <c r="BC35" s="54">
        <f>VLOOKUP($A35,'RevPAR Raw Data'!$B$6:$BE$43,'RevPAR Raw Data'!AR$1,FALSE)</f>
        <v>62.8227452911405</v>
      </c>
      <c r="BE35" s="47">
        <f>VLOOKUP($A35,'RevPAR Raw Data'!$B$6:$BE$43,'RevPAR Raw Data'!AT$1,FALSE)</f>
        <v>3.2331159642893099</v>
      </c>
      <c r="BF35" s="48">
        <f>VLOOKUP($A35,'RevPAR Raw Data'!$B$6:$BE$43,'RevPAR Raw Data'!AU$1,FALSE)</f>
        <v>9.1887163959442404</v>
      </c>
      <c r="BG35" s="48">
        <f>VLOOKUP($A35,'RevPAR Raw Data'!$B$6:$BE$43,'RevPAR Raw Data'!AV$1,FALSE)</f>
        <v>6.62809962279605</v>
      </c>
      <c r="BH35" s="48">
        <f>VLOOKUP($A35,'RevPAR Raw Data'!$B$6:$BE$43,'RevPAR Raw Data'!AW$1,FALSE)</f>
        <v>-3.7086560983697501</v>
      </c>
      <c r="BI35" s="48">
        <f>VLOOKUP($A35,'RevPAR Raw Data'!$B$6:$BE$43,'RevPAR Raw Data'!AX$1,FALSE)</f>
        <v>-8.7612349505369504</v>
      </c>
      <c r="BJ35" s="49">
        <f>VLOOKUP($A35,'RevPAR Raw Data'!$B$6:$BE$43,'RevPAR Raw Data'!AY$1,FALSE)</f>
        <v>0.73086744950513005</v>
      </c>
      <c r="BK35" s="48">
        <f>VLOOKUP($A35,'RevPAR Raw Data'!$B$6:$BE$43,'RevPAR Raw Data'!BA$1,FALSE)</f>
        <v>-16.2450847217107</v>
      </c>
      <c r="BL35" s="48">
        <f>VLOOKUP($A35,'RevPAR Raw Data'!$B$6:$BE$43,'RevPAR Raw Data'!BB$1,FALSE)</f>
        <v>-19.808795455492099</v>
      </c>
      <c r="BM35" s="49">
        <f>VLOOKUP($A35,'RevPAR Raw Data'!$B$6:$BE$43,'RevPAR Raw Data'!BC$1,FALSE)</f>
        <v>-18.035365284421399</v>
      </c>
      <c r="BN35" s="50">
        <f>VLOOKUP($A35,'RevPAR Raw Data'!$B$6:$BE$43,'RevPAR Raw Data'!BE$1,FALSE)</f>
        <v>-6.4699871385248899</v>
      </c>
    </row>
    <row r="36" spans="1:66" x14ac:dyDescent="0.25">
      <c r="A36" s="63" t="s">
        <v>48</v>
      </c>
      <c r="B36" s="47">
        <f>VLOOKUP($A36,'Occupancy Raw Data'!$B$8:$BE$45,'Occupancy Raw Data'!AG$3,FALSE)</f>
        <v>49.589974589974503</v>
      </c>
      <c r="C36" s="48">
        <f>VLOOKUP($A36,'Occupancy Raw Data'!$B$8:$BE$45,'Occupancy Raw Data'!AH$3,FALSE)</f>
        <v>65.4539154539154</v>
      </c>
      <c r="D36" s="48">
        <f>VLOOKUP($A36,'Occupancy Raw Data'!$B$8:$BE$45,'Occupancy Raw Data'!AI$3,FALSE)</f>
        <v>69.987294987294902</v>
      </c>
      <c r="E36" s="48">
        <f>VLOOKUP($A36,'Occupancy Raw Data'!$B$8:$BE$45,'Occupancy Raw Data'!AJ$3,FALSE)</f>
        <v>70.449295449295406</v>
      </c>
      <c r="F36" s="48">
        <f>VLOOKUP($A36,'Occupancy Raw Data'!$B$8:$BE$45,'Occupancy Raw Data'!AK$3,FALSE)</f>
        <v>74.549549549549496</v>
      </c>
      <c r="G36" s="49">
        <f>VLOOKUP($A36,'Occupancy Raw Data'!$B$8:$BE$45,'Occupancy Raw Data'!AL$3,FALSE)</f>
        <v>66.006006006006004</v>
      </c>
      <c r="H36" s="48">
        <f>VLOOKUP($A36,'Occupancy Raw Data'!$B$8:$BE$45,'Occupancy Raw Data'!AN$3,FALSE)</f>
        <v>73.567798567798505</v>
      </c>
      <c r="I36" s="48">
        <f>VLOOKUP($A36,'Occupancy Raw Data'!$B$8:$BE$45,'Occupancy Raw Data'!AO$3,FALSE)</f>
        <v>70.391545391545307</v>
      </c>
      <c r="J36" s="49">
        <f>VLOOKUP($A36,'Occupancy Raw Data'!$B$8:$BE$45,'Occupancy Raw Data'!AP$3,FALSE)</f>
        <v>71.979671979671906</v>
      </c>
      <c r="K36" s="50">
        <f>VLOOKUP($A36,'Occupancy Raw Data'!$B$8:$BE$45,'Occupancy Raw Data'!AR$3,FALSE)</f>
        <v>67.7127677127677</v>
      </c>
      <c r="M36" s="47">
        <f>VLOOKUP($A36,'Occupancy Raw Data'!$B$8:$BE$45,'Occupancy Raw Data'!AT$3,FALSE)</f>
        <v>3.2333586352601</v>
      </c>
      <c r="N36" s="48">
        <f>VLOOKUP($A36,'Occupancy Raw Data'!$B$8:$BE$45,'Occupancy Raw Data'!AU$3,FALSE)</f>
        <v>6.1619061619061597</v>
      </c>
      <c r="O36" s="48">
        <f>VLOOKUP($A36,'Occupancy Raw Data'!$B$8:$BE$45,'Occupancy Raw Data'!AV$3,FALSE)</f>
        <v>4.5067570176063603</v>
      </c>
      <c r="P36" s="48">
        <f>VLOOKUP($A36,'Occupancy Raw Data'!$B$8:$BE$45,'Occupancy Raw Data'!AW$3,FALSE)</f>
        <v>4.3922588570154</v>
      </c>
      <c r="Q36" s="48">
        <f>VLOOKUP($A36,'Occupancy Raw Data'!$B$8:$BE$45,'Occupancy Raw Data'!AX$3,FALSE)</f>
        <v>-5.5231758476033198E-2</v>
      </c>
      <c r="R36" s="49">
        <f>VLOOKUP($A36,'Occupancy Raw Data'!$B$8:$BE$45,'Occupancy Raw Data'!AY$3,FALSE)</f>
        <v>3.5431680214798602</v>
      </c>
      <c r="S36" s="48">
        <f>VLOOKUP($A36,'Occupancy Raw Data'!$B$8:$BE$45,'Occupancy Raw Data'!BA$3,FALSE)</f>
        <v>-6.4802017753838603</v>
      </c>
      <c r="T36" s="48">
        <f>VLOOKUP($A36,'Occupancy Raw Data'!$B$8:$BE$45,'Occupancy Raw Data'!BB$3,FALSE)</f>
        <v>-11.9757362884699</v>
      </c>
      <c r="U36" s="49">
        <f>VLOOKUP($A36,'Occupancy Raw Data'!$B$8:$BE$45,'Occupancy Raw Data'!BC$3,FALSE)</f>
        <v>-9.2548872209889108</v>
      </c>
      <c r="V36" s="50">
        <f>VLOOKUP($A36,'Occupancy Raw Data'!$B$8:$BE$45,'Occupancy Raw Data'!BE$3,FALSE)</f>
        <v>-0.73697687997751204</v>
      </c>
      <c r="X36" s="51">
        <f>VLOOKUP($A36,'ADR Raw Data'!$B$6:$BE$43,'ADR Raw Data'!AG$1,FALSE)</f>
        <v>128.37914056131299</v>
      </c>
      <c r="Y36" s="52">
        <f>VLOOKUP($A36,'ADR Raw Data'!$B$6:$BE$43,'ADR Raw Data'!AH$1,FALSE)</f>
        <v>128.615697900123</v>
      </c>
      <c r="Z36" s="52">
        <f>VLOOKUP($A36,'ADR Raw Data'!$B$6:$BE$43,'ADR Raw Data'!AI$1,FALSE)</f>
        <v>131.97655252083501</v>
      </c>
      <c r="AA36" s="52">
        <f>VLOOKUP($A36,'ADR Raw Data'!$B$6:$BE$43,'ADR Raw Data'!AJ$1,FALSE)</f>
        <v>131.88359291745201</v>
      </c>
      <c r="AB36" s="52">
        <f>VLOOKUP($A36,'ADR Raw Data'!$B$6:$BE$43,'ADR Raw Data'!AK$1,FALSE)</f>
        <v>140.47144860175001</v>
      </c>
      <c r="AC36" s="53">
        <f>VLOOKUP($A36,'ADR Raw Data'!$B$6:$BE$43,'ADR Raw Data'!AL$1,FALSE)</f>
        <v>132.66850493455499</v>
      </c>
      <c r="AD36" s="52">
        <f>VLOOKUP($A36,'ADR Raw Data'!$B$6:$BE$43,'ADR Raw Data'!AN$1,FALSE)</f>
        <v>176.08233613313399</v>
      </c>
      <c r="AE36" s="52">
        <f>VLOOKUP($A36,'ADR Raw Data'!$B$6:$BE$43,'ADR Raw Data'!AO$1,FALSE)</f>
        <v>175.28044220198501</v>
      </c>
      <c r="AF36" s="53">
        <f>VLOOKUP($A36,'ADR Raw Data'!$B$6:$BE$43,'ADR Raw Data'!AP$1,FALSE)</f>
        <v>175.69023547817699</v>
      </c>
      <c r="AG36" s="54">
        <f>VLOOKUP($A36,'ADR Raw Data'!$B$6:$BE$43,'ADR Raw Data'!AR$1,FALSE)</f>
        <v>145.73500060919099</v>
      </c>
      <c r="AI36" s="47">
        <f>VLOOKUP($A36,'ADR Raw Data'!$B$6:$BE$43,'ADR Raw Data'!AT$1,FALSE)</f>
        <v>6.47910380389352</v>
      </c>
      <c r="AJ36" s="48">
        <f>VLOOKUP($A36,'ADR Raw Data'!$B$6:$BE$43,'ADR Raw Data'!AU$1,FALSE)</f>
        <v>6.23990832230308</v>
      </c>
      <c r="AK36" s="48">
        <f>VLOOKUP($A36,'ADR Raw Data'!$B$6:$BE$43,'ADR Raw Data'!AV$1,FALSE)</f>
        <v>3.3482053705384902</v>
      </c>
      <c r="AL36" s="48">
        <f>VLOOKUP($A36,'ADR Raw Data'!$B$6:$BE$43,'ADR Raw Data'!AW$1,FALSE)</f>
        <v>2.7958656572403102</v>
      </c>
      <c r="AM36" s="48">
        <f>VLOOKUP($A36,'ADR Raw Data'!$B$6:$BE$43,'ADR Raw Data'!AX$1,FALSE)</f>
        <v>-5.59066281673927</v>
      </c>
      <c r="AN36" s="49">
        <f>VLOOKUP($A36,'ADR Raw Data'!$B$6:$BE$43,'ADR Raw Data'!AY$1,FALSE)</f>
        <v>1.7374066511936299</v>
      </c>
      <c r="AO36" s="48">
        <f>VLOOKUP($A36,'ADR Raw Data'!$B$6:$BE$43,'ADR Raw Data'!BA$1,FALSE)</f>
        <v>-5.3308435761726596</v>
      </c>
      <c r="AP36" s="48">
        <f>VLOOKUP($A36,'ADR Raw Data'!$B$6:$BE$43,'ADR Raw Data'!BB$1,FALSE)</f>
        <v>-8.2993731553102403</v>
      </c>
      <c r="AQ36" s="49">
        <f>VLOOKUP($A36,'ADR Raw Data'!$B$6:$BE$43,'ADR Raw Data'!BC$1,FALSE)</f>
        <v>-6.8485321259344003</v>
      </c>
      <c r="AR36" s="50">
        <f>VLOOKUP($A36,'ADR Raw Data'!$B$6:$BE$43,'ADR Raw Data'!BE$1,FALSE)</f>
        <v>-2.72716842985926</v>
      </c>
      <c r="AT36" s="51">
        <f>VLOOKUP($A36,'RevPAR Raw Data'!$B$6:$BE$43,'RevPAR Raw Data'!AG$1,FALSE)</f>
        <v>63.663183183183101</v>
      </c>
      <c r="AU36" s="52">
        <f>VLOOKUP($A36,'RevPAR Raw Data'!$B$6:$BE$43,'RevPAR Raw Data'!AH$1,FALSE)</f>
        <v>84.184010164010104</v>
      </c>
      <c r="AV36" s="52">
        <f>VLOOKUP($A36,'RevPAR Raw Data'!$B$6:$BE$43,'RevPAR Raw Data'!AI$1,FALSE)</f>
        <v>92.366819126819095</v>
      </c>
      <c r="AW36" s="52">
        <f>VLOOKUP($A36,'RevPAR Raw Data'!$B$6:$BE$43,'RevPAR Raw Data'!AJ$1,FALSE)</f>
        <v>92.911062023561996</v>
      </c>
      <c r="AX36" s="52">
        <f>VLOOKUP($A36,'RevPAR Raw Data'!$B$6:$BE$43,'RevPAR Raw Data'!AK$1,FALSE)</f>
        <v>104.720832178332</v>
      </c>
      <c r="AY36" s="53">
        <f>VLOOKUP($A36,'RevPAR Raw Data'!$B$6:$BE$43,'RevPAR Raw Data'!AL$1,FALSE)</f>
        <v>87.569181335181298</v>
      </c>
      <c r="AZ36" s="52">
        <f>VLOOKUP($A36,'RevPAR Raw Data'!$B$6:$BE$43,'RevPAR Raw Data'!AN$1,FALSE)</f>
        <v>129.53989835989799</v>
      </c>
      <c r="BA36" s="52">
        <f>VLOOKUP($A36,'RevPAR Raw Data'!$B$6:$BE$43,'RevPAR Raw Data'!AO$1,FALSE)</f>
        <v>123.382612035112</v>
      </c>
      <c r="BB36" s="53">
        <f>VLOOKUP($A36,'RevPAR Raw Data'!$B$6:$BE$43,'RevPAR Raw Data'!AP$1,FALSE)</f>
        <v>126.461255197505</v>
      </c>
      <c r="BC36" s="54">
        <f>VLOOKUP($A36,'RevPAR Raw Data'!$B$6:$BE$43,'RevPAR Raw Data'!AR$1,FALSE)</f>
        <v>98.6812024387024</v>
      </c>
      <c r="BE36" s="47">
        <f>VLOOKUP($A36,'RevPAR Raw Data'!$B$6:$BE$43,'RevPAR Raw Data'!AT$1,FALSE)</f>
        <v>9.9219551014842793</v>
      </c>
      <c r="BF36" s="48">
        <f>VLOOKUP($A36,'RevPAR Raw Data'!$B$6:$BE$43,'RevPAR Raw Data'!AU$1,FALSE)</f>
        <v>12.786311779618501</v>
      </c>
      <c r="BG36" s="48">
        <f>VLOOKUP($A36,'RevPAR Raw Data'!$B$6:$BE$43,'RevPAR Raw Data'!AV$1,FALSE)</f>
        <v>8.0058578686454709</v>
      </c>
      <c r="BH36" s="48">
        <f>VLOOKUP($A36,'RevPAR Raw Data'!$B$6:$BE$43,'RevPAR Raw Data'!AW$1,FALSE)</f>
        <v>7.3109261712161002</v>
      </c>
      <c r="BI36" s="48">
        <f>VLOOKUP($A36,'RevPAR Raw Data'!$B$6:$BE$43,'RevPAR Raw Data'!AX$1,FALSE)</f>
        <v>-5.6428067538311497</v>
      </c>
      <c r="BJ36" s="49">
        <f>VLOOKUP($A36,'RevPAR Raw Data'!$B$6:$BE$43,'RevPAR Raw Data'!AY$1,FALSE)</f>
        <v>5.3421339095416496</v>
      </c>
      <c r="BK36" s="48">
        <f>VLOOKUP($A36,'RevPAR Raw Data'!$B$6:$BE$43,'RevPAR Raw Data'!BA$1,FALSE)</f>
        <v>-11.4655959314904</v>
      </c>
      <c r="BL36" s="48">
        <f>VLOOKUP($A36,'RevPAR Raw Data'!$B$6:$BE$43,'RevPAR Raw Data'!BB$1,FALSE)</f>
        <v>-19.281198401104099</v>
      </c>
      <c r="BM36" s="49">
        <f>VLOOKUP($A36,'RevPAR Raw Data'!$B$6:$BE$43,'RevPAR Raw Data'!BC$1,FALSE)</f>
        <v>-15.4695954223748</v>
      </c>
      <c r="BN36" s="50">
        <f>VLOOKUP($A36,'RevPAR Raw Data'!$B$6:$BE$43,'RevPAR Raw Data'!BE$1,FALSE)</f>
        <v>-3.4440467090306601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47.002085505735103</v>
      </c>
      <c r="C38" s="48">
        <f>VLOOKUP($A38,'Occupancy Raw Data'!$B$8:$BE$45,'Occupancy Raw Data'!AH$3,FALSE)</f>
        <v>54.416803217637401</v>
      </c>
      <c r="D38" s="48">
        <f>VLOOKUP($A38,'Occupancy Raw Data'!$B$8:$BE$45,'Occupancy Raw Data'!AI$3,FALSE)</f>
        <v>57.9770594369134</v>
      </c>
      <c r="E38" s="48">
        <f>VLOOKUP($A38,'Occupancy Raw Data'!$B$8:$BE$45,'Occupancy Raw Data'!AJ$3,FALSE)</f>
        <v>57.865335915388002</v>
      </c>
      <c r="F38" s="48">
        <f>VLOOKUP($A38,'Occupancy Raw Data'!$B$8:$BE$45,'Occupancy Raw Data'!AK$3,FALSE)</f>
        <v>52.681364516609499</v>
      </c>
      <c r="G38" s="49">
        <f>VLOOKUP($A38,'Occupancy Raw Data'!$B$8:$BE$45,'Occupancy Raw Data'!AL$3,FALSE)</f>
        <v>53.988529718456697</v>
      </c>
      <c r="H38" s="48">
        <f>VLOOKUP($A38,'Occupancy Raw Data'!$B$8:$BE$45,'Occupancy Raw Data'!AN$3,FALSE)</f>
        <v>56.614032474303499</v>
      </c>
      <c r="I38" s="48">
        <f>VLOOKUP($A38,'Occupancy Raw Data'!$B$8:$BE$45,'Occupancy Raw Data'!AO$3,FALSE)</f>
        <v>59.760911663935602</v>
      </c>
      <c r="J38" s="49">
        <f>VLOOKUP($A38,'Occupancy Raw Data'!$B$8:$BE$45,'Occupancy Raw Data'!AP$3,FALSE)</f>
        <v>58.1874720691196</v>
      </c>
      <c r="K38" s="50">
        <f>VLOOKUP($A38,'Occupancy Raw Data'!$B$8:$BE$45,'Occupancy Raw Data'!AR$3,FALSE)</f>
        <v>55.188227532931798</v>
      </c>
      <c r="M38" s="47">
        <f>VLOOKUP($A38,'Occupancy Raw Data'!$B$8:$BE$45,'Occupancy Raw Data'!AT$3,FALSE)</f>
        <v>9.0828395411671199</v>
      </c>
      <c r="N38" s="48">
        <f>VLOOKUP($A38,'Occupancy Raw Data'!$B$8:$BE$45,'Occupancy Raw Data'!AU$3,FALSE)</f>
        <v>-3.27021707896247</v>
      </c>
      <c r="O38" s="48">
        <f>VLOOKUP($A38,'Occupancy Raw Data'!$B$8:$BE$45,'Occupancy Raw Data'!AV$3,FALSE)</f>
        <v>-2.1404929670190498</v>
      </c>
      <c r="P38" s="48">
        <f>VLOOKUP($A38,'Occupancy Raw Data'!$B$8:$BE$45,'Occupancy Raw Data'!AW$3,FALSE)</f>
        <v>-1.1240240794552101</v>
      </c>
      <c r="Q38" s="48">
        <f>VLOOKUP($A38,'Occupancy Raw Data'!$B$8:$BE$45,'Occupancy Raw Data'!AX$3,FALSE)</f>
        <v>-6.1564077549382903</v>
      </c>
      <c r="R38" s="49">
        <f>VLOOKUP($A38,'Occupancy Raw Data'!$B$8:$BE$45,'Occupancy Raw Data'!AY$3,FALSE)</f>
        <v>-1.21063129278673</v>
      </c>
      <c r="S38" s="48">
        <f>VLOOKUP($A38,'Occupancy Raw Data'!$B$8:$BE$45,'Occupancy Raw Data'!BA$3,FALSE)</f>
        <v>-12.920435967506901</v>
      </c>
      <c r="T38" s="48">
        <f>VLOOKUP($A38,'Occupancy Raw Data'!$B$8:$BE$45,'Occupancy Raw Data'!BB$3,FALSE)</f>
        <v>-9.1566520743070399</v>
      </c>
      <c r="U38" s="49">
        <f>VLOOKUP($A38,'Occupancy Raw Data'!$B$8:$BE$45,'Occupancy Raw Data'!BC$3,FALSE)</f>
        <v>-11.027459263403401</v>
      </c>
      <c r="V38" s="50">
        <f>VLOOKUP($A38,'Occupancy Raw Data'!$B$8:$BE$45,'Occupancy Raw Data'!BE$3,FALSE)</f>
        <v>-4.3885309369593903</v>
      </c>
      <c r="X38" s="51">
        <f>VLOOKUP($A38,'ADR Raw Data'!$B$6:$BE$43,'ADR Raw Data'!AG$1,FALSE)</f>
        <v>115.975383884002</v>
      </c>
      <c r="Y38" s="52">
        <f>VLOOKUP($A38,'ADR Raw Data'!$B$6:$BE$43,'ADR Raw Data'!AH$1,FALSE)</f>
        <v>99.458202162606</v>
      </c>
      <c r="Z38" s="52">
        <f>VLOOKUP($A38,'ADR Raw Data'!$B$6:$BE$43,'ADR Raw Data'!AI$1,FALSE)</f>
        <v>101.28472315005099</v>
      </c>
      <c r="AA38" s="52">
        <f>VLOOKUP($A38,'ADR Raw Data'!$B$6:$BE$43,'ADR Raw Data'!AJ$1,FALSE)</f>
        <v>101.15300424765</v>
      </c>
      <c r="AB38" s="52">
        <f>VLOOKUP($A38,'ADR Raw Data'!$B$6:$BE$43,'ADR Raw Data'!AK$1,FALSE)</f>
        <v>101.841069560299</v>
      </c>
      <c r="AC38" s="53">
        <f>VLOOKUP($A38,'ADR Raw Data'!$B$6:$BE$43,'ADR Raw Data'!AL$1,FALSE)</f>
        <v>103.55478085121</v>
      </c>
      <c r="AD38" s="52">
        <f>VLOOKUP($A38,'ADR Raw Data'!$B$6:$BE$43,'ADR Raw Data'!AN$1,FALSE)</f>
        <v>119.697752927246</v>
      </c>
      <c r="AE38" s="52">
        <f>VLOOKUP($A38,'ADR Raw Data'!$B$6:$BE$43,'ADR Raw Data'!AO$1,FALSE)</f>
        <v>134.752209758833</v>
      </c>
      <c r="AF38" s="53">
        <f>VLOOKUP($A38,'ADR Raw Data'!$B$6:$BE$43,'ADR Raw Data'!AP$1,FALSE)</f>
        <v>127.428524112771</v>
      </c>
      <c r="AG38" s="54">
        <f>VLOOKUP($A38,'ADR Raw Data'!$B$6:$BE$43,'ADR Raw Data'!AR$1,FALSE)</f>
        <v>110.746546358956</v>
      </c>
      <c r="AI38" s="47">
        <f>VLOOKUP($A38,'ADR Raw Data'!$B$6:$BE$43,'ADR Raw Data'!AT$1,FALSE)</f>
        <v>31.559241378443701</v>
      </c>
      <c r="AJ38" s="48">
        <f>VLOOKUP($A38,'ADR Raw Data'!$B$6:$BE$43,'ADR Raw Data'!AU$1,FALSE)</f>
        <v>3.7838813803774101</v>
      </c>
      <c r="AK38" s="48">
        <f>VLOOKUP($A38,'ADR Raw Data'!$B$6:$BE$43,'ADR Raw Data'!AV$1,FALSE)</f>
        <v>3.6123760236090199</v>
      </c>
      <c r="AL38" s="48">
        <f>VLOOKUP($A38,'ADR Raw Data'!$B$6:$BE$43,'ADR Raw Data'!AW$1,FALSE)</f>
        <v>3.80073699621019</v>
      </c>
      <c r="AM38" s="48">
        <f>VLOOKUP($A38,'ADR Raw Data'!$B$6:$BE$43,'ADR Raw Data'!AX$1,FALSE)</f>
        <v>7.3879689351437996</v>
      </c>
      <c r="AN38" s="49">
        <f>VLOOKUP($A38,'ADR Raw Data'!$B$6:$BE$43,'ADR Raw Data'!AY$1,FALSE)</f>
        <v>8.7995210638873598</v>
      </c>
      <c r="AO38" s="48">
        <f>VLOOKUP($A38,'ADR Raw Data'!$B$6:$BE$43,'ADR Raw Data'!BA$1,FALSE)</f>
        <v>14.4762028643344</v>
      </c>
      <c r="AP38" s="48">
        <f>VLOOKUP($A38,'ADR Raw Data'!$B$6:$BE$43,'ADR Raw Data'!BB$1,FALSE)</f>
        <v>26.417480588111399</v>
      </c>
      <c r="AQ38" s="49">
        <f>VLOOKUP($A38,'ADR Raw Data'!$B$6:$BE$43,'ADR Raw Data'!BC$1,FALSE)</f>
        <v>20.690242566680901</v>
      </c>
      <c r="AR38" s="50">
        <f>VLOOKUP($A38,'ADR Raw Data'!$B$6:$BE$43,'ADR Raw Data'!BE$1,FALSE)</f>
        <v>12.379055553588101</v>
      </c>
      <c r="AT38" s="51">
        <f>VLOOKUP($A38,'RevPAR Raw Data'!$B$6:$BE$43,'RevPAR Raw Data'!AG$1,FALSE)</f>
        <v>54.510849098763501</v>
      </c>
      <c r="AU38" s="52">
        <f>VLOOKUP($A38,'RevPAR Raw Data'!$B$6:$BE$43,'RevPAR Raw Data'!AH$1,FALSE)</f>
        <v>54.121974154625299</v>
      </c>
      <c r="AV38" s="52">
        <f>VLOOKUP($A38,'RevPAR Raw Data'!$B$6:$BE$43,'RevPAR Raw Data'!AI$1,FALSE)</f>
        <v>58.721904141218502</v>
      </c>
      <c r="AW38" s="52">
        <f>VLOOKUP($A38,'RevPAR Raw Data'!$B$6:$BE$43,'RevPAR Raw Data'!AJ$1,FALSE)</f>
        <v>58.532525696409898</v>
      </c>
      <c r="AX38" s="52">
        <f>VLOOKUP($A38,'RevPAR Raw Data'!$B$6:$BE$43,'RevPAR Raw Data'!AK$1,FALSE)</f>
        <v>53.651265082675401</v>
      </c>
      <c r="AY38" s="53">
        <f>VLOOKUP($A38,'RevPAR Raw Data'!$B$6:$BE$43,'RevPAR Raw Data'!AL$1,FALSE)</f>
        <v>55.907703634738503</v>
      </c>
      <c r="AZ38" s="52">
        <f>VLOOKUP($A38,'RevPAR Raw Data'!$B$6:$BE$43,'RevPAR Raw Data'!AN$1,FALSE)</f>
        <v>67.765724713242903</v>
      </c>
      <c r="BA38" s="52">
        <f>VLOOKUP($A38,'RevPAR Raw Data'!$B$6:$BE$43,'RevPAR Raw Data'!AO$1,FALSE)</f>
        <v>80.529149039177696</v>
      </c>
      <c r="BB38" s="53">
        <f>VLOOKUP($A38,'RevPAR Raw Data'!$B$6:$BE$43,'RevPAR Raw Data'!AP$1,FALSE)</f>
        <v>74.147436876210307</v>
      </c>
      <c r="BC38" s="54">
        <f>VLOOKUP($A38,'RevPAR Raw Data'!$B$6:$BE$43,'RevPAR Raw Data'!AR$1,FALSE)</f>
        <v>61.119055989444703</v>
      </c>
      <c r="BE38" s="47">
        <f>VLOOKUP($A38,'RevPAR Raw Data'!$B$6:$BE$43,'RevPAR Raw Data'!AT$1,FALSE)</f>
        <v>43.508556174424498</v>
      </c>
      <c r="BF38" s="48">
        <f>VLOOKUP($A38,'RevPAR Raw Data'!$B$6:$BE$43,'RevPAR Raw Data'!AU$1,FALSE)</f>
        <v>0.38992316626615597</v>
      </c>
      <c r="BG38" s="48">
        <f>VLOOKUP($A38,'RevPAR Raw Data'!$B$6:$BE$43,'RevPAR Raw Data'!AV$1,FALSE)</f>
        <v>1.3945604018623301</v>
      </c>
      <c r="BH38" s="48">
        <f>VLOOKUP($A38,'RevPAR Raw Data'!$B$6:$BE$43,'RevPAR Raw Data'!AW$1,FALSE)</f>
        <v>2.6339917177208099</v>
      </c>
      <c r="BI38" s="48">
        <f>VLOOKUP($A38,'RevPAR Raw Data'!$B$6:$BE$43,'RevPAR Raw Data'!AX$1,FALSE)</f>
        <v>0.77672768774988998</v>
      </c>
      <c r="BJ38" s="49">
        <f>VLOOKUP($A38,'RevPAR Raw Data'!$B$6:$BE$43,'RevPAR Raw Data'!AY$1,FALSE)</f>
        <v>7.4823600154858498</v>
      </c>
      <c r="BK38" s="48">
        <f>VLOOKUP($A38,'RevPAR Raw Data'!$B$6:$BE$43,'RevPAR Raw Data'!BA$1,FALSE)</f>
        <v>-0.31462162478523797</v>
      </c>
      <c r="BL38" s="48">
        <f>VLOOKUP($A38,'RevPAR Raw Data'!$B$6:$BE$43,'RevPAR Raw Data'!BB$1,FALSE)</f>
        <v>14.841871729553301</v>
      </c>
      <c r="BM38" s="49">
        <f>VLOOKUP($A38,'RevPAR Raw Data'!$B$6:$BE$43,'RevPAR Raw Data'!BC$1,FALSE)</f>
        <v>7.3811752327373901</v>
      </c>
      <c r="BN38" s="50">
        <f>VLOOKUP($A38,'RevPAR Raw Data'!$B$6:$BE$43,'RevPAR Raw Data'!BE$1,FALSE)</f>
        <v>7.44726593395613</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48.324462186737598</v>
      </c>
      <c r="C40" s="48">
        <f>VLOOKUP($A40,'Occupancy Raw Data'!$B$8:$BE$45,'Occupancy Raw Data'!AH$3,FALSE)</f>
        <v>61.148813484142799</v>
      </c>
      <c r="D40" s="48">
        <f>VLOOKUP($A40,'Occupancy Raw Data'!$B$8:$BE$45,'Occupancy Raw Data'!AI$3,FALSE)</f>
        <v>67.911953870037706</v>
      </c>
      <c r="E40" s="48">
        <f>VLOOKUP($A40,'Occupancy Raw Data'!$B$8:$BE$45,'Occupancy Raw Data'!AJ$3,FALSE)</f>
        <v>68.619427811044503</v>
      </c>
      <c r="F40" s="48">
        <f>VLOOKUP($A40,'Occupancy Raw Data'!$B$8:$BE$45,'Occupancy Raw Data'!AK$3,FALSE)</f>
        <v>71.367265469061806</v>
      </c>
      <c r="G40" s="49">
        <f>VLOOKUP($A40,'Occupancy Raw Data'!$B$8:$BE$45,'Occupancy Raw Data'!AL$3,FALSE)</f>
        <v>63.474384564204897</v>
      </c>
      <c r="H40" s="48">
        <f>VLOOKUP($A40,'Occupancy Raw Data'!$B$8:$BE$45,'Occupancy Raw Data'!AN$3,FALSE)</f>
        <v>81.610113107119005</v>
      </c>
      <c r="I40" s="48">
        <f>VLOOKUP($A40,'Occupancy Raw Data'!$B$8:$BE$45,'Occupancy Raw Data'!AO$3,FALSE)</f>
        <v>80.454646263029403</v>
      </c>
      <c r="J40" s="49">
        <f>VLOOKUP($A40,'Occupancy Raw Data'!$B$8:$BE$45,'Occupancy Raw Data'!AP$3,FALSE)</f>
        <v>81.032379685074204</v>
      </c>
      <c r="K40" s="50">
        <f>VLOOKUP($A40,'Occupancy Raw Data'!$B$8:$BE$45,'Occupancy Raw Data'!AR$3,FALSE)</f>
        <v>68.490954598738995</v>
      </c>
      <c r="M40" s="47">
        <f>VLOOKUP($A40,'Occupancy Raw Data'!$B$8:$BE$45,'Occupancy Raw Data'!AT$3,FALSE)</f>
        <v>-3.0516917530445999</v>
      </c>
      <c r="N40" s="48">
        <f>VLOOKUP($A40,'Occupancy Raw Data'!$B$8:$BE$45,'Occupancy Raw Data'!AU$3,FALSE)</f>
        <v>-1.0225772142863701</v>
      </c>
      <c r="O40" s="48">
        <f>VLOOKUP($A40,'Occupancy Raw Data'!$B$8:$BE$45,'Occupancy Raw Data'!AV$3,FALSE)</f>
        <v>-0.16614380261703199</v>
      </c>
      <c r="P40" s="48">
        <f>VLOOKUP($A40,'Occupancy Raw Data'!$B$8:$BE$45,'Occupancy Raw Data'!AW$3,FALSE)</f>
        <v>0.12619963494939199</v>
      </c>
      <c r="Q40" s="48">
        <f>VLOOKUP($A40,'Occupancy Raw Data'!$B$8:$BE$45,'Occupancy Raw Data'!AX$3,FALSE)</f>
        <v>-1.2658743624464099</v>
      </c>
      <c r="R40" s="49">
        <f>VLOOKUP($A40,'Occupancy Raw Data'!$B$8:$BE$45,'Occupancy Raw Data'!AY$3,FALSE)</f>
        <v>-0.96559955990539603</v>
      </c>
      <c r="S40" s="48">
        <f>VLOOKUP($A40,'Occupancy Raw Data'!$B$8:$BE$45,'Occupancy Raw Data'!BA$3,FALSE)</f>
        <v>-5.5183229396130002</v>
      </c>
      <c r="T40" s="48">
        <f>VLOOKUP($A40,'Occupancy Raw Data'!$B$8:$BE$45,'Occupancy Raw Data'!BB$3,FALSE)</f>
        <v>-8.1933873463212503</v>
      </c>
      <c r="U40" s="49">
        <f>VLOOKUP($A40,'Occupancy Raw Data'!$B$8:$BE$45,'Occupancy Raw Data'!BC$3,FALSE)</f>
        <v>-6.8653005641832801</v>
      </c>
      <c r="V40" s="50">
        <f>VLOOKUP($A40,'Occupancy Raw Data'!$B$8:$BE$45,'Occupancy Raw Data'!BE$3,FALSE)</f>
        <v>-3.0396036808940301</v>
      </c>
      <c r="X40" s="51">
        <f>VLOOKUP($A40,'ADR Raw Data'!$B$6:$BE$43,'ADR Raw Data'!AG$1,FALSE)</f>
        <v>102.542613199017</v>
      </c>
      <c r="Y40" s="52">
        <f>VLOOKUP($A40,'ADR Raw Data'!$B$6:$BE$43,'ADR Raw Data'!AH$1,FALSE)</f>
        <v>111.465852154359</v>
      </c>
      <c r="Z40" s="52">
        <f>VLOOKUP($A40,'ADR Raw Data'!$B$6:$BE$43,'ADR Raw Data'!AI$1,FALSE)</f>
        <v>117.191614873536</v>
      </c>
      <c r="AA40" s="52">
        <f>VLOOKUP($A40,'ADR Raw Data'!$B$6:$BE$43,'ADR Raw Data'!AJ$1,FALSE)</f>
        <v>116.635191664646</v>
      </c>
      <c r="AB40" s="52">
        <f>VLOOKUP($A40,'ADR Raw Data'!$B$6:$BE$43,'ADR Raw Data'!AK$1,FALSE)</f>
        <v>123.69168904582099</v>
      </c>
      <c r="AC40" s="53">
        <f>VLOOKUP($A40,'ADR Raw Data'!$B$6:$BE$43,'ADR Raw Data'!AL$1,FALSE)</f>
        <v>115.199259527053</v>
      </c>
      <c r="AD40" s="52">
        <f>VLOOKUP($A40,'ADR Raw Data'!$B$6:$BE$43,'ADR Raw Data'!AN$1,FALSE)</f>
        <v>140.61236043806699</v>
      </c>
      <c r="AE40" s="52">
        <f>VLOOKUP($A40,'ADR Raw Data'!$B$6:$BE$43,'ADR Raw Data'!AO$1,FALSE)</f>
        <v>139.76908129806699</v>
      </c>
      <c r="AF40" s="53">
        <f>VLOOKUP($A40,'ADR Raw Data'!$B$6:$BE$43,'ADR Raw Data'!AP$1,FALSE)</f>
        <v>140.19372701539501</v>
      </c>
      <c r="AG40" s="54">
        <f>VLOOKUP($A40,'ADR Raw Data'!$B$6:$BE$43,'ADR Raw Data'!AR$1,FALSE)</f>
        <v>123.648179915393</v>
      </c>
      <c r="AI40" s="47">
        <f>VLOOKUP($A40,'ADR Raw Data'!$B$6:$BE$43,'ADR Raw Data'!AT$1,FALSE)</f>
        <v>8.0917485302530707</v>
      </c>
      <c r="AJ40" s="48">
        <f>VLOOKUP($A40,'ADR Raw Data'!$B$6:$BE$43,'ADR Raw Data'!AU$1,FALSE)</f>
        <v>8.4250643175671591</v>
      </c>
      <c r="AK40" s="48">
        <f>VLOOKUP($A40,'ADR Raw Data'!$B$6:$BE$43,'ADR Raw Data'!AV$1,FALSE)</f>
        <v>8.4024514151412095</v>
      </c>
      <c r="AL40" s="48">
        <f>VLOOKUP($A40,'ADR Raw Data'!$B$6:$BE$43,'ADR Raw Data'!AW$1,FALSE)</f>
        <v>9.4376059179583507</v>
      </c>
      <c r="AM40" s="48">
        <f>VLOOKUP($A40,'ADR Raw Data'!$B$6:$BE$43,'ADR Raw Data'!AX$1,FALSE)</f>
        <v>9.1805364697972198</v>
      </c>
      <c r="AN40" s="49">
        <f>VLOOKUP($A40,'ADR Raw Data'!$B$6:$BE$43,'ADR Raw Data'!AY$1,FALSE)</f>
        <v>8.8145375594472597</v>
      </c>
      <c r="AO40" s="48">
        <f>VLOOKUP($A40,'ADR Raw Data'!$B$6:$BE$43,'ADR Raw Data'!BA$1,FALSE)</f>
        <v>5.0868461716906097</v>
      </c>
      <c r="AP40" s="48">
        <f>VLOOKUP($A40,'ADR Raw Data'!$B$6:$BE$43,'ADR Raw Data'!BB$1,FALSE)</f>
        <v>3.1301196618017002</v>
      </c>
      <c r="AQ40" s="49">
        <f>VLOOKUP($A40,'ADR Raw Data'!$B$6:$BE$43,'ADR Raw Data'!BC$1,FALSE)</f>
        <v>4.0998766633116697</v>
      </c>
      <c r="AR40" s="50">
        <f>VLOOKUP($A40,'ADR Raw Data'!$B$6:$BE$43,'ADR Raw Data'!BE$1,FALSE)</f>
        <v>6.5914263326795801</v>
      </c>
      <c r="AT40" s="51">
        <f>VLOOKUP($A40,'RevPAR Raw Data'!$B$6:$BE$43,'RevPAR Raw Data'!AG$1,FALSE)</f>
        <v>49.553166340651998</v>
      </c>
      <c r="AU40" s="52">
        <f>VLOOKUP($A40,'RevPAR Raw Data'!$B$6:$BE$43,'RevPAR Raw Data'!AH$1,FALSE)</f>
        <v>68.160046032379597</v>
      </c>
      <c r="AV40" s="52">
        <f>VLOOKUP($A40,'RevPAR Raw Data'!$B$6:$BE$43,'RevPAR Raw Data'!AI$1,FALSE)</f>
        <v>79.587115432468295</v>
      </c>
      <c r="AW40" s="52">
        <f>VLOOKUP($A40,'RevPAR Raw Data'!$B$6:$BE$43,'RevPAR Raw Data'!AJ$1,FALSE)</f>
        <v>80.034401146595599</v>
      </c>
      <c r="AX40" s="52">
        <f>VLOOKUP($A40,'RevPAR Raw Data'!$B$6:$BE$43,'RevPAR Raw Data'!AK$1,FALSE)</f>
        <v>88.275376084497594</v>
      </c>
      <c r="AY40" s="53">
        <f>VLOOKUP($A40,'RevPAR Raw Data'!$B$6:$BE$43,'RevPAR Raw Data'!AL$1,FALSE)</f>
        <v>73.122021007318594</v>
      </c>
      <c r="AZ40" s="52">
        <f>VLOOKUP($A40,'RevPAR Raw Data'!$B$6:$BE$43,'RevPAR Raw Data'!AN$1,FALSE)</f>
        <v>114.753906396096</v>
      </c>
      <c r="BA40" s="52">
        <f>VLOOKUP($A40,'RevPAR Raw Data'!$B$6:$BE$43,'RevPAR Raw Data'!AO$1,FALSE)</f>
        <v>112.450719943446</v>
      </c>
      <c r="BB40" s="53">
        <f>VLOOKUP($A40,'RevPAR Raw Data'!$B$6:$BE$43,'RevPAR Raw Data'!AP$1,FALSE)</f>
        <v>113.60231316977099</v>
      </c>
      <c r="BC40" s="54">
        <f>VLOOKUP($A40,'RevPAR Raw Data'!$B$6:$BE$43,'RevPAR Raw Data'!AR$1,FALSE)</f>
        <v>84.687818768019497</v>
      </c>
      <c r="BE40" s="47">
        <f>VLOOKUP($A40,'RevPAR Raw Data'!$B$6:$BE$43,'RevPAR Raw Data'!AT$1,FALSE)</f>
        <v>4.7931215546336201</v>
      </c>
      <c r="BF40" s="48">
        <f>VLOOKUP($A40,'RevPAR Raw Data'!$B$6:$BE$43,'RevPAR Raw Data'!AU$1,FALSE)</f>
        <v>7.3163343152803701</v>
      </c>
      <c r="BG40" s="48">
        <f>VLOOKUP($A40,'RevPAR Raw Data'!$B$6:$BE$43,'RevPAR Raw Data'!AV$1,FALSE)</f>
        <v>8.2223474602300097</v>
      </c>
      <c r="BH40" s="48">
        <f>VLOOKUP($A40,'RevPAR Raw Data'!$B$6:$BE$43,'RevPAR Raw Data'!AW$1,FALSE)</f>
        <v>9.5757157771241701</v>
      </c>
      <c r="BI40" s="48">
        <f>VLOOKUP($A40,'RevPAR Raw Data'!$B$6:$BE$43,'RevPAR Raw Data'!AX$1,FALSE)</f>
        <v>7.7984480498446</v>
      </c>
      <c r="BJ40" s="49">
        <f>VLOOKUP($A40,'RevPAR Raw Data'!$B$6:$BE$43,'RevPAR Raw Data'!AY$1,FALSE)</f>
        <v>7.7638248636601501</v>
      </c>
      <c r="BK40" s="48">
        <f>VLOOKUP($A40,'RevPAR Raw Data'!$B$6:$BE$43,'RevPAR Raw Data'!BA$1,FALSE)</f>
        <v>-0.71218536711761404</v>
      </c>
      <c r="BL40" s="48">
        <f>VLOOKUP($A40,'RevPAR Raw Data'!$B$6:$BE$43,'RevPAR Raw Data'!BB$1,FALSE)</f>
        <v>-5.3197305128143304</v>
      </c>
      <c r="BM40" s="49">
        <f>VLOOKUP($A40,'RevPAR Raw Data'!$B$6:$BE$43,'RevPAR Raw Data'!BC$1,FALSE)</f>
        <v>-3.0468927565687598</v>
      </c>
      <c r="BN40" s="50">
        <f>VLOOKUP($A40,'RevPAR Raw Data'!$B$6:$BE$43,'RevPAR Raw Data'!BE$1,FALSE)</f>
        <v>3.35146941435399</v>
      </c>
    </row>
    <row r="41" spans="1:66" x14ac:dyDescent="0.25">
      <c r="A41" s="63" t="s">
        <v>45</v>
      </c>
      <c r="B41" s="47">
        <f>VLOOKUP($A41,'Occupancy Raw Data'!$B$8:$BE$45,'Occupancy Raw Data'!AG$3,FALSE)</f>
        <v>56.809040413713802</v>
      </c>
      <c r="C41" s="48">
        <f>VLOOKUP($A41,'Occupancy Raw Data'!$B$8:$BE$45,'Occupancy Raw Data'!AH$3,FALSE)</f>
        <v>66.304347826086897</v>
      </c>
      <c r="D41" s="48">
        <f>VLOOKUP($A41,'Occupancy Raw Data'!$B$8:$BE$45,'Occupancy Raw Data'!AI$3,FALSE)</f>
        <v>68.7511970886803</v>
      </c>
      <c r="E41" s="48">
        <f>VLOOKUP($A41,'Occupancy Raw Data'!$B$8:$BE$45,'Occupancy Raw Data'!AJ$3,FALSE)</f>
        <v>68.708101896188396</v>
      </c>
      <c r="F41" s="48">
        <f>VLOOKUP($A41,'Occupancy Raw Data'!$B$8:$BE$45,'Occupancy Raw Data'!AK$3,FALSE)</f>
        <v>70.101513120091894</v>
      </c>
      <c r="G41" s="49">
        <f>VLOOKUP($A41,'Occupancy Raw Data'!$B$8:$BE$45,'Occupancy Raw Data'!AL$3,FALSE)</f>
        <v>66.1348400689523</v>
      </c>
      <c r="H41" s="48">
        <f>VLOOKUP($A41,'Occupancy Raw Data'!$B$8:$BE$45,'Occupancy Raw Data'!AN$3,FALSE)</f>
        <v>76.833939858264699</v>
      </c>
      <c r="I41" s="48">
        <f>VLOOKUP($A41,'Occupancy Raw Data'!$B$8:$BE$45,'Occupancy Raw Data'!AO$3,FALSE)</f>
        <v>76.446083125837902</v>
      </c>
      <c r="J41" s="49">
        <f>VLOOKUP($A41,'Occupancy Raw Data'!$B$8:$BE$45,'Occupancy Raw Data'!AP$3,FALSE)</f>
        <v>76.6400114920513</v>
      </c>
      <c r="K41" s="50">
        <f>VLOOKUP($A41,'Occupancy Raw Data'!$B$8:$BE$45,'Occupancy Raw Data'!AR$3,FALSE)</f>
        <v>69.136317618409095</v>
      </c>
      <c r="M41" s="47">
        <f>VLOOKUP($A41,'Occupancy Raw Data'!$B$8:$BE$45,'Occupancy Raw Data'!AT$3,FALSE)</f>
        <v>-7.3353758512250904</v>
      </c>
      <c r="N41" s="48">
        <f>VLOOKUP($A41,'Occupancy Raw Data'!$B$8:$BE$45,'Occupancy Raw Data'!AU$3,FALSE)</f>
        <v>-4.5638107683791098</v>
      </c>
      <c r="O41" s="48">
        <f>VLOOKUP($A41,'Occupancy Raw Data'!$B$8:$BE$45,'Occupancy Raw Data'!AV$3,FALSE)</f>
        <v>-3.2761125215492202</v>
      </c>
      <c r="P41" s="48">
        <f>VLOOKUP($A41,'Occupancy Raw Data'!$B$8:$BE$45,'Occupancy Raw Data'!AW$3,FALSE)</f>
        <v>-4.4992467059696901</v>
      </c>
      <c r="Q41" s="48">
        <f>VLOOKUP($A41,'Occupancy Raw Data'!$B$8:$BE$45,'Occupancy Raw Data'!AX$3,FALSE)</f>
        <v>-4.5567552860505396</v>
      </c>
      <c r="R41" s="49">
        <f>VLOOKUP($A41,'Occupancy Raw Data'!$B$8:$BE$45,'Occupancy Raw Data'!AY$3,FALSE)</f>
        <v>-4.7746679185352603</v>
      </c>
      <c r="S41" s="48">
        <f>VLOOKUP($A41,'Occupancy Raw Data'!$B$8:$BE$45,'Occupancy Raw Data'!BA$3,FALSE)</f>
        <v>-7.0498480914694897</v>
      </c>
      <c r="T41" s="48">
        <f>VLOOKUP($A41,'Occupancy Raw Data'!$B$8:$BE$45,'Occupancy Raw Data'!BB$3,FALSE)</f>
        <v>-8.8147735408593295</v>
      </c>
      <c r="U41" s="49">
        <f>VLOOKUP($A41,'Occupancy Raw Data'!$B$8:$BE$45,'Occupancy Raw Data'!BC$3,FALSE)</f>
        <v>-7.9385363479426303</v>
      </c>
      <c r="V41" s="50">
        <f>VLOOKUP($A41,'Occupancy Raw Data'!$B$8:$BE$45,'Occupancy Raw Data'!BE$3,FALSE)</f>
        <v>-5.8000190786325101</v>
      </c>
      <c r="X41" s="51">
        <f>VLOOKUP($A41,'ADR Raw Data'!$B$6:$BE$43,'ADR Raw Data'!AG$1,FALSE)</f>
        <v>90.690202360080903</v>
      </c>
      <c r="Y41" s="52">
        <f>VLOOKUP($A41,'ADR Raw Data'!$B$6:$BE$43,'ADR Raw Data'!AH$1,FALSE)</f>
        <v>94.884333314075207</v>
      </c>
      <c r="Z41" s="52">
        <f>VLOOKUP($A41,'ADR Raw Data'!$B$6:$BE$43,'ADR Raw Data'!AI$1,FALSE)</f>
        <v>96.762627865997999</v>
      </c>
      <c r="AA41" s="52">
        <f>VLOOKUP($A41,'ADR Raw Data'!$B$6:$BE$43,'ADR Raw Data'!AJ$1,FALSE)</f>
        <v>95.724993330545601</v>
      </c>
      <c r="AB41" s="52">
        <f>VLOOKUP($A41,'ADR Raw Data'!$B$6:$BE$43,'ADR Raw Data'!AK$1,FALSE)</f>
        <v>99.929432916666599</v>
      </c>
      <c r="AC41" s="53">
        <f>VLOOKUP($A41,'ADR Raw Data'!$B$6:$BE$43,'ADR Raw Data'!AL$1,FALSE)</f>
        <v>95.798525330881205</v>
      </c>
      <c r="AD41" s="52">
        <f>VLOOKUP($A41,'ADR Raw Data'!$B$6:$BE$43,'ADR Raw Data'!AN$1,FALSE)</f>
        <v>110.367364153059</v>
      </c>
      <c r="AE41" s="52">
        <f>VLOOKUP($A41,'ADR Raw Data'!$B$6:$BE$43,'ADR Raw Data'!AO$1,FALSE)</f>
        <v>110.96223154400199</v>
      </c>
      <c r="AF41" s="53">
        <f>VLOOKUP($A41,'ADR Raw Data'!$B$6:$BE$43,'ADR Raw Data'!AP$1,FALSE)</f>
        <v>110.664045228202</v>
      </c>
      <c r="AG41" s="54">
        <f>VLOOKUP($A41,'ADR Raw Data'!$B$6:$BE$43,'ADR Raw Data'!AR$1,FALSE)</f>
        <v>100.506795497135</v>
      </c>
      <c r="AI41" s="47">
        <f>VLOOKUP($A41,'ADR Raw Data'!$B$6:$BE$43,'ADR Raw Data'!AT$1,FALSE)</f>
        <v>4.9740770043588798</v>
      </c>
      <c r="AJ41" s="48">
        <f>VLOOKUP($A41,'ADR Raw Data'!$B$6:$BE$43,'ADR Raw Data'!AU$1,FALSE)</f>
        <v>6.3410977635384604</v>
      </c>
      <c r="AK41" s="48">
        <f>VLOOKUP($A41,'ADR Raw Data'!$B$6:$BE$43,'ADR Raw Data'!AV$1,FALSE)</f>
        <v>6.6806098592999996</v>
      </c>
      <c r="AL41" s="48">
        <f>VLOOKUP($A41,'ADR Raw Data'!$B$6:$BE$43,'ADR Raw Data'!AW$1,FALSE)</f>
        <v>6.2638428697719899</v>
      </c>
      <c r="AM41" s="48">
        <f>VLOOKUP($A41,'ADR Raw Data'!$B$6:$BE$43,'ADR Raw Data'!AX$1,FALSE)</f>
        <v>7.1964748283907598</v>
      </c>
      <c r="AN41" s="49">
        <f>VLOOKUP($A41,'ADR Raw Data'!$B$6:$BE$43,'ADR Raw Data'!AY$1,FALSE)</f>
        <v>6.3829398748098196</v>
      </c>
      <c r="AO41" s="48">
        <f>VLOOKUP($A41,'ADR Raw Data'!$B$6:$BE$43,'ADR Raw Data'!BA$1,FALSE)</f>
        <v>7.9671500886419002</v>
      </c>
      <c r="AP41" s="48">
        <f>VLOOKUP($A41,'ADR Raw Data'!$B$6:$BE$43,'ADR Raw Data'!BB$1,FALSE)</f>
        <v>7.4036405316603497</v>
      </c>
      <c r="AQ41" s="49">
        <f>VLOOKUP($A41,'ADR Raw Data'!$B$6:$BE$43,'ADR Raw Data'!BC$1,FALSE)</f>
        <v>7.6791392397070997</v>
      </c>
      <c r="AR41" s="50">
        <f>VLOOKUP($A41,'ADR Raw Data'!$B$6:$BE$43,'ADR Raw Data'!BE$1,FALSE)</f>
        <v>6.7252332031850104</v>
      </c>
      <c r="AT41" s="51">
        <f>VLOOKUP($A41,'RevPAR Raw Data'!$B$6:$BE$43,'RevPAR Raw Data'!AG$1,FALSE)</f>
        <v>51.520233710017202</v>
      </c>
      <c r="AU41" s="52">
        <f>VLOOKUP($A41,'RevPAR Raw Data'!$B$6:$BE$43,'RevPAR Raw Data'!AH$1,FALSE)</f>
        <v>62.912438393028097</v>
      </c>
      <c r="AV41" s="52">
        <f>VLOOKUP($A41,'RevPAR Raw Data'!$B$6:$BE$43,'RevPAR Raw Data'!AI$1,FALSE)</f>
        <v>66.525464992338598</v>
      </c>
      <c r="AW41" s="52">
        <f>VLOOKUP($A41,'RevPAR Raw Data'!$B$6:$BE$43,'RevPAR Raw Data'!AJ$1,FALSE)</f>
        <v>65.770825957670894</v>
      </c>
      <c r="AX41" s="52">
        <f>VLOOKUP($A41,'RevPAR Raw Data'!$B$6:$BE$43,'RevPAR Raw Data'!AK$1,FALSE)</f>
        <v>70.052044526910507</v>
      </c>
      <c r="AY41" s="53">
        <f>VLOOKUP($A41,'RevPAR Raw Data'!$B$6:$BE$43,'RevPAR Raw Data'!AL$1,FALSE)</f>
        <v>63.356201515993099</v>
      </c>
      <c r="AZ41" s="52">
        <f>VLOOKUP($A41,'RevPAR Raw Data'!$B$6:$BE$43,'RevPAR Raw Data'!AN$1,FALSE)</f>
        <v>84.799594196513993</v>
      </c>
      <c r="BA41" s="52">
        <f>VLOOKUP($A41,'RevPAR Raw Data'!$B$6:$BE$43,'RevPAR Raw Data'!AO$1,FALSE)</f>
        <v>84.826279764412902</v>
      </c>
      <c r="BB41" s="53">
        <f>VLOOKUP($A41,'RevPAR Raw Data'!$B$6:$BE$43,'RevPAR Raw Data'!AP$1,FALSE)</f>
        <v>84.812936980463505</v>
      </c>
      <c r="BC41" s="54">
        <f>VLOOKUP($A41,'RevPAR Raw Data'!$B$6:$BE$43,'RevPAR Raw Data'!AR$1,FALSE)</f>
        <v>69.4866973629846</v>
      </c>
      <c r="BE41" s="47">
        <f>VLOOKUP($A41,'RevPAR Raw Data'!$B$6:$BE$43,'RevPAR Raw Data'!AT$1,FALSE)</f>
        <v>-2.72616609026529</v>
      </c>
      <c r="BF41" s="48">
        <f>VLOOKUP($A41,'RevPAR Raw Data'!$B$6:$BE$43,'RevPAR Raw Data'!AU$1,FALSE)</f>
        <v>1.4878912925935299</v>
      </c>
      <c r="BG41" s="48">
        <f>VLOOKUP($A41,'RevPAR Raw Data'!$B$6:$BE$43,'RevPAR Raw Data'!AV$1,FALSE)</f>
        <v>3.1856330416344001</v>
      </c>
      <c r="BH41" s="48">
        <f>VLOOKUP($A41,'RevPAR Raw Data'!$B$6:$BE$43,'RevPAR Raw Data'!AW$1,FALSE)</f>
        <v>1.48277041981696</v>
      </c>
      <c r="BI41" s="48">
        <f>VLOOKUP($A41,'RevPAR Raw Data'!$B$6:$BE$43,'RevPAR Raw Data'!AX$1,FALSE)</f>
        <v>2.3117937951882199</v>
      </c>
      <c r="BJ41" s="49">
        <f>VLOOKUP($A41,'RevPAR Raw Data'!$B$6:$BE$43,'RevPAR Raw Data'!AY$1,FALSE)</f>
        <v>1.30350777381262</v>
      </c>
      <c r="BK41" s="48">
        <f>VLOOKUP($A41,'RevPAR Raw Data'!$B$6:$BE$43,'RevPAR Raw Data'!BA$1,FALSE)</f>
        <v>0.35563001870377098</v>
      </c>
      <c r="BL41" s="48">
        <f>VLOOKUP($A41,'RevPAR Raw Data'!$B$6:$BE$43,'RevPAR Raw Data'!BB$1,FALSE)</f>
        <v>-2.0637471558441001</v>
      </c>
      <c r="BM41" s="49">
        <f>VLOOKUP($A41,'RevPAR Raw Data'!$B$6:$BE$43,'RevPAR Raw Data'!BC$1,FALSE)</f>
        <v>-0.86900836798880399</v>
      </c>
      <c r="BN41" s="50">
        <f>VLOOKUP($A41,'RevPAR Raw Data'!$B$6:$BE$43,'RevPAR Raw Data'!BE$1,FALSE)</f>
        <v>0.53514931568523505</v>
      </c>
    </row>
    <row r="42" spans="1:66" x14ac:dyDescent="0.25">
      <c r="A42" s="63" t="s">
        <v>109</v>
      </c>
      <c r="B42" s="47">
        <f>VLOOKUP($A42,'Occupancy Raw Data'!$B$8:$BE$45,'Occupancy Raw Data'!AG$3,FALSE)</f>
        <v>43.0164888457807</v>
      </c>
      <c r="C42" s="48">
        <f>VLOOKUP($A42,'Occupancy Raw Data'!$B$8:$BE$45,'Occupancy Raw Data'!AH$3,FALSE)</f>
        <v>57.1290009699321</v>
      </c>
      <c r="D42" s="48">
        <f>VLOOKUP($A42,'Occupancy Raw Data'!$B$8:$BE$45,'Occupancy Raw Data'!AI$3,FALSE)</f>
        <v>71.467830585192303</v>
      </c>
      <c r="E42" s="48">
        <f>VLOOKUP($A42,'Occupancy Raw Data'!$B$8:$BE$45,'Occupancy Raw Data'!AJ$3,FALSE)</f>
        <v>68.364047849983805</v>
      </c>
      <c r="F42" s="48">
        <f>VLOOKUP($A42,'Occupancy Raw Data'!$B$8:$BE$45,'Occupancy Raw Data'!AK$3,FALSE)</f>
        <v>69.285483349498804</v>
      </c>
      <c r="G42" s="49">
        <f>VLOOKUP($A42,'Occupancy Raw Data'!$B$8:$BE$45,'Occupancy Raw Data'!AL$3,FALSE)</f>
        <v>61.852570320077497</v>
      </c>
      <c r="H42" s="48">
        <f>VLOOKUP($A42,'Occupancy Raw Data'!$B$8:$BE$45,'Occupancy Raw Data'!AN$3,FALSE)</f>
        <v>81.361138053669507</v>
      </c>
      <c r="I42" s="48">
        <f>VLOOKUP($A42,'Occupancy Raw Data'!$B$8:$BE$45,'Occupancy Raw Data'!AO$3,FALSE)</f>
        <v>79.2111218881344</v>
      </c>
      <c r="J42" s="49">
        <f>VLOOKUP($A42,'Occupancy Raw Data'!$B$8:$BE$45,'Occupancy Raw Data'!AP$3,FALSE)</f>
        <v>80.286129970901996</v>
      </c>
      <c r="K42" s="50">
        <f>VLOOKUP($A42,'Occupancy Raw Data'!$B$8:$BE$45,'Occupancy Raw Data'!AR$3,FALSE)</f>
        <v>67.119301648884502</v>
      </c>
      <c r="M42" s="47">
        <f>VLOOKUP($A42,'Occupancy Raw Data'!$B$8:$BE$45,'Occupancy Raw Data'!AT$3,FALSE)</f>
        <v>21.340629274965799</v>
      </c>
      <c r="N42" s="48">
        <f>VLOOKUP($A42,'Occupancy Raw Data'!$B$8:$BE$45,'Occupancy Raw Data'!AU$3,FALSE)</f>
        <v>11.254525421060899</v>
      </c>
      <c r="O42" s="48">
        <f>VLOOKUP($A42,'Occupancy Raw Data'!$B$8:$BE$45,'Occupancy Raw Data'!AV$3,FALSE)</f>
        <v>10.442168373719699</v>
      </c>
      <c r="P42" s="48">
        <f>VLOOKUP($A42,'Occupancy Raw Data'!$B$8:$BE$45,'Occupancy Raw Data'!AW$3,FALSE)</f>
        <v>13.7745493677697</v>
      </c>
      <c r="Q42" s="48">
        <f>VLOOKUP($A42,'Occupancy Raw Data'!$B$8:$BE$45,'Occupancy Raw Data'!AX$3,FALSE)</f>
        <v>7.3647294589178296</v>
      </c>
      <c r="R42" s="49">
        <f>VLOOKUP($A42,'Occupancy Raw Data'!$B$8:$BE$45,'Occupancy Raw Data'!AY$3,FALSE)</f>
        <v>11.998360799695501</v>
      </c>
      <c r="S42" s="48">
        <f>VLOOKUP($A42,'Occupancy Raw Data'!$B$8:$BE$45,'Occupancy Raw Data'!BA$3,FALSE)</f>
        <v>-2.9034436191762301</v>
      </c>
      <c r="T42" s="48">
        <f>VLOOKUP($A42,'Occupancy Raw Data'!$B$8:$BE$45,'Occupancy Raw Data'!BB$3,FALSE)</f>
        <v>-6.6399923787748802</v>
      </c>
      <c r="U42" s="49">
        <f>VLOOKUP($A42,'Occupancy Raw Data'!$B$8:$BE$45,'Occupancy Raw Data'!BC$3,FALSE)</f>
        <v>-4.7833588957055202</v>
      </c>
      <c r="V42" s="50">
        <f>VLOOKUP($A42,'Occupancy Raw Data'!$B$8:$BE$45,'Occupancy Raw Data'!BE$3,FALSE)</f>
        <v>5.6354153415595896</v>
      </c>
      <c r="X42" s="51">
        <f>VLOOKUP($A42,'ADR Raw Data'!$B$6:$BE$43,'ADR Raw Data'!AG$1,FALSE)</f>
        <v>167.292701991732</v>
      </c>
      <c r="Y42" s="52">
        <f>VLOOKUP($A42,'ADR Raw Data'!$B$6:$BE$43,'ADR Raw Data'!AH$1,FALSE)</f>
        <v>181.47120260328199</v>
      </c>
      <c r="Z42" s="52">
        <f>VLOOKUP($A42,'ADR Raw Data'!$B$6:$BE$43,'ADR Raw Data'!AI$1,FALSE)</f>
        <v>189.142894141596</v>
      </c>
      <c r="AA42" s="52">
        <f>VLOOKUP($A42,'ADR Raw Data'!$B$6:$BE$43,'ADR Raw Data'!AJ$1,FALSE)</f>
        <v>187.64404705604099</v>
      </c>
      <c r="AB42" s="52">
        <f>VLOOKUP($A42,'ADR Raw Data'!$B$6:$BE$43,'ADR Raw Data'!AK$1,FALSE)</f>
        <v>191.90725034997601</v>
      </c>
      <c r="AC42" s="53">
        <f>VLOOKUP($A42,'ADR Raw Data'!$B$6:$BE$43,'ADR Raw Data'!AL$1,FALSE)</f>
        <v>184.97449140139</v>
      </c>
      <c r="AD42" s="52">
        <f>VLOOKUP($A42,'ADR Raw Data'!$B$6:$BE$43,'ADR Raw Data'!AN$1,FALSE)</f>
        <v>207.86216868666699</v>
      </c>
      <c r="AE42" s="52">
        <f>VLOOKUP($A42,'ADR Raw Data'!$B$6:$BE$43,'ADR Raw Data'!AO$1,FALSE)</f>
        <v>200.06135204081599</v>
      </c>
      <c r="AF42" s="53">
        <f>VLOOKUP($A42,'ADR Raw Data'!$B$6:$BE$43,'ADR Raw Data'!AP$1,FALSE)</f>
        <v>204.01398570421799</v>
      </c>
      <c r="AG42" s="54">
        <f>VLOOKUP($A42,'ADR Raw Data'!$B$6:$BE$43,'ADR Raw Data'!AR$1,FALSE)</f>
        <v>191.48148620286199</v>
      </c>
      <c r="AI42" s="47">
        <f>VLOOKUP($A42,'ADR Raw Data'!$B$6:$BE$43,'ADR Raw Data'!AT$1,FALSE)</f>
        <v>11.3401425489365</v>
      </c>
      <c r="AJ42" s="48">
        <f>VLOOKUP($A42,'ADR Raw Data'!$B$6:$BE$43,'ADR Raw Data'!AU$1,FALSE)</f>
        <v>12.4213923700247</v>
      </c>
      <c r="AK42" s="48">
        <f>VLOOKUP($A42,'ADR Raw Data'!$B$6:$BE$43,'ADR Raw Data'!AV$1,FALSE)</f>
        <v>10.529980632237301</v>
      </c>
      <c r="AL42" s="48">
        <f>VLOOKUP($A42,'ADR Raw Data'!$B$6:$BE$43,'ADR Raw Data'!AW$1,FALSE)</f>
        <v>11.3775441007614</v>
      </c>
      <c r="AM42" s="48">
        <f>VLOOKUP($A42,'ADR Raw Data'!$B$6:$BE$43,'ADR Raw Data'!AX$1,FALSE)</f>
        <v>10.863392789930201</v>
      </c>
      <c r="AN42" s="49">
        <f>VLOOKUP($A42,'ADR Raw Data'!$B$6:$BE$43,'ADR Raw Data'!AY$1,FALSE)</f>
        <v>11.0783809673391</v>
      </c>
      <c r="AO42" s="48">
        <f>VLOOKUP($A42,'ADR Raw Data'!$B$6:$BE$43,'ADR Raw Data'!BA$1,FALSE)</f>
        <v>4.7918925788987199</v>
      </c>
      <c r="AP42" s="48">
        <f>VLOOKUP($A42,'ADR Raw Data'!$B$6:$BE$43,'ADR Raw Data'!BB$1,FALSE)</f>
        <v>-0.80941447180296999</v>
      </c>
      <c r="AQ42" s="49">
        <f>VLOOKUP($A42,'ADR Raw Data'!$B$6:$BE$43,'ADR Raw Data'!BC$1,FALSE)</f>
        <v>1.98868802366742</v>
      </c>
      <c r="AR42" s="50">
        <f>VLOOKUP($A42,'ADR Raw Data'!$B$6:$BE$43,'ADR Raw Data'!BE$1,FALSE)</f>
        <v>6.8346395639096702</v>
      </c>
      <c r="AT42" s="51">
        <f>VLOOKUP($A42,'RevPAR Raw Data'!$B$6:$BE$43,'RevPAR Raw Data'!AG$1,FALSE)</f>
        <v>71.963446492078802</v>
      </c>
      <c r="AU42" s="52">
        <f>VLOOKUP($A42,'RevPAR Raw Data'!$B$6:$BE$43,'RevPAR Raw Data'!AH$1,FALSE)</f>
        <v>103.672685095376</v>
      </c>
      <c r="AV42" s="52">
        <f>VLOOKUP($A42,'RevPAR Raw Data'!$B$6:$BE$43,'RevPAR Raw Data'!AI$1,FALSE)</f>
        <v>135.176323149046</v>
      </c>
      <c r="AW42" s="52">
        <f>VLOOKUP($A42,'RevPAR Raw Data'!$B$6:$BE$43,'RevPAR Raw Data'!AJ$1,FALSE)</f>
        <v>128.28106611703799</v>
      </c>
      <c r="AX42" s="52">
        <f>VLOOKUP($A42,'RevPAR Raw Data'!$B$6:$BE$43,'RevPAR Raw Data'!AK$1,FALSE)</f>
        <v>132.963865987714</v>
      </c>
      <c r="AY42" s="53">
        <f>VLOOKUP($A42,'RevPAR Raw Data'!$B$6:$BE$43,'RevPAR Raw Data'!AL$1,FALSE)</f>
        <v>114.41147736825</v>
      </c>
      <c r="AZ42" s="52">
        <f>VLOOKUP($A42,'RevPAR Raw Data'!$B$6:$BE$43,'RevPAR Raw Data'!AN$1,FALSE)</f>
        <v>169.11902602651099</v>
      </c>
      <c r="BA42" s="52">
        <f>VLOOKUP($A42,'RevPAR Raw Data'!$B$6:$BE$43,'RevPAR Raw Data'!AO$1,FALSE)</f>
        <v>158.4708414161</v>
      </c>
      <c r="BB42" s="53">
        <f>VLOOKUP($A42,'RevPAR Raw Data'!$B$6:$BE$43,'RevPAR Raw Data'!AP$1,FALSE)</f>
        <v>163.79493372130599</v>
      </c>
      <c r="BC42" s="54">
        <f>VLOOKUP($A42,'RevPAR Raw Data'!$B$6:$BE$43,'RevPAR Raw Data'!AR$1,FALSE)</f>
        <v>128.521036326266</v>
      </c>
      <c r="BE42" s="47">
        <f>VLOOKUP($A42,'RevPAR Raw Data'!$B$6:$BE$43,'RevPAR Raw Data'!AT$1,FALSE)</f>
        <v>35.100829604523597</v>
      </c>
      <c r="BF42" s="48">
        <f>VLOOKUP($A42,'RevPAR Raw Data'!$B$6:$BE$43,'RevPAR Raw Data'!AU$1,FALSE)</f>
        <v>25.073886553019801</v>
      </c>
      <c r="BG42" s="48">
        <f>VLOOKUP($A42,'RevPAR Raw Data'!$B$6:$BE$43,'RevPAR Raw Data'!AV$1,FALSE)</f>
        <v>22.071707313295299</v>
      </c>
      <c r="BH42" s="48">
        <f>VLOOKUP($A42,'RevPAR Raw Data'!$B$6:$BE$43,'RevPAR Raw Data'!AW$1,FALSE)</f>
        <v>26.719298897530201</v>
      </c>
      <c r="BI42" s="48">
        <f>VLOOKUP($A42,'RevPAR Raw Data'!$B$6:$BE$43,'RevPAR Raw Data'!AX$1,FALSE)</f>
        <v>19.028181737886001</v>
      </c>
      <c r="BJ42" s="49">
        <f>VLOOKUP($A42,'RevPAR Raw Data'!$B$6:$BE$43,'RevPAR Raw Data'!AY$1,FALSE)</f>
        <v>24.405965886260802</v>
      </c>
      <c r="BK42" s="48">
        <f>VLOOKUP($A42,'RevPAR Raw Data'!$B$6:$BE$43,'RevPAR Raw Data'!BA$1,FALSE)</f>
        <v>1.74931906040268</v>
      </c>
      <c r="BL42" s="48">
        <f>VLOOKUP($A42,'RevPAR Raw Data'!$B$6:$BE$43,'RevPAR Raw Data'!BB$1,FALSE)</f>
        <v>-7.3956617913374396</v>
      </c>
      <c r="BM42" s="49">
        <f>VLOOKUP($A42,'RevPAR Raw Data'!$B$6:$BE$43,'RevPAR Raw Data'!BC$1,FALSE)</f>
        <v>-2.8897969575260198</v>
      </c>
      <c r="BN42" s="50">
        <f>VLOOKUP($A42,'RevPAR Raw Data'!$B$6:$BE$43,'RevPAR Raw Data'!BE$1,FALSE)</f>
        <v>12.8552152319941</v>
      </c>
    </row>
    <row r="43" spans="1:66" x14ac:dyDescent="0.25">
      <c r="A43" s="63" t="s">
        <v>94</v>
      </c>
      <c r="B43" s="47">
        <f>VLOOKUP($A43,'Occupancy Raw Data'!$B$8:$BE$45,'Occupancy Raw Data'!AG$3,FALSE)</f>
        <v>44.864601122224897</v>
      </c>
      <c r="C43" s="48">
        <f>VLOOKUP($A43,'Occupancy Raw Data'!$B$8:$BE$45,'Occupancy Raw Data'!AH$3,FALSE)</f>
        <v>60.828860697731102</v>
      </c>
      <c r="D43" s="48">
        <f>VLOOKUP($A43,'Occupancy Raw Data'!$B$8:$BE$45,'Occupancy Raw Data'!AI$3,FALSE)</f>
        <v>70.123810685533002</v>
      </c>
      <c r="E43" s="48">
        <f>VLOOKUP($A43,'Occupancy Raw Data'!$B$8:$BE$45,'Occupancy Raw Data'!AJ$3,FALSE)</f>
        <v>71.584532812881093</v>
      </c>
      <c r="F43" s="48">
        <f>VLOOKUP($A43,'Occupancy Raw Data'!$B$8:$BE$45,'Occupancy Raw Data'!AK$3,FALSE)</f>
        <v>73.514881678458096</v>
      </c>
      <c r="G43" s="49">
        <f>VLOOKUP($A43,'Occupancy Raw Data'!$B$8:$BE$45,'Occupancy Raw Data'!AL$3,FALSE)</f>
        <v>64.183337399365598</v>
      </c>
      <c r="H43" s="48">
        <f>VLOOKUP($A43,'Occupancy Raw Data'!$B$8:$BE$45,'Occupancy Raw Data'!AN$3,FALSE)</f>
        <v>86.030129299829198</v>
      </c>
      <c r="I43" s="48">
        <f>VLOOKUP($A43,'Occupancy Raw Data'!$B$8:$BE$45,'Occupancy Raw Data'!AO$3,FALSE)</f>
        <v>84.468772871431995</v>
      </c>
      <c r="J43" s="49">
        <f>VLOOKUP($A43,'Occupancy Raw Data'!$B$8:$BE$45,'Occupancy Raw Data'!AP$3,FALSE)</f>
        <v>85.249451085630596</v>
      </c>
      <c r="K43" s="50">
        <f>VLOOKUP($A43,'Occupancy Raw Data'!$B$8:$BE$45,'Occupancy Raw Data'!AR$3,FALSE)</f>
        <v>70.202227024012799</v>
      </c>
      <c r="M43" s="47">
        <f>VLOOKUP($A43,'Occupancy Raw Data'!$B$8:$BE$45,'Occupancy Raw Data'!AT$3,FALSE)</f>
        <v>-3.16395127639412</v>
      </c>
      <c r="N43" s="48">
        <f>VLOOKUP($A43,'Occupancy Raw Data'!$B$8:$BE$45,'Occupancy Raw Data'!AU$3,FALSE)</f>
        <v>-0.44161652279396502</v>
      </c>
      <c r="O43" s="48">
        <f>VLOOKUP($A43,'Occupancy Raw Data'!$B$8:$BE$45,'Occupancy Raw Data'!AV$3,FALSE)</f>
        <v>1.09136497662691</v>
      </c>
      <c r="P43" s="48">
        <f>VLOOKUP($A43,'Occupancy Raw Data'!$B$8:$BE$45,'Occupancy Raw Data'!AW$3,FALSE)</f>
        <v>1.9008626675115301</v>
      </c>
      <c r="Q43" s="48">
        <f>VLOOKUP($A43,'Occupancy Raw Data'!$B$8:$BE$45,'Occupancy Raw Data'!AX$3,FALSE)</f>
        <v>-0.113861952146855</v>
      </c>
      <c r="R43" s="49">
        <f>VLOOKUP($A43,'Occupancy Raw Data'!$B$8:$BE$45,'Occupancy Raw Data'!AY$3,FALSE)</f>
        <v>8.5106538101556897E-2</v>
      </c>
      <c r="S43" s="48">
        <f>VLOOKUP($A43,'Occupancy Raw Data'!$B$8:$BE$45,'Occupancy Raw Data'!BA$3,FALSE)</f>
        <v>-3.6941328213668201</v>
      </c>
      <c r="T43" s="48">
        <f>VLOOKUP($A43,'Occupancy Raw Data'!$B$8:$BE$45,'Occupancy Raw Data'!BB$3,FALSE)</f>
        <v>-6.8910249554993097</v>
      </c>
      <c r="U43" s="49">
        <f>VLOOKUP($A43,'Occupancy Raw Data'!$B$8:$BE$45,'Occupancy Raw Data'!BC$3,FALSE)</f>
        <v>-5.3042388472745303</v>
      </c>
      <c r="V43" s="50">
        <f>VLOOKUP($A43,'Occupancy Raw Data'!$B$8:$BE$45,'Occupancy Raw Data'!BE$3,FALSE)</f>
        <v>-1.84613978506067</v>
      </c>
      <c r="X43" s="51">
        <f>VLOOKUP($A43,'ADR Raw Data'!$B$6:$BE$43,'ADR Raw Data'!AG$1,FALSE)</f>
        <v>96.1634087819467</v>
      </c>
      <c r="Y43" s="52">
        <f>VLOOKUP($A43,'ADR Raw Data'!$B$6:$BE$43,'ADR Raw Data'!AH$1,FALSE)</f>
        <v>107.867974632776</v>
      </c>
      <c r="Z43" s="52">
        <f>VLOOKUP($A43,'ADR Raw Data'!$B$6:$BE$43,'ADR Raw Data'!AI$1,FALSE)</f>
        <v>113.557282452707</v>
      </c>
      <c r="AA43" s="52">
        <f>VLOOKUP($A43,'ADR Raw Data'!$B$6:$BE$43,'ADR Raw Data'!AJ$1,FALSE)</f>
        <v>113.545226633722</v>
      </c>
      <c r="AB43" s="52">
        <f>VLOOKUP($A43,'ADR Raw Data'!$B$6:$BE$43,'ADR Raw Data'!AK$1,FALSE)</f>
        <v>122.06646783092</v>
      </c>
      <c r="AC43" s="53">
        <f>VLOOKUP($A43,'ADR Raw Data'!$B$6:$BE$43,'ADR Raw Data'!AL$1,FALSE)</f>
        <v>111.993778305696</v>
      </c>
      <c r="AD43" s="52">
        <f>VLOOKUP($A43,'ADR Raw Data'!$B$6:$BE$43,'ADR Raw Data'!AN$1,FALSE)</f>
        <v>143.46716670802101</v>
      </c>
      <c r="AE43" s="52">
        <f>VLOOKUP($A43,'ADR Raw Data'!$B$6:$BE$43,'ADR Raw Data'!AO$1,FALSE)</f>
        <v>143.26333188923701</v>
      </c>
      <c r="AF43" s="53">
        <f>VLOOKUP($A43,'ADR Raw Data'!$B$6:$BE$43,'ADR Raw Data'!AP$1,FALSE)</f>
        <v>143.366182614916</v>
      </c>
      <c r="AG43" s="54">
        <f>VLOOKUP($A43,'ADR Raw Data'!$B$6:$BE$43,'ADR Raw Data'!AR$1,FALSE)</f>
        <v>122.878578485215</v>
      </c>
      <c r="AI43" s="47">
        <f>VLOOKUP($A43,'ADR Raw Data'!$B$6:$BE$43,'ADR Raw Data'!AT$1,FALSE)</f>
        <v>2.4067611828280802</v>
      </c>
      <c r="AJ43" s="48">
        <f>VLOOKUP($A43,'ADR Raw Data'!$B$6:$BE$43,'ADR Raw Data'!AU$1,FALSE)</f>
        <v>4.3088514837873202</v>
      </c>
      <c r="AK43" s="48">
        <f>VLOOKUP($A43,'ADR Raw Data'!$B$6:$BE$43,'ADR Raw Data'!AV$1,FALSE)</f>
        <v>4.91260417186448</v>
      </c>
      <c r="AL43" s="48">
        <f>VLOOKUP($A43,'ADR Raw Data'!$B$6:$BE$43,'ADR Raw Data'!AW$1,FALSE)</f>
        <v>5.8157447525901</v>
      </c>
      <c r="AM43" s="48">
        <f>VLOOKUP($A43,'ADR Raw Data'!$B$6:$BE$43,'ADR Raw Data'!AX$1,FALSE)</f>
        <v>5.6994120890281703</v>
      </c>
      <c r="AN43" s="49">
        <f>VLOOKUP($A43,'ADR Raw Data'!$B$6:$BE$43,'ADR Raw Data'!AY$1,FALSE)</f>
        <v>4.95503579255044</v>
      </c>
      <c r="AO43" s="48">
        <f>VLOOKUP($A43,'ADR Raw Data'!$B$6:$BE$43,'ADR Raw Data'!BA$1,FALSE)</f>
        <v>2.04349205442958</v>
      </c>
      <c r="AP43" s="48">
        <f>VLOOKUP($A43,'ADR Raw Data'!$B$6:$BE$43,'ADR Raw Data'!BB$1,FALSE)</f>
        <v>1.1449375749470201</v>
      </c>
      <c r="AQ43" s="49">
        <f>VLOOKUP($A43,'ADR Raw Data'!$B$6:$BE$43,'ADR Raw Data'!BC$1,FALSE)</f>
        <v>1.59064923501457</v>
      </c>
      <c r="AR43" s="50">
        <f>VLOOKUP($A43,'ADR Raw Data'!$B$6:$BE$43,'ADR Raw Data'!BE$1,FALSE)</f>
        <v>3.19455107817166</v>
      </c>
      <c r="AT43" s="51">
        <f>VLOOKUP($A43,'RevPAR Raw Data'!$B$6:$BE$43,'RevPAR Raw Data'!AG$1,FALSE)</f>
        <v>43.143329775555003</v>
      </c>
      <c r="AU43" s="52">
        <f>VLOOKUP($A43,'RevPAR Raw Data'!$B$6:$BE$43,'RevPAR Raw Data'!AH$1,FALSE)</f>
        <v>65.6148600268358</v>
      </c>
      <c r="AV43" s="52">
        <f>VLOOKUP($A43,'RevPAR Raw Data'!$B$6:$BE$43,'RevPAR Raw Data'!AI$1,FALSE)</f>
        <v>79.630693766772296</v>
      </c>
      <c r="AW43" s="52">
        <f>VLOOKUP($A43,'RevPAR Raw Data'!$B$6:$BE$43,'RevPAR Raw Data'!AJ$1,FALSE)</f>
        <v>81.280820017077303</v>
      </c>
      <c r="AX43" s="52">
        <f>VLOOKUP($A43,'RevPAR Raw Data'!$B$6:$BE$43,'RevPAR Raw Data'!AK$1,FALSE)</f>
        <v>89.737019394974297</v>
      </c>
      <c r="AY43" s="53">
        <f>VLOOKUP($A43,'RevPAR Raw Data'!$B$6:$BE$43,'RevPAR Raw Data'!AL$1,FALSE)</f>
        <v>71.881344596242897</v>
      </c>
      <c r="AZ43" s="52">
        <f>VLOOKUP($A43,'RevPAR Raw Data'!$B$6:$BE$43,'RevPAR Raw Data'!AN$1,FALSE)</f>
        <v>123.42498902171199</v>
      </c>
      <c r="BA43" s="52">
        <f>VLOOKUP($A43,'RevPAR Raw Data'!$B$6:$BE$43,'RevPAR Raw Data'!AO$1,FALSE)</f>
        <v>121.012778421566</v>
      </c>
      <c r="BB43" s="53">
        <f>VLOOKUP($A43,'RevPAR Raw Data'!$B$6:$BE$43,'RevPAR Raw Data'!AP$1,FALSE)</f>
        <v>122.218883721639</v>
      </c>
      <c r="BC43" s="54">
        <f>VLOOKUP($A43,'RevPAR Raw Data'!$B$6:$BE$43,'RevPAR Raw Data'!AR$1,FALSE)</f>
        <v>86.263498632070494</v>
      </c>
      <c r="BE43" s="47">
        <f>VLOOKUP($A43,'RevPAR Raw Data'!$B$6:$BE$43,'RevPAR Raw Data'!AT$1,FALSE)</f>
        <v>-0.83333884472988196</v>
      </c>
      <c r="BF43" s="48">
        <f>VLOOKUP($A43,'RevPAR Raw Data'!$B$6:$BE$43,'RevPAR Raw Data'!AU$1,FALSE)</f>
        <v>3.8482063608982902</v>
      </c>
      <c r="BG43" s="48">
        <f>VLOOKUP($A43,'RevPAR Raw Data'!$B$6:$BE$43,'RevPAR Raw Data'!AV$1,FALSE)</f>
        <v>6.05758358986344</v>
      </c>
      <c r="BH43" s="48">
        <f>VLOOKUP($A43,'RevPAR Raw Data'!$B$6:$BE$43,'RevPAR Raw Data'!AW$1,FALSE)</f>
        <v>7.8271567409413798</v>
      </c>
      <c r="BI43" s="48">
        <f>VLOOKUP($A43,'RevPAR Raw Data'!$B$6:$BE$43,'RevPAR Raw Data'!AX$1,FALSE)</f>
        <v>5.5790606750158602</v>
      </c>
      <c r="BJ43" s="49">
        <f>VLOOKUP($A43,'RevPAR Raw Data'!$B$6:$BE$43,'RevPAR Raw Data'!AY$1,FALSE)</f>
        <v>5.0443593900767301</v>
      </c>
      <c r="BK43" s="48">
        <f>VLOOKUP($A43,'RevPAR Raw Data'!$B$6:$BE$43,'RevPAR Raw Data'!BA$1,FALSE)</f>
        <v>-1.7261300776219399</v>
      </c>
      <c r="BL43" s="48">
        <f>VLOOKUP($A43,'RevPAR Raw Data'!$B$6:$BE$43,'RevPAR Raw Data'!BB$1,FALSE)</f>
        <v>-5.8249853145667796</v>
      </c>
      <c r="BM43" s="49">
        <f>VLOOKUP($A43,'RevPAR Raw Data'!$B$6:$BE$43,'RevPAR Raw Data'!BC$1,FALSE)</f>
        <v>-3.7979614469074701</v>
      </c>
      <c r="BN43" s="50">
        <f>VLOOKUP($A43,'RevPAR Raw Data'!$B$6:$BE$43,'RevPAR Raw Data'!BE$1,FALSE)</f>
        <v>1.28943541470277</v>
      </c>
    </row>
    <row r="44" spans="1:66" x14ac:dyDescent="0.25">
      <c r="A44" s="63" t="s">
        <v>44</v>
      </c>
      <c r="B44" s="47">
        <f>VLOOKUP($A44,'Occupancy Raw Data'!$B$8:$BE$45,'Occupancy Raw Data'!AG$3,FALSE)</f>
        <v>47.145501138952099</v>
      </c>
      <c r="C44" s="48">
        <f>VLOOKUP($A44,'Occupancy Raw Data'!$B$8:$BE$45,'Occupancy Raw Data'!AH$3,FALSE)</f>
        <v>58.712984054669697</v>
      </c>
      <c r="D44" s="48">
        <f>VLOOKUP($A44,'Occupancy Raw Data'!$B$8:$BE$45,'Occupancy Raw Data'!AI$3,FALSE)</f>
        <v>59.588553530751703</v>
      </c>
      <c r="E44" s="48">
        <f>VLOOKUP($A44,'Occupancy Raw Data'!$B$8:$BE$45,'Occupancy Raw Data'!AJ$3,FALSE)</f>
        <v>62.571184510250497</v>
      </c>
      <c r="F44" s="48">
        <f>VLOOKUP($A44,'Occupancy Raw Data'!$B$8:$BE$45,'Occupancy Raw Data'!AK$3,FALSE)</f>
        <v>68.557801822323398</v>
      </c>
      <c r="G44" s="49">
        <f>VLOOKUP($A44,'Occupancy Raw Data'!$B$8:$BE$45,'Occupancy Raw Data'!AL$3,FALSE)</f>
        <v>59.315205011389502</v>
      </c>
      <c r="H44" s="48">
        <f>VLOOKUP($A44,'Occupancy Raw Data'!$B$8:$BE$45,'Occupancy Raw Data'!AN$3,FALSE)</f>
        <v>78.025341685649195</v>
      </c>
      <c r="I44" s="48">
        <f>VLOOKUP($A44,'Occupancy Raw Data'!$B$8:$BE$45,'Occupancy Raw Data'!AO$3,FALSE)</f>
        <v>78.480922551252803</v>
      </c>
      <c r="J44" s="49">
        <f>VLOOKUP($A44,'Occupancy Raw Data'!$B$8:$BE$45,'Occupancy Raw Data'!AP$3,FALSE)</f>
        <v>78.253132118451006</v>
      </c>
      <c r="K44" s="50">
        <f>VLOOKUP($A44,'Occupancy Raw Data'!$B$8:$BE$45,'Occupancy Raw Data'!AR$3,FALSE)</f>
        <v>64.726041327692798</v>
      </c>
      <c r="M44" s="47">
        <f>VLOOKUP($A44,'Occupancy Raw Data'!$B$8:$BE$45,'Occupancy Raw Data'!AT$3,FALSE)</f>
        <v>-7.73195876288659</v>
      </c>
      <c r="N44" s="48">
        <f>VLOOKUP($A44,'Occupancy Raw Data'!$B$8:$BE$45,'Occupancy Raw Data'!AU$3,FALSE)</f>
        <v>-2.2401327486073201</v>
      </c>
      <c r="O44" s="48">
        <f>VLOOKUP($A44,'Occupancy Raw Data'!$B$8:$BE$45,'Occupancy Raw Data'!AV$3,FALSE)</f>
        <v>-4.6257263301811502</v>
      </c>
      <c r="P44" s="48">
        <f>VLOOKUP($A44,'Occupancy Raw Data'!$B$8:$BE$45,'Occupancy Raw Data'!AW$3,FALSE)</f>
        <v>-4.3317370483238999</v>
      </c>
      <c r="Q44" s="48">
        <f>VLOOKUP($A44,'Occupancy Raw Data'!$B$8:$BE$45,'Occupancy Raw Data'!AX$3,FALSE)</f>
        <v>-6.0298565713728101</v>
      </c>
      <c r="R44" s="49">
        <f>VLOOKUP($A44,'Occupancy Raw Data'!$B$8:$BE$45,'Occupancy Raw Data'!AY$3,FALSE)</f>
        <v>-4.9419334230760397</v>
      </c>
      <c r="S44" s="48">
        <f>VLOOKUP($A44,'Occupancy Raw Data'!$B$8:$BE$45,'Occupancy Raw Data'!BA$3,FALSE)</f>
        <v>-10.8934232989187</v>
      </c>
      <c r="T44" s="48">
        <f>VLOOKUP($A44,'Occupancy Raw Data'!$B$8:$BE$45,'Occupancy Raw Data'!BB$3,FALSE)</f>
        <v>-11.912751677852301</v>
      </c>
      <c r="U44" s="49">
        <f>VLOOKUP($A44,'Occupancy Raw Data'!$B$8:$BE$45,'Occupancy Raw Data'!BC$3,FALSE)</f>
        <v>-11.4075029213845</v>
      </c>
      <c r="V44" s="50">
        <f>VLOOKUP($A44,'Occupancy Raw Data'!$B$8:$BE$45,'Occupancy Raw Data'!BE$3,FALSE)</f>
        <v>-7.2793753459779102</v>
      </c>
      <c r="X44" s="51">
        <f>VLOOKUP($A44,'ADR Raw Data'!$B$6:$BE$43,'ADR Raw Data'!AG$1,FALSE)</f>
        <v>86.988047682319106</v>
      </c>
      <c r="Y44" s="52">
        <f>VLOOKUP($A44,'ADR Raw Data'!$B$6:$BE$43,'ADR Raw Data'!AH$1,FALSE)</f>
        <v>91.323943719689595</v>
      </c>
      <c r="Z44" s="52">
        <f>VLOOKUP($A44,'ADR Raw Data'!$B$6:$BE$43,'ADR Raw Data'!AI$1,FALSE)</f>
        <v>91.160787098315595</v>
      </c>
      <c r="AA44" s="52">
        <f>VLOOKUP($A44,'ADR Raw Data'!$B$6:$BE$43,'ADR Raw Data'!AJ$1,FALSE)</f>
        <v>94.953999556313903</v>
      </c>
      <c r="AB44" s="52">
        <f>VLOOKUP($A44,'ADR Raw Data'!$B$6:$BE$43,'ADR Raw Data'!AK$1,FALSE)</f>
        <v>105.751641304122</v>
      </c>
      <c r="AC44" s="53">
        <f>VLOOKUP($A44,'ADR Raw Data'!$B$6:$BE$43,'ADR Raw Data'!AL$1,FALSE)</f>
        <v>94.702935215898904</v>
      </c>
      <c r="AD44" s="52">
        <f>VLOOKUP($A44,'ADR Raw Data'!$B$6:$BE$43,'ADR Raw Data'!AN$1,FALSE)</f>
        <v>122.539176498494</v>
      </c>
      <c r="AE44" s="52">
        <f>VLOOKUP($A44,'ADR Raw Data'!$B$6:$BE$43,'ADR Raw Data'!AO$1,FALSE)</f>
        <v>125.116708199546</v>
      </c>
      <c r="AF44" s="53">
        <f>VLOOKUP($A44,'ADR Raw Data'!$B$6:$BE$43,'ADR Raw Data'!AP$1,FALSE)</f>
        <v>123.831693873373</v>
      </c>
      <c r="AG44" s="54">
        <f>VLOOKUP($A44,'ADR Raw Data'!$B$6:$BE$43,'ADR Raw Data'!AR$1,FALSE)</f>
        <v>104.76475689170201</v>
      </c>
      <c r="AI44" s="47">
        <f>VLOOKUP($A44,'ADR Raw Data'!$B$6:$BE$43,'ADR Raw Data'!AT$1,FALSE)</f>
        <v>7.5400568462937496</v>
      </c>
      <c r="AJ44" s="48">
        <f>VLOOKUP($A44,'ADR Raw Data'!$B$6:$BE$43,'ADR Raw Data'!AU$1,FALSE)</f>
        <v>8.8774356269341297</v>
      </c>
      <c r="AK44" s="48">
        <f>VLOOKUP($A44,'ADR Raw Data'!$B$6:$BE$43,'ADR Raw Data'!AV$1,FALSE)</f>
        <v>7.0302108047586902</v>
      </c>
      <c r="AL44" s="48">
        <f>VLOOKUP($A44,'ADR Raw Data'!$B$6:$BE$43,'ADR Raw Data'!AW$1,FALSE)</f>
        <v>10.7506307902777</v>
      </c>
      <c r="AM44" s="48">
        <f>VLOOKUP($A44,'ADR Raw Data'!$B$6:$BE$43,'ADR Raw Data'!AX$1,FALSE)</f>
        <v>9.6301584761177903</v>
      </c>
      <c r="AN44" s="49">
        <f>VLOOKUP($A44,'ADR Raw Data'!$B$6:$BE$43,'ADR Raw Data'!AY$1,FALSE)</f>
        <v>8.8788525517536598</v>
      </c>
      <c r="AO44" s="48">
        <f>VLOOKUP($A44,'ADR Raw Data'!$B$6:$BE$43,'ADR Raw Data'!BA$1,FALSE)</f>
        <v>5.6831922222294997</v>
      </c>
      <c r="AP44" s="48">
        <f>VLOOKUP($A44,'ADR Raw Data'!$B$6:$BE$43,'ADR Raw Data'!BB$1,FALSE)</f>
        <v>5.4276359592986996</v>
      </c>
      <c r="AQ44" s="49">
        <f>VLOOKUP($A44,'ADR Raw Data'!$B$6:$BE$43,'ADR Raw Data'!BC$1,FALSE)</f>
        <v>5.5465039297147198</v>
      </c>
      <c r="AR44" s="50">
        <f>VLOOKUP($A44,'ADR Raw Data'!$B$6:$BE$43,'ADR Raw Data'!BE$1,FALSE)</f>
        <v>6.9571891788071696</v>
      </c>
      <c r="AT44" s="51">
        <f>VLOOKUP($A44,'RevPAR Raw Data'!$B$6:$BE$43,'RevPAR Raw Data'!AG$1,FALSE)</f>
        <v>41.010951010820001</v>
      </c>
      <c r="AU44" s="52">
        <f>VLOOKUP($A44,'RevPAR Raw Data'!$B$6:$BE$43,'RevPAR Raw Data'!AH$1,FALSE)</f>
        <v>53.6190125142369</v>
      </c>
      <c r="AV44" s="52">
        <f>VLOOKUP($A44,'RevPAR Raw Data'!$B$6:$BE$43,'RevPAR Raw Data'!AI$1,FALSE)</f>
        <v>54.3213944191343</v>
      </c>
      <c r="AW44" s="52">
        <f>VLOOKUP($A44,'RevPAR Raw Data'!$B$6:$BE$43,'RevPAR Raw Data'!AJ$1,FALSE)</f>
        <v>59.413842262243698</v>
      </c>
      <c r="AX44" s="52">
        <f>VLOOKUP($A44,'RevPAR Raw Data'!$B$6:$BE$43,'RevPAR Raw Data'!AK$1,FALSE)</f>
        <v>72.501000669134299</v>
      </c>
      <c r="AY44" s="53">
        <f>VLOOKUP($A44,'RevPAR Raw Data'!$B$6:$BE$43,'RevPAR Raw Data'!AL$1,FALSE)</f>
        <v>56.173240175113797</v>
      </c>
      <c r="AZ44" s="52">
        <f>VLOOKUP($A44,'RevPAR Raw Data'!$B$6:$BE$43,'RevPAR Raw Data'!AN$1,FALSE)</f>
        <v>95.611611161731204</v>
      </c>
      <c r="BA44" s="52">
        <f>VLOOKUP($A44,'RevPAR Raw Data'!$B$6:$BE$43,'RevPAR Raw Data'!AO$1,FALSE)</f>
        <v>98.192746860762995</v>
      </c>
      <c r="BB44" s="53">
        <f>VLOOKUP($A44,'RevPAR Raw Data'!$B$6:$BE$43,'RevPAR Raw Data'!AP$1,FALSE)</f>
        <v>96.9021790112471</v>
      </c>
      <c r="BC44" s="54">
        <f>VLOOKUP($A44,'RevPAR Raw Data'!$B$6:$BE$43,'RevPAR Raw Data'!AR$1,FALSE)</f>
        <v>67.810079842580507</v>
      </c>
      <c r="BE44" s="47">
        <f>VLOOKUP($A44,'RevPAR Raw Data'!$B$6:$BE$43,'RevPAR Raw Data'!AT$1,FALSE)</f>
        <v>-0.77489600264648695</v>
      </c>
      <c r="BF44" s="48">
        <f>VLOOKUP($A44,'RevPAR Raw Data'!$B$6:$BE$43,'RevPAR Raw Data'!AU$1,FALSE)</f>
        <v>6.43843653561132</v>
      </c>
      <c r="BG44" s="48">
        <f>VLOOKUP($A44,'RevPAR Raw Data'!$B$6:$BE$43,'RevPAR Raw Data'!AV$1,FALSE)</f>
        <v>2.07928616231457</v>
      </c>
      <c r="BH44" s="48">
        <f>VLOOKUP($A44,'RevPAR Raw Data'!$B$6:$BE$43,'RevPAR Raw Data'!AW$1,FALSE)</f>
        <v>5.9532046850828202</v>
      </c>
      <c r="BI44" s="48">
        <f>VLOOKUP($A44,'RevPAR Raw Data'!$B$6:$BE$43,'RevPAR Raw Data'!AX$1,FALSE)</f>
        <v>3.0196171610391702</v>
      </c>
      <c r="BJ44" s="49">
        <f>VLOOKUP($A44,'RevPAR Raw Data'!$B$6:$BE$43,'RevPAR Raw Data'!AY$1,FALSE)</f>
        <v>3.49813214683686</v>
      </c>
      <c r="BK44" s="48">
        <f>VLOOKUP($A44,'RevPAR Raw Data'!$B$6:$BE$43,'RevPAR Raw Data'!BA$1,FALSE)</f>
        <v>-5.8293252623479699</v>
      </c>
      <c r="BL44" s="48">
        <f>VLOOKUP($A44,'RevPAR Raw Data'!$B$6:$BE$43,'RevPAR Raw Data'!BB$1,FALSE)</f>
        <v>-7.1316965123627103</v>
      </c>
      <c r="BM44" s="49">
        <f>VLOOKUP($A44,'RevPAR Raw Data'!$B$6:$BE$43,'RevPAR Raw Data'!BC$1,FALSE)</f>
        <v>-6.4937165894867199</v>
      </c>
      <c r="BN44" s="50">
        <f>VLOOKUP($A44,'RevPAR Raw Data'!$B$6:$BE$43,'RevPAR Raw Data'!BE$1,FALSE)</f>
        <v>-0.82862608102587099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47.251051893408103</v>
      </c>
      <c r="C47" s="48">
        <f>VLOOKUP($A47,'Occupancy Raw Data'!$B$8:$BE$45,'Occupancy Raw Data'!AH$3,FALSE)</f>
        <v>61.160978650459697</v>
      </c>
      <c r="D47" s="48">
        <f>VLOOKUP($A47,'Occupancy Raw Data'!$B$8:$BE$45,'Occupancy Raw Data'!AI$3,FALSE)</f>
        <v>67.100670095059897</v>
      </c>
      <c r="E47" s="48">
        <f>VLOOKUP($A47,'Occupancy Raw Data'!$B$8:$BE$45,'Occupancy Raw Data'!AJ$3,FALSE)</f>
        <v>67.484026803802294</v>
      </c>
      <c r="F47" s="48">
        <f>VLOOKUP($A47,'Occupancy Raw Data'!$B$8:$BE$45,'Occupancy Raw Data'!AK$3,FALSE)</f>
        <v>69.710924107838494</v>
      </c>
      <c r="G47" s="49">
        <f>VLOOKUP($A47,'Occupancy Raw Data'!$B$8:$BE$45,'Occupancy Raw Data'!AL$3,FALSE)</f>
        <v>62.5415303101137</v>
      </c>
      <c r="H47" s="48">
        <f>VLOOKUP($A47,'Occupancy Raw Data'!$B$8:$BE$45,'Occupancy Raw Data'!AN$3,FALSE)</f>
        <v>77.803490727754394</v>
      </c>
      <c r="I47" s="48">
        <f>VLOOKUP($A47,'Occupancy Raw Data'!$B$8:$BE$45,'Occupancy Raw Data'!AO$3,FALSE)</f>
        <v>75.505688016206904</v>
      </c>
      <c r="J47" s="49">
        <f>VLOOKUP($A47,'Occupancy Raw Data'!$B$8:$BE$45,'Occupancy Raw Data'!AP$3,FALSE)</f>
        <v>76.654589371980606</v>
      </c>
      <c r="K47" s="50">
        <f>VLOOKUP($A47,'Occupancy Raw Data'!$B$8:$BE$45,'Occupancy Raw Data'!AR$3,FALSE)</f>
        <v>66.573832899218502</v>
      </c>
      <c r="M47" s="47">
        <f>VLOOKUP($A47,'Occupancy Raw Data'!$B$8:$BE$45,'Occupancy Raw Data'!AT$3,FALSE)</f>
        <v>-1.26729322351623</v>
      </c>
      <c r="N47" s="48">
        <f>VLOOKUP($A47,'Occupancy Raw Data'!$B$8:$BE$45,'Occupancy Raw Data'!AU$3,FALSE)</f>
        <v>1.0545862891197</v>
      </c>
      <c r="O47" s="48">
        <f>VLOOKUP($A47,'Occupancy Raw Data'!$B$8:$BE$45,'Occupancy Raw Data'!AV$3,FALSE)</f>
        <v>1.2166189961478699</v>
      </c>
      <c r="P47" s="48">
        <f>VLOOKUP($A47,'Occupancy Raw Data'!$B$8:$BE$45,'Occupancy Raw Data'!AW$3,FALSE)</f>
        <v>0.986171836809146</v>
      </c>
      <c r="Q47" s="48">
        <f>VLOOKUP($A47,'Occupancy Raw Data'!$B$8:$BE$45,'Occupancy Raw Data'!AX$3,FALSE)</f>
        <v>-1.3091590512418001</v>
      </c>
      <c r="R47" s="49">
        <f>VLOOKUP($A47,'Occupancy Raw Data'!$B$8:$BE$45,'Occupancy Raw Data'!AY$3,FALSE)</f>
        <v>0.18344369627028001</v>
      </c>
      <c r="S47" s="48">
        <f>VLOOKUP($A47,'Occupancy Raw Data'!$B$8:$BE$45,'Occupancy Raw Data'!BA$3,FALSE)</f>
        <v>-5.92699324721025</v>
      </c>
      <c r="T47" s="48">
        <f>VLOOKUP($A47,'Occupancy Raw Data'!$B$8:$BE$45,'Occupancy Raw Data'!BB$3,FALSE)</f>
        <v>-9.16680860762491</v>
      </c>
      <c r="U47" s="49">
        <f>VLOOKUP($A47,'Occupancy Raw Data'!$B$8:$BE$45,'Occupancy Raw Data'!BC$3,FALSE)</f>
        <v>-7.5511328952281902</v>
      </c>
      <c r="V47" s="50">
        <f>VLOOKUP($A47,'Occupancy Raw Data'!$B$8:$BE$45,'Occupancy Raw Data'!BE$3,FALSE)</f>
        <v>-2.5033216085225298</v>
      </c>
      <c r="X47" s="51">
        <f>VLOOKUP($A47,'ADR Raw Data'!$B$6:$BE$43,'ADR Raw Data'!AG$1,FALSE)</f>
        <v>106.290879423501</v>
      </c>
      <c r="Y47" s="52">
        <f>VLOOKUP($A47,'ADR Raw Data'!$B$6:$BE$43,'ADR Raw Data'!AH$1,FALSE)</f>
        <v>113.58408770097</v>
      </c>
      <c r="Z47" s="52">
        <f>VLOOKUP($A47,'ADR Raw Data'!$B$6:$BE$43,'ADR Raw Data'!AI$1,FALSE)</f>
        <v>118.386417548219</v>
      </c>
      <c r="AA47" s="52">
        <f>VLOOKUP($A47,'ADR Raw Data'!$B$6:$BE$43,'ADR Raw Data'!AJ$1,FALSE)</f>
        <v>117.93244120126</v>
      </c>
      <c r="AB47" s="52">
        <f>VLOOKUP($A47,'ADR Raw Data'!$B$6:$BE$43,'ADR Raw Data'!AK$1,FALSE)</f>
        <v>124.76654811271101</v>
      </c>
      <c r="AC47" s="53">
        <f>VLOOKUP($A47,'ADR Raw Data'!$B$6:$BE$43,'ADR Raw Data'!AL$1,FALSE)</f>
        <v>116.943813105955</v>
      </c>
      <c r="AD47" s="52">
        <f>VLOOKUP($A47,'ADR Raw Data'!$B$6:$BE$43,'ADR Raw Data'!AN$1,FALSE)</f>
        <v>144.41611188447001</v>
      </c>
      <c r="AE47" s="52">
        <f>VLOOKUP($A47,'ADR Raw Data'!$B$6:$BE$43,'ADR Raw Data'!AO$1,FALSE)</f>
        <v>143.20993416164401</v>
      </c>
      <c r="AF47" s="53">
        <f>VLOOKUP($A47,'ADR Raw Data'!$B$6:$BE$43,'ADR Raw Data'!AP$1,FALSE)</f>
        <v>143.82206213756001</v>
      </c>
      <c r="AG47" s="54">
        <f>VLOOKUP($A47,'ADR Raw Data'!$B$6:$BE$43,'ADR Raw Data'!AR$1,FALSE)</f>
        <v>125.78615959912101</v>
      </c>
      <c r="AI47" s="47">
        <f>VLOOKUP($A47,'ADR Raw Data'!$B$6:$BE$43,'ADR Raw Data'!AT$1,FALSE)</f>
        <v>7.3316491018548602</v>
      </c>
      <c r="AJ47" s="48">
        <f>VLOOKUP($A47,'ADR Raw Data'!$B$6:$BE$43,'ADR Raw Data'!AU$1,FALSE)</f>
        <v>7.4259560228088599</v>
      </c>
      <c r="AK47" s="48">
        <f>VLOOKUP($A47,'ADR Raw Data'!$B$6:$BE$43,'ADR Raw Data'!AV$1,FALSE)</f>
        <v>6.9619632780844203</v>
      </c>
      <c r="AL47" s="48">
        <f>VLOOKUP($A47,'ADR Raw Data'!$B$6:$BE$43,'ADR Raw Data'!AW$1,FALSE)</f>
        <v>7.5121232379219904</v>
      </c>
      <c r="AM47" s="48">
        <f>VLOOKUP($A47,'ADR Raw Data'!$B$6:$BE$43,'ADR Raw Data'!AX$1,FALSE)</f>
        <v>5.1783083312243896</v>
      </c>
      <c r="AN47" s="49">
        <f>VLOOKUP($A47,'ADR Raw Data'!$B$6:$BE$43,'ADR Raw Data'!AY$1,FALSE)</f>
        <v>6.7776275228582801</v>
      </c>
      <c r="AO47" s="48">
        <f>VLOOKUP($A47,'ADR Raw Data'!$B$6:$BE$43,'ADR Raw Data'!BA$1,FALSE)</f>
        <v>2.3986107158908201</v>
      </c>
      <c r="AP47" s="48">
        <f>VLOOKUP($A47,'ADR Raw Data'!$B$6:$BE$43,'ADR Raw Data'!BB$1,FALSE)</f>
        <v>0.38138084744929501</v>
      </c>
      <c r="AQ47" s="49">
        <f>VLOOKUP($A47,'ADR Raw Data'!$B$6:$BE$43,'ADR Raw Data'!BC$1,FALSE)</f>
        <v>1.3887690473301</v>
      </c>
      <c r="AR47" s="50">
        <f>VLOOKUP($A47,'ADR Raw Data'!$B$6:$BE$43,'ADR Raw Data'!BE$1,FALSE)</f>
        <v>4.1774371988716599</v>
      </c>
      <c r="AT47" s="51">
        <f>VLOOKUP($A47,'RevPAR Raw Data'!$B$6:$BE$43,'RevPAR Raw Data'!AG$1,FALSE)</f>
        <v>50.2235585943587</v>
      </c>
      <c r="AU47" s="52">
        <f>VLOOKUP($A47,'RevPAR Raw Data'!$B$6:$BE$43,'RevPAR Raw Data'!AH$1,FALSE)</f>
        <v>69.469139629110103</v>
      </c>
      <c r="AV47" s="52">
        <f>VLOOKUP($A47,'RevPAR Raw Data'!$B$6:$BE$43,'RevPAR Raw Data'!AI$1,FALSE)</f>
        <v>79.438079476390797</v>
      </c>
      <c r="AW47" s="52">
        <f>VLOOKUP($A47,'RevPAR Raw Data'!$B$6:$BE$43,'RevPAR Raw Data'!AJ$1,FALSE)</f>
        <v>79.585560230637299</v>
      </c>
      <c r="AX47" s="52">
        <f>VLOOKUP($A47,'RevPAR Raw Data'!$B$6:$BE$43,'RevPAR Raw Data'!AK$1,FALSE)</f>
        <v>86.975913666822507</v>
      </c>
      <c r="AY47" s="53">
        <f>VLOOKUP($A47,'RevPAR Raw Data'!$B$6:$BE$43,'RevPAR Raw Data'!AL$1,FALSE)</f>
        <v>73.1384503194639</v>
      </c>
      <c r="AZ47" s="52">
        <f>VLOOKUP($A47,'RevPAR Raw Data'!$B$6:$BE$43,'RevPAR Raw Data'!AN$1,FALSE)</f>
        <v>112.360776219417</v>
      </c>
      <c r="BA47" s="52">
        <f>VLOOKUP($A47,'RevPAR Raw Data'!$B$6:$BE$43,'RevPAR Raw Data'!AO$1,FALSE)</f>
        <v>108.131646096306</v>
      </c>
      <c r="BB47" s="53">
        <f>VLOOKUP($A47,'RevPAR Raw Data'!$B$6:$BE$43,'RevPAR Raw Data'!AP$1,FALSE)</f>
        <v>110.246211157861</v>
      </c>
      <c r="BC47" s="54">
        <f>VLOOKUP($A47,'RevPAR Raw Data'!$B$6:$BE$43,'RevPAR Raw Data'!AR$1,FALSE)</f>
        <v>83.740667701863302</v>
      </c>
      <c r="BE47" s="47">
        <f>VLOOKUP($A47,'RevPAR Raw Data'!$B$6:$BE$43,'RevPAR Raw Data'!AT$1,FALSE)</f>
        <v>5.9714423860988299</v>
      </c>
      <c r="BF47" s="48">
        <f>VLOOKUP($A47,'RevPAR Raw Data'!$B$6:$BE$43,'RevPAR Raw Data'!AU$1,FALSE)</f>
        <v>8.5588554259811591</v>
      </c>
      <c r="BG47" s="48">
        <f>VLOOKUP($A47,'RevPAR Raw Data'!$B$6:$BE$43,'RevPAR Raw Data'!AV$1,FALSE)</f>
        <v>8.2632828419783007</v>
      </c>
      <c r="BH47" s="48">
        <f>VLOOKUP($A47,'RevPAR Raw Data'!$B$6:$BE$43,'RevPAR Raw Data'!AW$1,FALSE)</f>
        <v>8.5723775184499207</v>
      </c>
      <c r="BI47" s="48">
        <f>VLOOKUP($A47,'RevPAR Raw Data'!$B$6:$BE$43,'RevPAR Raw Data'!AX$1,FALSE)</f>
        <v>3.8013569877631501</v>
      </c>
      <c r="BJ47" s="49">
        <f>VLOOKUP($A47,'RevPAR Raw Data'!$B$6:$BE$43,'RevPAR Raw Data'!AY$1,FALSE)</f>
        <v>6.9735043495759301</v>
      </c>
      <c r="BK47" s="48">
        <f>VLOOKUP($A47,'RevPAR Raw Data'!$B$6:$BE$43,'RevPAR Raw Data'!BA$1,FALSE)</f>
        <v>-3.6705480264771402</v>
      </c>
      <c r="BL47" s="48">
        <f>VLOOKUP($A47,'RevPAR Raw Data'!$B$6:$BE$43,'RevPAR Raw Data'!BB$1,FALSE)</f>
        <v>-8.8203882125274298</v>
      </c>
      <c r="BM47" s="49">
        <f>VLOOKUP($A47,'RevPAR Raw Data'!$B$6:$BE$43,'RevPAR Raw Data'!BC$1,FALSE)</f>
        <v>-6.2672316442697804</v>
      </c>
      <c r="BN47" s="50">
        <f>VLOOKUP($A47,'RevPAR Raw Data'!$B$6:$BE$43,'RevPAR Raw Data'!BE$1,FALSE)</f>
        <v>1.5695409022673099</v>
      </c>
    </row>
    <row r="48" spans="1:66" x14ac:dyDescent="0.25">
      <c r="A48" s="63" t="s">
        <v>78</v>
      </c>
      <c r="B48" s="47">
        <f>VLOOKUP($A48,'Occupancy Raw Data'!$B$8:$BE$45,'Occupancy Raw Data'!AG$3,FALSE)</f>
        <v>43.774019984627202</v>
      </c>
      <c r="C48" s="48">
        <f>VLOOKUP($A48,'Occupancy Raw Data'!$B$8:$BE$45,'Occupancy Raw Data'!AH$3,FALSE)</f>
        <v>57.359723289777001</v>
      </c>
      <c r="D48" s="48">
        <f>VLOOKUP($A48,'Occupancy Raw Data'!$B$8:$BE$45,'Occupancy Raw Data'!AI$3,FALSE)</f>
        <v>59.704073789392702</v>
      </c>
      <c r="E48" s="48">
        <f>VLOOKUP($A48,'Occupancy Raw Data'!$B$8:$BE$45,'Occupancy Raw Data'!AJ$3,FALSE)</f>
        <v>58.627978478093702</v>
      </c>
      <c r="F48" s="48">
        <f>VLOOKUP($A48,'Occupancy Raw Data'!$B$8:$BE$45,'Occupancy Raw Data'!AK$3,FALSE)</f>
        <v>55.265180630284299</v>
      </c>
      <c r="G48" s="49">
        <f>VLOOKUP($A48,'Occupancy Raw Data'!$B$8:$BE$45,'Occupancy Raw Data'!AL$3,FALSE)</f>
        <v>54.946195234435002</v>
      </c>
      <c r="H48" s="48">
        <f>VLOOKUP($A48,'Occupancy Raw Data'!$B$8:$BE$45,'Occupancy Raw Data'!AN$3,FALSE)</f>
        <v>56.264411990776303</v>
      </c>
      <c r="I48" s="48">
        <f>VLOOKUP($A48,'Occupancy Raw Data'!$B$8:$BE$45,'Occupancy Raw Data'!AO$3,FALSE)</f>
        <v>55.495772482705597</v>
      </c>
      <c r="J48" s="49">
        <f>VLOOKUP($A48,'Occupancy Raw Data'!$B$8:$BE$45,'Occupancy Raw Data'!AP$3,FALSE)</f>
        <v>55.8800922367409</v>
      </c>
      <c r="K48" s="50">
        <f>VLOOKUP($A48,'Occupancy Raw Data'!$B$8:$BE$45,'Occupancy Raw Data'!AR$3,FALSE)</f>
        <v>55.2130229493795</v>
      </c>
      <c r="M48" s="47">
        <f>VLOOKUP($A48,'Occupancy Raw Data'!$B$8:$BE$45,'Occupancy Raw Data'!AT$3,FALSE)</f>
        <v>5.3654024051803804</v>
      </c>
      <c r="N48" s="48">
        <f>VLOOKUP($A48,'Occupancy Raw Data'!$B$8:$BE$45,'Occupancy Raw Data'!AU$3,FALSE)</f>
        <v>-1.2570294409526901</v>
      </c>
      <c r="O48" s="48">
        <f>VLOOKUP($A48,'Occupancy Raw Data'!$B$8:$BE$45,'Occupancy Raw Data'!AV$3,FALSE)</f>
        <v>-4.0753318925594302</v>
      </c>
      <c r="P48" s="48">
        <f>VLOOKUP($A48,'Occupancy Raw Data'!$B$8:$BE$45,'Occupancy Raw Data'!AW$3,FALSE)</f>
        <v>-4.14703110273327</v>
      </c>
      <c r="Q48" s="48">
        <f>VLOOKUP($A48,'Occupancy Raw Data'!$B$8:$BE$45,'Occupancy Raw Data'!AX$3,FALSE)</f>
        <v>-2.7063599458728</v>
      </c>
      <c r="R48" s="49">
        <f>VLOOKUP($A48,'Occupancy Raw Data'!$B$8:$BE$45,'Occupancy Raw Data'!AY$3,FALSE)</f>
        <v>-1.8265467280093299</v>
      </c>
      <c r="S48" s="48">
        <f>VLOOKUP($A48,'Occupancy Raw Data'!$B$8:$BE$45,'Occupancy Raw Data'!BA$3,FALSE)</f>
        <v>-10.894704808277501</v>
      </c>
      <c r="T48" s="48">
        <f>VLOOKUP($A48,'Occupancy Raw Data'!$B$8:$BE$45,'Occupancy Raw Data'!BB$3,FALSE)</f>
        <v>-11.681957186544301</v>
      </c>
      <c r="U48" s="49">
        <f>VLOOKUP($A48,'Occupancy Raw Data'!$B$8:$BE$45,'Occupancy Raw Data'!BC$3,FALSE)</f>
        <v>-11.287370347773001</v>
      </c>
      <c r="V48" s="50">
        <f>VLOOKUP($A48,'Occupancy Raw Data'!$B$8:$BE$45,'Occupancy Raw Data'!BE$3,FALSE)</f>
        <v>-4.7634831194658798</v>
      </c>
      <c r="X48" s="51">
        <f>VLOOKUP($A48,'ADR Raw Data'!$B$6:$BE$43,'ADR Raw Data'!AG$1,FALSE)</f>
        <v>92.327120280948193</v>
      </c>
      <c r="Y48" s="52">
        <f>VLOOKUP($A48,'ADR Raw Data'!$B$6:$BE$43,'ADR Raw Data'!AH$1,FALSE)</f>
        <v>96.426907872696802</v>
      </c>
      <c r="Z48" s="52">
        <f>VLOOKUP($A48,'ADR Raw Data'!$B$6:$BE$43,'ADR Raw Data'!AI$1,FALSE)</f>
        <v>96.234621821692897</v>
      </c>
      <c r="AA48" s="52">
        <f>VLOOKUP($A48,'ADR Raw Data'!$B$6:$BE$43,'ADR Raw Data'!AJ$1,FALSE)</f>
        <v>97.831196329072398</v>
      </c>
      <c r="AB48" s="52">
        <f>VLOOKUP($A48,'ADR Raw Data'!$B$6:$BE$43,'ADR Raw Data'!AK$1,FALSE)</f>
        <v>102.588080667593</v>
      </c>
      <c r="AC48" s="53">
        <f>VLOOKUP($A48,'ADR Raw Data'!$B$6:$BE$43,'ADR Raw Data'!AL$1,FALSE)</f>
        <v>97.270949849618802</v>
      </c>
      <c r="AD48" s="52">
        <f>VLOOKUP($A48,'ADR Raw Data'!$B$6:$BE$43,'ADR Raw Data'!AN$1,FALSE)</f>
        <v>115.39719262295</v>
      </c>
      <c r="AE48" s="52">
        <f>VLOOKUP($A48,'ADR Raw Data'!$B$6:$BE$43,'ADR Raw Data'!AO$1,FALSE)</f>
        <v>115.340103878116</v>
      </c>
      <c r="AF48" s="53">
        <f>VLOOKUP($A48,'ADR Raw Data'!$B$6:$BE$43,'ADR Raw Data'!AP$1,FALSE)</f>
        <v>115.368844566712</v>
      </c>
      <c r="AG48" s="54">
        <f>VLOOKUP($A48,'ADR Raw Data'!$B$6:$BE$43,'ADR Raw Data'!AR$1,FALSE)</f>
        <v>102.504249490379</v>
      </c>
      <c r="AI48" s="47">
        <f>VLOOKUP($A48,'ADR Raw Data'!$B$6:$BE$43,'ADR Raw Data'!AT$1,FALSE)</f>
        <v>-2.9953957735635499</v>
      </c>
      <c r="AJ48" s="48">
        <f>VLOOKUP($A48,'ADR Raw Data'!$B$6:$BE$43,'ADR Raw Data'!AU$1,FALSE)</f>
        <v>-1.9507088110653401</v>
      </c>
      <c r="AK48" s="48">
        <f>VLOOKUP($A48,'ADR Raw Data'!$B$6:$BE$43,'ADR Raw Data'!AV$1,FALSE)</f>
        <v>-3.0467718667548298</v>
      </c>
      <c r="AL48" s="48">
        <f>VLOOKUP($A48,'ADR Raw Data'!$B$6:$BE$43,'ADR Raw Data'!AW$1,FALSE)</f>
        <v>0.25411110296356398</v>
      </c>
      <c r="AM48" s="48">
        <f>VLOOKUP($A48,'ADR Raw Data'!$B$6:$BE$43,'ADR Raw Data'!AX$1,FALSE)</f>
        <v>0.15992422581674501</v>
      </c>
      <c r="AN48" s="49">
        <f>VLOOKUP($A48,'ADR Raw Data'!$B$6:$BE$43,'ADR Raw Data'!AY$1,FALSE)</f>
        <v>-1.4874689119029201</v>
      </c>
      <c r="AO48" s="48">
        <f>VLOOKUP($A48,'ADR Raw Data'!$B$6:$BE$43,'ADR Raw Data'!BA$1,FALSE)</f>
        <v>-4.6984069681087703</v>
      </c>
      <c r="AP48" s="48">
        <f>VLOOKUP($A48,'ADR Raw Data'!$B$6:$BE$43,'ADR Raw Data'!BB$1,FALSE)</f>
        <v>-6.2275111940483603</v>
      </c>
      <c r="AQ48" s="49">
        <f>VLOOKUP($A48,'ADR Raw Data'!$B$6:$BE$43,'ADR Raw Data'!BC$1,FALSE)</f>
        <v>-5.4669835131911002</v>
      </c>
      <c r="AR48" s="50">
        <f>VLOOKUP($A48,'ADR Raw Data'!$B$6:$BE$43,'ADR Raw Data'!BE$1,FALSE)</f>
        <v>-3.2733048495492398</v>
      </c>
      <c r="AT48" s="51">
        <f>VLOOKUP($A48,'RevPAR Raw Data'!$B$6:$BE$43,'RevPAR Raw Data'!AG$1,FALSE)</f>
        <v>40.415292083013</v>
      </c>
      <c r="AU48" s="52">
        <f>VLOOKUP($A48,'RevPAR Raw Data'!$B$6:$BE$43,'RevPAR Raw Data'!AH$1,FALSE)</f>
        <v>55.3102075326671</v>
      </c>
      <c r="AV48" s="52">
        <f>VLOOKUP($A48,'RevPAR Raw Data'!$B$6:$BE$43,'RevPAR Raw Data'!AI$1,FALSE)</f>
        <v>57.455989623366598</v>
      </c>
      <c r="AW48" s="52">
        <f>VLOOKUP($A48,'RevPAR Raw Data'!$B$6:$BE$43,'RevPAR Raw Data'!AJ$1,FALSE)</f>
        <v>57.356452728670199</v>
      </c>
      <c r="AX48" s="52">
        <f>VLOOKUP($A48,'RevPAR Raw Data'!$B$6:$BE$43,'RevPAR Raw Data'!AK$1,FALSE)</f>
        <v>56.6954880860876</v>
      </c>
      <c r="AY48" s="53">
        <f>VLOOKUP($A48,'RevPAR Raw Data'!$B$6:$BE$43,'RevPAR Raw Data'!AL$1,FALSE)</f>
        <v>53.446686010760899</v>
      </c>
      <c r="AZ48" s="52">
        <f>VLOOKUP($A48,'RevPAR Raw Data'!$B$6:$BE$43,'RevPAR Raw Data'!AN$1,FALSE)</f>
        <v>64.9275518831667</v>
      </c>
      <c r="BA48" s="52">
        <f>VLOOKUP($A48,'RevPAR Raw Data'!$B$6:$BE$43,'RevPAR Raw Data'!AO$1,FALSE)</f>
        <v>64.008881629515699</v>
      </c>
      <c r="BB48" s="53">
        <f>VLOOKUP($A48,'RevPAR Raw Data'!$B$6:$BE$43,'RevPAR Raw Data'!AP$1,FALSE)</f>
        <v>64.468216756341207</v>
      </c>
      <c r="BC48" s="54">
        <f>VLOOKUP($A48,'RevPAR Raw Data'!$B$6:$BE$43,'RevPAR Raw Data'!AR$1,FALSE)</f>
        <v>56.595694795212403</v>
      </c>
      <c r="BE48" s="47">
        <f>VLOOKUP($A48,'RevPAR Raw Data'!$B$6:$BE$43,'RevPAR Raw Data'!AT$1,FALSE)</f>
        <v>2.2092915947373699</v>
      </c>
      <c r="BF48" s="48">
        <f>VLOOKUP($A48,'RevPAR Raw Data'!$B$6:$BE$43,'RevPAR Raw Data'!AU$1,FALSE)</f>
        <v>-3.1832172679556798</v>
      </c>
      <c r="BG48" s="48">
        <f>VLOOKUP($A48,'RevPAR Raw Data'!$B$6:$BE$43,'RevPAR Raw Data'!AV$1,FALSE)</f>
        <v>-6.9979376937348698</v>
      </c>
      <c r="BH48" s="48">
        <f>VLOOKUP($A48,'RevPAR Raw Data'!$B$6:$BE$43,'RevPAR Raw Data'!AW$1,FALSE)</f>
        <v>-3.9034580662451002</v>
      </c>
      <c r="BI48" s="48">
        <f>VLOOKUP($A48,'RevPAR Raw Data'!$B$6:$BE$43,'RevPAR Raw Data'!AX$1,FALSE)</f>
        <v>-2.5507638452473</v>
      </c>
      <c r="BJ48" s="49">
        <f>VLOOKUP($A48,'RevPAR Raw Data'!$B$6:$BE$43,'RevPAR Raw Data'!AY$1,FALSE)</f>
        <v>-3.2868463251717399</v>
      </c>
      <c r="BK48" s="48">
        <f>VLOOKUP($A48,'RevPAR Raw Data'!$B$6:$BE$43,'RevPAR Raw Data'!BA$1,FALSE)</f>
        <v>-15.0812342065193</v>
      </c>
      <c r="BL48" s="48">
        <f>VLOOKUP($A48,'RevPAR Raw Data'!$B$6:$BE$43,'RevPAR Raw Data'!BB$1,FALSE)</f>
        <v>-17.1819731891167</v>
      </c>
      <c r="BM48" s="49">
        <f>VLOOKUP($A48,'RevPAR Raw Data'!$B$6:$BE$43,'RevPAR Raw Data'!BC$1,FALSE)</f>
        <v>-16.137275184978499</v>
      </c>
      <c r="BN48" s="50">
        <f>VLOOKUP($A48,'RevPAR Raw Data'!$B$6:$BE$43,'RevPAR Raw Data'!BE$1,FALSE)</f>
        <v>-7.8808646450581801</v>
      </c>
    </row>
    <row r="49" spans="1:66" x14ac:dyDescent="0.25">
      <c r="A49" s="63" t="s">
        <v>79</v>
      </c>
      <c r="B49" s="47">
        <f>VLOOKUP($A49,'Occupancy Raw Data'!$B$8:$BE$45,'Occupancy Raw Data'!AG$3,FALSE)</f>
        <v>39.815459610027801</v>
      </c>
      <c r="C49" s="48">
        <f>VLOOKUP($A49,'Occupancy Raw Data'!$B$8:$BE$45,'Occupancy Raw Data'!AH$3,FALSE)</f>
        <v>49.895543175487397</v>
      </c>
      <c r="D49" s="48">
        <f>VLOOKUP($A49,'Occupancy Raw Data'!$B$8:$BE$45,'Occupancy Raw Data'!AI$3,FALSE)</f>
        <v>52.663649025069603</v>
      </c>
      <c r="E49" s="48">
        <f>VLOOKUP($A49,'Occupancy Raw Data'!$B$8:$BE$45,'Occupancy Raw Data'!AJ$3,FALSE)</f>
        <v>54.526462395543099</v>
      </c>
      <c r="F49" s="48">
        <f>VLOOKUP($A49,'Occupancy Raw Data'!$B$8:$BE$45,'Occupancy Raw Data'!AK$3,FALSE)</f>
        <v>52.681058495821702</v>
      </c>
      <c r="G49" s="49">
        <f>VLOOKUP($A49,'Occupancy Raw Data'!$B$8:$BE$45,'Occupancy Raw Data'!AL$3,FALSE)</f>
        <v>49.916434540389901</v>
      </c>
      <c r="H49" s="48">
        <f>VLOOKUP($A49,'Occupancy Raw Data'!$B$8:$BE$45,'Occupancy Raw Data'!AN$3,FALSE)</f>
        <v>56.928969359331397</v>
      </c>
      <c r="I49" s="48">
        <f>VLOOKUP($A49,'Occupancy Raw Data'!$B$8:$BE$45,'Occupancy Raw Data'!AO$3,FALSE)</f>
        <v>55.153203342618298</v>
      </c>
      <c r="J49" s="49">
        <f>VLOOKUP($A49,'Occupancy Raw Data'!$B$8:$BE$45,'Occupancy Raw Data'!AP$3,FALSE)</f>
        <v>56.041086350974901</v>
      </c>
      <c r="K49" s="50">
        <f>VLOOKUP($A49,'Occupancy Raw Data'!$B$8:$BE$45,'Occupancy Raw Data'!AR$3,FALSE)</f>
        <v>51.666335057699897</v>
      </c>
      <c r="M49" s="47">
        <f>VLOOKUP($A49,'Occupancy Raw Data'!$B$8:$BE$45,'Occupancy Raw Data'!AT$3,FALSE)</f>
        <v>1.73487544483985</v>
      </c>
      <c r="N49" s="48">
        <f>VLOOKUP($A49,'Occupancy Raw Data'!$B$8:$BE$45,'Occupancy Raw Data'!AU$3,FALSE)</f>
        <v>0.98661028893586999</v>
      </c>
      <c r="O49" s="48">
        <f>VLOOKUP($A49,'Occupancy Raw Data'!$B$8:$BE$45,'Occupancy Raw Data'!AV$3,FALSE)</f>
        <v>1.64650537634408</v>
      </c>
      <c r="P49" s="48">
        <f>VLOOKUP($A49,'Occupancy Raw Data'!$B$8:$BE$45,'Occupancy Raw Data'!AW$3,FALSE)</f>
        <v>0.73978771309102598</v>
      </c>
      <c r="Q49" s="48">
        <f>VLOOKUP($A49,'Occupancy Raw Data'!$B$8:$BE$45,'Occupancy Raw Data'!AX$3,FALSE)</f>
        <v>0.23186485591255299</v>
      </c>
      <c r="R49" s="49">
        <f>VLOOKUP($A49,'Occupancy Raw Data'!$B$8:$BE$45,'Occupancy Raw Data'!AY$3,FALSE)</f>
        <v>1.0288935870331199</v>
      </c>
      <c r="S49" s="48">
        <f>VLOOKUP($A49,'Occupancy Raw Data'!$B$8:$BE$45,'Occupancy Raw Data'!BA$3,FALSE)</f>
        <v>-6.8641412702933602</v>
      </c>
      <c r="T49" s="48">
        <f>VLOOKUP($A49,'Occupancy Raw Data'!$B$8:$BE$45,'Occupancy Raw Data'!BB$3,FALSE)</f>
        <v>-13.5448306052873</v>
      </c>
      <c r="U49" s="49">
        <f>VLOOKUP($A49,'Occupancy Raw Data'!$B$8:$BE$45,'Occupancy Raw Data'!BC$3,FALSE)</f>
        <v>-10.2892862883037</v>
      </c>
      <c r="V49" s="50">
        <f>VLOOKUP($A49,'Occupancy Raw Data'!$B$8:$BE$45,'Occupancy Raw Data'!BE$3,FALSE)</f>
        <v>-2.8068836373127</v>
      </c>
      <c r="X49" s="51">
        <f>VLOOKUP($A49,'ADR Raw Data'!$B$6:$BE$43,'ADR Raw Data'!AG$1,FALSE)</f>
        <v>95.990848272846506</v>
      </c>
      <c r="Y49" s="52">
        <f>VLOOKUP($A49,'ADR Raw Data'!$B$6:$BE$43,'ADR Raw Data'!AH$1,FALSE)</f>
        <v>100.67458478715901</v>
      </c>
      <c r="Z49" s="52">
        <f>VLOOKUP($A49,'ADR Raw Data'!$B$6:$BE$43,'ADR Raw Data'!AI$1,FALSE)</f>
        <v>101.707279338842</v>
      </c>
      <c r="AA49" s="52">
        <f>VLOOKUP($A49,'ADR Raw Data'!$B$6:$BE$43,'ADR Raw Data'!AJ$1,FALSE)</f>
        <v>102.80764367816001</v>
      </c>
      <c r="AB49" s="52">
        <f>VLOOKUP($A49,'ADR Raw Data'!$B$6:$BE$43,'ADR Raw Data'!AK$1,FALSE)</f>
        <v>102.70720753469899</v>
      </c>
      <c r="AC49" s="53">
        <f>VLOOKUP($A49,'ADR Raw Data'!$B$6:$BE$43,'ADR Raw Data'!AL$1,FALSE)</f>
        <v>101.04035295758899</v>
      </c>
      <c r="AD49" s="52">
        <f>VLOOKUP($A49,'ADR Raw Data'!$B$6:$BE$43,'ADR Raw Data'!AN$1,FALSE)</f>
        <v>114.512871559633</v>
      </c>
      <c r="AE49" s="52">
        <f>VLOOKUP($A49,'ADR Raw Data'!$B$6:$BE$43,'ADR Raw Data'!AO$1,FALSE)</f>
        <v>117.169529671717</v>
      </c>
      <c r="AF49" s="53">
        <f>VLOOKUP($A49,'ADR Raw Data'!$B$6:$BE$43,'ADR Raw Data'!AP$1,FALSE)</f>
        <v>115.82015532774101</v>
      </c>
      <c r="AG49" s="54">
        <f>VLOOKUP($A49,'ADR Raw Data'!$B$6:$BE$43,'ADR Raw Data'!AR$1,FALSE)</f>
        <v>105.620711466255</v>
      </c>
      <c r="AI49" s="47">
        <f>VLOOKUP($A49,'ADR Raw Data'!$B$6:$BE$43,'ADR Raw Data'!AT$1,FALSE)</f>
        <v>-0.46404680706036699</v>
      </c>
      <c r="AJ49" s="48">
        <f>VLOOKUP($A49,'ADR Raw Data'!$B$6:$BE$43,'ADR Raw Data'!AU$1,FALSE)</f>
        <v>2.1542228337910601</v>
      </c>
      <c r="AK49" s="48">
        <f>VLOOKUP($A49,'ADR Raw Data'!$B$6:$BE$43,'ADR Raw Data'!AV$1,FALSE)</f>
        <v>2.7848206909168201</v>
      </c>
      <c r="AL49" s="48">
        <f>VLOOKUP($A49,'ADR Raw Data'!$B$6:$BE$43,'ADR Raw Data'!AW$1,FALSE)</f>
        <v>2.2437573528311199</v>
      </c>
      <c r="AM49" s="48">
        <f>VLOOKUP($A49,'ADR Raw Data'!$B$6:$BE$43,'ADR Raw Data'!AX$1,FALSE)</f>
        <v>0.23071538535095801</v>
      </c>
      <c r="AN49" s="49">
        <f>VLOOKUP($A49,'ADR Raw Data'!$B$6:$BE$43,'ADR Raw Data'!AY$1,FALSE)</f>
        <v>1.47393197551697</v>
      </c>
      <c r="AO49" s="48">
        <f>VLOOKUP($A49,'ADR Raw Data'!$B$6:$BE$43,'ADR Raw Data'!BA$1,FALSE)</f>
        <v>-8.1774338769057096</v>
      </c>
      <c r="AP49" s="48">
        <f>VLOOKUP($A49,'ADR Raw Data'!$B$6:$BE$43,'ADR Raw Data'!BB$1,FALSE)</f>
        <v>-7.9530854053447397</v>
      </c>
      <c r="AQ49" s="49">
        <f>VLOOKUP($A49,'ADR Raw Data'!$B$6:$BE$43,'ADR Raw Data'!BC$1,FALSE)</f>
        <v>-8.1075219389953102</v>
      </c>
      <c r="AR49" s="50">
        <f>VLOOKUP($A49,'ADR Raw Data'!$B$6:$BE$43,'ADR Raw Data'!BE$1,FALSE)</f>
        <v>-2.6568480307192499</v>
      </c>
      <c r="AT49" s="51">
        <f>VLOOKUP($A49,'RevPAR Raw Data'!$B$6:$BE$43,'RevPAR Raw Data'!AG$1,FALSE)</f>
        <v>38.219197423398299</v>
      </c>
      <c r="AU49" s="52">
        <f>VLOOKUP($A49,'RevPAR Raw Data'!$B$6:$BE$43,'RevPAR Raw Data'!AH$1,FALSE)</f>
        <v>50.232130919219998</v>
      </c>
      <c r="AV49" s="52">
        <f>VLOOKUP($A49,'RevPAR Raw Data'!$B$6:$BE$43,'RevPAR Raw Data'!AI$1,FALSE)</f>
        <v>53.562764623955402</v>
      </c>
      <c r="AW49" s="52">
        <f>VLOOKUP($A49,'RevPAR Raw Data'!$B$6:$BE$43,'RevPAR Raw Data'!AJ$1,FALSE)</f>
        <v>56.057371169916401</v>
      </c>
      <c r="AX49" s="52">
        <f>VLOOKUP($A49,'RevPAR Raw Data'!$B$6:$BE$43,'RevPAR Raw Data'!AK$1,FALSE)</f>
        <v>54.1072440807799</v>
      </c>
      <c r="AY49" s="53">
        <f>VLOOKUP($A49,'RevPAR Raw Data'!$B$6:$BE$43,'RevPAR Raw Data'!AL$1,FALSE)</f>
        <v>50.435741643454001</v>
      </c>
      <c r="AZ49" s="52">
        <f>VLOOKUP($A49,'RevPAR Raw Data'!$B$6:$BE$43,'RevPAR Raw Data'!AN$1,FALSE)</f>
        <v>65.190997562673999</v>
      </c>
      <c r="BA49" s="52">
        <f>VLOOKUP($A49,'RevPAR Raw Data'!$B$6:$BE$43,'RevPAR Raw Data'!AO$1,FALSE)</f>
        <v>64.622748955431703</v>
      </c>
      <c r="BB49" s="53">
        <f>VLOOKUP($A49,'RevPAR Raw Data'!$B$6:$BE$43,'RevPAR Raw Data'!AP$1,FALSE)</f>
        <v>64.906873259052901</v>
      </c>
      <c r="BC49" s="54">
        <f>VLOOKUP($A49,'RevPAR Raw Data'!$B$6:$BE$43,'RevPAR Raw Data'!AR$1,FALSE)</f>
        <v>54.5703506764822</v>
      </c>
      <c r="BE49" s="47">
        <f>VLOOKUP($A49,'RevPAR Raw Data'!$B$6:$BE$43,'RevPAR Raw Data'!AT$1,FALSE)</f>
        <v>1.2627780036712299</v>
      </c>
      <c r="BF49" s="48">
        <f>VLOOKUP($A49,'RevPAR Raw Data'!$B$6:$BE$43,'RevPAR Raw Data'!AU$1,FALSE)</f>
        <v>3.1620869068517199</v>
      </c>
      <c r="BG49" s="48">
        <f>VLOOKUP($A49,'RevPAR Raw Data'!$B$6:$BE$43,'RevPAR Raw Data'!AV$1,FALSE)</f>
        <v>4.47717828965839</v>
      </c>
      <c r="BH49" s="48">
        <f>VLOOKUP($A49,'RevPAR Raw Data'!$B$6:$BE$43,'RevPAR Raw Data'!AW$1,FALSE)</f>
        <v>3.0001441071299699</v>
      </c>
      <c r="BI49" s="48">
        <f>VLOOKUP($A49,'RevPAR Raw Data'!$B$6:$BE$43,'RevPAR Raw Data'!AX$1,FALSE)</f>
        <v>0.46311518915932398</v>
      </c>
      <c r="BJ49" s="49">
        <f>VLOOKUP($A49,'RevPAR Raw Data'!$B$6:$BE$43,'RevPAR Raw Data'!AY$1,FALSE)</f>
        <v>2.5179907541234199</v>
      </c>
      <c r="BK49" s="48">
        <f>VLOOKUP($A49,'RevPAR Raw Data'!$B$6:$BE$43,'RevPAR Raw Data'!BA$1,FALSE)</f>
        <v>-14.4802645336034</v>
      </c>
      <c r="BL49" s="48">
        <f>VLOOKUP($A49,'RevPAR Raw Data'!$B$6:$BE$43,'RevPAR Raw Data'!BB$1,FALSE)</f>
        <v>-20.4206840645843</v>
      </c>
      <c r="BM49" s="49">
        <f>VLOOKUP($A49,'RevPAR Raw Data'!$B$6:$BE$43,'RevPAR Raw Data'!BC$1,FALSE)</f>
        <v>-17.5626020841087</v>
      </c>
      <c r="BN49" s="50">
        <f>VLOOKUP($A49,'RevPAR Raw Data'!$B$6:$BE$43,'RevPAR Raw Data'!BE$1,FALSE)</f>
        <v>-5.38915703538943</v>
      </c>
    </row>
    <row r="50" spans="1:66" x14ac:dyDescent="0.25">
      <c r="A50" s="63" t="s">
        <v>80</v>
      </c>
      <c r="B50" s="47">
        <f>VLOOKUP($A50,'Occupancy Raw Data'!$B$8:$BE$45,'Occupancy Raw Data'!AG$3,FALSE)</f>
        <v>47.353016523632597</v>
      </c>
      <c r="C50" s="48">
        <f>VLOOKUP($A50,'Occupancy Raw Data'!$B$8:$BE$45,'Occupancy Raw Data'!AH$3,FALSE)</f>
        <v>55.5347764826437</v>
      </c>
      <c r="D50" s="48">
        <f>VLOOKUP($A50,'Occupancy Raw Data'!$B$8:$BE$45,'Occupancy Raw Data'!AI$3,FALSE)</f>
        <v>58.9285256820801</v>
      </c>
      <c r="E50" s="48">
        <f>VLOOKUP($A50,'Occupancy Raw Data'!$B$8:$BE$45,'Occupancy Raw Data'!AJ$3,FALSE)</f>
        <v>58.901626745228597</v>
      </c>
      <c r="F50" s="48">
        <f>VLOOKUP($A50,'Occupancy Raw Data'!$B$8:$BE$45,'Occupancy Raw Data'!AK$3,FALSE)</f>
        <v>58.460356090687803</v>
      </c>
      <c r="G50" s="49">
        <f>VLOOKUP($A50,'Occupancy Raw Data'!$B$8:$BE$45,'Occupancy Raw Data'!AL$3,FALSE)</f>
        <v>55.835660304854599</v>
      </c>
      <c r="H50" s="48">
        <f>VLOOKUP($A50,'Occupancy Raw Data'!$B$8:$BE$45,'Occupancy Raw Data'!AN$3,FALSE)</f>
        <v>68.496861790700606</v>
      </c>
      <c r="I50" s="48">
        <f>VLOOKUP($A50,'Occupancy Raw Data'!$B$8:$BE$45,'Occupancy Raw Data'!AO$3,FALSE)</f>
        <v>71.247598309209593</v>
      </c>
      <c r="J50" s="49">
        <f>VLOOKUP($A50,'Occupancy Raw Data'!$B$8:$BE$45,'Occupancy Raw Data'!AP$3,FALSE)</f>
        <v>69.872230049955107</v>
      </c>
      <c r="K50" s="50">
        <f>VLOOKUP($A50,'Occupancy Raw Data'!$B$8:$BE$45,'Occupancy Raw Data'!AR$3,FALSE)</f>
        <v>59.846108803454698</v>
      </c>
      <c r="M50" s="47">
        <f>VLOOKUP($A50,'Occupancy Raw Data'!$B$8:$BE$45,'Occupancy Raw Data'!AT$3,FALSE)</f>
        <v>1.6912863672512799</v>
      </c>
      <c r="N50" s="48">
        <f>VLOOKUP($A50,'Occupancy Raw Data'!$B$8:$BE$45,'Occupancy Raw Data'!AU$3,FALSE)</f>
        <v>5.2561408905732403</v>
      </c>
      <c r="O50" s="48">
        <f>VLOOKUP($A50,'Occupancy Raw Data'!$B$8:$BE$45,'Occupancy Raw Data'!AV$3,FALSE)</f>
        <v>3.3694670616162901</v>
      </c>
      <c r="P50" s="48">
        <f>VLOOKUP($A50,'Occupancy Raw Data'!$B$8:$BE$45,'Occupancy Raw Data'!AW$3,FALSE)</f>
        <v>-0.402797250078477</v>
      </c>
      <c r="Q50" s="48">
        <f>VLOOKUP($A50,'Occupancy Raw Data'!$B$8:$BE$45,'Occupancy Raw Data'!AX$3,FALSE)</f>
        <v>-5.8636625966850202</v>
      </c>
      <c r="R50" s="49">
        <f>VLOOKUP($A50,'Occupancy Raw Data'!$B$8:$BE$45,'Occupancy Raw Data'!AY$3,FALSE)</f>
        <v>0.577035316825526</v>
      </c>
      <c r="S50" s="48">
        <f>VLOOKUP($A50,'Occupancy Raw Data'!$B$8:$BE$45,'Occupancy Raw Data'!BA$3,FALSE)</f>
        <v>-7.7835638236363902</v>
      </c>
      <c r="T50" s="48">
        <f>VLOOKUP($A50,'Occupancy Raw Data'!$B$8:$BE$45,'Occupancy Raw Data'!BB$3,FALSE)</f>
        <v>-7.89766500203375</v>
      </c>
      <c r="U50" s="49">
        <f>VLOOKUP($A50,'Occupancy Raw Data'!$B$8:$BE$45,'Occupancy Raw Data'!BC$3,FALSE)</f>
        <v>-7.8417727019465797</v>
      </c>
      <c r="V50" s="50">
        <f>VLOOKUP($A50,'Occupancy Raw Data'!$B$8:$BE$45,'Occupancy Raw Data'!BE$3,FALSE)</f>
        <v>-2.3973291934927499</v>
      </c>
      <c r="X50" s="51">
        <f>VLOOKUP($A50,'ADR Raw Data'!$B$6:$BE$43,'ADR Raw Data'!AG$1,FALSE)</f>
        <v>101.86259301838</v>
      </c>
      <c r="Y50" s="52">
        <f>VLOOKUP($A50,'ADR Raw Data'!$B$6:$BE$43,'ADR Raw Data'!AH$1,FALSE)</f>
        <v>106.506532775163</v>
      </c>
      <c r="Z50" s="52">
        <f>VLOOKUP($A50,'ADR Raw Data'!$B$6:$BE$43,'ADR Raw Data'!AI$1,FALSE)</f>
        <v>109.65449761441501</v>
      </c>
      <c r="AA50" s="52">
        <f>VLOOKUP($A50,'ADR Raw Data'!$B$6:$BE$43,'ADR Raw Data'!AJ$1,FALSE)</f>
        <v>108.36577031391001</v>
      </c>
      <c r="AB50" s="52">
        <f>VLOOKUP($A50,'ADR Raw Data'!$B$6:$BE$43,'ADR Raw Data'!AK$1,FALSE)</f>
        <v>108.381280674846</v>
      </c>
      <c r="AC50" s="53">
        <f>VLOOKUP($A50,'ADR Raw Data'!$B$6:$BE$43,'ADR Raw Data'!AL$1,FALSE)</f>
        <v>107.16815624361899</v>
      </c>
      <c r="AD50" s="52">
        <f>VLOOKUP($A50,'ADR Raw Data'!$B$6:$BE$43,'ADR Raw Data'!AN$1,FALSE)</f>
        <v>130.357453600246</v>
      </c>
      <c r="AE50" s="52">
        <f>VLOOKUP($A50,'ADR Raw Data'!$B$6:$BE$43,'ADR Raw Data'!AO$1,FALSE)</f>
        <v>135.827952016252</v>
      </c>
      <c r="AF50" s="53">
        <f>VLOOKUP($A50,'ADR Raw Data'!$B$6:$BE$43,'ADR Raw Data'!AP$1,FALSE)</f>
        <v>133.14654358217501</v>
      </c>
      <c r="AG50" s="54">
        <f>VLOOKUP($A50,'ADR Raw Data'!$B$6:$BE$43,'ADR Raw Data'!AR$1,FALSE)</f>
        <v>115.834039421745</v>
      </c>
      <c r="AI50" s="47">
        <f>VLOOKUP($A50,'ADR Raw Data'!$B$6:$BE$43,'ADR Raw Data'!AT$1,FALSE)</f>
        <v>4.6177004568029902</v>
      </c>
      <c r="AJ50" s="48">
        <f>VLOOKUP($A50,'ADR Raw Data'!$B$6:$BE$43,'ADR Raw Data'!AU$1,FALSE)</f>
        <v>7.4427859485593402</v>
      </c>
      <c r="AK50" s="48">
        <f>VLOOKUP($A50,'ADR Raw Data'!$B$6:$BE$43,'ADR Raw Data'!AV$1,FALSE)</f>
        <v>7.0343270377706997</v>
      </c>
      <c r="AL50" s="48">
        <f>VLOOKUP($A50,'ADR Raw Data'!$B$6:$BE$43,'ADR Raw Data'!AW$1,FALSE)</f>
        <v>4.7030511150406902</v>
      </c>
      <c r="AM50" s="48">
        <f>VLOOKUP($A50,'ADR Raw Data'!$B$6:$BE$43,'ADR Raw Data'!AX$1,FALSE)</f>
        <v>1.0579172632110401</v>
      </c>
      <c r="AN50" s="49">
        <f>VLOOKUP($A50,'ADR Raw Data'!$B$6:$BE$43,'ADR Raw Data'!AY$1,FALSE)</f>
        <v>4.7976527068384698</v>
      </c>
      <c r="AO50" s="48">
        <f>VLOOKUP($A50,'ADR Raw Data'!$B$6:$BE$43,'ADR Raw Data'!BA$1,FALSE)</f>
        <v>-2.9826146858471598</v>
      </c>
      <c r="AP50" s="48">
        <f>VLOOKUP($A50,'ADR Raw Data'!$B$6:$BE$43,'ADR Raw Data'!BB$1,FALSE)</f>
        <v>-3.4101283109538101</v>
      </c>
      <c r="AQ50" s="49">
        <f>VLOOKUP($A50,'ADR Raw Data'!$B$6:$BE$43,'ADR Raw Data'!BC$1,FALSE)</f>
        <v>-3.2068023538480799</v>
      </c>
      <c r="AR50" s="50">
        <f>VLOOKUP($A50,'ADR Raw Data'!$B$6:$BE$43,'ADR Raw Data'!BE$1,FALSE)</f>
        <v>0.960822658600757</v>
      </c>
      <c r="AT50" s="51">
        <f>VLOOKUP($A50,'RevPAR Raw Data'!$B$6:$BE$43,'RevPAR Raw Data'!AG$1,FALSE)</f>
        <v>48.2350105033943</v>
      </c>
      <c r="AU50" s="52">
        <f>VLOOKUP($A50,'RevPAR Raw Data'!$B$6:$BE$43,'RevPAR Raw Data'!AH$1,FALSE)</f>
        <v>59.148164916100903</v>
      </c>
      <c r="AV50" s="52">
        <f>VLOOKUP($A50,'RevPAR Raw Data'!$B$6:$BE$43,'RevPAR Raw Data'!AI$1,FALSE)</f>
        <v>64.617778788266904</v>
      </c>
      <c r="AW50" s="52">
        <f>VLOOKUP($A50,'RevPAR Raw Data'!$B$6:$BE$43,'RevPAR Raw Data'!AJ$1,FALSE)</f>
        <v>63.829201549891103</v>
      </c>
      <c r="AX50" s="52">
        <f>VLOOKUP($A50,'RevPAR Raw Data'!$B$6:$BE$43,'RevPAR Raw Data'!AK$1,FALSE)</f>
        <v>63.360082618163098</v>
      </c>
      <c r="AY50" s="53">
        <f>VLOOKUP($A50,'RevPAR Raw Data'!$B$6:$BE$43,'RevPAR Raw Data'!AL$1,FALSE)</f>
        <v>59.838047675163303</v>
      </c>
      <c r="AZ50" s="52">
        <f>VLOOKUP($A50,'RevPAR Raw Data'!$B$6:$BE$43,'RevPAR Raw Data'!AN$1,FALSE)</f>
        <v>89.290764826437794</v>
      </c>
      <c r="BA50" s="52">
        <f>VLOOKUP($A50,'RevPAR Raw Data'!$B$6:$BE$43,'RevPAR Raw Data'!AO$1,FALSE)</f>
        <v>96.774153644165395</v>
      </c>
      <c r="BB50" s="53">
        <f>VLOOKUP($A50,'RevPAR Raw Data'!$B$6:$BE$43,'RevPAR Raw Data'!AP$1,FALSE)</f>
        <v>93.032459235301602</v>
      </c>
      <c r="BC50" s="54">
        <f>VLOOKUP($A50,'RevPAR Raw Data'!$B$6:$BE$43,'RevPAR Raw Data'!AR$1,FALSE)</f>
        <v>69.322165263774195</v>
      </c>
      <c r="BE50" s="47">
        <f>VLOOKUP($A50,'RevPAR Raw Data'!$B$6:$BE$43,'RevPAR Raw Data'!AT$1,FALSE)</f>
        <v>6.38708536236068</v>
      </c>
      <c r="BF50" s="48">
        <f>VLOOKUP($A50,'RevPAR Raw Data'!$B$6:$BE$43,'RevPAR Raw Data'!AU$1,FALSE)</f>
        <v>13.0901301547726</v>
      </c>
      <c r="BG50" s="48">
        <f>VLOOKUP($A50,'RevPAR Raw Data'!$B$6:$BE$43,'RevPAR Raw Data'!AV$1,FALSE)</f>
        <v>10.640813431931001</v>
      </c>
      <c r="BH50" s="48">
        <f>VLOOKUP($A50,'RevPAR Raw Data'!$B$6:$BE$43,'RevPAR Raw Data'!AW$1,FALSE)</f>
        <v>4.28131010440105</v>
      </c>
      <c r="BI50" s="48">
        <f>VLOOKUP($A50,'RevPAR Raw Data'!$B$6:$BE$43,'RevPAR Raw Data'!AX$1,FALSE)</f>
        <v>-4.86777803234075</v>
      </c>
      <c r="BJ50" s="49">
        <f>VLOOKUP($A50,'RevPAR Raw Data'!$B$6:$BE$43,'RevPAR Raw Data'!AY$1,FALSE)</f>
        <v>5.4023721741610897</v>
      </c>
      <c r="BK50" s="48">
        <f>VLOOKUP($A50,'RevPAR Raw Data'!$B$6:$BE$43,'RevPAR Raw Data'!BA$1,FALSE)</f>
        <v>-10.5340247917974</v>
      </c>
      <c r="BL50" s="48">
        <f>VLOOKUP($A50,'RevPAR Raw Data'!$B$6:$BE$43,'RevPAR Raw Data'!BB$1,FALSE)</f>
        <v>-11.038472802848901</v>
      </c>
      <c r="BM50" s="49">
        <f>VLOOKUP($A50,'RevPAR Raw Data'!$B$6:$BE$43,'RevPAR Raw Data'!BC$1,FALSE)</f>
        <v>-10.797104904205201</v>
      </c>
      <c r="BN50" s="50">
        <f>VLOOKUP($A50,'RevPAR Raw Data'!$B$6:$BE$43,'RevPAR Raw Data'!BE$1,FALSE)</f>
        <v>-1.4595406169843199</v>
      </c>
    </row>
    <row r="51" spans="1:66" x14ac:dyDescent="0.25">
      <c r="A51" s="66" t="s">
        <v>81</v>
      </c>
      <c r="B51" s="47">
        <f>VLOOKUP($A51,'Occupancy Raw Data'!$B$8:$BE$45,'Occupancy Raw Data'!AG$3,FALSE)</f>
        <v>57.277719415528601</v>
      </c>
      <c r="C51" s="48">
        <f>VLOOKUP($A51,'Occupancy Raw Data'!$B$8:$BE$45,'Occupancy Raw Data'!AH$3,FALSE)</f>
        <v>74.891605386305002</v>
      </c>
      <c r="D51" s="48">
        <f>VLOOKUP($A51,'Occupancy Raw Data'!$B$8:$BE$45,'Occupancy Raw Data'!AI$3,FALSE)</f>
        <v>81.355171425842798</v>
      </c>
      <c r="E51" s="48">
        <f>VLOOKUP($A51,'Occupancy Raw Data'!$B$8:$BE$45,'Occupancy Raw Data'!AJ$3,FALSE)</f>
        <v>80.612166937255196</v>
      </c>
      <c r="F51" s="48">
        <f>VLOOKUP($A51,'Occupancy Raw Data'!$B$8:$BE$45,'Occupancy Raw Data'!AK$3,FALSE)</f>
        <v>70.4173431381911</v>
      </c>
      <c r="G51" s="49">
        <f>VLOOKUP($A51,'Occupancy Raw Data'!$B$8:$BE$45,'Occupancy Raw Data'!AL$3,FALSE)</f>
        <v>72.910801260624496</v>
      </c>
      <c r="H51" s="48">
        <f>VLOOKUP($A51,'Occupancy Raw Data'!$B$8:$BE$45,'Occupancy Raw Data'!AN$3,FALSE)</f>
        <v>70.279820456498896</v>
      </c>
      <c r="I51" s="48">
        <f>VLOOKUP($A51,'Occupancy Raw Data'!$B$8:$BE$45,'Occupancy Raw Data'!AO$3,FALSE)</f>
        <v>72.710820360997005</v>
      </c>
      <c r="J51" s="49">
        <f>VLOOKUP($A51,'Occupancy Raw Data'!$B$8:$BE$45,'Occupancy Raw Data'!AP$3,FALSE)</f>
        <v>71.495320408747901</v>
      </c>
      <c r="K51" s="50">
        <f>VLOOKUP($A51,'Occupancy Raw Data'!$B$8:$BE$45,'Occupancy Raw Data'!AR$3,FALSE)</f>
        <v>72.506378160088403</v>
      </c>
      <c r="M51" s="47">
        <f>VLOOKUP($A51,'Occupancy Raw Data'!$B$8:$BE$45,'Occupancy Raw Data'!AT$3,FALSE)</f>
        <v>2.3389928483175502</v>
      </c>
      <c r="N51" s="48">
        <f>VLOOKUP($A51,'Occupancy Raw Data'!$B$8:$BE$45,'Occupancy Raw Data'!AU$3,FALSE)</f>
        <v>4.7042908571183402</v>
      </c>
      <c r="O51" s="48">
        <f>VLOOKUP($A51,'Occupancy Raw Data'!$B$8:$BE$45,'Occupancy Raw Data'!AV$3,FALSE)</f>
        <v>3.8076775627669099</v>
      </c>
      <c r="P51" s="48">
        <f>VLOOKUP($A51,'Occupancy Raw Data'!$B$8:$BE$45,'Occupancy Raw Data'!AW$3,FALSE)</f>
        <v>4.0095617299486399</v>
      </c>
      <c r="Q51" s="48">
        <f>VLOOKUP($A51,'Occupancy Raw Data'!$B$8:$BE$45,'Occupancy Raw Data'!AX$3,FALSE)</f>
        <v>0.31161334541351599</v>
      </c>
      <c r="R51" s="49">
        <f>VLOOKUP($A51,'Occupancy Raw Data'!$B$8:$BE$45,'Occupancy Raw Data'!AY$3,FALSE)</f>
        <v>3.10771579104969</v>
      </c>
      <c r="S51" s="48">
        <f>VLOOKUP($A51,'Occupancy Raw Data'!$B$8:$BE$45,'Occupancy Raw Data'!BA$3,FALSE)</f>
        <v>-3.1212164448352802</v>
      </c>
      <c r="T51" s="48">
        <f>VLOOKUP($A51,'Occupancy Raw Data'!$B$8:$BE$45,'Occupancy Raw Data'!BB$3,FALSE)</f>
        <v>-5.6877081879601503</v>
      </c>
      <c r="U51" s="49">
        <f>VLOOKUP($A51,'Occupancy Raw Data'!$B$8:$BE$45,'Occupancy Raw Data'!BC$3,FALSE)</f>
        <v>-4.4512170026620597</v>
      </c>
      <c r="V51" s="50">
        <f>VLOOKUP($A51,'Occupancy Raw Data'!$B$8:$BE$45,'Occupancy Raw Data'!BE$3,FALSE)</f>
        <v>0.85668664821990004</v>
      </c>
      <c r="X51" s="51">
        <f>VLOOKUP($A51,'ADR Raw Data'!$B$6:$BE$43,'ADR Raw Data'!AG$1,FALSE)</f>
        <v>144.46366466307001</v>
      </c>
      <c r="Y51" s="52">
        <f>VLOOKUP($A51,'ADR Raw Data'!$B$6:$BE$43,'ADR Raw Data'!AH$1,FALSE)</f>
        <v>168.47487707060699</v>
      </c>
      <c r="Z51" s="52">
        <f>VLOOKUP($A51,'ADR Raw Data'!$B$6:$BE$43,'ADR Raw Data'!AI$1,FALSE)</f>
        <v>177.48559680467599</v>
      </c>
      <c r="AA51" s="52">
        <f>VLOOKUP($A51,'ADR Raw Data'!$B$6:$BE$43,'ADR Raw Data'!AJ$1,FALSE)</f>
        <v>172.60616693717401</v>
      </c>
      <c r="AB51" s="52">
        <f>VLOOKUP($A51,'ADR Raw Data'!$B$6:$BE$43,'ADR Raw Data'!AK$1,FALSE)</f>
        <v>151.808017061328</v>
      </c>
      <c r="AC51" s="53">
        <f>VLOOKUP($A51,'ADR Raw Data'!$B$6:$BE$43,'ADR Raw Data'!AL$1,FALSE)</f>
        <v>164.407324431625</v>
      </c>
      <c r="AD51" s="52">
        <f>VLOOKUP($A51,'ADR Raw Data'!$B$6:$BE$43,'ADR Raw Data'!AN$1,FALSE)</f>
        <v>135.391189563799</v>
      </c>
      <c r="AE51" s="52">
        <f>VLOOKUP($A51,'ADR Raw Data'!$B$6:$BE$43,'ADR Raw Data'!AO$1,FALSE)</f>
        <v>135.98936921672501</v>
      </c>
      <c r="AF51" s="53">
        <f>VLOOKUP($A51,'ADR Raw Data'!$B$6:$BE$43,'ADR Raw Data'!AP$1,FALSE)</f>
        <v>135.69536424991</v>
      </c>
      <c r="AG51" s="54">
        <f>VLOOKUP($A51,'ADR Raw Data'!$B$6:$BE$43,'ADR Raw Data'!AR$1,FALSE)</f>
        <v>156.31829894627899</v>
      </c>
      <c r="AI51" s="47">
        <f>VLOOKUP($A51,'ADR Raw Data'!$B$6:$BE$43,'ADR Raw Data'!AT$1,FALSE)</f>
        <v>3.57531381163616</v>
      </c>
      <c r="AJ51" s="48">
        <f>VLOOKUP($A51,'ADR Raw Data'!$B$6:$BE$43,'ADR Raw Data'!AU$1,FALSE)</f>
        <v>4.7306273550161198</v>
      </c>
      <c r="AK51" s="48">
        <f>VLOOKUP($A51,'ADR Raw Data'!$B$6:$BE$43,'ADR Raw Data'!AV$1,FALSE)</f>
        <v>6.3643758805288799</v>
      </c>
      <c r="AL51" s="48">
        <f>VLOOKUP($A51,'ADR Raw Data'!$B$6:$BE$43,'ADR Raw Data'!AW$1,FALSE)</f>
        <v>6.1119113100425997</v>
      </c>
      <c r="AM51" s="48">
        <f>VLOOKUP($A51,'ADR Raw Data'!$B$6:$BE$43,'ADR Raw Data'!AX$1,FALSE)</f>
        <v>2.4481248814156702</v>
      </c>
      <c r="AN51" s="49">
        <f>VLOOKUP($A51,'ADR Raw Data'!$B$6:$BE$43,'ADR Raw Data'!AY$1,FALSE)</f>
        <v>4.9287227663572697</v>
      </c>
      <c r="AO51" s="48">
        <f>VLOOKUP($A51,'ADR Raw Data'!$B$6:$BE$43,'ADR Raw Data'!BA$1,FALSE)</f>
        <v>0.52475848370947997</v>
      </c>
      <c r="AP51" s="48">
        <f>VLOOKUP($A51,'ADR Raw Data'!$B$6:$BE$43,'ADR Raw Data'!BB$1,FALSE)</f>
        <v>-1.02776424739461</v>
      </c>
      <c r="AQ51" s="49">
        <f>VLOOKUP($A51,'ADR Raw Data'!$B$6:$BE$43,'ADR Raw Data'!BC$1,FALSE)</f>
        <v>-0.28844807934404698</v>
      </c>
      <c r="AR51" s="50">
        <f>VLOOKUP($A51,'ADR Raw Data'!$B$6:$BE$43,'ADR Raw Data'!BE$1,FALSE)</f>
        <v>3.83271411880024</v>
      </c>
      <c r="AT51" s="51">
        <f>VLOOKUP($A51,'RevPAR Raw Data'!$B$6:$BE$43,'RevPAR Raw Data'!AG$1,FALSE)</f>
        <v>82.745492503103804</v>
      </c>
      <c r="AU51" s="52">
        <f>VLOOKUP($A51,'RevPAR Raw Data'!$B$6:$BE$43,'RevPAR Raw Data'!AH$1,FALSE)</f>
        <v>126.173540110782</v>
      </c>
      <c r="AV51" s="52">
        <f>VLOOKUP($A51,'RevPAR Raw Data'!$B$6:$BE$43,'RevPAR Raw Data'!AI$1,FALSE)</f>
        <v>144.39371153662401</v>
      </c>
      <c r="AW51" s="52">
        <f>VLOOKUP($A51,'RevPAR Raw Data'!$B$6:$BE$43,'RevPAR Raw Data'!AJ$1,FALSE)</f>
        <v>139.141571435392</v>
      </c>
      <c r="AX51" s="52">
        <f>VLOOKUP($A51,'RevPAR Raw Data'!$B$6:$BE$43,'RevPAR Raw Data'!AK$1,FALSE)</f>
        <v>106.899172285359</v>
      </c>
      <c r="AY51" s="53">
        <f>VLOOKUP($A51,'RevPAR Raw Data'!$B$6:$BE$43,'RevPAR Raw Data'!AL$1,FALSE)</f>
        <v>119.87069757425201</v>
      </c>
      <c r="AZ51" s="52">
        <f>VLOOKUP($A51,'RevPAR Raw Data'!$B$6:$BE$43,'RevPAR Raw Data'!AN$1,FALSE)</f>
        <v>95.152684939356305</v>
      </c>
      <c r="BA51" s="52">
        <f>VLOOKUP($A51,'RevPAR Raw Data'!$B$6:$BE$43,'RevPAR Raw Data'!AO$1,FALSE)</f>
        <v>98.878985961226206</v>
      </c>
      <c r="BB51" s="53">
        <f>VLOOKUP($A51,'RevPAR Raw Data'!$B$6:$BE$43,'RevPAR Raw Data'!AP$1,FALSE)</f>
        <v>97.015835450291206</v>
      </c>
      <c r="BC51" s="54">
        <f>VLOOKUP($A51,'RevPAR Raw Data'!$B$6:$BE$43,'RevPAR Raw Data'!AR$1,FALSE)</f>
        <v>113.340736967406</v>
      </c>
      <c r="BE51" s="47">
        <f>VLOOKUP($A51,'RevPAR Raw Data'!$B$6:$BE$43,'RevPAR Raw Data'!AT$1,FALSE)</f>
        <v>5.9979329943127997</v>
      </c>
      <c r="BF51" s="48">
        <f>VLOOKUP($A51,'RevPAR Raw Data'!$B$6:$BE$43,'RevPAR Raw Data'!AU$1,FALSE)</f>
        <v>9.6574606822808295</v>
      </c>
      <c r="BG51" s="48">
        <f>VLOOKUP($A51,'RevPAR Raw Data'!$B$6:$BE$43,'RevPAR Raw Data'!AV$1,FALSE)</f>
        <v>10.4143883557088</v>
      </c>
      <c r="BH51" s="48">
        <f>VLOOKUP($A51,'RevPAR Raw Data'!$B$6:$BE$43,'RevPAR Raw Data'!AW$1,FALSE)</f>
        <v>10.3665338968471</v>
      </c>
      <c r="BI51" s="48">
        <f>VLOOKUP($A51,'RevPAR Raw Data'!$B$6:$BE$43,'RevPAR Raw Data'!AX$1,FALSE)</f>
        <v>2.76736691067206</v>
      </c>
      <c r="BJ51" s="49">
        <f>VLOOKUP($A51,'RevPAR Raw Data'!$B$6:$BE$43,'RevPAR Raw Data'!AY$1,FALSE)</f>
        <v>8.18960925311411</v>
      </c>
      <c r="BK51" s="48">
        <f>VLOOKUP($A51,'RevPAR Raw Data'!$B$6:$BE$43,'RevPAR Raw Data'!BA$1,FALSE)</f>
        <v>-2.6128368092150098</v>
      </c>
      <c r="BL51" s="48">
        <f>VLOOKUP($A51,'RevPAR Raw Data'!$B$6:$BE$43,'RevPAR Raw Data'!BB$1,FALSE)</f>
        <v>-6.6570162041027796</v>
      </c>
      <c r="BM51" s="49">
        <f>VLOOKUP($A51,'RevPAR Raw Data'!$B$6:$BE$43,'RevPAR Raw Data'!BC$1,FALSE)</f>
        <v>-4.7268256320545001</v>
      </c>
      <c r="BN51" s="50">
        <f>VLOOKUP($A51,'RevPAR Raw Data'!$B$6:$BE$43,'RevPAR Raw Data'!BE$1,FALSE)</f>
        <v>4.7222351171403396</v>
      </c>
    </row>
    <row r="52" spans="1:66" x14ac:dyDescent="0.25">
      <c r="A52" s="63" t="s">
        <v>82</v>
      </c>
      <c r="B52" s="47">
        <f>VLOOKUP($A52,'Occupancy Raw Data'!$B$8:$BE$45,'Occupancy Raw Data'!AG$3,FALSE)</f>
        <v>38.7613112514939</v>
      </c>
      <c r="C52" s="48">
        <f>VLOOKUP($A52,'Occupancy Raw Data'!$B$8:$BE$45,'Occupancy Raw Data'!AH$3,FALSE)</f>
        <v>49.861802100608003</v>
      </c>
      <c r="D52" s="48">
        <f>VLOOKUP($A52,'Occupancy Raw Data'!$B$8:$BE$45,'Occupancy Raw Data'!AI$3,FALSE)</f>
        <v>51.543564230131302</v>
      </c>
      <c r="E52" s="48">
        <f>VLOOKUP($A52,'Occupancy Raw Data'!$B$8:$BE$45,'Occupancy Raw Data'!AJ$3,FALSE)</f>
        <v>53.812135901688102</v>
      </c>
      <c r="F52" s="48">
        <f>VLOOKUP($A52,'Occupancy Raw Data'!$B$8:$BE$45,'Occupancy Raw Data'!AK$3,FALSE)</f>
        <v>53.861036696857497</v>
      </c>
      <c r="G52" s="49">
        <f>VLOOKUP($A52,'Occupancy Raw Data'!$B$8:$BE$45,'Occupancy Raw Data'!AL$3,FALSE)</f>
        <v>49.576155784026597</v>
      </c>
      <c r="H52" s="48">
        <f>VLOOKUP($A52,'Occupancy Raw Data'!$B$8:$BE$45,'Occupancy Raw Data'!AN$3,FALSE)</f>
        <v>58.736233363098997</v>
      </c>
      <c r="I52" s="48">
        <f>VLOOKUP($A52,'Occupancy Raw Data'!$B$8:$BE$45,'Occupancy Raw Data'!AO$3,FALSE)</f>
        <v>57.192669132967602</v>
      </c>
      <c r="J52" s="49">
        <f>VLOOKUP($A52,'Occupancy Raw Data'!$B$8:$BE$45,'Occupancy Raw Data'!AP$3,FALSE)</f>
        <v>57.964451248033299</v>
      </c>
      <c r="K52" s="50">
        <f>VLOOKUP($A52,'Occupancy Raw Data'!$B$8:$BE$45,'Occupancy Raw Data'!AR$3,FALSE)</f>
        <v>51.974108065398397</v>
      </c>
      <c r="M52" s="47">
        <f>VLOOKUP($A52,'Occupancy Raw Data'!$B$8:$BE$45,'Occupancy Raw Data'!AT$3,FALSE)</f>
        <v>-4.3471525520969401</v>
      </c>
      <c r="N52" s="48">
        <f>VLOOKUP($A52,'Occupancy Raw Data'!$B$8:$BE$45,'Occupancy Raw Data'!AU$3,FALSE)</f>
        <v>0.97655393665735202</v>
      </c>
      <c r="O52" s="48">
        <f>VLOOKUP($A52,'Occupancy Raw Data'!$B$8:$BE$45,'Occupancy Raw Data'!AV$3,FALSE)</f>
        <v>0.528060902743686</v>
      </c>
      <c r="P52" s="48">
        <f>VLOOKUP($A52,'Occupancy Raw Data'!$B$8:$BE$45,'Occupancy Raw Data'!AW$3,FALSE)</f>
        <v>0.49388526567847302</v>
      </c>
      <c r="Q52" s="48">
        <f>VLOOKUP($A52,'Occupancy Raw Data'!$B$8:$BE$45,'Occupancy Raw Data'!AX$3,FALSE)</f>
        <v>-1.2238792137391099</v>
      </c>
      <c r="R52" s="49">
        <f>VLOOKUP($A52,'Occupancy Raw Data'!$B$8:$BE$45,'Occupancy Raw Data'!AY$3,FALSE)</f>
        <v>-0.55083538116290998</v>
      </c>
      <c r="S52" s="48">
        <f>VLOOKUP($A52,'Occupancy Raw Data'!$B$8:$BE$45,'Occupancy Raw Data'!BA$3,FALSE)</f>
        <v>-8.9659224246506497</v>
      </c>
      <c r="T52" s="48">
        <f>VLOOKUP($A52,'Occupancy Raw Data'!$B$8:$BE$45,'Occupancy Raw Data'!BB$3,FALSE)</f>
        <v>-12.8166402862661</v>
      </c>
      <c r="U52" s="49">
        <f>VLOOKUP($A52,'Occupancy Raw Data'!$B$8:$BE$45,'Occupancy Raw Data'!BC$3,FALSE)</f>
        <v>-10.908650754752101</v>
      </c>
      <c r="V52" s="50">
        <f>VLOOKUP($A52,'Occupancy Raw Data'!$B$8:$BE$45,'Occupancy Raw Data'!BE$3,FALSE)</f>
        <v>-4.1117944947011003</v>
      </c>
      <c r="X52" s="51">
        <f>VLOOKUP($A52,'ADR Raw Data'!$B$6:$BE$43,'ADR Raw Data'!AG$1,FALSE)</f>
        <v>91.016337407774401</v>
      </c>
      <c r="Y52" s="52">
        <f>VLOOKUP($A52,'ADR Raw Data'!$B$6:$BE$43,'ADR Raw Data'!AH$1,FALSE)</f>
        <v>94.6036355108306</v>
      </c>
      <c r="Z52" s="52">
        <f>VLOOKUP($A52,'ADR Raw Data'!$B$6:$BE$43,'ADR Raw Data'!AI$1,FALSE)</f>
        <v>95.765182526914899</v>
      </c>
      <c r="AA52" s="52">
        <f>VLOOKUP($A52,'ADR Raw Data'!$B$6:$BE$43,'ADR Raw Data'!AJ$1,FALSE)</f>
        <v>96.374056499407303</v>
      </c>
      <c r="AB52" s="52">
        <f>VLOOKUP($A52,'ADR Raw Data'!$B$6:$BE$43,'ADR Raw Data'!AK$1,FALSE)</f>
        <v>95.942368846958502</v>
      </c>
      <c r="AC52" s="53">
        <f>VLOOKUP($A52,'ADR Raw Data'!$B$6:$BE$43,'ADR Raw Data'!AL$1,FALSE)</f>
        <v>94.961836051502104</v>
      </c>
      <c r="AD52" s="52">
        <f>VLOOKUP($A52,'ADR Raw Data'!$B$6:$BE$43,'ADR Raw Data'!AN$1,FALSE)</f>
        <v>106.506592340548</v>
      </c>
      <c r="AE52" s="52">
        <f>VLOOKUP($A52,'ADR Raw Data'!$B$6:$BE$43,'ADR Raw Data'!AO$1,FALSE)</f>
        <v>106.220930855018</v>
      </c>
      <c r="AF52" s="53">
        <f>VLOOKUP($A52,'ADR Raw Data'!$B$6:$BE$43,'ADR Raw Data'!AP$1,FALSE)</f>
        <v>106.36566335326199</v>
      </c>
      <c r="AG52" s="54">
        <f>VLOOKUP($A52,'ADR Raw Data'!$B$6:$BE$43,'ADR Raw Data'!AR$1,FALSE)</f>
        <v>98.597570310946793</v>
      </c>
      <c r="AI52" s="47">
        <f>VLOOKUP($A52,'ADR Raw Data'!$B$6:$BE$43,'ADR Raw Data'!AT$1,FALSE)</f>
        <v>1.5347693773983699</v>
      </c>
      <c r="AJ52" s="48">
        <f>VLOOKUP($A52,'ADR Raw Data'!$B$6:$BE$43,'ADR Raw Data'!AU$1,FALSE)</f>
        <v>1.6767167620774399</v>
      </c>
      <c r="AK52" s="48">
        <f>VLOOKUP($A52,'ADR Raw Data'!$B$6:$BE$43,'ADR Raw Data'!AV$1,FALSE)</f>
        <v>2.0998496526969999</v>
      </c>
      <c r="AL52" s="48">
        <f>VLOOKUP($A52,'ADR Raw Data'!$B$6:$BE$43,'ADR Raw Data'!AW$1,FALSE)</f>
        <v>2.2965804832760699</v>
      </c>
      <c r="AM52" s="48">
        <f>VLOOKUP($A52,'ADR Raw Data'!$B$6:$BE$43,'ADR Raw Data'!AX$1,FALSE)</f>
        <v>-0.16510383900377601</v>
      </c>
      <c r="AN52" s="49">
        <f>VLOOKUP($A52,'ADR Raw Data'!$B$6:$BE$43,'ADR Raw Data'!AY$1,FALSE)</f>
        <v>1.4931897776640299</v>
      </c>
      <c r="AO52" s="48">
        <f>VLOOKUP($A52,'ADR Raw Data'!$B$6:$BE$43,'ADR Raw Data'!BA$1,FALSE)</f>
        <v>-3.95337656271469</v>
      </c>
      <c r="AP52" s="48">
        <f>VLOOKUP($A52,'ADR Raw Data'!$B$6:$BE$43,'ADR Raw Data'!BB$1,FALSE)</f>
        <v>-6.4445830720307198</v>
      </c>
      <c r="AQ52" s="49">
        <f>VLOOKUP($A52,'ADR Raw Data'!$B$6:$BE$43,'ADR Raw Data'!BC$1,FALSE)</f>
        <v>-5.2233695711305499</v>
      </c>
      <c r="AR52" s="50">
        <f>VLOOKUP($A52,'ADR Raw Data'!$B$6:$BE$43,'ADR Raw Data'!BE$1,FALSE)</f>
        <v>-1.37698161252597</v>
      </c>
      <c r="AT52" s="51">
        <f>VLOOKUP($A52,'RevPAR Raw Data'!$B$6:$BE$43,'RevPAR Raw Data'!AG$1,FALSE)</f>
        <v>35.2791258323373</v>
      </c>
      <c r="AU52" s="52">
        <f>VLOOKUP($A52,'RevPAR Raw Data'!$B$6:$BE$43,'RevPAR Raw Data'!AH$1,FALSE)</f>
        <v>47.171077518390902</v>
      </c>
      <c r="AV52" s="52">
        <f>VLOOKUP($A52,'RevPAR Raw Data'!$B$6:$BE$43,'RevPAR Raw Data'!AI$1,FALSE)</f>
        <v>49.360788365862902</v>
      </c>
      <c r="AW52" s="52">
        <f>VLOOKUP($A52,'RevPAR Raw Data'!$B$6:$BE$43,'RevPAR Raw Data'!AJ$1,FALSE)</f>
        <v>51.860938257430703</v>
      </c>
      <c r="AX52" s="52">
        <f>VLOOKUP($A52,'RevPAR Raw Data'!$B$6:$BE$43,'RevPAR Raw Data'!AK$1,FALSE)</f>
        <v>51.675554492494697</v>
      </c>
      <c r="AY52" s="53">
        <f>VLOOKUP($A52,'RevPAR Raw Data'!$B$6:$BE$43,'RevPAR Raw Data'!AL$1,FALSE)</f>
        <v>47.078427776264697</v>
      </c>
      <c r="AZ52" s="52">
        <f>VLOOKUP($A52,'RevPAR Raw Data'!$B$6:$BE$43,'RevPAR Raw Data'!AN$1,FALSE)</f>
        <v>62.557960624229203</v>
      </c>
      <c r="BA52" s="52">
        <f>VLOOKUP($A52,'RevPAR Raw Data'!$B$6:$BE$43,'RevPAR Raw Data'!AO$1,FALSE)</f>
        <v>60.750585533869099</v>
      </c>
      <c r="BB52" s="53">
        <f>VLOOKUP($A52,'RevPAR Raw Data'!$B$6:$BE$43,'RevPAR Raw Data'!AP$1,FALSE)</f>
        <v>61.654273079049098</v>
      </c>
      <c r="BC52" s="54">
        <f>VLOOKUP($A52,'RevPAR Raw Data'!$B$6:$BE$43,'RevPAR Raw Data'!AR$1,FALSE)</f>
        <v>51.245207743268701</v>
      </c>
      <c r="BE52" s="47">
        <f>VLOOKUP($A52,'RevPAR Raw Data'!$B$6:$BE$43,'RevPAR Raw Data'!AT$1,FALSE)</f>
        <v>-2.8791019408569398</v>
      </c>
      <c r="BF52" s="48">
        <f>VLOOKUP($A52,'RevPAR Raw Data'!$B$6:$BE$43,'RevPAR Raw Data'!AU$1,FALSE)</f>
        <v>2.66964474228145</v>
      </c>
      <c r="BG52" s="48">
        <f>VLOOKUP($A52,'RevPAR Raw Data'!$B$6:$BE$43,'RevPAR Raw Data'!AV$1,FALSE)</f>
        <v>2.6389990404729802</v>
      </c>
      <c r="BH52" s="48">
        <f>VLOOKUP($A52,'RevPAR Raw Data'!$B$6:$BE$43,'RevPAR Raw Data'!AW$1,FALSE)</f>
        <v>2.8018082215758899</v>
      </c>
      <c r="BI52" s="48">
        <f>VLOOKUP($A52,'RevPAR Raw Data'!$B$6:$BE$43,'RevPAR Raw Data'!AX$1,FALSE)</f>
        <v>-1.3869623811762299</v>
      </c>
      <c r="BJ52" s="49">
        <f>VLOOKUP($A52,'RevPAR Raw Data'!$B$6:$BE$43,'RevPAR Raw Data'!AY$1,FALSE)</f>
        <v>0.93412937889784498</v>
      </c>
      <c r="BK52" s="48">
        <f>VLOOKUP($A52,'RevPAR Raw Data'!$B$6:$BE$43,'RevPAR Raw Data'!BA$1,FALSE)</f>
        <v>-12.564842311597999</v>
      </c>
      <c r="BL52" s="48">
        <f>VLOOKUP($A52,'RevPAR Raw Data'!$B$6:$BE$43,'RevPAR Raw Data'!BB$1,FALSE)</f>
        <v>-18.435244328005101</v>
      </c>
      <c r="BM52" s="49">
        <f>VLOOKUP($A52,'RevPAR Raw Data'!$B$6:$BE$43,'RevPAR Raw Data'!BC$1,FALSE)</f>
        <v>-15.562221181738</v>
      </c>
      <c r="BN52" s="50">
        <f>VLOOKUP($A52,'RevPAR Raw Data'!$B$6:$BE$43,'RevPAR Raw Data'!BE$1,FALSE)</f>
        <v>-5.4321574530901904</v>
      </c>
    </row>
    <row r="53" spans="1:66" x14ac:dyDescent="0.25">
      <c r="A53" s="63" t="s">
        <v>83</v>
      </c>
      <c r="B53" s="47">
        <f>VLOOKUP($A53,'Occupancy Raw Data'!$B$8:$BE$45,'Occupancy Raw Data'!AG$3,FALSE)</f>
        <v>45.0329179402774</v>
      </c>
      <c r="C53" s="48">
        <f>VLOOKUP($A53,'Occupancy Raw Data'!$B$8:$BE$45,'Occupancy Raw Data'!AH$3,FALSE)</f>
        <v>61.838702092640403</v>
      </c>
      <c r="D53" s="48">
        <f>VLOOKUP($A53,'Occupancy Raw Data'!$B$8:$BE$45,'Occupancy Raw Data'!AI$3,FALSE)</f>
        <v>63.749118269456801</v>
      </c>
      <c r="E53" s="48">
        <f>VLOOKUP($A53,'Occupancy Raw Data'!$B$8:$BE$45,'Occupancy Raw Data'!AJ$3,FALSE)</f>
        <v>63.596284975311498</v>
      </c>
      <c r="F53" s="48">
        <f>VLOOKUP($A53,'Occupancy Raw Data'!$B$8:$BE$45,'Occupancy Raw Data'!AK$3,FALSE)</f>
        <v>59.328709146484798</v>
      </c>
      <c r="G53" s="49">
        <f>VLOOKUP($A53,'Occupancy Raw Data'!$B$8:$BE$45,'Occupancy Raw Data'!AL$3,FALSE)</f>
        <v>58.7091464848342</v>
      </c>
      <c r="H53" s="48">
        <f>VLOOKUP($A53,'Occupancy Raw Data'!$B$8:$BE$45,'Occupancy Raw Data'!AN$3,FALSE)</f>
        <v>59.681401363743198</v>
      </c>
      <c r="I53" s="48">
        <f>VLOOKUP($A53,'Occupancy Raw Data'!$B$8:$BE$45,'Occupancy Raw Data'!AO$3,FALSE)</f>
        <v>59.493298847871998</v>
      </c>
      <c r="J53" s="49">
        <f>VLOOKUP($A53,'Occupancy Raw Data'!$B$8:$BE$45,'Occupancy Raw Data'!AP$3,FALSE)</f>
        <v>59.587350105807602</v>
      </c>
      <c r="K53" s="50">
        <f>VLOOKUP($A53,'Occupancy Raw Data'!$B$8:$BE$45,'Occupancy Raw Data'!AR$3,FALSE)</f>
        <v>58.960061805112304</v>
      </c>
      <c r="M53" s="47">
        <f>VLOOKUP($A53,'Occupancy Raw Data'!$B$8:$BE$45,'Occupancy Raw Data'!AT$3,FALSE)</f>
        <v>0.169076019487615</v>
      </c>
      <c r="N53" s="48">
        <f>VLOOKUP($A53,'Occupancy Raw Data'!$B$8:$BE$45,'Occupancy Raw Data'!AU$3,FALSE)</f>
        <v>1.69452138812703</v>
      </c>
      <c r="O53" s="48">
        <f>VLOOKUP($A53,'Occupancy Raw Data'!$B$8:$BE$45,'Occupancy Raw Data'!AV$3,FALSE)</f>
        <v>0.329929330319227</v>
      </c>
      <c r="P53" s="48">
        <f>VLOOKUP($A53,'Occupancy Raw Data'!$B$8:$BE$45,'Occupancy Raw Data'!AW$3,FALSE)</f>
        <v>-1.7741135459570201</v>
      </c>
      <c r="Q53" s="48">
        <f>VLOOKUP($A53,'Occupancy Raw Data'!$B$8:$BE$45,'Occupancy Raw Data'!AX$3,FALSE)</f>
        <v>-1.9731941245609901</v>
      </c>
      <c r="R53" s="49">
        <f>VLOOKUP($A53,'Occupancy Raw Data'!$B$8:$BE$45,'Occupancy Raw Data'!AY$3,FALSE)</f>
        <v>-0.34858221596023597</v>
      </c>
      <c r="S53" s="48">
        <f>VLOOKUP($A53,'Occupancy Raw Data'!$B$8:$BE$45,'Occupancy Raw Data'!BA$3,FALSE)</f>
        <v>-10.203362462262399</v>
      </c>
      <c r="T53" s="48">
        <f>VLOOKUP($A53,'Occupancy Raw Data'!$B$8:$BE$45,'Occupancy Raw Data'!BB$3,FALSE)</f>
        <v>-10.3371135847235</v>
      </c>
      <c r="U53" s="49">
        <f>VLOOKUP($A53,'Occupancy Raw Data'!$B$8:$BE$45,'Occupancy Raw Data'!BC$3,FALSE)</f>
        <v>-10.2701823109633</v>
      </c>
      <c r="V53" s="50">
        <f>VLOOKUP($A53,'Occupancy Raw Data'!$B$8:$BE$45,'Occupancy Raw Data'!BE$3,FALSE)</f>
        <v>-3.4318203973003998</v>
      </c>
      <c r="X53" s="51">
        <f>VLOOKUP($A53,'ADR Raw Data'!$B$6:$BE$43,'ADR Raw Data'!AG$1,FALSE)</f>
        <v>94.458350084845307</v>
      </c>
      <c r="Y53" s="52">
        <f>VLOOKUP($A53,'ADR Raw Data'!$B$6:$BE$43,'ADR Raw Data'!AH$1,FALSE)</f>
        <v>104.545712927756</v>
      </c>
      <c r="Z53" s="52">
        <f>VLOOKUP($A53,'ADR Raw Data'!$B$6:$BE$43,'ADR Raw Data'!AI$1,FALSE)</f>
        <v>107.07828307976</v>
      </c>
      <c r="AA53" s="52">
        <f>VLOOKUP($A53,'ADR Raw Data'!$B$6:$BE$43,'ADR Raw Data'!AJ$1,FALSE)</f>
        <v>106.73163878362099</v>
      </c>
      <c r="AB53" s="52">
        <f>VLOOKUP($A53,'ADR Raw Data'!$B$6:$BE$43,'ADR Raw Data'!AK$1,FALSE)</f>
        <v>102.790296244922</v>
      </c>
      <c r="AC53" s="53">
        <f>VLOOKUP($A53,'ADR Raw Data'!$B$6:$BE$43,'ADR Raw Data'!AL$1,FALSE)</f>
        <v>103.66699427289799</v>
      </c>
      <c r="AD53" s="52">
        <f>VLOOKUP($A53,'ADR Raw Data'!$B$6:$BE$43,'ADR Raw Data'!AN$1,FALSE)</f>
        <v>105.670146754653</v>
      </c>
      <c r="AE53" s="52">
        <f>VLOOKUP($A53,'ADR Raw Data'!$B$6:$BE$43,'ADR Raw Data'!AO$1,FALSE)</f>
        <v>105.016495405592</v>
      </c>
      <c r="AF53" s="53">
        <f>VLOOKUP($A53,'ADR Raw Data'!$B$6:$BE$43,'ADR Raw Data'!AP$1,FALSE)</f>
        <v>105.343836934004</v>
      </c>
      <c r="AG53" s="54">
        <f>VLOOKUP($A53,'ADR Raw Data'!$B$6:$BE$43,'ADR Raw Data'!AR$1,FALSE)</f>
        <v>104.151189397823</v>
      </c>
      <c r="AI53" s="47">
        <f>VLOOKUP($A53,'ADR Raw Data'!$B$6:$BE$43,'ADR Raw Data'!AT$1,FALSE)</f>
        <v>3.5834362993202902</v>
      </c>
      <c r="AJ53" s="48">
        <f>VLOOKUP($A53,'ADR Raw Data'!$B$6:$BE$43,'ADR Raw Data'!AU$1,FALSE)</f>
        <v>6.6076344427628602</v>
      </c>
      <c r="AK53" s="48">
        <f>VLOOKUP($A53,'ADR Raw Data'!$B$6:$BE$43,'ADR Raw Data'!AV$1,FALSE)</f>
        <v>7.2654987819005798</v>
      </c>
      <c r="AL53" s="48">
        <f>VLOOKUP($A53,'ADR Raw Data'!$B$6:$BE$43,'ADR Raw Data'!AW$1,FALSE)</f>
        <v>7.0911116085005998</v>
      </c>
      <c r="AM53" s="48">
        <f>VLOOKUP($A53,'ADR Raw Data'!$B$6:$BE$43,'ADR Raw Data'!AX$1,FALSE)</f>
        <v>4.6949885079464897</v>
      </c>
      <c r="AN53" s="49">
        <f>VLOOKUP($A53,'ADR Raw Data'!$B$6:$BE$43,'ADR Raw Data'!AY$1,FALSE)</f>
        <v>6.0303492146856597</v>
      </c>
      <c r="AO53" s="48">
        <f>VLOOKUP($A53,'ADR Raw Data'!$B$6:$BE$43,'ADR Raw Data'!BA$1,FALSE)</f>
        <v>0.55820062376274804</v>
      </c>
      <c r="AP53" s="48">
        <f>VLOOKUP($A53,'ADR Raw Data'!$B$6:$BE$43,'ADR Raw Data'!BB$1,FALSE)</f>
        <v>-0.75993402789176401</v>
      </c>
      <c r="AQ53" s="49">
        <f>VLOOKUP($A53,'ADR Raw Data'!$B$6:$BE$43,'ADR Raw Data'!BC$1,FALSE)</f>
        <v>-0.10239004965692</v>
      </c>
      <c r="AR53" s="50">
        <f>VLOOKUP($A53,'ADR Raw Data'!$B$6:$BE$43,'ADR Raw Data'!BE$1,FALSE)</f>
        <v>3.9869632208024801</v>
      </c>
      <c r="AT53" s="51">
        <f>VLOOKUP($A53,'RevPAR Raw Data'!$B$6:$BE$43,'RevPAR Raw Data'!AG$1,FALSE)</f>
        <v>42.537351281448302</v>
      </c>
      <c r="AU53" s="52">
        <f>VLOOKUP($A53,'RevPAR Raw Data'!$B$6:$BE$43,'RevPAR Raw Data'!AH$1,FALSE)</f>
        <v>64.649711968022501</v>
      </c>
      <c r="AV53" s="52">
        <f>VLOOKUP($A53,'RevPAR Raw Data'!$B$6:$BE$43,'RevPAR Raw Data'!AI$1,FALSE)</f>
        <v>68.2614613214201</v>
      </c>
      <c r="AW53" s="52">
        <f>VLOOKUP($A53,'RevPAR Raw Data'!$B$6:$BE$43,'RevPAR Raw Data'!AJ$1,FALSE)</f>
        <v>67.877357159652007</v>
      </c>
      <c r="AX53" s="52">
        <f>VLOOKUP($A53,'RevPAR Raw Data'!$B$6:$BE$43,'RevPAR Raw Data'!AK$1,FALSE)</f>
        <v>60.98415588996</v>
      </c>
      <c r="AY53" s="53">
        <f>VLOOKUP($A53,'RevPAR Raw Data'!$B$6:$BE$43,'RevPAR Raw Data'!AL$1,FALSE)</f>
        <v>60.862007524100598</v>
      </c>
      <c r="AZ53" s="52">
        <f>VLOOKUP($A53,'RevPAR Raw Data'!$B$6:$BE$43,'RevPAR Raw Data'!AN$1,FALSE)</f>
        <v>63.065424406301403</v>
      </c>
      <c r="BA53" s="52">
        <f>VLOOKUP($A53,'RevPAR Raw Data'!$B$6:$BE$43,'RevPAR Raw Data'!AO$1,FALSE)</f>
        <v>62.477777451210898</v>
      </c>
      <c r="BB53" s="53">
        <f>VLOOKUP($A53,'RevPAR Raw Data'!$B$6:$BE$43,'RevPAR Raw Data'!AP$1,FALSE)</f>
        <v>62.771600928756101</v>
      </c>
      <c r="BC53" s="54">
        <f>VLOOKUP($A53,'RevPAR Raw Data'!$B$6:$BE$43,'RevPAR Raw Data'!AR$1,FALSE)</f>
        <v>61.4076056397165</v>
      </c>
      <c r="BE53" s="47">
        <f>VLOOKUP($A53,'RevPAR Raw Data'!$B$6:$BE$43,'RevPAR Raw Data'!AT$1,FALSE)</f>
        <v>3.75857105026367</v>
      </c>
      <c r="BF53" s="48">
        <f>VLOOKUP($A53,'RevPAR Raw Data'!$B$6:$BE$43,'RevPAR Raw Data'!AU$1,FALSE)</f>
        <v>8.4141236097717602</v>
      </c>
      <c r="BG53" s="48">
        <f>VLOOKUP($A53,'RevPAR Raw Data'!$B$6:$BE$43,'RevPAR Raw Data'!AV$1,FALSE)</f>
        <v>7.61939912369529</v>
      </c>
      <c r="BH53" s="48">
        <f>VLOOKUP($A53,'RevPAR Raw Data'!$B$6:$BE$43,'RevPAR Raw Data'!AW$1,FALSE)</f>
        <v>5.1911936909382401</v>
      </c>
      <c r="BI53" s="48">
        <f>VLOOKUP($A53,'RevPAR Raw Data'!$B$6:$BE$43,'RevPAR Raw Data'!AX$1,FALSE)</f>
        <v>2.6291531459978801</v>
      </c>
      <c r="BJ53" s="49">
        <f>VLOOKUP($A53,'RevPAR Raw Data'!$B$6:$BE$43,'RevPAR Raw Data'!AY$1,FALSE)</f>
        <v>5.6607462738027401</v>
      </c>
      <c r="BK53" s="48">
        <f>VLOOKUP($A53,'RevPAR Raw Data'!$B$6:$BE$43,'RevPAR Raw Data'!BA$1,FALSE)</f>
        <v>-9.7021170714088001</v>
      </c>
      <c r="BL53" s="48">
        <f>VLOOKUP($A53,'RevPAR Raw Data'!$B$6:$BE$43,'RevPAR Raw Data'!BB$1,FALSE)</f>
        <v>-11.0184923689832</v>
      </c>
      <c r="BM53" s="49">
        <f>VLOOKUP($A53,'RevPAR Raw Data'!$B$6:$BE$43,'RevPAR Raw Data'!BC$1,FALSE)</f>
        <v>-10.3620567158522</v>
      </c>
      <c r="BN53" s="50">
        <f>VLOOKUP($A53,'RevPAR Raw Data'!$B$6:$BE$43,'RevPAR Raw Data'!BE$1,FALSE)</f>
        <v>0.41831740645770998</v>
      </c>
    </row>
    <row r="54" spans="1:66" x14ac:dyDescent="0.25">
      <c r="A54" s="66" t="s">
        <v>84</v>
      </c>
      <c r="B54" s="47">
        <f>VLOOKUP($A54,'Occupancy Raw Data'!$B$8:$BE$45,'Occupancy Raw Data'!AG$3,FALSE)</f>
        <v>41.274710293115199</v>
      </c>
      <c r="C54" s="48">
        <f>VLOOKUP($A54,'Occupancy Raw Data'!$B$8:$BE$45,'Occupancy Raw Data'!AH$3,FALSE)</f>
        <v>48.872415360145403</v>
      </c>
      <c r="D54" s="48">
        <f>VLOOKUP($A54,'Occupancy Raw Data'!$B$8:$BE$45,'Occupancy Raw Data'!AI$3,FALSE)</f>
        <v>51.3974096796182</v>
      </c>
      <c r="E54" s="48">
        <f>VLOOKUP($A54,'Occupancy Raw Data'!$B$8:$BE$45,'Occupancy Raw Data'!AJ$3,FALSE)</f>
        <v>53.428198136787003</v>
      </c>
      <c r="F54" s="48">
        <f>VLOOKUP($A54,'Occupancy Raw Data'!$B$8:$BE$45,'Occupancy Raw Data'!AK$3,FALSE)</f>
        <v>55.805498750284002</v>
      </c>
      <c r="G54" s="49">
        <f>VLOOKUP($A54,'Occupancy Raw Data'!$B$8:$BE$45,'Occupancy Raw Data'!AL$3,FALSE)</f>
        <v>50.155646443990001</v>
      </c>
      <c r="H54" s="48">
        <f>VLOOKUP($A54,'Occupancy Raw Data'!$B$8:$BE$45,'Occupancy Raw Data'!AN$3,FALSE)</f>
        <v>64.312088161781404</v>
      </c>
      <c r="I54" s="48">
        <f>VLOOKUP($A54,'Occupancy Raw Data'!$B$8:$BE$45,'Occupancy Raw Data'!AO$3,FALSE)</f>
        <v>62.749943194728402</v>
      </c>
      <c r="J54" s="49">
        <f>VLOOKUP($A54,'Occupancy Raw Data'!$B$8:$BE$45,'Occupancy Raw Data'!AP$3,FALSE)</f>
        <v>63.531015678254903</v>
      </c>
      <c r="K54" s="50">
        <f>VLOOKUP($A54,'Occupancy Raw Data'!$B$8:$BE$45,'Occupancy Raw Data'!AR$3,FALSE)</f>
        <v>53.9771805109228</v>
      </c>
      <c r="M54" s="47">
        <f>VLOOKUP($A54,'Occupancy Raw Data'!$B$8:$BE$45,'Occupancy Raw Data'!AT$3,FALSE)</f>
        <v>3.2736761682824298</v>
      </c>
      <c r="N54" s="48">
        <f>VLOOKUP($A54,'Occupancy Raw Data'!$B$8:$BE$45,'Occupancy Raw Data'!AU$3,FALSE)</f>
        <v>0.87069846520851601</v>
      </c>
      <c r="O54" s="48">
        <f>VLOOKUP($A54,'Occupancy Raw Data'!$B$8:$BE$45,'Occupancy Raw Data'!AV$3,FALSE)</f>
        <v>2.1663587033316398</v>
      </c>
      <c r="P54" s="48">
        <f>VLOOKUP($A54,'Occupancy Raw Data'!$B$8:$BE$45,'Occupancy Raw Data'!AW$3,FALSE)</f>
        <v>0.81299866335781001</v>
      </c>
      <c r="Q54" s="48">
        <f>VLOOKUP($A54,'Occupancy Raw Data'!$B$8:$BE$45,'Occupancy Raw Data'!AX$3,FALSE)</f>
        <v>2.6516176841262098</v>
      </c>
      <c r="R54" s="49">
        <f>VLOOKUP($A54,'Occupancy Raw Data'!$B$8:$BE$45,'Occupancy Raw Data'!AY$3,FALSE)</f>
        <v>1.9068398583716399</v>
      </c>
      <c r="S54" s="48">
        <f>VLOOKUP($A54,'Occupancy Raw Data'!$B$8:$BE$45,'Occupancy Raw Data'!BA$3,FALSE)</f>
        <v>-3.61157615100523</v>
      </c>
      <c r="T54" s="48">
        <f>VLOOKUP($A54,'Occupancy Raw Data'!$B$8:$BE$45,'Occupancy Raw Data'!BB$3,FALSE)</f>
        <v>-5.2274996475628797</v>
      </c>
      <c r="U54" s="49">
        <f>VLOOKUP($A54,'Occupancy Raw Data'!$B$8:$BE$45,'Occupancy Raw Data'!BC$3,FALSE)</f>
        <v>-4.4160402976048703</v>
      </c>
      <c r="V54" s="50">
        <f>VLOOKUP($A54,'Occupancy Raw Data'!$B$8:$BE$45,'Occupancy Raw Data'!BE$3,FALSE)</f>
        <v>-0.31772842909130999</v>
      </c>
      <c r="X54" s="51">
        <f>VLOOKUP($A54,'ADR Raw Data'!$B$6:$BE$43,'ADR Raw Data'!AG$1,FALSE)</f>
        <v>106.950336498761</v>
      </c>
      <c r="Y54" s="52">
        <f>VLOOKUP($A54,'ADR Raw Data'!$B$6:$BE$43,'ADR Raw Data'!AH$1,FALSE)</f>
        <v>101.034787005288</v>
      </c>
      <c r="Z54" s="52">
        <f>VLOOKUP($A54,'ADR Raw Data'!$B$6:$BE$43,'ADR Raw Data'!AI$1,FALSE)</f>
        <v>101.711362179487</v>
      </c>
      <c r="AA54" s="52">
        <f>VLOOKUP($A54,'ADR Raw Data'!$B$6:$BE$43,'ADR Raw Data'!AJ$1,FALSE)</f>
        <v>103.505498378608</v>
      </c>
      <c r="AB54" s="52">
        <f>VLOOKUP($A54,'ADR Raw Data'!$B$6:$BE$43,'ADR Raw Data'!AK$1,FALSE)</f>
        <v>110.587964169381</v>
      </c>
      <c r="AC54" s="53">
        <f>VLOOKUP($A54,'ADR Raw Data'!$B$6:$BE$43,'ADR Raw Data'!AL$1,FALSE)</f>
        <v>104.79931739416</v>
      </c>
      <c r="AD54" s="52">
        <f>VLOOKUP($A54,'ADR Raw Data'!$B$6:$BE$43,'ADR Raw Data'!AN$1,FALSE)</f>
        <v>133.50845382678901</v>
      </c>
      <c r="AE54" s="52">
        <f>VLOOKUP($A54,'ADR Raw Data'!$B$6:$BE$43,'ADR Raw Data'!AO$1,FALSE)</f>
        <v>136.08602181686501</v>
      </c>
      <c r="AF54" s="53">
        <f>VLOOKUP($A54,'ADR Raw Data'!$B$6:$BE$43,'ADR Raw Data'!AP$1,FALSE)</f>
        <v>134.78139306151601</v>
      </c>
      <c r="AG54" s="54">
        <f>VLOOKUP($A54,'ADR Raw Data'!$B$6:$BE$43,'ADR Raw Data'!AR$1,FALSE)</f>
        <v>114.881841163647</v>
      </c>
      <c r="AI54" s="47">
        <f>VLOOKUP($A54,'ADR Raw Data'!$B$6:$BE$43,'ADR Raw Data'!AT$1,FALSE)</f>
        <v>10.2725570702871</v>
      </c>
      <c r="AJ54" s="48">
        <f>VLOOKUP($A54,'ADR Raw Data'!$B$6:$BE$43,'ADR Raw Data'!AU$1,FALSE)</f>
        <v>3.2110707457894998</v>
      </c>
      <c r="AK54" s="48">
        <f>VLOOKUP($A54,'ADR Raw Data'!$B$6:$BE$43,'ADR Raw Data'!AV$1,FALSE)</f>
        <v>3.25876124110333</v>
      </c>
      <c r="AL54" s="48">
        <f>VLOOKUP($A54,'ADR Raw Data'!$B$6:$BE$43,'ADR Raw Data'!AW$1,FALSE)</f>
        <v>4.5918824944173</v>
      </c>
      <c r="AM54" s="48">
        <f>VLOOKUP($A54,'ADR Raw Data'!$B$6:$BE$43,'ADR Raw Data'!AX$1,FALSE)</f>
        <v>6.4675615689189696</v>
      </c>
      <c r="AN54" s="49">
        <f>VLOOKUP($A54,'ADR Raw Data'!$B$6:$BE$43,'ADR Raw Data'!AY$1,FALSE)</f>
        <v>5.4101941466927697</v>
      </c>
      <c r="AO54" s="48">
        <f>VLOOKUP($A54,'ADR Raw Data'!$B$6:$BE$43,'ADR Raw Data'!BA$1,FALSE)</f>
        <v>2.8347898524506498</v>
      </c>
      <c r="AP54" s="48">
        <f>VLOOKUP($A54,'ADR Raw Data'!$B$6:$BE$43,'ADR Raw Data'!BB$1,FALSE)</f>
        <v>3.4305601760264701</v>
      </c>
      <c r="AQ54" s="49">
        <f>VLOOKUP($A54,'ADR Raw Data'!$B$6:$BE$43,'ADR Raw Data'!BC$1,FALSE)</f>
        <v>3.1244452284382298</v>
      </c>
      <c r="AR54" s="50">
        <f>VLOOKUP($A54,'ADR Raw Data'!$B$6:$BE$43,'ADR Raw Data'!BE$1,FALSE)</f>
        <v>4.0615562381744299</v>
      </c>
      <c r="AT54" s="51">
        <f>VLOOKUP($A54,'RevPAR Raw Data'!$B$6:$BE$43,'RevPAR Raw Data'!AG$1,FALSE)</f>
        <v>44.143441547375502</v>
      </c>
      <c r="AU54" s="52">
        <f>VLOOKUP($A54,'RevPAR Raw Data'!$B$6:$BE$43,'RevPAR Raw Data'!AH$1,FALSE)</f>
        <v>49.378140763462802</v>
      </c>
      <c r="AV54" s="52">
        <f>VLOOKUP($A54,'RevPAR Raw Data'!$B$6:$BE$43,'RevPAR Raw Data'!AI$1,FALSE)</f>
        <v>52.277005510111302</v>
      </c>
      <c r="AW54" s="52">
        <f>VLOOKUP($A54,'RevPAR Raw Data'!$B$6:$BE$43,'RevPAR Raw Data'!AJ$1,FALSE)</f>
        <v>55.301122756191702</v>
      </c>
      <c r="AX54" s="52">
        <f>VLOOKUP($A54,'RevPAR Raw Data'!$B$6:$BE$43,'RevPAR Raw Data'!AK$1,FALSE)</f>
        <v>61.714164962508498</v>
      </c>
      <c r="AY54" s="53">
        <f>VLOOKUP($A54,'RevPAR Raw Data'!$B$6:$BE$43,'RevPAR Raw Data'!AL$1,FALSE)</f>
        <v>52.562775107930001</v>
      </c>
      <c r="AZ54" s="52">
        <f>VLOOKUP($A54,'RevPAR Raw Data'!$B$6:$BE$43,'RevPAR Raw Data'!AN$1,FALSE)</f>
        <v>85.862074528516203</v>
      </c>
      <c r="BA54" s="52">
        <f>VLOOKUP($A54,'RevPAR Raw Data'!$B$6:$BE$43,'RevPAR Raw Data'!AO$1,FALSE)</f>
        <v>85.393901386048597</v>
      </c>
      <c r="BB54" s="53">
        <f>VLOOKUP($A54,'RevPAR Raw Data'!$B$6:$BE$43,'RevPAR Raw Data'!AP$1,FALSE)</f>
        <v>85.6279879572824</v>
      </c>
      <c r="BC54" s="54">
        <f>VLOOKUP($A54,'RevPAR Raw Data'!$B$6:$BE$43,'RevPAR Raw Data'!AR$1,FALSE)</f>
        <v>62.009978779173501</v>
      </c>
      <c r="BE54" s="47">
        <f>VLOOKUP($A54,'RevPAR Raw Data'!$B$6:$BE$43,'RevPAR Raw Data'!AT$1,FALSE)</f>
        <v>13.882523491252799</v>
      </c>
      <c r="BF54" s="48">
        <f>VLOOKUP($A54,'RevPAR Raw Data'!$B$6:$BE$43,'RevPAR Raw Data'!AU$1,FALSE)</f>
        <v>4.1097279546983696</v>
      </c>
      <c r="BG54" s="48">
        <f>VLOOKUP($A54,'RevPAR Raw Data'!$B$6:$BE$43,'RevPAR Raw Data'!AV$1,FALSE)</f>
        <v>5.4957164022024099</v>
      </c>
      <c r="BH54" s="48">
        <f>VLOOKUP($A54,'RevPAR Raw Data'!$B$6:$BE$43,'RevPAR Raw Data'!AW$1,FALSE)</f>
        <v>5.4422131010776802</v>
      </c>
      <c r="BI54" s="48">
        <f>VLOOKUP($A54,'RevPAR Raw Data'!$B$6:$BE$43,'RevPAR Raw Data'!AX$1,FALSE)</f>
        <v>9.2906742593383793</v>
      </c>
      <c r="BJ54" s="49">
        <f>VLOOKUP($A54,'RevPAR Raw Data'!$B$6:$BE$43,'RevPAR Raw Data'!AY$1,FALSE)</f>
        <v>7.4201977434688402</v>
      </c>
      <c r="BK54" s="48">
        <f>VLOOKUP($A54,'RevPAR Raw Data'!$B$6:$BE$43,'RevPAR Raw Data'!BA$1,FALSE)</f>
        <v>-0.87916689279680504</v>
      </c>
      <c r="BL54" s="48">
        <f>VLOOKUP($A54,'RevPAR Raw Data'!$B$6:$BE$43,'RevPAR Raw Data'!BB$1,FALSE)</f>
        <v>-1.97627199264763</v>
      </c>
      <c r="BM54" s="49">
        <f>VLOOKUP($A54,'RevPAR Raw Data'!$B$6:$BE$43,'RevPAR Raw Data'!BC$1,FALSE)</f>
        <v>-1.42957182953106</v>
      </c>
      <c r="BN54" s="50">
        <f>VLOOKUP($A54,'RevPAR Raw Data'!$B$6:$BE$43,'RevPAR Raw Data'!BE$1,FALSE)</f>
        <v>3.7309230902508999</v>
      </c>
    </row>
    <row r="55" spans="1:66" x14ac:dyDescent="0.25">
      <c r="A55" s="63" t="s">
        <v>85</v>
      </c>
      <c r="B55" s="47">
        <f>VLOOKUP($A55,'Occupancy Raw Data'!$B$8:$BE$45,'Occupancy Raw Data'!AG$3,FALSE)</f>
        <v>41.003649635036403</v>
      </c>
      <c r="C55" s="48">
        <f>VLOOKUP($A55,'Occupancy Raw Data'!$B$8:$BE$45,'Occupancy Raw Data'!AH$3,FALSE)</f>
        <v>56.532846715328397</v>
      </c>
      <c r="D55" s="48">
        <f>VLOOKUP($A55,'Occupancy Raw Data'!$B$8:$BE$45,'Occupancy Raw Data'!AI$3,FALSE)</f>
        <v>57.700729927007202</v>
      </c>
      <c r="E55" s="48">
        <f>VLOOKUP($A55,'Occupancy Raw Data'!$B$8:$BE$45,'Occupancy Raw Data'!AJ$3,FALSE)</f>
        <v>58.959854014598498</v>
      </c>
      <c r="F55" s="48">
        <f>VLOOKUP($A55,'Occupancy Raw Data'!$B$8:$BE$45,'Occupancy Raw Data'!AK$3,FALSE)</f>
        <v>51.459854014598498</v>
      </c>
      <c r="G55" s="49">
        <f>VLOOKUP($A55,'Occupancy Raw Data'!$B$8:$BE$45,'Occupancy Raw Data'!AL$3,FALSE)</f>
        <v>53.1313868613138</v>
      </c>
      <c r="H55" s="48">
        <f>VLOOKUP($A55,'Occupancy Raw Data'!$B$8:$BE$45,'Occupancy Raw Data'!AN$3,FALSE)</f>
        <v>51.624087591240801</v>
      </c>
      <c r="I55" s="48">
        <f>VLOOKUP($A55,'Occupancy Raw Data'!$B$8:$BE$45,'Occupancy Raw Data'!AO$3,FALSE)</f>
        <v>49.7445255474452</v>
      </c>
      <c r="J55" s="49">
        <f>VLOOKUP($A55,'Occupancy Raw Data'!$B$8:$BE$45,'Occupancy Raw Data'!AP$3,FALSE)</f>
        <v>50.684306569343001</v>
      </c>
      <c r="K55" s="50">
        <f>VLOOKUP($A55,'Occupancy Raw Data'!$B$8:$BE$45,'Occupancy Raw Data'!AR$3,FALSE)</f>
        <v>52.432221063607898</v>
      </c>
      <c r="M55" s="47">
        <f>VLOOKUP($A55,'Occupancy Raw Data'!$B$8:$BE$45,'Occupancy Raw Data'!AT$3,FALSE)</f>
        <v>-7.3784006595218399</v>
      </c>
      <c r="N55" s="48">
        <f>VLOOKUP($A55,'Occupancy Raw Data'!$B$8:$BE$45,'Occupancy Raw Data'!AU$3,FALSE)</f>
        <v>-6.4516129032257993E-2</v>
      </c>
      <c r="O55" s="48">
        <f>VLOOKUP($A55,'Occupancy Raw Data'!$B$8:$BE$45,'Occupancy Raw Data'!AV$3,FALSE)</f>
        <v>-4.2978208232445496</v>
      </c>
      <c r="P55" s="48">
        <f>VLOOKUP($A55,'Occupancy Raw Data'!$B$8:$BE$45,'Occupancy Raw Data'!AW$3,FALSE)</f>
        <v>-1.43380109823062</v>
      </c>
      <c r="Q55" s="48">
        <f>VLOOKUP($A55,'Occupancy Raw Data'!$B$8:$BE$45,'Occupancy Raw Data'!AX$3,FALSE)</f>
        <v>-6.8076668869795096</v>
      </c>
      <c r="R55" s="49">
        <f>VLOOKUP($A55,'Occupancy Raw Data'!$B$8:$BE$45,'Occupancy Raw Data'!AY$3,FALSE)</f>
        <v>-3.8059997356944599</v>
      </c>
      <c r="S55" s="48">
        <f>VLOOKUP($A55,'Occupancy Raw Data'!$B$8:$BE$45,'Occupancy Raw Data'!BA$3,FALSE)</f>
        <v>-8.2684824902723708</v>
      </c>
      <c r="T55" s="48">
        <f>VLOOKUP($A55,'Occupancy Raw Data'!$B$8:$BE$45,'Occupancy Raw Data'!BB$3,FALSE)</f>
        <v>-12.261003290920099</v>
      </c>
      <c r="U55" s="49">
        <f>VLOOKUP($A55,'Occupancy Raw Data'!$B$8:$BE$45,'Occupancy Raw Data'!BC$3,FALSE)</f>
        <v>-10.274639717015701</v>
      </c>
      <c r="V55" s="50">
        <f>VLOOKUP($A55,'Occupancy Raw Data'!$B$8:$BE$45,'Occupancy Raw Data'!BE$3,FALSE)</f>
        <v>-5.6872602307561504</v>
      </c>
      <c r="X55" s="51">
        <f>VLOOKUP($A55,'ADR Raw Data'!$B$6:$BE$43,'ADR Raw Data'!AG$1,FALSE)</f>
        <v>81.930712060525096</v>
      </c>
      <c r="Y55" s="52">
        <f>VLOOKUP($A55,'ADR Raw Data'!$B$6:$BE$43,'ADR Raw Data'!AH$1,FALSE)</f>
        <v>87.281788250484098</v>
      </c>
      <c r="Z55" s="52">
        <f>VLOOKUP($A55,'ADR Raw Data'!$B$6:$BE$43,'ADR Raw Data'!AI$1,FALSE)</f>
        <v>88.676005692599603</v>
      </c>
      <c r="AA55" s="52">
        <f>VLOOKUP($A55,'ADR Raw Data'!$B$6:$BE$43,'ADR Raw Data'!AJ$1,FALSE)</f>
        <v>89.115499845249104</v>
      </c>
      <c r="AB55" s="52">
        <f>VLOOKUP($A55,'ADR Raw Data'!$B$6:$BE$43,'ADR Raw Data'!AK$1,FALSE)</f>
        <v>85.708159574467999</v>
      </c>
      <c r="AC55" s="53">
        <f>VLOOKUP($A55,'ADR Raw Data'!$B$6:$BE$43,'ADR Raw Data'!AL$1,FALSE)</f>
        <v>86.860833218848697</v>
      </c>
      <c r="AD55" s="52">
        <f>VLOOKUP($A55,'ADR Raw Data'!$B$6:$BE$43,'ADR Raw Data'!AN$1,FALSE)</f>
        <v>88.680007069635906</v>
      </c>
      <c r="AE55" s="52">
        <f>VLOOKUP($A55,'ADR Raw Data'!$B$6:$BE$43,'ADR Raw Data'!AO$1,FALSE)</f>
        <v>88.3992920029347</v>
      </c>
      <c r="AF55" s="53">
        <f>VLOOKUP($A55,'ADR Raw Data'!$B$6:$BE$43,'ADR Raw Data'!AP$1,FALSE)</f>
        <v>88.542252025202501</v>
      </c>
      <c r="AG55" s="54">
        <f>VLOOKUP($A55,'ADR Raw Data'!$B$6:$BE$43,'ADR Raw Data'!AR$1,FALSE)</f>
        <v>87.325223487296697</v>
      </c>
      <c r="AI55" s="47">
        <f>VLOOKUP($A55,'ADR Raw Data'!$B$6:$BE$43,'ADR Raw Data'!AT$1,FALSE)</f>
        <v>3.6821069039960901</v>
      </c>
      <c r="AJ55" s="48">
        <f>VLOOKUP($A55,'ADR Raw Data'!$B$6:$BE$43,'ADR Raw Data'!AU$1,FALSE)</f>
        <v>3.05560948956203</v>
      </c>
      <c r="AK55" s="48">
        <f>VLOOKUP($A55,'ADR Raw Data'!$B$6:$BE$43,'ADR Raw Data'!AV$1,FALSE)</f>
        <v>4.38228563195878</v>
      </c>
      <c r="AL55" s="48">
        <f>VLOOKUP($A55,'ADR Raw Data'!$B$6:$BE$43,'ADR Raw Data'!AW$1,FALSE)</f>
        <v>5.1693245252923496</v>
      </c>
      <c r="AM55" s="48">
        <f>VLOOKUP($A55,'ADR Raw Data'!$B$6:$BE$43,'ADR Raw Data'!AX$1,FALSE)</f>
        <v>2.8524127643360502</v>
      </c>
      <c r="AN55" s="49">
        <f>VLOOKUP($A55,'ADR Raw Data'!$B$6:$BE$43,'ADR Raw Data'!AY$1,FALSE)</f>
        <v>3.92834436613439</v>
      </c>
      <c r="AO55" s="48">
        <f>VLOOKUP($A55,'ADR Raw Data'!$B$6:$BE$43,'ADR Raw Data'!BA$1,FALSE)</f>
        <v>1.4184956940139799</v>
      </c>
      <c r="AP55" s="48">
        <f>VLOOKUP($A55,'ADR Raw Data'!$B$6:$BE$43,'ADR Raw Data'!BB$1,FALSE)</f>
        <v>-0.70451088806291295</v>
      </c>
      <c r="AQ55" s="49">
        <f>VLOOKUP($A55,'ADR Raw Data'!$B$6:$BE$43,'ADR Raw Data'!BC$1,FALSE)</f>
        <v>0.34027179973090899</v>
      </c>
      <c r="AR55" s="50">
        <f>VLOOKUP($A55,'ADR Raw Data'!$B$6:$BE$43,'ADR Raw Data'!BE$1,FALSE)</f>
        <v>2.80928847764811</v>
      </c>
      <c r="AT55" s="51">
        <f>VLOOKUP($A55,'RevPAR Raw Data'!$B$6:$BE$43,'RevPAR Raw Data'!AG$1,FALSE)</f>
        <v>33.594582116788303</v>
      </c>
      <c r="AU55" s="52">
        <f>VLOOKUP($A55,'RevPAR Raw Data'!$B$6:$BE$43,'RevPAR Raw Data'!AH$1,FALSE)</f>
        <v>49.342879562043699</v>
      </c>
      <c r="AV55" s="52">
        <f>VLOOKUP($A55,'RevPAR Raw Data'!$B$6:$BE$43,'RevPAR Raw Data'!AI$1,FALSE)</f>
        <v>51.166702554744496</v>
      </c>
      <c r="AW55" s="52">
        <f>VLOOKUP($A55,'RevPAR Raw Data'!$B$6:$BE$43,'RevPAR Raw Data'!AJ$1,FALSE)</f>
        <v>52.542368613138599</v>
      </c>
      <c r="AX55" s="52">
        <f>VLOOKUP($A55,'RevPAR Raw Data'!$B$6:$BE$43,'RevPAR Raw Data'!AK$1,FALSE)</f>
        <v>44.105293795620398</v>
      </c>
      <c r="AY55" s="53">
        <f>VLOOKUP($A55,'RevPAR Raw Data'!$B$6:$BE$43,'RevPAR Raw Data'!AL$1,FALSE)</f>
        <v>46.150365328467103</v>
      </c>
      <c r="AZ55" s="52">
        <f>VLOOKUP($A55,'RevPAR Raw Data'!$B$6:$BE$43,'RevPAR Raw Data'!AN$1,FALSE)</f>
        <v>45.780244525547403</v>
      </c>
      <c r="BA55" s="52">
        <f>VLOOKUP($A55,'RevPAR Raw Data'!$B$6:$BE$43,'RevPAR Raw Data'!AO$1,FALSE)</f>
        <v>43.9738083941605</v>
      </c>
      <c r="BB55" s="53">
        <f>VLOOKUP($A55,'RevPAR Raw Data'!$B$6:$BE$43,'RevPAR Raw Data'!AP$1,FALSE)</f>
        <v>44.877026459854001</v>
      </c>
      <c r="BC55" s="54">
        <f>VLOOKUP($A55,'RevPAR Raw Data'!$B$6:$BE$43,'RevPAR Raw Data'!AR$1,FALSE)</f>
        <v>45.786554223149103</v>
      </c>
      <c r="BE55" s="47">
        <f>VLOOKUP($A55,'RevPAR Raw Data'!$B$6:$BE$43,'RevPAR Raw Data'!AT$1,FALSE)</f>
        <v>-3.9679743556144902</v>
      </c>
      <c r="BF55" s="48">
        <f>VLOOKUP($A55,'RevPAR Raw Data'!$B$6:$BE$43,'RevPAR Raw Data'!AU$1,FALSE)</f>
        <v>2.9891219995687601</v>
      </c>
      <c r="BG55" s="48">
        <f>VLOOKUP($A55,'RevPAR Raw Data'!$B$6:$BE$43,'RevPAR Raw Data'!AV$1,FALSE)</f>
        <v>-0.10387797571014599</v>
      </c>
      <c r="BH55" s="48">
        <f>VLOOKUP($A55,'RevPAR Raw Data'!$B$6:$BE$43,'RevPAR Raw Data'!AW$1,FALSE)</f>
        <v>3.6614055952469799</v>
      </c>
      <c r="BI55" s="48">
        <f>VLOOKUP($A55,'RevPAR Raw Data'!$B$6:$BE$43,'RevPAR Raw Data'!AX$1,FALSE)</f>
        <v>-4.1494368818811402</v>
      </c>
      <c r="BJ55" s="49">
        <f>VLOOKUP($A55,'RevPAR Raw Data'!$B$6:$BE$43,'RevPAR Raw Data'!AY$1,FALSE)</f>
        <v>-2.7168145752310899E-2</v>
      </c>
      <c r="BK55" s="48">
        <f>VLOOKUP($A55,'RevPAR Raw Data'!$B$6:$BE$43,'RevPAR Raw Data'!BA$1,FALSE)</f>
        <v>-6.9672748643432003</v>
      </c>
      <c r="BL55" s="48">
        <f>VLOOKUP($A55,'RevPAR Raw Data'!$B$6:$BE$43,'RevPAR Raw Data'!BB$1,FALSE)</f>
        <v>-12.879134075812701</v>
      </c>
      <c r="BM55" s="49">
        <f>VLOOKUP($A55,'RevPAR Raw Data'!$B$6:$BE$43,'RevPAR Raw Data'!BC$1,FALSE)</f>
        <v>-9.9693296187658405</v>
      </c>
      <c r="BN55" s="50">
        <f>VLOOKUP($A55,'RevPAR Raw Data'!$B$6:$BE$43,'RevPAR Raw Data'!BE$1,FALSE)</f>
        <v>-3.0377432994645299</v>
      </c>
    </row>
    <row r="56" spans="1:66" ht="15" thickBot="1" x14ac:dyDescent="0.3">
      <c r="A56" s="63" t="s">
        <v>86</v>
      </c>
      <c r="B56" s="67">
        <f>VLOOKUP($A56,'Occupancy Raw Data'!$B$8:$BE$45,'Occupancy Raw Data'!AG$3,FALSE)</f>
        <v>42.523234845332198</v>
      </c>
      <c r="C56" s="68">
        <f>VLOOKUP($A56,'Occupancy Raw Data'!$B$8:$BE$45,'Occupancy Raw Data'!AH$3,FALSE)</f>
        <v>56.973921487030097</v>
      </c>
      <c r="D56" s="68">
        <f>VLOOKUP($A56,'Occupancy Raw Data'!$B$8:$BE$45,'Occupancy Raw Data'!AI$3,FALSE)</f>
        <v>59.977111943403997</v>
      </c>
      <c r="E56" s="68">
        <f>VLOOKUP($A56,'Occupancy Raw Data'!$B$8:$BE$45,'Occupancy Raw Data'!AJ$3,FALSE)</f>
        <v>59.273130808711301</v>
      </c>
      <c r="F56" s="68">
        <f>VLOOKUP($A56,'Occupancy Raw Data'!$B$8:$BE$45,'Occupancy Raw Data'!AK$3,FALSE)</f>
        <v>56.745040921070803</v>
      </c>
      <c r="G56" s="69">
        <f>VLOOKUP($A56,'Occupancy Raw Data'!$B$8:$BE$45,'Occupancy Raw Data'!AL$3,FALSE)</f>
        <v>55.0984880011097</v>
      </c>
      <c r="H56" s="68">
        <f>VLOOKUP($A56,'Occupancy Raw Data'!$B$8:$BE$45,'Occupancy Raw Data'!AN$3,FALSE)</f>
        <v>63.056595921764398</v>
      </c>
      <c r="I56" s="68">
        <f>VLOOKUP($A56,'Occupancy Raw Data'!$B$8:$BE$45,'Occupancy Raw Data'!AO$3,FALSE)</f>
        <v>61.444028297960799</v>
      </c>
      <c r="J56" s="69">
        <f>VLOOKUP($A56,'Occupancy Raw Data'!$B$8:$BE$45,'Occupancy Raw Data'!AP$3,FALSE)</f>
        <v>62.250312109862598</v>
      </c>
      <c r="K56" s="70">
        <f>VLOOKUP($A56,'Occupancy Raw Data'!$B$8:$BE$45,'Occupancy Raw Data'!AR$3,FALSE)</f>
        <v>57.141866317896202</v>
      </c>
      <c r="M56" s="67">
        <f>VLOOKUP($A56,'Occupancy Raw Data'!$B$8:$BE$45,'Occupancy Raw Data'!AT$3,FALSE)</f>
        <v>10.036609875612299</v>
      </c>
      <c r="N56" s="68">
        <f>VLOOKUP($A56,'Occupancy Raw Data'!$B$8:$BE$45,'Occupancy Raw Data'!AU$3,FALSE)</f>
        <v>11.165973921638299</v>
      </c>
      <c r="O56" s="68">
        <f>VLOOKUP($A56,'Occupancy Raw Data'!$B$8:$BE$45,'Occupancy Raw Data'!AV$3,FALSE)</f>
        <v>7.6915674254582598</v>
      </c>
      <c r="P56" s="68">
        <f>VLOOKUP($A56,'Occupancy Raw Data'!$B$8:$BE$45,'Occupancy Raw Data'!AW$3,FALSE)</f>
        <v>2.2256069137340901</v>
      </c>
      <c r="Q56" s="68">
        <f>VLOOKUP($A56,'Occupancy Raw Data'!$B$8:$BE$45,'Occupancy Raw Data'!AX$3,FALSE)</f>
        <v>-2.5573694134149401</v>
      </c>
      <c r="R56" s="69">
        <f>VLOOKUP($A56,'Occupancy Raw Data'!$B$8:$BE$45,'Occupancy Raw Data'!AY$3,FALSE)</f>
        <v>5.2276084455432903</v>
      </c>
      <c r="S56" s="68">
        <f>VLOOKUP($A56,'Occupancy Raw Data'!$B$8:$BE$45,'Occupancy Raw Data'!BA$3,FALSE)</f>
        <v>-7.5256113524590003</v>
      </c>
      <c r="T56" s="68">
        <f>VLOOKUP($A56,'Occupancy Raw Data'!$B$8:$BE$45,'Occupancy Raw Data'!BB$3,FALSE)</f>
        <v>-8.8724661192726497</v>
      </c>
      <c r="U56" s="69">
        <f>VLOOKUP($A56,'Occupancy Raw Data'!$B$8:$BE$45,'Occupancy Raw Data'!BC$3,FALSE)</f>
        <v>-8.1953101112912403</v>
      </c>
      <c r="V56" s="70">
        <f>VLOOKUP($A56,'Occupancy Raw Data'!$B$8:$BE$45,'Occupancy Raw Data'!BE$3,FALSE)</f>
        <v>0.64779960965675698</v>
      </c>
      <c r="X56" s="71">
        <f>VLOOKUP($A56,'ADR Raw Data'!$B$6:$BE$43,'ADR Raw Data'!AG$1,FALSE)</f>
        <v>99.2728894144511</v>
      </c>
      <c r="Y56" s="72">
        <f>VLOOKUP($A56,'ADR Raw Data'!$B$6:$BE$43,'ADR Raw Data'!AH$1,FALSE)</f>
        <v>107.68160569724201</v>
      </c>
      <c r="Z56" s="72">
        <f>VLOOKUP($A56,'ADR Raw Data'!$B$6:$BE$43,'ADR Raw Data'!AI$1,FALSE)</f>
        <v>108.70041225787701</v>
      </c>
      <c r="AA56" s="72">
        <f>VLOOKUP($A56,'ADR Raw Data'!$B$6:$BE$43,'ADR Raw Data'!AJ$1,FALSE)</f>
        <v>107.421379007722</v>
      </c>
      <c r="AB56" s="72">
        <f>VLOOKUP($A56,'ADR Raw Data'!$B$6:$BE$43,'ADR Raw Data'!AK$1,FALSE)</f>
        <v>105.850631302328</v>
      </c>
      <c r="AC56" s="73">
        <f>VLOOKUP($A56,'ADR Raw Data'!$B$6:$BE$43,'ADR Raw Data'!AL$1,FALSE)</f>
        <v>106.17236678793</v>
      </c>
      <c r="AD56" s="72">
        <f>VLOOKUP($A56,'ADR Raw Data'!$B$6:$BE$43,'ADR Raw Data'!AN$1,FALSE)</f>
        <v>121.871322114062</v>
      </c>
      <c r="AE56" s="72">
        <f>VLOOKUP($A56,'ADR Raw Data'!$B$6:$BE$43,'ADR Raw Data'!AO$1,FALSE)</f>
        <v>124.932928660119</v>
      </c>
      <c r="AF56" s="73">
        <f>VLOOKUP($A56,'ADR Raw Data'!$B$6:$BE$43,'ADR Raw Data'!AP$1,FALSE)</f>
        <v>123.38229798612799</v>
      </c>
      <c r="AG56" s="74">
        <f>VLOOKUP($A56,'ADR Raw Data'!$B$6:$BE$43,'ADR Raw Data'!AR$1,FALSE)</f>
        <v>111.529077612664</v>
      </c>
      <c r="AI56" s="67">
        <f>VLOOKUP($A56,'ADR Raw Data'!$B$6:$BE$43,'ADR Raw Data'!AT$1,FALSE)</f>
        <v>0.81302097730411405</v>
      </c>
      <c r="AJ56" s="68">
        <f>VLOOKUP($A56,'ADR Raw Data'!$B$6:$BE$43,'ADR Raw Data'!AU$1,FALSE)</f>
        <v>4.2939484954364699</v>
      </c>
      <c r="AK56" s="68">
        <f>VLOOKUP($A56,'ADR Raw Data'!$B$6:$BE$43,'ADR Raw Data'!AV$1,FALSE)</f>
        <v>1.6598360672204</v>
      </c>
      <c r="AL56" s="68">
        <f>VLOOKUP($A56,'ADR Raw Data'!$B$6:$BE$43,'ADR Raw Data'!AW$1,FALSE)</f>
        <v>-1.2974333832076199</v>
      </c>
      <c r="AM56" s="68">
        <f>VLOOKUP($A56,'ADR Raw Data'!$B$6:$BE$43,'ADR Raw Data'!AX$1,FALSE)</f>
        <v>-2.2823199531901301</v>
      </c>
      <c r="AN56" s="69">
        <f>VLOOKUP($A56,'ADR Raw Data'!$B$6:$BE$43,'ADR Raw Data'!AY$1,FALSE)</f>
        <v>0.45518701901300102</v>
      </c>
      <c r="AO56" s="68">
        <f>VLOOKUP($A56,'ADR Raw Data'!$B$6:$BE$43,'ADR Raw Data'!BA$1,FALSE)</f>
        <v>-4.5446093313801104</v>
      </c>
      <c r="AP56" s="68">
        <f>VLOOKUP($A56,'ADR Raw Data'!$B$6:$BE$43,'ADR Raw Data'!BB$1,FALSE)</f>
        <v>-5.0242318231141496</v>
      </c>
      <c r="AQ56" s="69">
        <f>VLOOKUP($A56,'ADR Raw Data'!$B$6:$BE$43,'ADR Raw Data'!BC$1,FALSE)</f>
        <v>-4.7951678371528201</v>
      </c>
      <c r="AR56" s="70">
        <f>VLOOKUP($A56,'ADR Raw Data'!$B$6:$BE$43,'ADR Raw Data'!BE$1,FALSE)</f>
        <v>-2.0369573299879402</v>
      </c>
      <c r="AT56" s="71">
        <f>VLOOKUP($A56,'RevPAR Raw Data'!$B$6:$BE$43,'RevPAR Raw Data'!AG$1,FALSE)</f>
        <v>42.214043903453998</v>
      </c>
      <c r="AU56" s="72">
        <f>VLOOKUP($A56,'RevPAR Raw Data'!$B$6:$BE$43,'RevPAR Raw Data'!AH$1,FALSE)</f>
        <v>61.350433485920298</v>
      </c>
      <c r="AV56" s="72">
        <f>VLOOKUP($A56,'RevPAR Raw Data'!$B$6:$BE$43,'RevPAR Raw Data'!AI$1,FALSE)</f>
        <v>65.195367942849202</v>
      </c>
      <c r="AW56" s="72">
        <f>VLOOKUP($A56,'RevPAR Raw Data'!$B$6:$BE$43,'RevPAR Raw Data'!AJ$1,FALSE)</f>
        <v>63.672014495769098</v>
      </c>
      <c r="AX56" s="72">
        <f>VLOOKUP($A56,'RevPAR Raw Data'!$B$6:$BE$43,'RevPAR Raw Data'!AK$1,FALSE)</f>
        <v>60.064984047718099</v>
      </c>
      <c r="AY56" s="73">
        <f>VLOOKUP($A56,'RevPAR Raw Data'!$B$6:$BE$43,'RevPAR Raw Data'!AL$1,FALSE)</f>
        <v>58.499368775142102</v>
      </c>
      <c r="AZ56" s="72">
        <f>VLOOKUP($A56,'RevPAR Raw Data'!$B$6:$BE$43,'RevPAR Raw Data'!AN$1,FALSE)</f>
        <v>76.847907129976406</v>
      </c>
      <c r="BA56" s="72">
        <f>VLOOKUP($A56,'RevPAR Raw Data'!$B$6:$BE$43,'RevPAR Raw Data'!AO$1,FALSE)</f>
        <v>76.763824039395203</v>
      </c>
      <c r="BB56" s="73">
        <f>VLOOKUP($A56,'RevPAR Raw Data'!$B$6:$BE$43,'RevPAR Raw Data'!AP$1,FALSE)</f>
        <v>76.805865584685804</v>
      </c>
      <c r="BC56" s="74">
        <f>VLOOKUP($A56,'RevPAR Raw Data'!$B$6:$BE$43,'RevPAR Raw Data'!AR$1,FALSE)</f>
        <v>63.7297964350117</v>
      </c>
      <c r="BE56" s="67">
        <f>VLOOKUP($A56,'RevPAR Raw Data'!$B$6:$BE$43,'RevPAR Raw Data'!AT$1,FALSE)</f>
        <v>10.9312305966153</v>
      </c>
      <c r="BF56" s="68">
        <f>VLOOKUP($A56,'RevPAR Raw Data'!$B$6:$BE$43,'RevPAR Raw Data'!AU$1,FALSE)</f>
        <v>15.9393835862838</v>
      </c>
      <c r="BG56" s="68">
        <f>VLOOKUP($A56,'RevPAR Raw Data'!$B$6:$BE$43,'RevPAR Raw Data'!AV$1,FALSE)</f>
        <v>9.4790709029410003</v>
      </c>
      <c r="BH56" s="68">
        <f>VLOOKUP($A56,'RevPAR Raw Data'!$B$6:$BE$43,'RevPAR Raw Data'!AW$1,FALSE)</f>
        <v>0.89929776344870405</v>
      </c>
      <c r="BI56" s="68">
        <f>VLOOKUP($A56,'RevPAR Raw Data'!$B$6:$BE$43,'RevPAR Raw Data'!AX$1,FALSE)</f>
        <v>-4.7813220142059301</v>
      </c>
      <c r="BJ56" s="69">
        <f>VLOOKUP($A56,'RevPAR Raw Data'!$B$6:$BE$43,'RevPAR Raw Data'!AY$1,FALSE)</f>
        <v>5.7065908596052299</v>
      </c>
      <c r="BK56" s="68">
        <f>VLOOKUP($A56,'RevPAR Raw Data'!$B$6:$BE$43,'RevPAR Raw Data'!BA$1,FALSE)</f>
        <v>-11.728211048071801</v>
      </c>
      <c r="BL56" s="68">
        <f>VLOOKUP($A56,'RevPAR Raw Data'!$B$6:$BE$43,'RevPAR Raw Data'!BB$1,FALSE)</f>
        <v>-13.450924676127199</v>
      </c>
      <c r="BM56" s="69">
        <f>VLOOKUP($A56,'RevPAR Raw Data'!$B$6:$BE$43,'RevPAR Raw Data'!BC$1,FALSE)</f>
        <v>-12.597499073832401</v>
      </c>
      <c r="BN56" s="70">
        <f>VLOOKUP($A56,'RevPAR Raw Data'!$B$6:$BE$43,'RevPAR Raw Data'!BE$1,FALSE)</f>
        <v>-1.40235312196372</v>
      </c>
    </row>
    <row r="57" spans="1:66" ht="14.25" customHeight="1" x14ac:dyDescent="0.25">
      <c r="A57" s="170" t="s">
        <v>123</v>
      </c>
      <c r="B57" s="170"/>
      <c r="C57" s="170"/>
      <c r="D57" s="170"/>
      <c r="E57" s="170"/>
      <c r="F57" s="170"/>
      <c r="G57" s="170"/>
      <c r="H57" s="170"/>
      <c r="I57" s="170"/>
      <c r="J57" s="170"/>
      <c r="K57" s="170"/>
    </row>
    <row r="58" spans="1:66" x14ac:dyDescent="0.25">
      <c r="A58" s="170"/>
      <c r="B58" s="170"/>
      <c r="C58" s="170"/>
      <c r="D58" s="170"/>
      <c r="E58" s="170"/>
      <c r="F58" s="170"/>
      <c r="G58" s="170"/>
      <c r="H58" s="170"/>
      <c r="I58" s="170"/>
      <c r="J58" s="170"/>
      <c r="K58" s="170"/>
    </row>
    <row r="59" spans="1:66" x14ac:dyDescent="0.25">
      <c r="A59" s="170"/>
      <c r="B59" s="170"/>
      <c r="C59" s="170"/>
      <c r="D59" s="170"/>
      <c r="E59" s="170"/>
      <c r="F59" s="170"/>
      <c r="G59" s="170"/>
      <c r="H59" s="170"/>
      <c r="I59" s="170"/>
      <c r="J59" s="170"/>
      <c r="K59" s="170"/>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3" sqref="AD13"/>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
      <c r="A2" s="166"/>
      <c r="B2" t="s">
        <v>137</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25">
      <c r="A8" s="90"/>
      <c r="B8" s="166"/>
      <c r="C8" s="166"/>
      <c r="D8" s="183">
        <v>2024</v>
      </c>
      <c r="E8" s="183"/>
      <c r="F8" s="183"/>
      <c r="G8" s="183"/>
      <c r="H8" s="183"/>
      <c r="I8" s="183"/>
      <c r="J8" s="183"/>
      <c r="K8" s="90"/>
      <c r="L8" s="90"/>
      <c r="M8" s="90"/>
      <c r="N8" s="90"/>
      <c r="O8" s="166"/>
      <c r="P8" s="183">
        <v>2023</v>
      </c>
      <c r="Q8" s="183"/>
      <c r="R8" s="183"/>
      <c r="S8" s="183"/>
      <c r="T8" s="183"/>
      <c r="U8" s="183"/>
      <c r="V8" s="183"/>
      <c r="W8" s="90"/>
      <c r="X8" s="90"/>
      <c r="Y8" s="167"/>
      <c r="Z8" s="167"/>
      <c r="AA8" s="167"/>
      <c r="AB8" s="167"/>
      <c r="AC8" s="167"/>
      <c r="AD8" s="167"/>
      <c r="AE8" s="167"/>
      <c r="AF8" s="167"/>
      <c r="AG8" s="167"/>
      <c r="AH8" s="167"/>
      <c r="AI8" s="167"/>
      <c r="AJ8" s="167"/>
      <c r="AK8" s="167"/>
      <c r="AL8" s="167"/>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68"/>
      <c r="B10" s="166"/>
      <c r="C10" s="96" t="s">
        <v>125</v>
      </c>
      <c r="D10" s="97">
        <v>25</v>
      </c>
      <c r="E10" s="98">
        <v>26</v>
      </c>
      <c r="F10" s="98">
        <v>27</v>
      </c>
      <c r="G10" s="98">
        <v>28</v>
      </c>
      <c r="H10" s="98">
        <v>29</v>
      </c>
      <c r="I10" s="98">
        <v>1</v>
      </c>
      <c r="J10" s="99">
        <v>2</v>
      </c>
      <c r="K10" s="168"/>
      <c r="L10" s="168"/>
      <c r="M10" s="178" t="s">
        <v>101</v>
      </c>
      <c r="N10" s="179"/>
      <c r="O10" s="96" t="s">
        <v>125</v>
      </c>
      <c r="P10" s="97">
        <v>26</v>
      </c>
      <c r="Q10" s="98">
        <v>27</v>
      </c>
      <c r="R10" s="98">
        <v>28</v>
      </c>
      <c r="S10" s="98">
        <v>1</v>
      </c>
      <c r="T10" s="98">
        <v>2</v>
      </c>
      <c r="U10" s="98">
        <v>3</v>
      </c>
      <c r="V10" s="99">
        <v>4</v>
      </c>
      <c r="W10" s="168"/>
      <c r="X10" s="168"/>
      <c r="Y10" s="167"/>
      <c r="Z10" s="167"/>
      <c r="AA10" s="167"/>
      <c r="AB10" s="167"/>
      <c r="AC10" s="167"/>
      <c r="AD10" s="167"/>
      <c r="AE10" s="167"/>
      <c r="AF10" s="167"/>
      <c r="AG10" s="167"/>
      <c r="AH10" s="167"/>
      <c r="AI10" s="167"/>
      <c r="AJ10" s="167"/>
      <c r="AK10" s="167"/>
      <c r="AL10" s="167"/>
    </row>
    <row r="11" spans="1:50" ht="20.100000000000001" customHeight="1" x14ac:dyDescent="0.2">
      <c r="A11" s="168"/>
      <c r="B11" s="166"/>
      <c r="C11" s="96" t="s">
        <v>126</v>
      </c>
      <c r="D11" s="100">
        <v>3</v>
      </c>
      <c r="E11" s="101">
        <v>4</v>
      </c>
      <c r="F11" s="101">
        <v>5</v>
      </c>
      <c r="G11" s="101">
        <v>6</v>
      </c>
      <c r="H11" s="101">
        <v>7</v>
      </c>
      <c r="I11" s="101">
        <v>8</v>
      </c>
      <c r="J11" s="102">
        <v>9</v>
      </c>
      <c r="K11" s="168"/>
      <c r="L11" s="168"/>
      <c r="M11" s="178" t="s">
        <v>101</v>
      </c>
      <c r="N11" s="179"/>
      <c r="O11" s="96" t="s">
        <v>126</v>
      </c>
      <c r="P11" s="100">
        <v>5</v>
      </c>
      <c r="Q11" s="101">
        <v>6</v>
      </c>
      <c r="R11" s="101">
        <v>7</v>
      </c>
      <c r="S11" s="101">
        <v>8</v>
      </c>
      <c r="T11" s="101">
        <v>9</v>
      </c>
      <c r="U11" s="101">
        <v>10</v>
      </c>
      <c r="V11" s="102">
        <v>11</v>
      </c>
      <c r="W11" s="168"/>
      <c r="X11" s="168"/>
      <c r="Y11" s="167"/>
      <c r="Z11" s="167"/>
      <c r="AA11" s="167"/>
      <c r="AB11" s="167"/>
      <c r="AC11" s="167"/>
      <c r="AD11" s="167"/>
      <c r="AE11" s="167"/>
      <c r="AF11" s="167"/>
      <c r="AG11" s="167"/>
      <c r="AH11" s="167"/>
      <c r="AI11" s="167"/>
      <c r="AJ11" s="167"/>
      <c r="AK11" s="167"/>
      <c r="AL11" s="167"/>
    </row>
    <row r="12" spans="1:50" ht="20.100000000000001" customHeight="1" x14ac:dyDescent="0.2">
      <c r="A12" s="168"/>
      <c r="B12" s="166"/>
      <c r="C12" s="96" t="s">
        <v>126</v>
      </c>
      <c r="D12" s="103">
        <v>10</v>
      </c>
      <c r="E12" s="104">
        <v>11</v>
      </c>
      <c r="F12" s="104">
        <v>12</v>
      </c>
      <c r="G12" s="104">
        <v>13</v>
      </c>
      <c r="H12" s="104">
        <v>14</v>
      </c>
      <c r="I12" s="104">
        <v>15</v>
      </c>
      <c r="J12" s="105">
        <v>16</v>
      </c>
      <c r="K12" s="168"/>
      <c r="L12" s="168"/>
      <c r="M12" s="178" t="s">
        <v>101</v>
      </c>
      <c r="N12" s="179"/>
      <c r="O12" s="96" t="s">
        <v>126</v>
      </c>
      <c r="P12" s="103">
        <v>12</v>
      </c>
      <c r="Q12" s="104">
        <v>13</v>
      </c>
      <c r="R12" s="104">
        <v>14</v>
      </c>
      <c r="S12" s="104">
        <v>15</v>
      </c>
      <c r="T12" s="104">
        <v>16</v>
      </c>
      <c r="U12" s="104">
        <v>17</v>
      </c>
      <c r="V12" s="105">
        <v>18</v>
      </c>
      <c r="W12" s="168"/>
      <c r="X12" s="168"/>
      <c r="Y12" s="167"/>
      <c r="Z12" s="167"/>
      <c r="AA12" s="167"/>
      <c r="AB12" s="167"/>
      <c r="AC12" s="167"/>
      <c r="AD12" s="167"/>
      <c r="AE12" s="167"/>
      <c r="AF12" s="167"/>
      <c r="AG12" s="167"/>
      <c r="AH12" s="167"/>
      <c r="AI12" s="167"/>
      <c r="AJ12" s="167"/>
      <c r="AK12" s="167"/>
      <c r="AL12" s="167"/>
    </row>
    <row r="13" spans="1:50" ht="20.100000000000001" customHeight="1" x14ac:dyDescent="0.2">
      <c r="A13" s="168"/>
      <c r="B13" s="166"/>
      <c r="C13" s="96" t="s">
        <v>126</v>
      </c>
      <c r="D13" s="117">
        <v>17</v>
      </c>
      <c r="E13" s="118">
        <v>18</v>
      </c>
      <c r="F13" s="118">
        <v>19</v>
      </c>
      <c r="G13" s="118">
        <v>20</v>
      </c>
      <c r="H13" s="118">
        <v>21</v>
      </c>
      <c r="I13" s="118">
        <v>22</v>
      </c>
      <c r="J13" s="119">
        <v>23</v>
      </c>
      <c r="K13" s="168"/>
      <c r="L13" s="168"/>
      <c r="M13" s="178" t="s">
        <v>101</v>
      </c>
      <c r="N13" s="179"/>
      <c r="O13" s="96" t="s">
        <v>126</v>
      </c>
      <c r="P13" s="117">
        <v>19</v>
      </c>
      <c r="Q13" s="118">
        <v>20</v>
      </c>
      <c r="R13" s="118">
        <v>21</v>
      </c>
      <c r="S13" s="118">
        <v>22</v>
      </c>
      <c r="T13" s="118">
        <v>23</v>
      </c>
      <c r="U13" s="118">
        <v>24</v>
      </c>
      <c r="V13" s="119">
        <v>25</v>
      </c>
      <c r="W13" s="168"/>
      <c r="X13" s="168"/>
      <c r="Y13" s="167"/>
      <c r="Z13" s="167"/>
      <c r="AA13" s="167"/>
      <c r="AB13" s="167"/>
      <c r="AC13" s="167"/>
      <c r="AD13" s="167"/>
      <c r="AE13" s="167"/>
      <c r="AF13" s="167"/>
      <c r="AG13" s="167"/>
      <c r="AH13" s="167"/>
      <c r="AI13" s="167"/>
      <c r="AJ13" s="167"/>
      <c r="AK13" s="167"/>
      <c r="AL13" s="167"/>
    </row>
    <row r="14" spans="1:50" ht="20.100000000000001" customHeight="1" x14ac:dyDescent="0.2">
      <c r="A14" s="168"/>
      <c r="B14" s="166"/>
      <c r="C14" s="96" t="s">
        <v>126</v>
      </c>
      <c r="D14" s="106">
        <v>24</v>
      </c>
      <c r="E14" s="107">
        <v>25</v>
      </c>
      <c r="F14" s="107">
        <v>26</v>
      </c>
      <c r="G14" s="107">
        <v>27</v>
      </c>
      <c r="H14" s="107">
        <v>28</v>
      </c>
      <c r="I14" s="107">
        <v>29</v>
      </c>
      <c r="J14" s="108">
        <v>30</v>
      </c>
      <c r="K14" s="168"/>
      <c r="L14" s="168"/>
      <c r="M14" s="178" t="s">
        <v>101</v>
      </c>
      <c r="N14" s="179"/>
      <c r="O14" s="96" t="s">
        <v>134</v>
      </c>
      <c r="P14" s="106">
        <v>26</v>
      </c>
      <c r="Q14" s="107">
        <v>27</v>
      </c>
      <c r="R14" s="107">
        <v>28</v>
      </c>
      <c r="S14" s="107">
        <v>29</v>
      </c>
      <c r="T14" s="107">
        <v>30</v>
      </c>
      <c r="U14" s="107">
        <v>31</v>
      </c>
      <c r="V14" s="108">
        <v>1</v>
      </c>
      <c r="W14" s="168"/>
      <c r="X14" s="168"/>
      <c r="Y14" s="167"/>
      <c r="Z14" s="167"/>
      <c r="AA14" s="167"/>
      <c r="AB14" s="167"/>
      <c r="AC14" s="167"/>
      <c r="AD14" s="167"/>
      <c r="AE14" s="167"/>
      <c r="AF14" s="167"/>
      <c r="AG14" s="167"/>
      <c r="AH14" s="167"/>
      <c r="AI14" s="167"/>
      <c r="AJ14" s="167"/>
      <c r="AK14" s="167"/>
      <c r="AL14" s="167"/>
    </row>
    <row r="15" spans="1:50" ht="20.100000000000001" customHeight="1" x14ac:dyDescent="0.2">
      <c r="A15" s="168"/>
      <c r="B15" s="166"/>
      <c r="C15" s="96" t="s">
        <v>134</v>
      </c>
      <c r="D15" s="120">
        <v>31</v>
      </c>
      <c r="E15" s="121">
        <v>1</v>
      </c>
      <c r="F15" s="121">
        <v>2</v>
      </c>
      <c r="G15" s="121">
        <v>3</v>
      </c>
      <c r="H15" s="121">
        <v>4</v>
      </c>
      <c r="I15" s="121">
        <v>5</v>
      </c>
      <c r="J15" s="122">
        <v>6</v>
      </c>
      <c r="K15" s="168"/>
      <c r="L15" s="168"/>
      <c r="M15" s="178" t="s">
        <v>101</v>
      </c>
      <c r="N15" s="179"/>
      <c r="O15" s="96" t="s">
        <v>138</v>
      </c>
      <c r="P15" s="120">
        <v>2</v>
      </c>
      <c r="Q15" s="121">
        <v>3</v>
      </c>
      <c r="R15" s="121">
        <v>4</v>
      </c>
      <c r="S15" s="121">
        <v>5</v>
      </c>
      <c r="T15" s="121">
        <v>6</v>
      </c>
      <c r="U15" s="121">
        <v>7</v>
      </c>
      <c r="V15" s="122">
        <v>8</v>
      </c>
      <c r="W15" s="168"/>
      <c r="X15" s="168"/>
      <c r="Y15" s="167"/>
      <c r="Z15" s="167"/>
      <c r="AA15" s="167"/>
      <c r="AB15" s="167"/>
      <c r="AC15" s="167"/>
      <c r="AD15" s="167"/>
      <c r="AE15" s="167"/>
      <c r="AF15" s="167"/>
      <c r="AG15" s="167"/>
      <c r="AH15" s="167"/>
      <c r="AI15" s="167"/>
      <c r="AJ15" s="167"/>
      <c r="AK15" s="167"/>
      <c r="AL15" s="167"/>
    </row>
    <row r="16" spans="1:50" x14ac:dyDescent="0.2">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x14ac:dyDescent="0.2">
      <c r="A18" s="166"/>
      <c r="B18" s="166"/>
      <c r="C18" s="166"/>
      <c r="D18" s="184" t="s">
        <v>102</v>
      </c>
      <c r="E18" s="184"/>
      <c r="F18" s="184"/>
      <c r="G18" s="184"/>
      <c r="H18" s="184"/>
      <c r="I18" s="184"/>
      <c r="J18" s="184"/>
      <c r="K18" s="166"/>
      <c r="L18" s="166"/>
      <c r="M18" s="166"/>
      <c r="N18" s="166"/>
      <c r="O18" s="166"/>
      <c r="P18" s="184" t="s">
        <v>103</v>
      </c>
      <c r="Q18" s="184"/>
      <c r="R18" s="184"/>
      <c r="S18" s="184"/>
      <c r="T18" s="184"/>
      <c r="U18" s="184"/>
      <c r="V18" s="184"/>
      <c r="W18" s="166"/>
      <c r="X18" s="166"/>
      <c r="Y18" s="167"/>
      <c r="Z18" s="167"/>
      <c r="AA18" s="167"/>
      <c r="AB18" s="167"/>
      <c r="AC18" s="167"/>
      <c r="AD18" s="167"/>
      <c r="AE18" s="167"/>
      <c r="AF18" s="167"/>
      <c r="AG18" s="167"/>
      <c r="AH18" s="167"/>
      <c r="AI18" s="167"/>
      <c r="AJ18" s="167"/>
      <c r="AK18" s="167"/>
      <c r="AL18" s="167"/>
    </row>
    <row r="19" spans="1:50" ht="13.15" customHeight="1" x14ac:dyDescent="0.2">
      <c r="A19" s="166"/>
      <c r="B19" s="166"/>
      <c r="C19" s="180" t="s">
        <v>127</v>
      </c>
      <c r="D19" s="180"/>
      <c r="E19" s="180"/>
      <c r="F19" s="180"/>
      <c r="G19" s="166"/>
      <c r="H19" s="166" t="s">
        <v>128</v>
      </c>
      <c r="I19" s="166"/>
      <c r="J19" s="166"/>
      <c r="K19" s="166"/>
      <c r="L19" s="166"/>
      <c r="M19" s="166"/>
      <c r="N19" s="166"/>
      <c r="O19" s="180" t="s">
        <v>129</v>
      </c>
      <c r="P19" s="180"/>
      <c r="Q19" s="180"/>
      <c r="R19" s="180"/>
      <c r="S19" s="166"/>
      <c r="T19" s="166" t="s">
        <v>130</v>
      </c>
      <c r="U19" s="166"/>
      <c r="V19" s="166"/>
      <c r="W19" s="166"/>
      <c r="X19" s="166"/>
      <c r="Y19" s="167"/>
      <c r="Z19" s="167"/>
      <c r="AA19" s="167"/>
      <c r="AB19" s="167"/>
      <c r="AC19" s="167"/>
      <c r="AD19" s="167"/>
      <c r="AE19" s="167"/>
      <c r="AF19" s="167"/>
      <c r="AG19" s="167"/>
      <c r="AH19" s="167"/>
      <c r="AI19" s="167"/>
      <c r="AJ19" s="167"/>
      <c r="AK19" s="167"/>
      <c r="AL19" s="167"/>
    </row>
    <row r="20" spans="1:50" x14ac:dyDescent="0.2">
      <c r="A20" s="109"/>
      <c r="B20" s="109"/>
      <c r="C20" s="180" t="s">
        <v>131</v>
      </c>
      <c r="D20" s="180"/>
      <c r="E20" s="180"/>
      <c r="F20" s="180"/>
      <c r="G20" s="7"/>
      <c r="H20" s="7" t="s">
        <v>130</v>
      </c>
      <c r="I20" s="7"/>
      <c r="J20" s="7"/>
      <c r="K20" s="109"/>
      <c r="L20" s="109"/>
      <c r="M20" s="109"/>
      <c r="N20" s="109"/>
      <c r="O20" s="180" t="s">
        <v>132</v>
      </c>
      <c r="P20" s="180"/>
      <c r="Q20" s="180"/>
      <c r="R20" s="180"/>
      <c r="S20" s="7"/>
      <c r="T20" s="7" t="s">
        <v>128</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80" t="s">
        <v>135</v>
      </c>
      <c r="D21" s="180"/>
      <c r="E21" s="180"/>
      <c r="F21" s="180"/>
      <c r="G21" s="7"/>
      <c r="H21" s="7" t="s">
        <v>136</v>
      </c>
      <c r="I21" s="7"/>
      <c r="J21" s="7"/>
      <c r="K21" s="109"/>
      <c r="L21" s="109"/>
      <c r="M21" s="109"/>
      <c r="N21" s="109"/>
      <c r="O21" s="180" t="s">
        <v>139</v>
      </c>
      <c r="P21" s="180"/>
      <c r="Q21" s="180"/>
      <c r="R21" s="180"/>
      <c r="S21" s="112"/>
      <c r="T21" s="112" t="s">
        <v>140</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80" t="s">
        <v>141</v>
      </c>
      <c r="D22" s="180"/>
      <c r="E22" s="180"/>
      <c r="F22" s="180"/>
      <c r="G22" s="7"/>
      <c r="H22" s="7" t="s">
        <v>142</v>
      </c>
      <c r="I22" s="7"/>
      <c r="J22" s="7"/>
      <c r="K22" s="109"/>
      <c r="L22" s="109"/>
      <c r="M22" s="109"/>
      <c r="N22" s="109"/>
      <c r="O22" s="180" t="s">
        <v>143</v>
      </c>
      <c r="P22" s="180"/>
      <c r="Q22" s="180"/>
      <c r="R22" s="180"/>
      <c r="S22" s="7"/>
      <c r="T22" s="7" t="s">
        <v>136</v>
      </c>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80"/>
      <c r="D23" s="180"/>
      <c r="E23" s="180"/>
      <c r="F23" s="180"/>
      <c r="G23" s="7"/>
      <c r="H23" s="7"/>
      <c r="I23" s="7"/>
      <c r="J23" s="109"/>
      <c r="K23" s="109"/>
      <c r="L23" s="109"/>
      <c r="M23" s="109"/>
      <c r="N23" s="109"/>
      <c r="O23" s="180"/>
      <c r="P23" s="180"/>
      <c r="Q23" s="180"/>
      <c r="R23" s="180"/>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66"/>
      <c r="B24" s="166"/>
      <c r="C24" s="180"/>
      <c r="D24" s="180"/>
      <c r="E24" s="180"/>
      <c r="F24" s="180"/>
      <c r="G24" s="7"/>
      <c r="H24" s="7"/>
      <c r="I24" s="7"/>
      <c r="J24" s="166"/>
      <c r="K24" s="166"/>
      <c r="L24" s="166"/>
      <c r="M24" s="166"/>
      <c r="N24" s="166"/>
      <c r="O24" s="180"/>
      <c r="P24" s="180"/>
      <c r="Q24" s="180"/>
      <c r="R24" s="180"/>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
      <c r="Y25" s="167"/>
      <c r="Z25" s="167"/>
      <c r="AA25" s="167"/>
      <c r="AB25" s="167"/>
      <c r="AC25" s="167"/>
      <c r="AD25" s="167"/>
      <c r="AE25" s="167"/>
      <c r="AF25" s="167"/>
      <c r="AG25" s="167"/>
      <c r="AH25" s="167"/>
      <c r="AI25" s="167"/>
      <c r="AJ25" s="167"/>
      <c r="AK25" s="167"/>
      <c r="AL25" s="167"/>
    </row>
    <row r="26" spans="1:50" x14ac:dyDescent="0.2">
      <c r="A26" s="166"/>
      <c r="B26" s="166"/>
      <c r="C26" s="180"/>
      <c r="D26" s="180"/>
      <c r="E26" s="180"/>
      <c r="F26" s="180"/>
      <c r="G26" s="7"/>
      <c r="H26" s="7"/>
      <c r="I26" s="7"/>
      <c r="J26" s="166"/>
      <c r="K26" s="166"/>
      <c r="L26" s="166"/>
      <c r="M26" s="166"/>
      <c r="N26" s="166"/>
      <c r="O26" s="180"/>
      <c r="P26" s="180"/>
      <c r="Q26" s="180"/>
      <c r="R26" s="180"/>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
      <c r="A27" s="166"/>
      <c r="B27" s="166"/>
      <c r="C27" s="180"/>
      <c r="D27" s="181"/>
      <c r="E27" s="181"/>
      <c r="F27" s="7"/>
      <c r="G27" s="7"/>
      <c r="H27" s="7"/>
      <c r="I27" s="7"/>
      <c r="J27" s="166"/>
      <c r="K27" s="166"/>
      <c r="L27" s="166"/>
      <c r="M27" s="166"/>
      <c r="N27" s="166"/>
      <c r="O27" s="180"/>
      <c r="P27" s="181"/>
      <c r="Q27" s="181"/>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
      <c r="A28" s="166"/>
      <c r="B28" s="166"/>
      <c r="C28" s="180"/>
      <c r="D28" s="181"/>
      <c r="E28" s="181"/>
      <c r="F28" s="166"/>
      <c r="G28" s="166"/>
      <c r="H28" s="166"/>
      <c r="I28" s="166"/>
      <c r="J28" s="166"/>
      <c r="K28" s="166"/>
      <c r="L28" s="166"/>
      <c r="M28" s="166"/>
      <c r="N28" s="166"/>
      <c r="O28" s="180"/>
      <c r="P28" s="181"/>
      <c r="Q28" s="181"/>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
      <c r="A29" s="166"/>
      <c r="B29" s="166"/>
      <c r="C29" s="180"/>
      <c r="D29" s="181"/>
      <c r="E29" s="181"/>
      <c r="F29" s="166"/>
      <c r="G29" s="166"/>
      <c r="H29" s="166"/>
      <c r="I29" s="166"/>
      <c r="J29" s="166"/>
      <c r="K29" s="166"/>
      <c r="L29" s="166"/>
      <c r="M29" s="166"/>
      <c r="N29" s="166"/>
      <c r="O29" s="180"/>
      <c r="P29" s="181"/>
      <c r="Q29" s="181"/>
      <c r="R29" s="166"/>
      <c r="T29" s="166"/>
      <c r="U29" s="166"/>
      <c r="V29" s="166"/>
      <c r="W29" s="166"/>
      <c r="X29" s="166"/>
      <c r="Y29" s="167"/>
      <c r="Z29" s="167"/>
      <c r="AA29" s="167"/>
      <c r="AB29" s="167"/>
      <c r="AC29" s="167"/>
      <c r="AD29" s="167"/>
      <c r="AE29" s="167"/>
      <c r="AF29" s="167"/>
      <c r="AG29" s="167"/>
      <c r="AH29" s="167"/>
      <c r="AI29" s="167"/>
      <c r="AJ29" s="167"/>
      <c r="AK29" s="167"/>
      <c r="AL29" s="167"/>
    </row>
    <row r="30" spans="1:50" x14ac:dyDescent="0.2">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x14ac:dyDescent="0.2">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x14ac:dyDescent="0.2">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x14ac:dyDescent="0.2">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x14ac:dyDescent="0.2">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x14ac:dyDescent="0.2">
      <c r="A37" s="166"/>
      <c r="C37" s="116" t="s">
        <v>144</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
      <c r="A43" s="166"/>
      <c r="X43" s="166"/>
      <c r="Y43" s="167"/>
      <c r="Z43" s="167"/>
      <c r="AA43" s="167"/>
      <c r="AB43" s="167"/>
      <c r="AC43" s="167"/>
      <c r="AD43" s="167"/>
      <c r="AE43" s="167"/>
      <c r="AF43" s="167"/>
      <c r="AG43" s="167"/>
      <c r="AH43" s="167"/>
      <c r="AI43" s="167"/>
      <c r="AJ43" s="167"/>
      <c r="AK43" s="167"/>
      <c r="AL43" s="167"/>
    </row>
    <row r="44" spans="1:38" ht="41.25" customHeight="1" x14ac:dyDescent="0.2">
      <c r="A44" s="166"/>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66"/>
      <c r="Y44" s="167"/>
      <c r="Z44" s="167"/>
      <c r="AA44" s="167"/>
      <c r="AB44" s="167"/>
      <c r="AC44" s="167"/>
      <c r="AD44" s="167"/>
      <c r="AE44" s="167"/>
      <c r="AF44" s="167"/>
      <c r="AG44" s="167"/>
      <c r="AH44" s="167"/>
      <c r="AI44" s="167"/>
      <c r="AJ44" s="167"/>
      <c r="AK44" s="167"/>
      <c r="AL44" s="167"/>
    </row>
    <row r="45" spans="1:38" x14ac:dyDescent="0.2">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9" zoomScale="80" zoomScaleNormal="80" workbookViewId="0">
      <selection activeCell="P37" sqref="P37"/>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145</v>
      </c>
    </row>
    <row r="2" spans="1:57" ht="54" x14ac:dyDescent="0.25">
      <c r="A2" s="80" t="s">
        <v>107</v>
      </c>
      <c r="B2" s="80" t="s">
        <v>146</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x14ac:dyDescent="0.2">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x14ac:dyDescent="0.2">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3">
        <v>53.527423144615803</v>
      </c>
      <c r="H8" s="124">
        <v>62.650165181029003</v>
      </c>
      <c r="I8" s="124">
        <v>66.367456844565297</v>
      </c>
      <c r="J8" s="124">
        <v>64.974332951558594</v>
      </c>
      <c r="K8" s="124">
        <v>61.548104490567198</v>
      </c>
      <c r="L8" s="125">
        <v>61.813513020981098</v>
      </c>
      <c r="M8" s="126"/>
      <c r="N8" s="127">
        <v>65.596651069580801</v>
      </c>
      <c r="O8" s="128">
        <v>61.120477768621498</v>
      </c>
      <c r="P8" s="129">
        <v>63.3585820137762</v>
      </c>
      <c r="Q8" s="126"/>
      <c r="R8" s="130">
        <v>62.254974769893103</v>
      </c>
      <c r="S8" s="131"/>
      <c r="T8" s="123">
        <v>2.6506892341651902</v>
      </c>
      <c r="U8" s="124">
        <v>1.3678606227746</v>
      </c>
      <c r="V8" s="124">
        <v>0.72871140849224003</v>
      </c>
      <c r="W8" s="124">
        <v>-1.6832547912978599</v>
      </c>
      <c r="X8" s="124">
        <v>-5.7781267373991003</v>
      </c>
      <c r="Y8" s="125">
        <v>-0.700124500711926</v>
      </c>
      <c r="Z8" s="126"/>
      <c r="AA8" s="127">
        <v>-11.4264809859447</v>
      </c>
      <c r="AB8" s="128">
        <v>-20.122414737353498</v>
      </c>
      <c r="AC8" s="129">
        <v>-15.8482815661164</v>
      </c>
      <c r="AD8" s="126"/>
      <c r="AE8" s="130">
        <v>-5.6475273819677501</v>
      </c>
      <c r="AF8" s="29"/>
      <c r="AG8" s="123">
        <v>51.773924777907801</v>
      </c>
      <c r="AH8" s="124">
        <v>62.139312147089697</v>
      </c>
      <c r="AI8" s="124">
        <v>66.601290171619993</v>
      </c>
      <c r="AJ8" s="124">
        <v>66.562450406504396</v>
      </c>
      <c r="AK8" s="124">
        <v>64.127844989018698</v>
      </c>
      <c r="AL8" s="125">
        <v>62.240928465272603</v>
      </c>
      <c r="AM8" s="126"/>
      <c r="AN8" s="127">
        <v>69.338949735542698</v>
      </c>
      <c r="AO8" s="128">
        <v>69.590346829700493</v>
      </c>
      <c r="AP8" s="129">
        <v>69.464647987851706</v>
      </c>
      <c r="AQ8" s="126"/>
      <c r="AR8" s="130">
        <v>64.304920101712298</v>
      </c>
      <c r="AS8" s="131"/>
      <c r="AT8" s="123">
        <v>-0.81411339250506798</v>
      </c>
      <c r="AU8" s="124">
        <v>0.21227101529356299</v>
      </c>
      <c r="AV8" s="124">
        <v>0.21046118038255801</v>
      </c>
      <c r="AW8" s="124">
        <v>-0.340410749959494</v>
      </c>
      <c r="AX8" s="124">
        <v>-2.15471559675332</v>
      </c>
      <c r="AY8" s="125">
        <v>-0.57298656768033096</v>
      </c>
      <c r="AZ8" s="126"/>
      <c r="BA8" s="127">
        <v>-4.4987281481775003</v>
      </c>
      <c r="BB8" s="128">
        <v>-6.5497867181328004</v>
      </c>
      <c r="BC8" s="129">
        <v>-5.5378706335005496</v>
      </c>
      <c r="BD8" s="126"/>
      <c r="BE8" s="130">
        <v>-2.1618793677261001</v>
      </c>
    </row>
    <row r="9" spans="1:57" x14ac:dyDescent="0.2">
      <c r="A9" s="20" t="s">
        <v>18</v>
      </c>
      <c r="B9" s="3" t="str">
        <f>TRIM(A9)</f>
        <v>Virginia</v>
      </c>
      <c r="C9" s="10"/>
      <c r="D9" s="24" t="s">
        <v>16</v>
      </c>
      <c r="E9" s="27" t="s">
        <v>17</v>
      </c>
      <c r="F9" s="3"/>
      <c r="G9" s="132">
        <v>51.692155152397497</v>
      </c>
      <c r="H9" s="126">
        <v>63.204016774169197</v>
      </c>
      <c r="I9" s="126">
        <v>66.566999517335105</v>
      </c>
      <c r="J9" s="126">
        <v>64.917163435319694</v>
      </c>
      <c r="K9" s="126">
        <v>60.753082472998898</v>
      </c>
      <c r="L9" s="133">
        <v>61.428856255415504</v>
      </c>
      <c r="M9" s="126"/>
      <c r="N9" s="134">
        <v>66.318145062715004</v>
      </c>
      <c r="O9" s="135">
        <v>63.019726573518597</v>
      </c>
      <c r="P9" s="136">
        <v>64.668935818116793</v>
      </c>
      <c r="Q9" s="126"/>
      <c r="R9" s="137">
        <v>62.354740855446998</v>
      </c>
      <c r="S9" s="131"/>
      <c r="T9" s="132">
        <v>-0.110158207057895</v>
      </c>
      <c r="U9" s="126">
        <v>1.72355190245597</v>
      </c>
      <c r="V9" s="126">
        <v>-0.59122083162657602</v>
      </c>
      <c r="W9" s="126">
        <v>-5.0781796216866102</v>
      </c>
      <c r="X9" s="126">
        <v>-12.2903660150475</v>
      </c>
      <c r="Y9" s="133">
        <v>-3.56581749247681</v>
      </c>
      <c r="Z9" s="126"/>
      <c r="AA9" s="134">
        <v>-15.998934487896999</v>
      </c>
      <c r="AB9" s="135">
        <v>-23.038377678398401</v>
      </c>
      <c r="AC9" s="136">
        <v>-19.590503888320601</v>
      </c>
      <c r="AD9" s="126"/>
      <c r="AE9" s="137">
        <v>-8.9663929195840204</v>
      </c>
      <c r="AF9" s="30"/>
      <c r="AG9" s="132">
        <v>49.182632269238702</v>
      </c>
      <c r="AH9" s="126">
        <v>62.428363054627503</v>
      </c>
      <c r="AI9" s="126">
        <v>67.082294264339097</v>
      </c>
      <c r="AJ9" s="126">
        <v>67.176555466679204</v>
      </c>
      <c r="AK9" s="126">
        <v>63.976222964601</v>
      </c>
      <c r="AL9" s="133">
        <v>61.969927585787097</v>
      </c>
      <c r="AM9" s="126"/>
      <c r="AN9" s="134">
        <v>69.186781473987907</v>
      </c>
      <c r="AO9" s="135">
        <v>69.879546416976396</v>
      </c>
      <c r="AP9" s="136">
        <v>69.533163945482201</v>
      </c>
      <c r="AQ9" s="126"/>
      <c r="AR9" s="137">
        <v>64.130938446122599</v>
      </c>
      <c r="AS9" s="131"/>
      <c r="AT9" s="132">
        <v>1.2819514039623401</v>
      </c>
      <c r="AU9" s="126">
        <v>3.7899517278963102</v>
      </c>
      <c r="AV9" s="126">
        <v>2.9021319778440602</v>
      </c>
      <c r="AW9" s="126">
        <v>1.7711274328027999</v>
      </c>
      <c r="AX9" s="126">
        <v>-1.7040410230711101</v>
      </c>
      <c r="AY9" s="133">
        <v>1.5929156320668401</v>
      </c>
      <c r="AZ9" s="126"/>
      <c r="BA9" s="134">
        <v>-5.7972077742398298</v>
      </c>
      <c r="BB9" s="135">
        <v>-7.8068760351051303</v>
      </c>
      <c r="BC9" s="136">
        <v>-6.8197914813928699</v>
      </c>
      <c r="BD9" s="126"/>
      <c r="BE9" s="137">
        <v>-1.17652663256931</v>
      </c>
    </row>
    <row r="10" spans="1:57" x14ac:dyDescent="0.2">
      <c r="A10" s="21" t="s">
        <v>19</v>
      </c>
      <c r="B10" s="3" t="str">
        <f t="shared" ref="B10:B45" si="0">TRIM(A10)</f>
        <v>Norfolk/Virginia Beach, VA</v>
      </c>
      <c r="C10" s="3"/>
      <c r="D10" s="24" t="s">
        <v>16</v>
      </c>
      <c r="E10" s="27" t="s">
        <v>17</v>
      </c>
      <c r="F10" s="3"/>
      <c r="G10" s="132">
        <v>51.672060409924399</v>
      </c>
      <c r="H10" s="126">
        <v>61.9895207273848</v>
      </c>
      <c r="I10" s="126">
        <v>63.546000924641703</v>
      </c>
      <c r="J10" s="126">
        <v>60.391945343401602</v>
      </c>
      <c r="K10" s="126">
        <v>57.420249653259297</v>
      </c>
      <c r="L10" s="133">
        <v>59.003955411722401</v>
      </c>
      <c r="M10" s="126"/>
      <c r="N10" s="134">
        <v>66.222324960188999</v>
      </c>
      <c r="O10" s="135">
        <v>65.819078440437593</v>
      </c>
      <c r="P10" s="136">
        <v>66.020701700313296</v>
      </c>
      <c r="Q10" s="126"/>
      <c r="R10" s="137">
        <v>61.008740065605501</v>
      </c>
      <c r="S10" s="131"/>
      <c r="T10" s="132">
        <v>3.5234261879588198</v>
      </c>
      <c r="U10" s="126">
        <v>12.0323598531782</v>
      </c>
      <c r="V10" s="126">
        <v>8.1265924944099108</v>
      </c>
      <c r="W10" s="126">
        <v>-0.47537077839193098</v>
      </c>
      <c r="X10" s="126">
        <v>-9.6086144411739696</v>
      </c>
      <c r="Y10" s="133">
        <v>2.3593624292172302</v>
      </c>
      <c r="Z10" s="126"/>
      <c r="AA10" s="134">
        <v>-10.5996301935159</v>
      </c>
      <c r="AB10" s="135">
        <v>-16.914260171274901</v>
      </c>
      <c r="AC10" s="136">
        <v>-13.8629024967715</v>
      </c>
      <c r="AD10" s="126"/>
      <c r="AE10" s="137">
        <v>-3.2729805977824702</v>
      </c>
      <c r="AF10" s="30"/>
      <c r="AG10" s="132">
        <v>47.323033852160002</v>
      </c>
      <c r="AH10" s="126">
        <v>55.522165716340403</v>
      </c>
      <c r="AI10" s="126">
        <v>58.958108594030897</v>
      </c>
      <c r="AJ10" s="126">
        <v>58.939487337545501</v>
      </c>
      <c r="AK10" s="126">
        <v>58.526609133405202</v>
      </c>
      <c r="AL10" s="133">
        <v>55.853880926696398</v>
      </c>
      <c r="AM10" s="126"/>
      <c r="AN10" s="134">
        <v>68.539708224174205</v>
      </c>
      <c r="AO10" s="135">
        <v>71.277675039810902</v>
      </c>
      <c r="AP10" s="136">
        <v>69.908691631992596</v>
      </c>
      <c r="AQ10" s="126"/>
      <c r="AR10" s="137">
        <v>59.869541128209598</v>
      </c>
      <c r="AS10" s="131"/>
      <c r="AT10" s="132">
        <v>1.4703954519029701</v>
      </c>
      <c r="AU10" s="126">
        <v>5.0403205065292598</v>
      </c>
      <c r="AV10" s="126">
        <v>3.1951980262223398</v>
      </c>
      <c r="AW10" s="126">
        <v>-0.567970564791762</v>
      </c>
      <c r="AX10" s="126">
        <v>-6.00825940390677</v>
      </c>
      <c r="AY10" s="133">
        <v>0.39447300676239599</v>
      </c>
      <c r="AZ10" s="126"/>
      <c r="BA10" s="134">
        <v>-7.8910423797173701</v>
      </c>
      <c r="BB10" s="135">
        <v>-7.9960069497722497</v>
      </c>
      <c r="BC10" s="136">
        <v>-7.9445823052787903</v>
      </c>
      <c r="BD10" s="126"/>
      <c r="BE10" s="137">
        <v>-2.5507533495713002</v>
      </c>
    </row>
    <row r="11" spans="1:57" x14ac:dyDescent="0.2">
      <c r="A11" s="21" t="s">
        <v>20</v>
      </c>
      <c r="B11" s="2" t="s">
        <v>71</v>
      </c>
      <c r="C11" s="3"/>
      <c r="D11" s="24" t="s">
        <v>16</v>
      </c>
      <c r="E11" s="27" t="s">
        <v>17</v>
      </c>
      <c r="F11" s="3"/>
      <c r="G11" s="132">
        <v>46.3162563761366</v>
      </c>
      <c r="H11" s="126">
        <v>58.017298735861601</v>
      </c>
      <c r="I11" s="126">
        <v>64.475493457529296</v>
      </c>
      <c r="J11" s="126">
        <v>62.896429363495201</v>
      </c>
      <c r="K11" s="126">
        <v>58.110445775116403</v>
      </c>
      <c r="L11" s="133">
        <v>57.963184741627799</v>
      </c>
      <c r="M11" s="126"/>
      <c r="N11" s="134">
        <v>67.842093590596505</v>
      </c>
      <c r="O11" s="135">
        <v>64.1783100465735</v>
      </c>
      <c r="P11" s="136">
        <v>66.010201818585003</v>
      </c>
      <c r="Q11" s="126"/>
      <c r="R11" s="137">
        <v>60.262332477901303</v>
      </c>
      <c r="S11" s="131"/>
      <c r="T11" s="132">
        <v>-7.46687835583006</v>
      </c>
      <c r="U11" s="126">
        <v>-1.7329803703690201</v>
      </c>
      <c r="V11" s="126">
        <v>-2.7907944794172299</v>
      </c>
      <c r="W11" s="126">
        <v>-7.5179114439367201</v>
      </c>
      <c r="X11" s="126">
        <v>-25.455287610563602</v>
      </c>
      <c r="Y11" s="133">
        <v>-9.8224899131783303</v>
      </c>
      <c r="Z11" s="126"/>
      <c r="AA11" s="134">
        <v>-26.037387695130999</v>
      </c>
      <c r="AB11" s="135">
        <v>-30.440201309443299</v>
      </c>
      <c r="AC11" s="136">
        <v>-28.2449570878135</v>
      </c>
      <c r="AD11" s="126"/>
      <c r="AE11" s="137">
        <v>-16.520664880565899</v>
      </c>
      <c r="AF11" s="30"/>
      <c r="AG11" s="132">
        <v>48.324462186737598</v>
      </c>
      <c r="AH11" s="126">
        <v>61.148813484142799</v>
      </c>
      <c r="AI11" s="126">
        <v>67.911953870037706</v>
      </c>
      <c r="AJ11" s="126">
        <v>68.619427811044503</v>
      </c>
      <c r="AK11" s="126">
        <v>71.367265469061806</v>
      </c>
      <c r="AL11" s="133">
        <v>63.474384564204897</v>
      </c>
      <c r="AM11" s="126"/>
      <c r="AN11" s="134">
        <v>81.610113107119005</v>
      </c>
      <c r="AO11" s="135">
        <v>80.454646263029403</v>
      </c>
      <c r="AP11" s="136">
        <v>81.032379685074204</v>
      </c>
      <c r="AQ11" s="126"/>
      <c r="AR11" s="137">
        <v>68.490954598738995</v>
      </c>
      <c r="AS11" s="131"/>
      <c r="AT11" s="132">
        <v>-3.0516917530445999</v>
      </c>
      <c r="AU11" s="126">
        <v>-1.0225772142863701</v>
      </c>
      <c r="AV11" s="126">
        <v>-0.16614380261703199</v>
      </c>
      <c r="AW11" s="126">
        <v>0.12619963494939199</v>
      </c>
      <c r="AX11" s="126">
        <v>-1.2658743624464099</v>
      </c>
      <c r="AY11" s="133">
        <v>-0.96559955990539603</v>
      </c>
      <c r="AZ11" s="126"/>
      <c r="BA11" s="134">
        <v>-5.5183229396130002</v>
      </c>
      <c r="BB11" s="135">
        <v>-8.1933873463212503</v>
      </c>
      <c r="BC11" s="136">
        <v>-6.8653005641832801</v>
      </c>
      <c r="BD11" s="126"/>
      <c r="BE11" s="137">
        <v>-3.0396036808940301</v>
      </c>
    </row>
    <row r="12" spans="1:57" x14ac:dyDescent="0.2">
      <c r="A12" s="21" t="s">
        <v>21</v>
      </c>
      <c r="B12" s="3" t="str">
        <f t="shared" si="0"/>
        <v>Virginia Area</v>
      </c>
      <c r="C12" s="3"/>
      <c r="D12" s="24" t="s">
        <v>16</v>
      </c>
      <c r="E12" s="27" t="s">
        <v>17</v>
      </c>
      <c r="F12" s="3"/>
      <c r="G12" s="132">
        <v>45.9563781797888</v>
      </c>
      <c r="H12" s="126">
        <v>58.473045572434202</v>
      </c>
      <c r="I12" s="126">
        <v>61.386161541311502</v>
      </c>
      <c r="J12" s="126">
        <v>61.087439792515703</v>
      </c>
      <c r="K12" s="126">
        <v>62.460633567988097</v>
      </c>
      <c r="L12" s="133">
        <v>57.8825634322477</v>
      </c>
      <c r="M12" s="126"/>
      <c r="N12" s="134">
        <v>62.8681919229344</v>
      </c>
      <c r="O12" s="135">
        <v>55.261207854760997</v>
      </c>
      <c r="P12" s="136">
        <v>59.064699888847699</v>
      </c>
      <c r="Q12" s="126"/>
      <c r="R12" s="137">
        <v>58.220515706199699</v>
      </c>
      <c r="S12" s="131"/>
      <c r="T12" s="132">
        <v>7.4310496426134103</v>
      </c>
      <c r="U12" s="126">
        <v>11.568869133540099</v>
      </c>
      <c r="V12" s="126">
        <v>9.37018129979033</v>
      </c>
      <c r="W12" s="126">
        <v>3.4780537421120199</v>
      </c>
      <c r="X12" s="126">
        <v>-0.65966543844155101</v>
      </c>
      <c r="Y12" s="133">
        <v>5.9251307524184096</v>
      </c>
      <c r="Z12" s="126"/>
      <c r="AA12" s="134">
        <v>-18.033630569179898</v>
      </c>
      <c r="AB12" s="135">
        <v>-28.463061302651798</v>
      </c>
      <c r="AC12" s="136">
        <v>-23.268857371367599</v>
      </c>
      <c r="AD12" s="126"/>
      <c r="AE12" s="137">
        <v>-4.6464914357009599</v>
      </c>
      <c r="AF12" s="30"/>
      <c r="AG12" s="132">
        <v>41.7668464865367</v>
      </c>
      <c r="AH12" s="126">
        <v>54.939547740444297</v>
      </c>
      <c r="AI12" s="126">
        <v>57.405837330576801</v>
      </c>
      <c r="AJ12" s="126">
        <v>58.235095991916403</v>
      </c>
      <c r="AK12" s="126">
        <v>58.002810652605604</v>
      </c>
      <c r="AL12" s="133">
        <v>54.072571651611398</v>
      </c>
      <c r="AM12" s="126"/>
      <c r="AN12" s="134">
        <v>62.808794322946298</v>
      </c>
      <c r="AO12" s="135">
        <v>60.264689144144597</v>
      </c>
      <c r="AP12" s="136">
        <v>61.536741733545398</v>
      </c>
      <c r="AQ12" s="126"/>
      <c r="AR12" s="137">
        <v>56.205506639363499</v>
      </c>
      <c r="AS12" s="131"/>
      <c r="AT12" s="132">
        <v>1.6665962516158399</v>
      </c>
      <c r="AU12" s="126">
        <v>4.5078918532869698</v>
      </c>
      <c r="AV12" s="126">
        <v>3.1359111362906602</v>
      </c>
      <c r="AW12" s="126">
        <v>1.2314447270084601</v>
      </c>
      <c r="AX12" s="126">
        <v>-0.61114859775336405</v>
      </c>
      <c r="AY12" s="133">
        <v>1.9470444237737301</v>
      </c>
      <c r="AZ12" s="126"/>
      <c r="BA12" s="134">
        <v>-7.1539180605017503</v>
      </c>
      <c r="BB12" s="135">
        <v>-10.358862509646301</v>
      </c>
      <c r="BC12" s="136">
        <v>-8.7509026232143405</v>
      </c>
      <c r="BD12" s="126"/>
      <c r="BE12" s="137">
        <v>-1.66803388298547</v>
      </c>
    </row>
    <row r="13" spans="1:57" x14ac:dyDescent="0.2">
      <c r="A13" s="34" t="s">
        <v>22</v>
      </c>
      <c r="B13" s="2" t="s">
        <v>87</v>
      </c>
      <c r="C13" s="3"/>
      <c r="D13" s="24" t="s">
        <v>16</v>
      </c>
      <c r="E13" s="27" t="s">
        <v>17</v>
      </c>
      <c r="F13" s="3"/>
      <c r="G13" s="132">
        <v>63.0863749435645</v>
      </c>
      <c r="H13" s="126">
        <v>74.083090624197695</v>
      </c>
      <c r="I13" s="126">
        <v>76.052796983029495</v>
      </c>
      <c r="J13" s="126">
        <v>70.909428917945107</v>
      </c>
      <c r="K13" s="126">
        <v>66.121935889377696</v>
      </c>
      <c r="L13" s="133">
        <v>70.050725471622897</v>
      </c>
      <c r="M13" s="126"/>
      <c r="N13" s="134">
        <v>74.128238949725997</v>
      </c>
      <c r="O13" s="135">
        <v>73.065925407884095</v>
      </c>
      <c r="P13" s="136">
        <v>73.597082178804996</v>
      </c>
      <c r="Q13" s="126"/>
      <c r="R13" s="137">
        <v>71.063970245103505</v>
      </c>
      <c r="S13" s="131"/>
      <c r="T13" s="132">
        <v>-3.5725186138990499</v>
      </c>
      <c r="U13" s="126">
        <v>-8.2467982054625004</v>
      </c>
      <c r="V13" s="126">
        <v>-10.691231992353201</v>
      </c>
      <c r="W13" s="126">
        <v>-14.134121965682001</v>
      </c>
      <c r="X13" s="126">
        <v>-11.917295264619799</v>
      </c>
      <c r="Y13" s="133">
        <v>-9.9540522313082498</v>
      </c>
      <c r="Z13" s="126"/>
      <c r="AA13" s="134">
        <v>-4.9590856257953098</v>
      </c>
      <c r="AB13" s="135">
        <v>-11.9082191095367</v>
      </c>
      <c r="AC13" s="136">
        <v>-8.55415547080697</v>
      </c>
      <c r="AD13" s="126"/>
      <c r="AE13" s="137">
        <v>-9.5473990375375504</v>
      </c>
      <c r="AF13" s="30"/>
      <c r="AG13" s="132">
        <v>59.431573728986102</v>
      </c>
      <c r="AH13" s="126">
        <v>76.126273669673594</v>
      </c>
      <c r="AI13" s="126">
        <v>81.903488814723602</v>
      </c>
      <c r="AJ13" s="126">
        <v>79.356149467515294</v>
      </c>
      <c r="AK13" s="126">
        <v>70.656686821115201</v>
      </c>
      <c r="AL13" s="133">
        <v>73.494834500402703</v>
      </c>
      <c r="AM13" s="126"/>
      <c r="AN13" s="134">
        <v>71.812616743831896</v>
      </c>
      <c r="AO13" s="135">
        <v>74.846849797717695</v>
      </c>
      <c r="AP13" s="136">
        <v>73.329733270774796</v>
      </c>
      <c r="AQ13" s="126"/>
      <c r="AR13" s="137">
        <v>73.447662720509101</v>
      </c>
      <c r="AS13" s="131"/>
      <c r="AT13" s="132">
        <v>4.2431720075625501</v>
      </c>
      <c r="AU13" s="126">
        <v>4.7792032304971901</v>
      </c>
      <c r="AV13" s="126">
        <v>3.1362567352827702</v>
      </c>
      <c r="AW13" s="126">
        <v>2.2512354049479302</v>
      </c>
      <c r="AX13" s="126">
        <v>0.58763818168871296</v>
      </c>
      <c r="AY13" s="133">
        <v>2.9539165276539898</v>
      </c>
      <c r="AZ13" s="126"/>
      <c r="BA13" s="134">
        <v>-0.28092828419345101</v>
      </c>
      <c r="BB13" s="135">
        <v>-3.3486947792739801</v>
      </c>
      <c r="BC13" s="136">
        <v>-1.87484850506127</v>
      </c>
      <c r="BD13" s="126"/>
      <c r="BE13" s="137">
        <v>1.5275530124632699</v>
      </c>
    </row>
    <row r="14" spans="1:57" x14ac:dyDescent="0.2">
      <c r="A14" s="21" t="s">
        <v>23</v>
      </c>
      <c r="B14" s="3" t="str">
        <f t="shared" si="0"/>
        <v>Arlington, VA</v>
      </c>
      <c r="C14" s="3"/>
      <c r="D14" s="24" t="s">
        <v>16</v>
      </c>
      <c r="E14" s="27" t="s">
        <v>17</v>
      </c>
      <c r="F14" s="3"/>
      <c r="G14" s="132">
        <v>70.037144036318594</v>
      </c>
      <c r="H14" s="126">
        <v>80.458109781262806</v>
      </c>
      <c r="I14" s="126">
        <v>83.450268262484499</v>
      </c>
      <c r="J14" s="126">
        <v>79.911267024349897</v>
      </c>
      <c r="K14" s="126">
        <v>70.635575732562899</v>
      </c>
      <c r="L14" s="133">
        <v>76.898472967395705</v>
      </c>
      <c r="M14" s="126"/>
      <c r="N14" s="134">
        <v>80.602558811390793</v>
      </c>
      <c r="O14" s="135">
        <v>80.550969872059397</v>
      </c>
      <c r="P14" s="136">
        <v>80.576764341725095</v>
      </c>
      <c r="Q14" s="126"/>
      <c r="R14" s="137">
        <v>77.9494133600613</v>
      </c>
      <c r="S14" s="131"/>
      <c r="T14" s="132">
        <v>-8.3139792337304197</v>
      </c>
      <c r="U14" s="126">
        <v>-15.532060262141099</v>
      </c>
      <c r="V14" s="126">
        <v>-13.431848895891701</v>
      </c>
      <c r="W14" s="126">
        <v>-14.926370306970799</v>
      </c>
      <c r="X14" s="126">
        <v>-17.345884694054401</v>
      </c>
      <c r="Y14" s="133">
        <v>-14.0665417642234</v>
      </c>
      <c r="Z14" s="126"/>
      <c r="AA14" s="134">
        <v>-3.95489487427727</v>
      </c>
      <c r="AB14" s="135">
        <v>-12.3482427781857</v>
      </c>
      <c r="AC14" s="136">
        <v>-8.3419796359316098</v>
      </c>
      <c r="AD14" s="126"/>
      <c r="AE14" s="137">
        <v>-12.451630019820801</v>
      </c>
      <c r="AF14" s="30"/>
      <c r="AG14" s="132">
        <v>68.729364424267402</v>
      </c>
      <c r="AH14" s="126">
        <v>88.807779612051107</v>
      </c>
      <c r="AI14" s="126">
        <v>92.875567478332599</v>
      </c>
      <c r="AJ14" s="126">
        <v>90.092344201403193</v>
      </c>
      <c r="AK14" s="126">
        <v>78.804684275691201</v>
      </c>
      <c r="AL14" s="133">
        <v>83.861947998349095</v>
      </c>
      <c r="AM14" s="126"/>
      <c r="AN14" s="134">
        <v>76.521873710276495</v>
      </c>
      <c r="AO14" s="135">
        <v>80.102146099876094</v>
      </c>
      <c r="AP14" s="136">
        <v>78.312009905076295</v>
      </c>
      <c r="AQ14" s="126"/>
      <c r="AR14" s="137">
        <v>82.276251400271207</v>
      </c>
      <c r="AS14" s="131"/>
      <c r="AT14" s="132">
        <v>1.9459708807395699</v>
      </c>
      <c r="AU14" s="126">
        <v>2.9332118585898601</v>
      </c>
      <c r="AV14" s="126">
        <v>1.5388541296977201</v>
      </c>
      <c r="AW14" s="126">
        <v>3.0994762694534601</v>
      </c>
      <c r="AX14" s="126">
        <v>1.8054715370394401</v>
      </c>
      <c r="AY14" s="133">
        <v>2.2822535342173298</v>
      </c>
      <c r="AZ14" s="126"/>
      <c r="BA14" s="134">
        <v>1.7142601169519101</v>
      </c>
      <c r="BB14" s="135">
        <v>-2.2153890324335901</v>
      </c>
      <c r="BC14" s="136">
        <v>-0.33414312945906599</v>
      </c>
      <c r="BD14" s="126"/>
      <c r="BE14" s="137">
        <v>1.5572270922554801</v>
      </c>
    </row>
    <row r="15" spans="1:57" x14ac:dyDescent="0.2">
      <c r="A15" s="21" t="s">
        <v>24</v>
      </c>
      <c r="B15" s="3" t="str">
        <f t="shared" si="0"/>
        <v>Suburban Virginia Area</v>
      </c>
      <c r="C15" s="3"/>
      <c r="D15" s="24" t="s">
        <v>16</v>
      </c>
      <c r="E15" s="27" t="s">
        <v>17</v>
      </c>
      <c r="F15" s="3"/>
      <c r="G15" s="132">
        <v>49.092729320485503</v>
      </c>
      <c r="H15" s="126">
        <v>62.783131022400198</v>
      </c>
      <c r="I15" s="126">
        <v>66.399699662119801</v>
      </c>
      <c r="J15" s="126">
        <v>65.511200100112603</v>
      </c>
      <c r="K15" s="126">
        <v>53.885621323989398</v>
      </c>
      <c r="L15" s="133">
        <v>59.534476285821498</v>
      </c>
      <c r="M15" s="126"/>
      <c r="N15" s="134">
        <v>57.8650982355149</v>
      </c>
      <c r="O15" s="135">
        <v>54.4737830058816</v>
      </c>
      <c r="P15" s="136">
        <v>56.169440620698197</v>
      </c>
      <c r="Q15" s="126"/>
      <c r="R15" s="137">
        <v>58.573037524357701</v>
      </c>
      <c r="S15" s="131"/>
      <c r="T15" s="132">
        <v>-0.88906937357891802</v>
      </c>
      <c r="U15" s="126">
        <v>-2.7734427036868001</v>
      </c>
      <c r="V15" s="126">
        <v>-4.6796639826734303</v>
      </c>
      <c r="W15" s="126">
        <v>-8.1153608912182094</v>
      </c>
      <c r="X15" s="126">
        <v>-22.819380650968899</v>
      </c>
      <c r="Y15" s="133">
        <v>-8.3750852474897606</v>
      </c>
      <c r="Z15" s="126"/>
      <c r="AA15" s="134">
        <v>-23.985856045023599</v>
      </c>
      <c r="AB15" s="135">
        <v>-28.4162698047814</v>
      </c>
      <c r="AC15" s="136">
        <v>-26.199900002608299</v>
      </c>
      <c r="AD15" s="126"/>
      <c r="AE15" s="137">
        <v>-14.2469587761592</v>
      </c>
      <c r="AF15" s="30"/>
      <c r="AG15" s="132">
        <v>47.975847828807403</v>
      </c>
      <c r="AH15" s="126">
        <v>63.343136028031502</v>
      </c>
      <c r="AI15" s="126">
        <v>68.229883619071401</v>
      </c>
      <c r="AJ15" s="126">
        <v>67.870103866850201</v>
      </c>
      <c r="AK15" s="126">
        <v>57.933925666374599</v>
      </c>
      <c r="AL15" s="133">
        <v>61.070579401826997</v>
      </c>
      <c r="AM15" s="126"/>
      <c r="AN15" s="134">
        <v>59.3229883619071</v>
      </c>
      <c r="AO15" s="135">
        <v>61.869603303716602</v>
      </c>
      <c r="AP15" s="136">
        <v>60.596295832811897</v>
      </c>
      <c r="AQ15" s="126"/>
      <c r="AR15" s="137">
        <v>60.935069810679799</v>
      </c>
      <c r="AS15" s="131"/>
      <c r="AT15" s="132">
        <v>-1.4940264770066001</v>
      </c>
      <c r="AU15" s="126">
        <v>0.99789724357270004</v>
      </c>
      <c r="AV15" s="126">
        <v>3.2103482093456601</v>
      </c>
      <c r="AW15" s="126">
        <v>3.94802926669841</v>
      </c>
      <c r="AX15" s="126">
        <v>-3.8956076106919002</v>
      </c>
      <c r="AY15" s="133">
        <v>0.74228712643208905</v>
      </c>
      <c r="AZ15" s="126"/>
      <c r="BA15" s="134">
        <v>-10.2873512954082</v>
      </c>
      <c r="BB15" s="135">
        <v>-12.8541230903474</v>
      </c>
      <c r="BC15" s="136">
        <v>-11.667138996772699</v>
      </c>
      <c r="BD15" s="126"/>
      <c r="BE15" s="137">
        <v>-3.1656208000163399</v>
      </c>
    </row>
    <row r="16" spans="1:57" x14ac:dyDescent="0.2">
      <c r="A16" s="21" t="s">
        <v>25</v>
      </c>
      <c r="B16" s="3" t="str">
        <f t="shared" si="0"/>
        <v>Alexandria, VA</v>
      </c>
      <c r="C16" s="3"/>
      <c r="D16" s="24" t="s">
        <v>16</v>
      </c>
      <c r="E16" s="27" t="s">
        <v>17</v>
      </c>
      <c r="F16" s="3"/>
      <c r="G16" s="132">
        <v>62.9420749618141</v>
      </c>
      <c r="H16" s="126">
        <v>74.891317119022403</v>
      </c>
      <c r="I16" s="126">
        <v>77.276465750205602</v>
      </c>
      <c r="J16" s="126">
        <v>73.728116555046398</v>
      </c>
      <c r="K16" s="126">
        <v>64.410762542591897</v>
      </c>
      <c r="L16" s="133">
        <v>70.649747385736106</v>
      </c>
      <c r="M16" s="126"/>
      <c r="N16" s="134">
        <v>72.976148513688102</v>
      </c>
      <c r="O16" s="135">
        <v>73.434379038890796</v>
      </c>
      <c r="P16" s="136">
        <v>73.205263776289499</v>
      </c>
      <c r="Q16" s="126"/>
      <c r="R16" s="137">
        <v>71.379894925894206</v>
      </c>
      <c r="S16" s="131"/>
      <c r="T16" s="132">
        <v>-15.0377552936739</v>
      </c>
      <c r="U16" s="126">
        <v>-12.718081359560699</v>
      </c>
      <c r="V16" s="126">
        <v>-13.173203442033101</v>
      </c>
      <c r="W16" s="126">
        <v>-16.560676346787801</v>
      </c>
      <c r="X16" s="126">
        <v>-16.868383185401601</v>
      </c>
      <c r="Y16" s="133">
        <v>-14.8241740293583</v>
      </c>
      <c r="Z16" s="126"/>
      <c r="AA16" s="134">
        <v>-7.9927525979086003</v>
      </c>
      <c r="AB16" s="135">
        <v>-13.2230631910941</v>
      </c>
      <c r="AC16" s="136">
        <v>-10.7227368249437</v>
      </c>
      <c r="AD16" s="126"/>
      <c r="AE16" s="137">
        <v>-13.659810931044801</v>
      </c>
      <c r="AF16" s="30"/>
      <c r="AG16" s="132">
        <v>58.900246739513499</v>
      </c>
      <c r="AH16" s="126">
        <v>77.2441546234285</v>
      </c>
      <c r="AI16" s="126">
        <v>84.549406650217307</v>
      </c>
      <c r="AJ16" s="126">
        <v>82.516743038420799</v>
      </c>
      <c r="AK16" s="126">
        <v>72.309364352014995</v>
      </c>
      <c r="AL16" s="133">
        <v>75.103983080719004</v>
      </c>
      <c r="AM16" s="126"/>
      <c r="AN16" s="134">
        <v>70.852426271883402</v>
      </c>
      <c r="AO16" s="135">
        <v>75.704970038773297</v>
      </c>
      <c r="AP16" s="136">
        <v>73.2786981553283</v>
      </c>
      <c r="AQ16" s="126"/>
      <c r="AR16" s="137">
        <v>74.582473102036005</v>
      </c>
      <c r="AS16" s="131"/>
      <c r="AT16" s="132">
        <v>-2.0683532685657902</v>
      </c>
      <c r="AU16" s="126">
        <v>1.3758262682739699</v>
      </c>
      <c r="AV16" s="126">
        <v>1.9238948892397301</v>
      </c>
      <c r="AW16" s="126">
        <v>-9.1544034332846802E-2</v>
      </c>
      <c r="AX16" s="126">
        <v>-3.38924443294803</v>
      </c>
      <c r="AY16" s="133">
        <v>-0.31601667517957199</v>
      </c>
      <c r="AZ16" s="126"/>
      <c r="BA16" s="134">
        <v>-5.4442674631913697</v>
      </c>
      <c r="BB16" s="135">
        <v>-4.8976440740957798</v>
      </c>
      <c r="BC16" s="136">
        <v>-5.1702256880443596</v>
      </c>
      <c r="BD16" s="126"/>
      <c r="BE16" s="137">
        <v>-1.72934898262574</v>
      </c>
    </row>
    <row r="17" spans="1:57" x14ac:dyDescent="0.2">
      <c r="A17" s="21" t="s">
        <v>26</v>
      </c>
      <c r="B17" s="3" t="str">
        <f t="shared" si="0"/>
        <v>Fairfax/Tysons Corner, VA</v>
      </c>
      <c r="C17" s="3"/>
      <c r="D17" s="24" t="s">
        <v>16</v>
      </c>
      <c r="E17" s="27" t="s">
        <v>17</v>
      </c>
      <c r="F17" s="3"/>
      <c r="G17" s="132">
        <v>57.342576545349502</v>
      </c>
      <c r="H17" s="126">
        <v>69.832466782206794</v>
      </c>
      <c r="I17" s="126">
        <v>73.622183708838804</v>
      </c>
      <c r="J17" s="126">
        <v>69.763142692085395</v>
      </c>
      <c r="K17" s="126">
        <v>62.461005199306697</v>
      </c>
      <c r="L17" s="133">
        <v>66.604274985557396</v>
      </c>
      <c r="M17" s="126"/>
      <c r="N17" s="134">
        <v>70.109763142692003</v>
      </c>
      <c r="O17" s="135">
        <v>69.589832466782198</v>
      </c>
      <c r="P17" s="136">
        <v>69.849797804737094</v>
      </c>
      <c r="Q17" s="126"/>
      <c r="R17" s="137">
        <v>67.531567219608803</v>
      </c>
      <c r="S17" s="131"/>
      <c r="T17" s="132">
        <v>3.7199582027168199</v>
      </c>
      <c r="U17" s="126">
        <v>-7.3148290139549097</v>
      </c>
      <c r="V17" s="126">
        <v>-12.243492631868801</v>
      </c>
      <c r="W17" s="126">
        <v>-13.964092333998201</v>
      </c>
      <c r="X17" s="126">
        <v>-4.2338352524357799</v>
      </c>
      <c r="Y17" s="133">
        <v>-7.7073326929234698</v>
      </c>
      <c r="Z17" s="126"/>
      <c r="AA17" s="134">
        <v>1.8975650713685901</v>
      </c>
      <c r="AB17" s="135">
        <v>-9.3740595847125991</v>
      </c>
      <c r="AC17" s="136">
        <v>-4.0472978335052696</v>
      </c>
      <c r="AD17" s="126"/>
      <c r="AE17" s="137">
        <v>-6.6551071159681499</v>
      </c>
      <c r="AF17" s="30"/>
      <c r="AG17" s="132">
        <v>52.798960138648098</v>
      </c>
      <c r="AH17" s="126">
        <v>73.703061813980298</v>
      </c>
      <c r="AI17" s="126">
        <v>83.177354130560303</v>
      </c>
      <c r="AJ17" s="126">
        <v>81.556903523974498</v>
      </c>
      <c r="AK17" s="126">
        <v>66.984402079722699</v>
      </c>
      <c r="AL17" s="133">
        <v>71.644136337377205</v>
      </c>
      <c r="AM17" s="126"/>
      <c r="AN17" s="134">
        <v>69.009243212016102</v>
      </c>
      <c r="AO17" s="135">
        <v>71.770652801848598</v>
      </c>
      <c r="AP17" s="136">
        <v>70.3899480069324</v>
      </c>
      <c r="AQ17" s="126"/>
      <c r="AR17" s="137">
        <v>71.285796814392995</v>
      </c>
      <c r="AS17" s="131"/>
      <c r="AT17" s="132">
        <v>5.4821397657106496</v>
      </c>
      <c r="AU17" s="126">
        <v>8.2470727982351892</v>
      </c>
      <c r="AV17" s="126">
        <v>5.6113841414215502</v>
      </c>
      <c r="AW17" s="126">
        <v>7.9608457920697404</v>
      </c>
      <c r="AX17" s="126">
        <v>6.2396921385376496</v>
      </c>
      <c r="AY17" s="133">
        <v>6.7741157833109398</v>
      </c>
      <c r="AZ17" s="126"/>
      <c r="BA17" s="134">
        <v>4.5466479957990504</v>
      </c>
      <c r="BB17" s="135">
        <v>-1.11433915708202</v>
      </c>
      <c r="BC17" s="136">
        <v>1.5819420996686</v>
      </c>
      <c r="BD17" s="126"/>
      <c r="BE17" s="137">
        <v>5.2562954297586604</v>
      </c>
    </row>
    <row r="18" spans="1:57" x14ac:dyDescent="0.2">
      <c r="A18" s="21" t="s">
        <v>27</v>
      </c>
      <c r="B18" s="3" t="str">
        <f t="shared" si="0"/>
        <v>I-95 Fredericksburg, VA</v>
      </c>
      <c r="C18" s="3"/>
      <c r="D18" s="24" t="s">
        <v>16</v>
      </c>
      <c r="E18" s="27" t="s">
        <v>17</v>
      </c>
      <c r="F18" s="3"/>
      <c r="G18" s="132">
        <v>53.5067737681333</v>
      </c>
      <c r="H18" s="126">
        <v>61.227670543100302</v>
      </c>
      <c r="I18" s="126">
        <v>64.536626303800503</v>
      </c>
      <c r="J18" s="126">
        <v>66.083203452823398</v>
      </c>
      <c r="K18" s="126">
        <v>64.752427766454801</v>
      </c>
      <c r="L18" s="133">
        <v>62.021340366862397</v>
      </c>
      <c r="M18" s="126"/>
      <c r="N18" s="134">
        <v>66.742596810933904</v>
      </c>
      <c r="O18" s="135">
        <v>63.397674139791299</v>
      </c>
      <c r="P18" s="136">
        <v>65.070135475362605</v>
      </c>
      <c r="Q18" s="126"/>
      <c r="R18" s="137">
        <v>62.892424683576799</v>
      </c>
      <c r="S18" s="131"/>
      <c r="T18" s="132">
        <v>-6.8170127406290204</v>
      </c>
      <c r="U18" s="126">
        <v>-4.3289406218603599</v>
      </c>
      <c r="V18" s="126">
        <v>-6.8574151044842404</v>
      </c>
      <c r="W18" s="126">
        <v>-9.9648246393240907</v>
      </c>
      <c r="X18" s="126">
        <v>-11.863016593682699</v>
      </c>
      <c r="Y18" s="133">
        <v>-8.1362182015882993</v>
      </c>
      <c r="Z18" s="126"/>
      <c r="AA18" s="134">
        <v>-24.1488120783951</v>
      </c>
      <c r="AB18" s="135">
        <v>-27.000013284854699</v>
      </c>
      <c r="AC18" s="136">
        <v>-25.5650736353283</v>
      </c>
      <c r="AD18" s="126"/>
      <c r="AE18" s="137">
        <v>-14.0830580579665</v>
      </c>
      <c r="AF18" s="30"/>
      <c r="AG18" s="132">
        <v>53.246013667425899</v>
      </c>
      <c r="AH18" s="126">
        <v>62.6483635055748</v>
      </c>
      <c r="AI18" s="126">
        <v>67.054310034767994</v>
      </c>
      <c r="AJ18" s="126">
        <v>70.036566358949699</v>
      </c>
      <c r="AK18" s="126">
        <v>69.503057187387597</v>
      </c>
      <c r="AL18" s="133">
        <v>64.497662150821199</v>
      </c>
      <c r="AM18" s="126"/>
      <c r="AN18" s="134">
        <v>74.787195779882495</v>
      </c>
      <c r="AO18" s="135">
        <v>75.0059944850737</v>
      </c>
      <c r="AP18" s="136">
        <v>74.896595132478097</v>
      </c>
      <c r="AQ18" s="126"/>
      <c r="AR18" s="137">
        <v>67.468785859866003</v>
      </c>
      <c r="AS18" s="131"/>
      <c r="AT18" s="132">
        <v>-2.1449596377300399</v>
      </c>
      <c r="AU18" s="126">
        <v>0.25395446713847197</v>
      </c>
      <c r="AV18" s="126">
        <v>0.31495348603609002</v>
      </c>
      <c r="AW18" s="126">
        <v>-0.39635927893441297</v>
      </c>
      <c r="AX18" s="126">
        <v>0.92094150364090999</v>
      </c>
      <c r="AY18" s="133">
        <v>-0.136988417253808</v>
      </c>
      <c r="AZ18" s="126"/>
      <c r="BA18" s="134">
        <v>-6.4925428419834699</v>
      </c>
      <c r="BB18" s="135">
        <v>-8.8563358499046601</v>
      </c>
      <c r="BC18" s="136">
        <v>-7.6912953246078404</v>
      </c>
      <c r="BD18" s="126"/>
      <c r="BE18" s="137">
        <v>-2.6634860281699599</v>
      </c>
    </row>
    <row r="19" spans="1:57" x14ac:dyDescent="0.2">
      <c r="A19" s="21" t="s">
        <v>28</v>
      </c>
      <c r="B19" s="3" t="str">
        <f t="shared" si="0"/>
        <v>Dulles Airport Area, VA</v>
      </c>
      <c r="C19" s="3"/>
      <c r="D19" s="24" t="s">
        <v>16</v>
      </c>
      <c r="E19" s="27" t="s">
        <v>17</v>
      </c>
      <c r="F19" s="3"/>
      <c r="G19" s="132">
        <v>59.258205274141503</v>
      </c>
      <c r="H19" s="126">
        <v>71.808006070954207</v>
      </c>
      <c r="I19" s="126">
        <v>77.509011572756506</v>
      </c>
      <c r="J19" s="126">
        <v>76.541453234680304</v>
      </c>
      <c r="K19" s="126">
        <v>61.923733636881003</v>
      </c>
      <c r="L19" s="133">
        <v>69.4080819578827</v>
      </c>
      <c r="M19" s="126"/>
      <c r="N19" s="134">
        <v>64.465945740846095</v>
      </c>
      <c r="O19" s="135">
        <v>60.595712388541003</v>
      </c>
      <c r="P19" s="136">
        <v>62.530829064693599</v>
      </c>
      <c r="Q19" s="126"/>
      <c r="R19" s="137">
        <v>67.443152559828704</v>
      </c>
      <c r="S19" s="131"/>
      <c r="T19" s="132">
        <v>9.5580498070852293</v>
      </c>
      <c r="U19" s="126">
        <v>0.705068511374218</v>
      </c>
      <c r="V19" s="126">
        <v>-5.8206546795758403</v>
      </c>
      <c r="W19" s="126">
        <v>-6.4572223510317599</v>
      </c>
      <c r="X19" s="126">
        <v>-20.399951225460299</v>
      </c>
      <c r="Y19" s="133">
        <v>-5.5188265068952997</v>
      </c>
      <c r="Z19" s="126"/>
      <c r="AA19" s="134">
        <v>-17.484215638659499</v>
      </c>
      <c r="AB19" s="135">
        <v>-26.227047003118098</v>
      </c>
      <c r="AC19" s="136">
        <v>-21.965078425569601</v>
      </c>
      <c r="AD19" s="126"/>
      <c r="AE19" s="137">
        <v>-10.514770663646001</v>
      </c>
      <c r="AF19" s="30"/>
      <c r="AG19" s="132">
        <v>57.671694175678198</v>
      </c>
      <c r="AH19" s="126">
        <v>77.210206791879997</v>
      </c>
      <c r="AI19" s="126">
        <v>85.275564409030494</v>
      </c>
      <c r="AJ19" s="126">
        <v>84.8012711060519</v>
      </c>
      <c r="AK19" s="126">
        <v>72.135268450009406</v>
      </c>
      <c r="AL19" s="133">
        <v>75.418800986530002</v>
      </c>
      <c r="AM19" s="126"/>
      <c r="AN19" s="134">
        <v>67.923543919559805</v>
      </c>
      <c r="AO19" s="135">
        <v>69.137734775184896</v>
      </c>
      <c r="AP19" s="136">
        <v>68.5306393473724</v>
      </c>
      <c r="AQ19" s="126"/>
      <c r="AR19" s="137">
        <v>73.450754803913497</v>
      </c>
      <c r="AS19" s="131"/>
      <c r="AT19" s="132">
        <v>9.6636002886002803</v>
      </c>
      <c r="AU19" s="126">
        <v>12.443446727680801</v>
      </c>
      <c r="AV19" s="126">
        <v>9.7214170201080101</v>
      </c>
      <c r="AW19" s="126">
        <v>9.23114518740263</v>
      </c>
      <c r="AX19" s="126">
        <v>-7.8838446882596405E-2</v>
      </c>
      <c r="AY19" s="133">
        <v>8.1110665406607101</v>
      </c>
      <c r="AZ19" s="126"/>
      <c r="BA19" s="134">
        <v>-5.1055229765099499</v>
      </c>
      <c r="BB19" s="135">
        <v>-7.1055314810094297</v>
      </c>
      <c r="BC19" s="136">
        <v>-6.1250345152435504</v>
      </c>
      <c r="BD19" s="126"/>
      <c r="BE19" s="137">
        <v>3.9103762281332299</v>
      </c>
    </row>
    <row r="20" spans="1:57" x14ac:dyDescent="0.2">
      <c r="A20" s="21" t="s">
        <v>29</v>
      </c>
      <c r="B20" s="3" t="str">
        <f t="shared" si="0"/>
        <v>Williamsburg, VA</v>
      </c>
      <c r="C20" s="3"/>
      <c r="D20" s="24" t="s">
        <v>16</v>
      </c>
      <c r="E20" s="27" t="s">
        <v>17</v>
      </c>
      <c r="F20" s="3"/>
      <c r="G20" s="132">
        <v>50.052356020942398</v>
      </c>
      <c r="H20" s="126">
        <v>61.688481675392602</v>
      </c>
      <c r="I20" s="126">
        <v>57.735602094240797</v>
      </c>
      <c r="J20" s="126">
        <v>55</v>
      </c>
      <c r="K20" s="126">
        <v>58.730366492146501</v>
      </c>
      <c r="L20" s="133">
        <v>56.641361256544499</v>
      </c>
      <c r="M20" s="126"/>
      <c r="N20" s="134">
        <v>67.82722513089</v>
      </c>
      <c r="O20" s="135">
        <v>61.623036649214598</v>
      </c>
      <c r="P20" s="136">
        <v>64.725130890052299</v>
      </c>
      <c r="Q20" s="126"/>
      <c r="R20" s="137">
        <v>58.951009723261002</v>
      </c>
      <c r="S20" s="131"/>
      <c r="T20" s="132">
        <v>-0.10232976171784</v>
      </c>
      <c r="U20" s="126">
        <v>18.055299587018101</v>
      </c>
      <c r="V20" s="126">
        <v>10.5179390447655</v>
      </c>
      <c r="W20" s="126">
        <v>-1.7129629629629599</v>
      </c>
      <c r="X20" s="126">
        <v>-17.338481436759899</v>
      </c>
      <c r="Y20" s="133">
        <v>0.56837831198793898</v>
      </c>
      <c r="Z20" s="126"/>
      <c r="AA20" s="134">
        <v>-16.393712596124601</v>
      </c>
      <c r="AB20" s="135">
        <v>-25.643975784317401</v>
      </c>
      <c r="AC20" s="136">
        <v>-21.068160418418099</v>
      </c>
      <c r="AD20" s="126"/>
      <c r="AE20" s="137">
        <v>-7.3947685984411402</v>
      </c>
      <c r="AF20" s="30"/>
      <c r="AG20" s="132">
        <v>39.293193717277397</v>
      </c>
      <c r="AH20" s="126">
        <v>46.4005235602094</v>
      </c>
      <c r="AI20" s="126">
        <v>48.340968586387397</v>
      </c>
      <c r="AJ20" s="126">
        <v>47.771596858638702</v>
      </c>
      <c r="AK20" s="126">
        <v>50.395942408376897</v>
      </c>
      <c r="AL20" s="133">
        <v>46.440445026177997</v>
      </c>
      <c r="AM20" s="126"/>
      <c r="AN20" s="134">
        <v>64.237565445026107</v>
      </c>
      <c r="AO20" s="135">
        <v>66.040575916230296</v>
      </c>
      <c r="AP20" s="136">
        <v>65.139070680628194</v>
      </c>
      <c r="AQ20" s="126"/>
      <c r="AR20" s="137">
        <v>51.782909498877999</v>
      </c>
      <c r="AS20" s="131"/>
      <c r="AT20" s="132">
        <v>-1.9178868329537699</v>
      </c>
      <c r="AU20" s="126">
        <v>5.2790718250747197</v>
      </c>
      <c r="AV20" s="126">
        <v>5.1912557217704096</v>
      </c>
      <c r="AW20" s="126">
        <v>-1.46370242503744</v>
      </c>
      <c r="AX20" s="126">
        <v>-8.7899014435188896</v>
      </c>
      <c r="AY20" s="133">
        <v>-0.69379250686399996</v>
      </c>
      <c r="AZ20" s="126"/>
      <c r="BA20" s="134">
        <v>-8.5788542288501901</v>
      </c>
      <c r="BB20" s="135">
        <v>-10.276167702354</v>
      </c>
      <c r="BC20" s="136">
        <v>-9.4472054103224998</v>
      </c>
      <c r="BD20" s="126"/>
      <c r="BE20" s="137">
        <v>-4.0281079182601003</v>
      </c>
    </row>
    <row r="21" spans="1:57" x14ac:dyDescent="0.2">
      <c r="A21" s="21" t="s">
        <v>30</v>
      </c>
      <c r="B21" s="3" t="str">
        <f t="shared" si="0"/>
        <v>Virginia Beach, VA</v>
      </c>
      <c r="C21" s="3"/>
      <c r="D21" s="24" t="s">
        <v>16</v>
      </c>
      <c r="E21" s="27" t="s">
        <v>17</v>
      </c>
      <c r="F21" s="3"/>
      <c r="G21" s="132">
        <v>50.306603773584897</v>
      </c>
      <c r="H21" s="126">
        <v>61.25</v>
      </c>
      <c r="I21" s="126">
        <v>64.221698113207495</v>
      </c>
      <c r="J21" s="126">
        <v>57.185534591194902</v>
      </c>
      <c r="K21" s="126">
        <v>51.871069182389903</v>
      </c>
      <c r="L21" s="133">
        <v>56.966981132075396</v>
      </c>
      <c r="M21" s="126"/>
      <c r="N21" s="134">
        <v>64.913522012578596</v>
      </c>
      <c r="O21" s="135">
        <v>67.9638364779874</v>
      </c>
      <c r="P21" s="136">
        <v>66.438679245282998</v>
      </c>
      <c r="Q21" s="126"/>
      <c r="R21" s="137">
        <v>59.673180592991898</v>
      </c>
      <c r="S21" s="131"/>
      <c r="T21" s="132">
        <v>13.765733152186799</v>
      </c>
      <c r="U21" s="126">
        <v>34.340386624869303</v>
      </c>
      <c r="V21" s="126">
        <v>28.097571434547898</v>
      </c>
      <c r="W21" s="126">
        <v>13.4879644881042</v>
      </c>
      <c r="X21" s="126">
        <v>-0.29544485912410401</v>
      </c>
      <c r="Y21" s="133">
        <v>17.524843622409001</v>
      </c>
      <c r="Z21" s="126"/>
      <c r="AA21" s="134">
        <v>-9.2046983311400297</v>
      </c>
      <c r="AB21" s="135">
        <v>-15.529798025878399</v>
      </c>
      <c r="AC21" s="136">
        <v>-12.5538249030574</v>
      </c>
      <c r="AD21" s="126"/>
      <c r="AE21" s="137">
        <v>5.9337143519327604</v>
      </c>
      <c r="AF21" s="30"/>
      <c r="AG21" s="132">
        <v>43.968160377358402</v>
      </c>
      <c r="AH21" s="126">
        <v>50.271226415094297</v>
      </c>
      <c r="AI21" s="126">
        <v>54.0978773584905</v>
      </c>
      <c r="AJ21" s="126">
        <v>54.414308176100597</v>
      </c>
      <c r="AK21" s="126">
        <v>54.418238993710602</v>
      </c>
      <c r="AL21" s="133">
        <v>51.4339622641509</v>
      </c>
      <c r="AM21" s="126"/>
      <c r="AN21" s="134">
        <v>70.302672955974799</v>
      </c>
      <c r="AO21" s="135">
        <v>75.186713836477907</v>
      </c>
      <c r="AP21" s="136">
        <v>72.744693396226396</v>
      </c>
      <c r="AQ21" s="126"/>
      <c r="AR21" s="137">
        <v>57.522742587601002</v>
      </c>
      <c r="AS21" s="131"/>
      <c r="AT21" s="132">
        <v>8.7374398334790708</v>
      </c>
      <c r="AU21" s="126">
        <v>15.317738375205201</v>
      </c>
      <c r="AV21" s="126">
        <v>10.4274538356318</v>
      </c>
      <c r="AW21" s="126">
        <v>6.4863975782950503</v>
      </c>
      <c r="AX21" s="126">
        <v>-3.9904605257361099</v>
      </c>
      <c r="AY21" s="133">
        <v>6.7987128428412298</v>
      </c>
      <c r="AZ21" s="126"/>
      <c r="BA21" s="134">
        <v>-7.1344736466690204</v>
      </c>
      <c r="BB21" s="135">
        <v>-7.3564032386198699</v>
      </c>
      <c r="BC21" s="136">
        <v>-7.2492960972573099</v>
      </c>
      <c r="BD21" s="126"/>
      <c r="BE21" s="137">
        <v>1.2570729419770501</v>
      </c>
    </row>
    <row r="22" spans="1:57" x14ac:dyDescent="0.2">
      <c r="A22" s="34" t="s">
        <v>31</v>
      </c>
      <c r="B22" s="3" t="str">
        <f t="shared" si="0"/>
        <v>Norfolk/Portsmouth, VA</v>
      </c>
      <c r="C22" s="3"/>
      <c r="D22" s="24" t="s">
        <v>16</v>
      </c>
      <c r="E22" s="27" t="s">
        <v>17</v>
      </c>
      <c r="F22" s="3"/>
      <c r="G22" s="132">
        <v>50.087873462214397</v>
      </c>
      <c r="H22" s="126">
        <v>57.135325131810099</v>
      </c>
      <c r="I22" s="126">
        <v>63.585237258347902</v>
      </c>
      <c r="J22" s="126">
        <v>64.516695957820701</v>
      </c>
      <c r="K22" s="126">
        <v>60.843585237258303</v>
      </c>
      <c r="L22" s="133">
        <v>59.233743409490302</v>
      </c>
      <c r="M22" s="126"/>
      <c r="N22" s="134">
        <v>67.223198594024595</v>
      </c>
      <c r="O22" s="135">
        <v>66.766256590509599</v>
      </c>
      <c r="P22" s="136">
        <v>66.994727592267097</v>
      </c>
      <c r="Q22" s="126"/>
      <c r="R22" s="137">
        <v>61.451167461712203</v>
      </c>
      <c r="S22" s="131"/>
      <c r="T22" s="132">
        <v>0.65311105555476201</v>
      </c>
      <c r="U22" s="126">
        <v>-2.7879838686803802</v>
      </c>
      <c r="V22" s="126">
        <v>-0.57930356721366505</v>
      </c>
      <c r="W22" s="126">
        <v>-12.715411100790501</v>
      </c>
      <c r="X22" s="126">
        <v>-18.267453809412</v>
      </c>
      <c r="Y22" s="133">
        <v>-7.6925158134708003</v>
      </c>
      <c r="Z22" s="126"/>
      <c r="AA22" s="134">
        <v>-11.061661725358499</v>
      </c>
      <c r="AB22" s="135">
        <v>-13.2785081520028</v>
      </c>
      <c r="AC22" s="136">
        <v>-12.1802937640394</v>
      </c>
      <c r="AD22" s="126"/>
      <c r="AE22" s="137">
        <v>-9.1388218122329992</v>
      </c>
      <c r="AF22" s="30"/>
      <c r="AG22" s="132">
        <v>52.649384885764398</v>
      </c>
      <c r="AH22" s="126">
        <v>60.931458699472699</v>
      </c>
      <c r="AI22" s="126">
        <v>66.432337434094904</v>
      </c>
      <c r="AJ22" s="126">
        <v>67.7240773286467</v>
      </c>
      <c r="AK22" s="126">
        <v>66.818980667838304</v>
      </c>
      <c r="AL22" s="133">
        <v>62.911247803163398</v>
      </c>
      <c r="AM22" s="126"/>
      <c r="AN22" s="134">
        <v>71.094024604569398</v>
      </c>
      <c r="AO22" s="135">
        <v>71.146748681898003</v>
      </c>
      <c r="AP22" s="136">
        <v>71.120386643233701</v>
      </c>
      <c r="AQ22" s="126"/>
      <c r="AR22" s="137">
        <v>65.256716043183502</v>
      </c>
      <c r="AS22" s="131"/>
      <c r="AT22" s="132">
        <v>-1.1679340022562701</v>
      </c>
      <c r="AU22" s="126">
        <v>-0.85522132873214096</v>
      </c>
      <c r="AV22" s="126">
        <v>-2.7202631310392098</v>
      </c>
      <c r="AW22" s="126">
        <v>-8.35981407523062</v>
      </c>
      <c r="AX22" s="126">
        <v>-10.520327681974999</v>
      </c>
      <c r="AY22" s="133">
        <v>-5.13865960100925</v>
      </c>
      <c r="AZ22" s="126"/>
      <c r="BA22" s="134">
        <v>-8.6987859071026996</v>
      </c>
      <c r="BB22" s="135">
        <v>-8.8059348764953906</v>
      </c>
      <c r="BC22" s="136">
        <v>-8.7524117054640307</v>
      </c>
      <c r="BD22" s="126"/>
      <c r="BE22" s="137">
        <v>-6.2942503387326401</v>
      </c>
    </row>
    <row r="23" spans="1:57" x14ac:dyDescent="0.2">
      <c r="A23" s="35" t="s">
        <v>32</v>
      </c>
      <c r="B23" s="3" t="str">
        <f t="shared" si="0"/>
        <v>Newport News/Hampton, VA</v>
      </c>
      <c r="C23" s="3"/>
      <c r="D23" s="24" t="s">
        <v>16</v>
      </c>
      <c r="E23" s="27" t="s">
        <v>17</v>
      </c>
      <c r="F23" s="3"/>
      <c r="G23" s="132">
        <v>53.331447163672301</v>
      </c>
      <c r="H23" s="126">
        <v>60.843117838449501</v>
      </c>
      <c r="I23" s="126">
        <v>60.630923751591403</v>
      </c>
      <c r="J23" s="126">
        <v>62.639694440514901</v>
      </c>
      <c r="K23" s="126">
        <v>60.362144574904498</v>
      </c>
      <c r="L23" s="133">
        <v>59.561465553826501</v>
      </c>
      <c r="M23" s="126"/>
      <c r="N23" s="134">
        <v>66.048946102701905</v>
      </c>
      <c r="O23" s="135">
        <v>65.723581836186099</v>
      </c>
      <c r="P23" s="136">
        <v>65.886263969444002</v>
      </c>
      <c r="Q23" s="126"/>
      <c r="R23" s="137">
        <v>61.368550815431497</v>
      </c>
      <c r="S23" s="131"/>
      <c r="T23" s="132">
        <v>0.91146375087027298</v>
      </c>
      <c r="U23" s="126">
        <v>0.58005775435346196</v>
      </c>
      <c r="V23" s="126">
        <v>-5.4402562904472598</v>
      </c>
      <c r="W23" s="126">
        <v>-1.7116989673221099</v>
      </c>
      <c r="X23" s="126">
        <v>-4.0283339802204603</v>
      </c>
      <c r="Y23" s="133">
        <v>-2.0652540070079999</v>
      </c>
      <c r="Z23" s="126"/>
      <c r="AA23" s="134">
        <v>-7.4222155494103097</v>
      </c>
      <c r="AB23" s="135">
        <v>-17.318948651489801</v>
      </c>
      <c r="AC23" s="136">
        <v>-12.6378316679967</v>
      </c>
      <c r="AD23" s="126"/>
      <c r="AE23" s="137">
        <v>-5.5707150892391297</v>
      </c>
      <c r="AF23" s="30"/>
      <c r="AG23" s="132">
        <v>50.534021785259498</v>
      </c>
      <c r="AH23" s="126">
        <v>59.9483661055311</v>
      </c>
      <c r="AI23" s="126">
        <v>62.579572782571702</v>
      </c>
      <c r="AJ23" s="126">
        <v>62.593719055028899</v>
      </c>
      <c r="AK23" s="126">
        <v>60.853727542792399</v>
      </c>
      <c r="AL23" s="133">
        <v>59.301881454236799</v>
      </c>
      <c r="AM23" s="126"/>
      <c r="AN23" s="134">
        <v>65.504314613099396</v>
      </c>
      <c r="AO23" s="135">
        <v>68.4467392841986</v>
      </c>
      <c r="AP23" s="136">
        <v>66.975526948649005</v>
      </c>
      <c r="AQ23" s="126"/>
      <c r="AR23" s="137">
        <v>61.494351595497399</v>
      </c>
      <c r="AS23" s="131"/>
      <c r="AT23" s="132">
        <v>1.9632302494507301</v>
      </c>
      <c r="AU23" s="126">
        <v>5.5285654170840397</v>
      </c>
      <c r="AV23" s="126">
        <v>4.0447168445342898</v>
      </c>
      <c r="AW23" s="126">
        <v>2.0056667044309799</v>
      </c>
      <c r="AX23" s="126">
        <v>-1.2756525673172301</v>
      </c>
      <c r="AY23" s="133">
        <v>2.4146433376924401</v>
      </c>
      <c r="AZ23" s="126"/>
      <c r="BA23" s="134">
        <v>-8.6784092436789599</v>
      </c>
      <c r="BB23" s="135">
        <v>-7.6118611856994702</v>
      </c>
      <c r="BC23" s="136">
        <v>-8.1365159799208406</v>
      </c>
      <c r="BD23" s="126"/>
      <c r="BE23" s="137">
        <v>-1.11947352799901</v>
      </c>
    </row>
    <row r="24" spans="1:57" x14ac:dyDescent="0.2">
      <c r="A24" s="36" t="s">
        <v>33</v>
      </c>
      <c r="B24" s="3" t="str">
        <f t="shared" si="0"/>
        <v>Chesapeake/Suffolk, VA</v>
      </c>
      <c r="C24" s="3"/>
      <c r="D24" s="25" t="s">
        <v>16</v>
      </c>
      <c r="E24" s="28" t="s">
        <v>17</v>
      </c>
      <c r="F24" s="3"/>
      <c r="G24" s="138">
        <v>56.3198624247635</v>
      </c>
      <c r="H24" s="139">
        <v>70.146173688735999</v>
      </c>
      <c r="I24" s="139">
        <v>73.207222699913999</v>
      </c>
      <c r="J24" s="139">
        <v>67.721410146173596</v>
      </c>
      <c r="K24" s="139">
        <v>60.911435941530499</v>
      </c>
      <c r="L24" s="140">
        <v>65.661220980223504</v>
      </c>
      <c r="M24" s="126"/>
      <c r="N24" s="141">
        <v>66.208082545141806</v>
      </c>
      <c r="O24" s="142">
        <v>65.829750644883902</v>
      </c>
      <c r="P24" s="143">
        <v>66.018916595012797</v>
      </c>
      <c r="Q24" s="126"/>
      <c r="R24" s="144">
        <v>65.7634197273062</v>
      </c>
      <c r="S24" s="131"/>
      <c r="T24" s="138">
        <v>-4.1591883633257298</v>
      </c>
      <c r="U24" s="139">
        <v>-1.4961306964746299</v>
      </c>
      <c r="V24" s="139">
        <v>-2.2766321078752001</v>
      </c>
      <c r="W24" s="139">
        <v>-6.9987443497283799</v>
      </c>
      <c r="X24" s="139">
        <v>-11.175991580171299</v>
      </c>
      <c r="Y24" s="140">
        <v>-5.1909569511669904</v>
      </c>
      <c r="Z24" s="126"/>
      <c r="AA24" s="141">
        <v>-8.1076092031566098</v>
      </c>
      <c r="AB24" s="142">
        <v>-10.3701422168064</v>
      </c>
      <c r="AC24" s="143">
        <v>-9.2497349997038896</v>
      </c>
      <c r="AD24" s="126"/>
      <c r="AE24" s="144">
        <v>-6.3917754486822203</v>
      </c>
      <c r="AF24" s="31"/>
      <c r="AG24" s="138">
        <v>56.096302665520199</v>
      </c>
      <c r="AH24" s="139">
        <v>68.319002579535606</v>
      </c>
      <c r="AI24" s="139">
        <v>71.822871883060998</v>
      </c>
      <c r="AJ24" s="139">
        <v>70.472914875322402</v>
      </c>
      <c r="AK24" s="139">
        <v>67.252794496990504</v>
      </c>
      <c r="AL24" s="140">
        <v>66.792777300085902</v>
      </c>
      <c r="AM24" s="126"/>
      <c r="AN24" s="141">
        <v>71.526225279449605</v>
      </c>
      <c r="AO24" s="142">
        <v>73.177128116938903</v>
      </c>
      <c r="AP24" s="143">
        <v>72.351676698194296</v>
      </c>
      <c r="AQ24" s="126"/>
      <c r="AR24" s="144">
        <v>68.381034270973998</v>
      </c>
      <c r="AS24" s="75"/>
      <c r="AT24" s="138">
        <v>-4.9151898441056501</v>
      </c>
      <c r="AU24" s="139">
        <v>-4.7533408934970698</v>
      </c>
      <c r="AV24" s="139">
        <v>-4.6882533108822599</v>
      </c>
      <c r="AW24" s="139">
        <v>-5.70137092662572</v>
      </c>
      <c r="AX24" s="139">
        <v>-7.1581594556216599</v>
      </c>
      <c r="AY24" s="140">
        <v>-5.4603213666359798</v>
      </c>
      <c r="AZ24" s="126"/>
      <c r="BA24" s="141">
        <v>-7.0812001132419597</v>
      </c>
      <c r="BB24" s="142">
        <v>-6.3646621570811304</v>
      </c>
      <c r="BC24" s="143">
        <v>-6.72021964893068</v>
      </c>
      <c r="BD24" s="126"/>
      <c r="BE24" s="144">
        <v>-5.8448649137137103</v>
      </c>
    </row>
    <row r="25" spans="1:57" x14ac:dyDescent="0.2">
      <c r="A25" s="35" t="s">
        <v>109</v>
      </c>
      <c r="B25" s="3" t="s">
        <v>109</v>
      </c>
      <c r="C25" s="9"/>
      <c r="D25" s="23" t="s">
        <v>16</v>
      </c>
      <c r="E25" s="26" t="s">
        <v>17</v>
      </c>
      <c r="F25" s="3"/>
      <c r="G25" s="123">
        <v>36.307791787908101</v>
      </c>
      <c r="H25" s="124">
        <v>53.184610410604499</v>
      </c>
      <c r="I25" s="124">
        <v>70.514064015518898</v>
      </c>
      <c r="J25" s="124">
        <v>59.747817652764297</v>
      </c>
      <c r="K25" s="124">
        <v>50.792111218881303</v>
      </c>
      <c r="L25" s="125">
        <v>54.1092790171354</v>
      </c>
      <c r="M25" s="126"/>
      <c r="N25" s="127">
        <v>62.269641125121197</v>
      </c>
      <c r="O25" s="128">
        <v>61.202715809893299</v>
      </c>
      <c r="P25" s="129">
        <v>61.736178467507202</v>
      </c>
      <c r="Q25" s="126"/>
      <c r="R25" s="130">
        <v>56.288393145813103</v>
      </c>
      <c r="S25" s="131"/>
      <c r="T25" s="123">
        <v>-18.386627906976699</v>
      </c>
      <c r="U25" s="124">
        <v>7.5866579463701704</v>
      </c>
      <c r="V25" s="124">
        <v>14.910432033719699</v>
      </c>
      <c r="W25" s="124">
        <v>0</v>
      </c>
      <c r="X25" s="124">
        <v>-26.520112254443401</v>
      </c>
      <c r="Y25" s="125">
        <v>-4.7900785072249397</v>
      </c>
      <c r="Z25" s="126"/>
      <c r="AA25" s="127">
        <v>-33.217753120665698</v>
      </c>
      <c r="AB25" s="128">
        <v>-34.656541249568498</v>
      </c>
      <c r="AC25" s="129">
        <v>-33.938764919564001</v>
      </c>
      <c r="AD25" s="126"/>
      <c r="AE25" s="130">
        <v>-16.355525051475599</v>
      </c>
      <c r="AF25" s="29"/>
      <c r="AG25" s="123">
        <v>43.0164888457807</v>
      </c>
      <c r="AH25" s="124">
        <v>57.1290009699321</v>
      </c>
      <c r="AI25" s="124">
        <v>71.467830585192303</v>
      </c>
      <c r="AJ25" s="124">
        <v>68.364047849983805</v>
      </c>
      <c r="AK25" s="124">
        <v>69.285483349498804</v>
      </c>
      <c r="AL25" s="125">
        <v>61.852570320077497</v>
      </c>
      <c r="AM25" s="126"/>
      <c r="AN25" s="127">
        <v>81.361138053669507</v>
      </c>
      <c r="AO25" s="128">
        <v>79.2111218881344</v>
      </c>
      <c r="AP25" s="129">
        <v>80.286129970901996</v>
      </c>
      <c r="AQ25" s="126"/>
      <c r="AR25" s="130">
        <v>67.119301648884502</v>
      </c>
      <c r="AS25" s="131"/>
      <c r="AT25" s="123">
        <v>21.340629274965799</v>
      </c>
      <c r="AU25" s="124">
        <v>11.254525421060899</v>
      </c>
      <c r="AV25" s="124">
        <v>10.442168373719699</v>
      </c>
      <c r="AW25" s="124">
        <v>13.7745493677697</v>
      </c>
      <c r="AX25" s="124">
        <v>7.3647294589178296</v>
      </c>
      <c r="AY25" s="125">
        <v>11.998360799695501</v>
      </c>
      <c r="AZ25" s="126"/>
      <c r="BA25" s="127">
        <v>-2.9034436191762301</v>
      </c>
      <c r="BB25" s="128">
        <v>-6.6399923787748802</v>
      </c>
      <c r="BC25" s="129">
        <v>-4.7833588957055202</v>
      </c>
      <c r="BD25" s="126"/>
      <c r="BE25" s="130">
        <v>5.6354153415595896</v>
      </c>
    </row>
    <row r="26" spans="1:57" x14ac:dyDescent="0.2">
      <c r="A26" s="35" t="s">
        <v>43</v>
      </c>
      <c r="B26" s="3" t="str">
        <f t="shared" si="0"/>
        <v>Richmond North/Glen Allen, VA</v>
      </c>
      <c r="C26" s="10"/>
      <c r="D26" s="24" t="s">
        <v>16</v>
      </c>
      <c r="E26" s="27" t="s">
        <v>17</v>
      </c>
      <c r="F26" s="3"/>
      <c r="G26" s="132">
        <v>44.8158087338375</v>
      </c>
      <c r="H26" s="126">
        <v>58.819224201024603</v>
      </c>
      <c r="I26" s="126">
        <v>65.942912905586695</v>
      </c>
      <c r="J26" s="126">
        <v>65.711149060746493</v>
      </c>
      <c r="K26" s="126">
        <v>59.404732861673502</v>
      </c>
      <c r="L26" s="133">
        <v>58.938765552573699</v>
      </c>
      <c r="M26" s="126"/>
      <c r="N26" s="134">
        <v>74.115637960478097</v>
      </c>
      <c r="O26" s="135">
        <v>69.6755306172237</v>
      </c>
      <c r="P26" s="136">
        <v>71.895584288850898</v>
      </c>
      <c r="Q26" s="126"/>
      <c r="R26" s="137">
        <v>62.640713762938603</v>
      </c>
      <c r="S26" s="131"/>
      <c r="T26" s="132">
        <v>-0.58230022816192495</v>
      </c>
      <c r="U26" s="126">
        <v>-0.30345946462097001</v>
      </c>
      <c r="V26" s="126">
        <v>-5.5240959333420898</v>
      </c>
      <c r="W26" s="126">
        <v>-8.5273520168223893</v>
      </c>
      <c r="X26" s="126">
        <v>-27.711663550359098</v>
      </c>
      <c r="Y26" s="133">
        <v>-10.124079365474699</v>
      </c>
      <c r="Z26" s="126"/>
      <c r="AA26" s="134">
        <v>-20.8055215099591</v>
      </c>
      <c r="AB26" s="135">
        <v>-26.3203406370301</v>
      </c>
      <c r="AC26" s="136">
        <v>-23.575785219542599</v>
      </c>
      <c r="AD26" s="126"/>
      <c r="AE26" s="137">
        <v>-15.003573274878001</v>
      </c>
      <c r="AF26" s="30"/>
      <c r="AG26" s="132">
        <v>44.864601122224897</v>
      </c>
      <c r="AH26" s="126">
        <v>60.828860697731102</v>
      </c>
      <c r="AI26" s="126">
        <v>70.123810685533002</v>
      </c>
      <c r="AJ26" s="126">
        <v>71.584532812881093</v>
      </c>
      <c r="AK26" s="126">
        <v>73.514881678458096</v>
      </c>
      <c r="AL26" s="133">
        <v>64.183337399365598</v>
      </c>
      <c r="AM26" s="126"/>
      <c r="AN26" s="134">
        <v>86.030129299829198</v>
      </c>
      <c r="AO26" s="135">
        <v>84.468772871431995</v>
      </c>
      <c r="AP26" s="136">
        <v>85.249451085630596</v>
      </c>
      <c r="AQ26" s="126"/>
      <c r="AR26" s="137">
        <v>70.202227024012799</v>
      </c>
      <c r="AS26" s="131"/>
      <c r="AT26" s="132">
        <v>-3.16395127639412</v>
      </c>
      <c r="AU26" s="126">
        <v>-0.44161652279396502</v>
      </c>
      <c r="AV26" s="126">
        <v>1.09136497662691</v>
      </c>
      <c r="AW26" s="126">
        <v>1.9008626675115301</v>
      </c>
      <c r="AX26" s="126">
        <v>-0.113861952146855</v>
      </c>
      <c r="AY26" s="133">
        <v>8.5106538101556897E-2</v>
      </c>
      <c r="AZ26" s="126"/>
      <c r="BA26" s="134">
        <v>-3.6941328213668201</v>
      </c>
      <c r="BB26" s="135">
        <v>-6.8910249554993097</v>
      </c>
      <c r="BC26" s="136">
        <v>-5.3042388472745303</v>
      </c>
      <c r="BD26" s="126"/>
      <c r="BE26" s="137">
        <v>-1.84613978506067</v>
      </c>
    </row>
    <row r="27" spans="1:57" x14ac:dyDescent="0.2">
      <c r="A27" s="21" t="s">
        <v>44</v>
      </c>
      <c r="B27" s="3" t="str">
        <f t="shared" si="0"/>
        <v>Richmond West/Midlothian, VA</v>
      </c>
      <c r="C27" s="3"/>
      <c r="D27" s="24" t="s">
        <v>16</v>
      </c>
      <c r="E27" s="27" t="s">
        <v>17</v>
      </c>
      <c r="F27" s="3"/>
      <c r="G27" s="132">
        <v>43.707289293849598</v>
      </c>
      <c r="H27" s="126">
        <v>52.9612756264236</v>
      </c>
      <c r="I27" s="126">
        <v>55.410022779043203</v>
      </c>
      <c r="J27" s="126">
        <v>56.492027334851898</v>
      </c>
      <c r="K27" s="126">
        <v>52.733485193621803</v>
      </c>
      <c r="L27" s="133">
        <v>52.260820045557999</v>
      </c>
      <c r="M27" s="126"/>
      <c r="N27" s="134">
        <v>58.570615034168497</v>
      </c>
      <c r="O27" s="135">
        <v>58.143507972665098</v>
      </c>
      <c r="P27" s="136">
        <v>58.357061503416801</v>
      </c>
      <c r="Q27" s="126"/>
      <c r="R27" s="137">
        <v>54.002603319232001</v>
      </c>
      <c r="S27" s="131"/>
      <c r="T27" s="132">
        <v>-13.909141895681399</v>
      </c>
      <c r="U27" s="126">
        <v>-6.2972292191435697</v>
      </c>
      <c r="V27" s="126">
        <v>-9.8656785548865198</v>
      </c>
      <c r="W27" s="126">
        <v>-10.9115401885945</v>
      </c>
      <c r="X27" s="126">
        <v>-32.9714078899746</v>
      </c>
      <c r="Y27" s="133">
        <v>-15.9384446276449</v>
      </c>
      <c r="Z27" s="126"/>
      <c r="AA27" s="134">
        <v>-36.038557213930297</v>
      </c>
      <c r="AB27" s="135">
        <v>-36.936380481778798</v>
      </c>
      <c r="AC27" s="136">
        <v>-36.488999070343901</v>
      </c>
      <c r="AD27" s="126"/>
      <c r="AE27" s="137">
        <v>-23.573772379252699</v>
      </c>
      <c r="AF27" s="30"/>
      <c r="AG27" s="132">
        <v>47.145501138952099</v>
      </c>
      <c r="AH27" s="126">
        <v>58.712984054669697</v>
      </c>
      <c r="AI27" s="126">
        <v>59.588553530751703</v>
      </c>
      <c r="AJ27" s="126">
        <v>62.571184510250497</v>
      </c>
      <c r="AK27" s="126">
        <v>68.557801822323398</v>
      </c>
      <c r="AL27" s="133">
        <v>59.315205011389502</v>
      </c>
      <c r="AM27" s="126"/>
      <c r="AN27" s="134">
        <v>78.025341685649195</v>
      </c>
      <c r="AO27" s="135">
        <v>78.480922551252803</v>
      </c>
      <c r="AP27" s="136">
        <v>78.253132118451006</v>
      </c>
      <c r="AQ27" s="126"/>
      <c r="AR27" s="137">
        <v>64.726041327692798</v>
      </c>
      <c r="AS27" s="131"/>
      <c r="AT27" s="132">
        <v>-7.73195876288659</v>
      </c>
      <c r="AU27" s="126">
        <v>-2.2401327486073201</v>
      </c>
      <c r="AV27" s="126">
        <v>-4.6257263301811502</v>
      </c>
      <c r="AW27" s="126">
        <v>-4.3317370483238999</v>
      </c>
      <c r="AX27" s="126">
        <v>-6.0298565713728101</v>
      </c>
      <c r="AY27" s="133">
        <v>-4.9419334230760397</v>
      </c>
      <c r="AZ27" s="126"/>
      <c r="BA27" s="134">
        <v>-10.8934232989187</v>
      </c>
      <c r="BB27" s="135">
        <v>-11.912751677852301</v>
      </c>
      <c r="BC27" s="136">
        <v>-11.4075029213845</v>
      </c>
      <c r="BD27" s="126"/>
      <c r="BE27" s="137">
        <v>-7.2793753459779102</v>
      </c>
    </row>
    <row r="28" spans="1:57" x14ac:dyDescent="0.2">
      <c r="A28" s="21" t="s">
        <v>45</v>
      </c>
      <c r="B28" s="3" t="str">
        <f t="shared" si="0"/>
        <v>Petersburg/Chester, VA</v>
      </c>
      <c r="C28" s="3"/>
      <c r="D28" s="24" t="s">
        <v>16</v>
      </c>
      <c r="E28" s="27" t="s">
        <v>17</v>
      </c>
      <c r="F28" s="3"/>
      <c r="G28" s="132">
        <v>54.338249377513797</v>
      </c>
      <c r="H28" s="126">
        <v>63.2254357402796</v>
      </c>
      <c r="I28" s="126">
        <v>65.408925493200499</v>
      </c>
      <c r="J28" s="126">
        <v>64.604481900019096</v>
      </c>
      <c r="K28" s="126">
        <v>61.559088297260999</v>
      </c>
      <c r="L28" s="133">
        <v>61.827236161654803</v>
      </c>
      <c r="M28" s="126"/>
      <c r="N28" s="134">
        <v>66.347443018578801</v>
      </c>
      <c r="O28" s="135">
        <v>61.942156674966398</v>
      </c>
      <c r="P28" s="136">
        <v>64.144799846772599</v>
      </c>
      <c r="Q28" s="126"/>
      <c r="R28" s="137">
        <v>62.489397214545598</v>
      </c>
      <c r="S28" s="131"/>
      <c r="T28" s="132">
        <v>-3.8859692953140099</v>
      </c>
      <c r="U28" s="126">
        <v>-1.2078689883002101</v>
      </c>
      <c r="V28" s="126">
        <v>-1.5152947159146499</v>
      </c>
      <c r="W28" s="126">
        <v>-5.6916792585664497</v>
      </c>
      <c r="X28" s="126">
        <v>-19.273933906330001</v>
      </c>
      <c r="Y28" s="133">
        <v>-6.80506370130598</v>
      </c>
      <c r="Z28" s="126"/>
      <c r="AA28" s="134">
        <v>-24.846917369231299</v>
      </c>
      <c r="AB28" s="135">
        <v>-30.097134121115701</v>
      </c>
      <c r="AC28" s="136">
        <v>-27.476903528799099</v>
      </c>
      <c r="AD28" s="126"/>
      <c r="AE28" s="137">
        <v>-13.9948246814137</v>
      </c>
      <c r="AF28" s="30"/>
      <c r="AG28" s="132">
        <v>56.809040413713802</v>
      </c>
      <c r="AH28" s="126">
        <v>66.304347826086897</v>
      </c>
      <c r="AI28" s="126">
        <v>68.7511970886803</v>
      </c>
      <c r="AJ28" s="126">
        <v>68.708101896188396</v>
      </c>
      <c r="AK28" s="126">
        <v>70.101513120091894</v>
      </c>
      <c r="AL28" s="133">
        <v>66.1348400689523</v>
      </c>
      <c r="AM28" s="126"/>
      <c r="AN28" s="134">
        <v>76.833939858264699</v>
      </c>
      <c r="AO28" s="135">
        <v>76.446083125837902</v>
      </c>
      <c r="AP28" s="136">
        <v>76.6400114920513</v>
      </c>
      <c r="AQ28" s="126"/>
      <c r="AR28" s="137">
        <v>69.136317618409095</v>
      </c>
      <c r="AS28" s="131"/>
      <c r="AT28" s="132">
        <v>-7.3353758512250904</v>
      </c>
      <c r="AU28" s="126">
        <v>-4.5638107683791098</v>
      </c>
      <c r="AV28" s="126">
        <v>-3.2761125215492202</v>
      </c>
      <c r="AW28" s="126">
        <v>-4.4992467059696901</v>
      </c>
      <c r="AX28" s="126">
        <v>-4.5567552860505396</v>
      </c>
      <c r="AY28" s="133">
        <v>-4.7746679185352603</v>
      </c>
      <c r="AZ28" s="126"/>
      <c r="BA28" s="134">
        <v>-7.0498480914694897</v>
      </c>
      <c r="BB28" s="135">
        <v>-8.8147735408593295</v>
      </c>
      <c r="BC28" s="136">
        <v>-7.9385363479426303</v>
      </c>
      <c r="BD28" s="126"/>
      <c r="BE28" s="137">
        <v>-5.8000190786325101</v>
      </c>
    </row>
    <row r="29" spans="1:57" x14ac:dyDescent="0.2">
      <c r="A29" s="77" t="s">
        <v>97</v>
      </c>
      <c r="B29" s="37" t="s">
        <v>70</v>
      </c>
      <c r="C29" s="3"/>
      <c r="D29" s="24" t="s">
        <v>16</v>
      </c>
      <c r="E29" s="27" t="s">
        <v>17</v>
      </c>
      <c r="F29" s="3"/>
      <c r="G29" s="132">
        <v>44.420679221659903</v>
      </c>
      <c r="H29" s="126">
        <v>57.461105080891002</v>
      </c>
      <c r="I29" s="126">
        <v>58.929032925001202</v>
      </c>
      <c r="J29" s="126">
        <v>58.753295084509197</v>
      </c>
      <c r="K29" s="126">
        <v>58.9031891249289</v>
      </c>
      <c r="L29" s="133">
        <v>55.7142413289559</v>
      </c>
      <c r="M29" s="126"/>
      <c r="N29" s="134">
        <v>60.526179769473302</v>
      </c>
      <c r="O29" s="135">
        <v>54.530418152685101</v>
      </c>
      <c r="P29" s="136">
        <v>57.528298961079201</v>
      </c>
      <c r="Q29" s="126"/>
      <c r="R29" s="137">
        <v>56.233225632342801</v>
      </c>
      <c r="S29" s="131"/>
      <c r="T29" s="132">
        <v>8.0964819752716792</v>
      </c>
      <c r="U29" s="126">
        <v>10.6057484572818</v>
      </c>
      <c r="V29" s="126">
        <v>8.14492013390716</v>
      </c>
      <c r="W29" s="126">
        <v>1.9189812690466099</v>
      </c>
      <c r="X29" s="126">
        <v>2.8912759519738902</v>
      </c>
      <c r="Y29" s="133">
        <v>6.1503956120354202</v>
      </c>
      <c r="Z29" s="126"/>
      <c r="AA29" s="134">
        <v>-15.848635347168999</v>
      </c>
      <c r="AB29" s="135">
        <v>-25.3586421163523</v>
      </c>
      <c r="AC29" s="136">
        <v>-20.646477341419398</v>
      </c>
      <c r="AD29" s="126"/>
      <c r="AE29" s="137">
        <v>-3.4480207104285299</v>
      </c>
      <c r="AF29" s="30"/>
      <c r="AG29" s="132">
        <v>41.713182742970403</v>
      </c>
      <c r="AH29" s="126">
        <v>54.567101256928702</v>
      </c>
      <c r="AI29" s="126">
        <v>55.978869024383798</v>
      </c>
      <c r="AJ29" s="126">
        <v>56.8402425377989</v>
      </c>
      <c r="AK29" s="126">
        <v>54.963957633955197</v>
      </c>
      <c r="AL29" s="133">
        <v>52.817814481947003</v>
      </c>
      <c r="AM29" s="126"/>
      <c r="AN29" s="134">
        <v>58.410752856064697</v>
      </c>
      <c r="AO29" s="135">
        <v>57.325578369375599</v>
      </c>
      <c r="AP29" s="136">
        <v>57.868165612720198</v>
      </c>
      <c r="AQ29" s="126"/>
      <c r="AR29" s="137">
        <v>54.261249535143101</v>
      </c>
      <c r="AS29" s="131"/>
      <c r="AT29" s="132">
        <v>3.9563254900854701</v>
      </c>
      <c r="AU29" s="126">
        <v>5.6040339771754901</v>
      </c>
      <c r="AV29" s="126">
        <v>3.5706367326369199</v>
      </c>
      <c r="AW29" s="126">
        <v>2.01450873351446</v>
      </c>
      <c r="AX29" s="126">
        <v>1.4860825403987901</v>
      </c>
      <c r="AY29" s="133">
        <v>3.2715429052645999</v>
      </c>
      <c r="AZ29" s="126"/>
      <c r="BA29" s="134">
        <v>-6.14294833796058</v>
      </c>
      <c r="BB29" s="135">
        <v>-8.7214531943865996</v>
      </c>
      <c r="BC29" s="136">
        <v>-7.4390524990624796</v>
      </c>
      <c r="BD29" s="126"/>
      <c r="BE29" s="137">
        <v>-0.25477653652149101</v>
      </c>
    </row>
    <row r="30" spans="1:57" x14ac:dyDescent="0.2">
      <c r="A30" s="21" t="s">
        <v>47</v>
      </c>
      <c r="B30" s="3" t="str">
        <f t="shared" si="0"/>
        <v>Roanoke, VA</v>
      </c>
      <c r="C30" s="3"/>
      <c r="D30" s="24" t="s">
        <v>16</v>
      </c>
      <c r="E30" s="27" t="s">
        <v>17</v>
      </c>
      <c r="F30" s="3"/>
      <c r="G30" s="132">
        <v>45.982468955441902</v>
      </c>
      <c r="H30" s="126">
        <v>62.417823228633999</v>
      </c>
      <c r="I30" s="126">
        <v>67.567567567567494</v>
      </c>
      <c r="J30" s="126">
        <v>63.513513513513502</v>
      </c>
      <c r="K30" s="126">
        <v>58.3637691745799</v>
      </c>
      <c r="L30" s="133">
        <v>59.569028487947399</v>
      </c>
      <c r="M30" s="126"/>
      <c r="N30" s="134">
        <v>60.354273192111002</v>
      </c>
      <c r="O30" s="135">
        <v>52.483564645726801</v>
      </c>
      <c r="P30" s="136">
        <v>56.418918918918898</v>
      </c>
      <c r="Q30" s="126"/>
      <c r="R30" s="137">
        <v>58.668997182510601</v>
      </c>
      <c r="S30" s="131"/>
      <c r="T30" s="132">
        <v>1.8908347254682101</v>
      </c>
      <c r="U30" s="126">
        <v>18.995639078155602</v>
      </c>
      <c r="V30" s="126">
        <v>18.4782323572359</v>
      </c>
      <c r="W30" s="126">
        <v>0.30397530397530298</v>
      </c>
      <c r="X30" s="126">
        <v>-8.3096727750076695</v>
      </c>
      <c r="Y30" s="133">
        <v>5.7738613565309</v>
      </c>
      <c r="Z30" s="126"/>
      <c r="AA30" s="134">
        <v>-19.408681768602602</v>
      </c>
      <c r="AB30" s="135">
        <v>-33.501918444411402</v>
      </c>
      <c r="AC30" s="136">
        <v>-26.635733063832099</v>
      </c>
      <c r="AD30" s="126"/>
      <c r="AE30" s="137">
        <v>-5.6603321525555303</v>
      </c>
      <c r="AF30" s="30"/>
      <c r="AG30" s="132">
        <v>43.905222790357897</v>
      </c>
      <c r="AH30" s="126">
        <v>58.637691745799799</v>
      </c>
      <c r="AI30" s="126">
        <v>63.225894813732602</v>
      </c>
      <c r="AJ30" s="126">
        <v>62.623265157048898</v>
      </c>
      <c r="AK30" s="126">
        <v>60.080350620891103</v>
      </c>
      <c r="AL30" s="133">
        <v>57.694485025566102</v>
      </c>
      <c r="AM30" s="126"/>
      <c r="AN30" s="134">
        <v>66.63623082542</v>
      </c>
      <c r="AO30" s="135">
        <v>64.440284879474007</v>
      </c>
      <c r="AP30" s="136">
        <v>65.538257852447003</v>
      </c>
      <c r="AQ30" s="126"/>
      <c r="AR30" s="137">
        <v>59.935562976103498</v>
      </c>
      <c r="AS30" s="131"/>
      <c r="AT30" s="132">
        <v>6.2705403700971099</v>
      </c>
      <c r="AU30" s="126">
        <v>7.3159848935455702</v>
      </c>
      <c r="AV30" s="126">
        <v>6.0203727714226796</v>
      </c>
      <c r="AW30" s="126">
        <v>-0.89982564928313502</v>
      </c>
      <c r="AX30" s="126">
        <v>-5.6744151306452002</v>
      </c>
      <c r="AY30" s="133">
        <v>2.1224698612263899</v>
      </c>
      <c r="AZ30" s="126"/>
      <c r="BA30" s="134">
        <v>-10.7123928124161</v>
      </c>
      <c r="BB30" s="135">
        <v>-12.6421454197438</v>
      </c>
      <c r="BC30" s="136">
        <v>-11.671941157063101</v>
      </c>
      <c r="BD30" s="126"/>
      <c r="BE30" s="137">
        <v>-2.6251657135920801</v>
      </c>
    </row>
    <row r="31" spans="1:57" x14ac:dyDescent="0.2">
      <c r="A31" s="21" t="s">
        <v>48</v>
      </c>
      <c r="B31" s="3" t="str">
        <f t="shared" si="0"/>
        <v>Charlottesville, VA</v>
      </c>
      <c r="C31" s="3"/>
      <c r="D31" s="24" t="s">
        <v>16</v>
      </c>
      <c r="E31" s="27" t="s">
        <v>17</v>
      </c>
      <c r="F31" s="3"/>
      <c r="G31" s="132">
        <v>51.328251328251298</v>
      </c>
      <c r="H31" s="126">
        <v>65.765765765765707</v>
      </c>
      <c r="I31" s="126">
        <v>71.6331716331716</v>
      </c>
      <c r="J31" s="126">
        <v>70.339570339570301</v>
      </c>
      <c r="K31" s="126">
        <v>81.219681219681206</v>
      </c>
      <c r="L31" s="133">
        <v>68.057288057288005</v>
      </c>
      <c r="M31" s="126"/>
      <c r="N31" s="134">
        <v>70.339570339570301</v>
      </c>
      <c r="O31" s="135">
        <v>64.171864171864101</v>
      </c>
      <c r="P31" s="136">
        <v>67.255717255717201</v>
      </c>
      <c r="Q31" s="126"/>
      <c r="R31" s="137">
        <v>67.828267828267798</v>
      </c>
      <c r="S31" s="131"/>
      <c r="T31" s="132">
        <v>7.6361091286464404</v>
      </c>
      <c r="U31" s="126">
        <v>7.0694100821563097</v>
      </c>
      <c r="V31" s="126">
        <v>2.62876221407832</v>
      </c>
      <c r="W31" s="126">
        <v>5.7351244583769496</v>
      </c>
      <c r="X31" s="126">
        <v>11.113585310274599</v>
      </c>
      <c r="Y31" s="133">
        <v>6.83057841556277</v>
      </c>
      <c r="Z31" s="126"/>
      <c r="AA31" s="134">
        <v>-19.324819324819298</v>
      </c>
      <c r="AB31" s="135">
        <v>-24.843302391072999</v>
      </c>
      <c r="AC31" s="136">
        <v>-22.036500271083099</v>
      </c>
      <c r="AD31" s="126"/>
      <c r="AE31" s="137">
        <v>-3.4595313957046598</v>
      </c>
      <c r="AF31" s="30"/>
      <c r="AG31" s="132">
        <v>49.589974589974503</v>
      </c>
      <c r="AH31" s="126">
        <v>65.4539154539154</v>
      </c>
      <c r="AI31" s="126">
        <v>69.987294987294902</v>
      </c>
      <c r="AJ31" s="126">
        <v>70.449295449295406</v>
      </c>
      <c r="AK31" s="126">
        <v>74.549549549549496</v>
      </c>
      <c r="AL31" s="133">
        <v>66.006006006006004</v>
      </c>
      <c r="AM31" s="126"/>
      <c r="AN31" s="134">
        <v>73.567798567798505</v>
      </c>
      <c r="AO31" s="135">
        <v>70.391545391545307</v>
      </c>
      <c r="AP31" s="136">
        <v>71.979671979671906</v>
      </c>
      <c r="AQ31" s="126"/>
      <c r="AR31" s="137">
        <v>67.7127677127677</v>
      </c>
      <c r="AS31" s="131"/>
      <c r="AT31" s="132">
        <v>3.2333586352601</v>
      </c>
      <c r="AU31" s="126">
        <v>6.1619061619061597</v>
      </c>
      <c r="AV31" s="126">
        <v>4.5067570176063603</v>
      </c>
      <c r="AW31" s="126">
        <v>4.3922588570154</v>
      </c>
      <c r="AX31" s="126">
        <v>-5.5231758476033198E-2</v>
      </c>
      <c r="AY31" s="133">
        <v>3.5431680214798602</v>
      </c>
      <c r="AZ31" s="126"/>
      <c r="BA31" s="134">
        <v>-6.4802017753838603</v>
      </c>
      <c r="BB31" s="135">
        <v>-11.9757362884699</v>
      </c>
      <c r="BC31" s="136">
        <v>-9.2548872209889108</v>
      </c>
      <c r="BD31" s="126"/>
      <c r="BE31" s="137">
        <v>-0.73697687997751204</v>
      </c>
    </row>
    <row r="32" spans="1:57" x14ac:dyDescent="0.2">
      <c r="A32" s="21" t="s">
        <v>49</v>
      </c>
      <c r="B32" t="s">
        <v>72</v>
      </c>
      <c r="C32" s="3"/>
      <c r="D32" s="24" t="s">
        <v>16</v>
      </c>
      <c r="E32" s="27" t="s">
        <v>17</v>
      </c>
      <c r="F32" s="3"/>
      <c r="G32" s="132">
        <v>43.661552212125699</v>
      </c>
      <c r="H32" s="126">
        <v>56.815134813049298</v>
      </c>
      <c r="I32" s="126">
        <v>60.8520780575003</v>
      </c>
      <c r="J32" s="126">
        <v>59.451809921048699</v>
      </c>
      <c r="K32" s="126">
        <v>51.020408163265301</v>
      </c>
      <c r="L32" s="133">
        <v>54.360196633397798</v>
      </c>
      <c r="M32" s="126"/>
      <c r="N32" s="134">
        <v>48.339043646655703</v>
      </c>
      <c r="O32" s="135">
        <v>41.799493520035703</v>
      </c>
      <c r="P32" s="136">
        <v>45.069268583345703</v>
      </c>
      <c r="Q32" s="126"/>
      <c r="R32" s="137">
        <v>51.705645761954401</v>
      </c>
      <c r="S32" s="131"/>
      <c r="T32" s="132">
        <v>-2.66357576871938</v>
      </c>
      <c r="U32" s="126">
        <v>-3.99314200270384</v>
      </c>
      <c r="V32" s="126">
        <v>-1.76798646665945</v>
      </c>
      <c r="W32" s="126">
        <v>-3.6579475899434901</v>
      </c>
      <c r="X32" s="126">
        <v>-19.8353025420694</v>
      </c>
      <c r="Y32" s="133">
        <v>-6.7051354728055603</v>
      </c>
      <c r="Z32" s="126"/>
      <c r="AA32" s="134">
        <v>-37.074930973917297</v>
      </c>
      <c r="AB32" s="135">
        <v>-48.044559960384802</v>
      </c>
      <c r="AC32" s="136">
        <v>-42.686429936703199</v>
      </c>
      <c r="AD32" s="126"/>
      <c r="AE32" s="137">
        <v>-19.319425278553901</v>
      </c>
      <c r="AF32" s="30"/>
      <c r="AG32" s="132">
        <v>47.002085505735103</v>
      </c>
      <c r="AH32" s="126">
        <v>54.416803217637401</v>
      </c>
      <c r="AI32" s="126">
        <v>57.9770594369134</v>
      </c>
      <c r="AJ32" s="126">
        <v>57.865335915388002</v>
      </c>
      <c r="AK32" s="126">
        <v>52.681364516609499</v>
      </c>
      <c r="AL32" s="133">
        <v>53.988529718456697</v>
      </c>
      <c r="AM32" s="126"/>
      <c r="AN32" s="134">
        <v>56.614032474303499</v>
      </c>
      <c r="AO32" s="135">
        <v>59.760911663935602</v>
      </c>
      <c r="AP32" s="136">
        <v>58.1874720691196</v>
      </c>
      <c r="AQ32" s="126"/>
      <c r="AR32" s="137">
        <v>55.188227532931798</v>
      </c>
      <c r="AS32" s="131"/>
      <c r="AT32" s="132">
        <v>9.0828395411671199</v>
      </c>
      <c r="AU32" s="126">
        <v>-3.27021707896247</v>
      </c>
      <c r="AV32" s="126">
        <v>-2.1404929670190498</v>
      </c>
      <c r="AW32" s="126">
        <v>-1.1240240794552101</v>
      </c>
      <c r="AX32" s="126">
        <v>-6.1564077549382903</v>
      </c>
      <c r="AY32" s="133">
        <v>-1.21063129278673</v>
      </c>
      <c r="AZ32" s="126"/>
      <c r="BA32" s="134">
        <v>-12.920435967506901</v>
      </c>
      <c r="BB32" s="135">
        <v>-9.1566520743070399</v>
      </c>
      <c r="BC32" s="136">
        <v>-11.027459263403401</v>
      </c>
      <c r="BD32" s="126"/>
      <c r="BE32" s="137">
        <v>-4.3885309369593903</v>
      </c>
    </row>
    <row r="33" spans="1:57" x14ac:dyDescent="0.2">
      <c r="A33" s="21" t="s">
        <v>50</v>
      </c>
      <c r="B33" s="3" t="str">
        <f t="shared" si="0"/>
        <v>Staunton &amp; Harrisonburg, VA</v>
      </c>
      <c r="C33" s="3"/>
      <c r="D33" s="24" t="s">
        <v>16</v>
      </c>
      <c r="E33" s="27" t="s">
        <v>17</v>
      </c>
      <c r="F33" s="3"/>
      <c r="G33" s="132">
        <v>46.853020739404798</v>
      </c>
      <c r="H33" s="126">
        <v>58.737601442741202</v>
      </c>
      <c r="I33" s="126">
        <v>61.2804328223624</v>
      </c>
      <c r="J33" s="126">
        <v>61.659152389540097</v>
      </c>
      <c r="K33" s="126">
        <v>63.642921550946703</v>
      </c>
      <c r="L33" s="133">
        <v>58.434625788999</v>
      </c>
      <c r="M33" s="126"/>
      <c r="N33" s="134">
        <v>64.490532010820502</v>
      </c>
      <c r="O33" s="135">
        <v>55.130748422001801</v>
      </c>
      <c r="P33" s="136">
        <v>59.810640216411102</v>
      </c>
      <c r="Q33" s="126"/>
      <c r="R33" s="137">
        <v>58.827772768259599</v>
      </c>
      <c r="S33" s="131"/>
      <c r="T33" s="132">
        <v>12.312155874667701</v>
      </c>
      <c r="U33" s="126">
        <v>18.316159734332199</v>
      </c>
      <c r="V33" s="126">
        <v>15.152648937089999</v>
      </c>
      <c r="W33" s="126">
        <v>7.0644839118375504</v>
      </c>
      <c r="X33" s="126">
        <v>-9.9048734391008502</v>
      </c>
      <c r="Y33" s="133">
        <v>7.0982669865181496</v>
      </c>
      <c r="Z33" s="126"/>
      <c r="AA33" s="134">
        <v>-17.5728979400483</v>
      </c>
      <c r="AB33" s="135">
        <v>-30.298982352183401</v>
      </c>
      <c r="AC33" s="136">
        <v>-23.970581983679299</v>
      </c>
      <c r="AD33" s="126"/>
      <c r="AE33" s="137">
        <v>-4.26591287788803</v>
      </c>
      <c r="AF33" s="30"/>
      <c r="AG33" s="132">
        <v>36.979260595130697</v>
      </c>
      <c r="AH33" s="126">
        <v>49.472497745716801</v>
      </c>
      <c r="AI33" s="126">
        <v>50.838593327321902</v>
      </c>
      <c r="AJ33" s="126">
        <v>53.340847610459797</v>
      </c>
      <c r="AK33" s="126">
        <v>53.165013525698797</v>
      </c>
      <c r="AL33" s="133">
        <v>48.759242560865601</v>
      </c>
      <c r="AM33" s="126"/>
      <c r="AN33" s="134">
        <v>58.3633904418394</v>
      </c>
      <c r="AO33" s="135">
        <v>56.848512173128903</v>
      </c>
      <c r="AP33" s="136">
        <v>57.605951307484197</v>
      </c>
      <c r="AQ33" s="126"/>
      <c r="AR33" s="137">
        <v>51.286873631328</v>
      </c>
      <c r="AS33" s="131"/>
      <c r="AT33" s="132">
        <v>-11.7521161110649</v>
      </c>
      <c r="AU33" s="126">
        <v>-3.5266503200244301</v>
      </c>
      <c r="AV33" s="126">
        <v>-4.0609615254530702</v>
      </c>
      <c r="AW33" s="126">
        <v>-3.0985645397061798</v>
      </c>
      <c r="AX33" s="126">
        <v>-7.7278474009233697</v>
      </c>
      <c r="AY33" s="133">
        <v>-5.8137772014475999</v>
      </c>
      <c r="AZ33" s="126"/>
      <c r="BA33" s="134">
        <v>-12.1002861151945</v>
      </c>
      <c r="BB33" s="135">
        <v>-15.467125608069599</v>
      </c>
      <c r="BC33" s="136">
        <v>-13.7944436415067</v>
      </c>
      <c r="BD33" s="126"/>
      <c r="BE33" s="137">
        <v>-8.5318258894179895</v>
      </c>
    </row>
    <row r="34" spans="1:57" x14ac:dyDescent="0.2">
      <c r="A34" s="21" t="s">
        <v>51</v>
      </c>
      <c r="B34" s="3" t="str">
        <f t="shared" si="0"/>
        <v>Blacksburg &amp; Wytheville, VA</v>
      </c>
      <c r="C34" s="3"/>
      <c r="D34" s="24" t="s">
        <v>16</v>
      </c>
      <c r="E34" s="27" t="s">
        <v>17</v>
      </c>
      <c r="F34" s="3"/>
      <c r="G34" s="132">
        <v>48.197945845004597</v>
      </c>
      <c r="H34" s="126">
        <v>53.482726423902797</v>
      </c>
      <c r="I34" s="126">
        <v>55.387488328664702</v>
      </c>
      <c r="J34" s="126">
        <v>59.327731092436899</v>
      </c>
      <c r="K34" s="126">
        <v>67.768440709617096</v>
      </c>
      <c r="L34" s="133">
        <v>56.8328664799253</v>
      </c>
      <c r="M34" s="126"/>
      <c r="N34" s="134">
        <v>71.596638655462101</v>
      </c>
      <c r="O34" s="135">
        <v>59.066293183940203</v>
      </c>
      <c r="P34" s="136">
        <v>65.331465919701202</v>
      </c>
      <c r="Q34" s="126"/>
      <c r="R34" s="137">
        <v>59.261037748432699</v>
      </c>
      <c r="S34" s="131"/>
      <c r="T34" s="132">
        <v>3.8682852999118502</v>
      </c>
      <c r="U34" s="126">
        <v>5.3515737845940503</v>
      </c>
      <c r="V34" s="126">
        <v>4.97364105509899</v>
      </c>
      <c r="W34" s="126">
        <v>5.9394422588980103</v>
      </c>
      <c r="X34" s="126">
        <v>13.6896059660038</v>
      </c>
      <c r="Y34" s="133">
        <v>7.0129591196782401</v>
      </c>
      <c r="Z34" s="126"/>
      <c r="AA34" s="134">
        <v>-14.511723652183701</v>
      </c>
      <c r="AB34" s="135">
        <v>-28.971085139036401</v>
      </c>
      <c r="AC34" s="136">
        <v>-21.7137769092333</v>
      </c>
      <c r="AD34" s="126"/>
      <c r="AE34" s="137">
        <v>-4.1430256014820701</v>
      </c>
      <c r="AF34" s="30"/>
      <c r="AG34" s="132">
        <v>40.168067226890699</v>
      </c>
      <c r="AH34" s="126">
        <v>49.369747899159599</v>
      </c>
      <c r="AI34" s="126">
        <v>51.657329598506003</v>
      </c>
      <c r="AJ34" s="126">
        <v>53.711484593837497</v>
      </c>
      <c r="AK34" s="126">
        <v>58.286647992530298</v>
      </c>
      <c r="AL34" s="133">
        <v>50.638655462184801</v>
      </c>
      <c r="AM34" s="126"/>
      <c r="AN34" s="134">
        <v>68.9449112978524</v>
      </c>
      <c r="AO34" s="135">
        <v>64.906629318393996</v>
      </c>
      <c r="AP34" s="136">
        <v>66.925770308123205</v>
      </c>
      <c r="AQ34" s="126"/>
      <c r="AR34" s="137">
        <v>55.292116846738601</v>
      </c>
      <c r="AS34" s="131"/>
      <c r="AT34" s="132">
        <v>-0.21834167192888701</v>
      </c>
      <c r="AU34" s="126">
        <v>3.31735413045201</v>
      </c>
      <c r="AV34" s="126">
        <v>3.7370906306447802</v>
      </c>
      <c r="AW34" s="126">
        <v>1.2760972762048099</v>
      </c>
      <c r="AX34" s="126">
        <v>5.7185417031492101</v>
      </c>
      <c r="AY34" s="133">
        <v>2.9218248604766401</v>
      </c>
      <c r="AZ34" s="126"/>
      <c r="BA34" s="134">
        <v>-2.5492921575921001</v>
      </c>
      <c r="BB34" s="135">
        <v>-5.7782034815655896</v>
      </c>
      <c r="BC34" s="136">
        <v>-4.1399380753860999</v>
      </c>
      <c r="BD34" s="126"/>
      <c r="BE34" s="137">
        <v>0.351152885621277</v>
      </c>
    </row>
    <row r="35" spans="1:57" x14ac:dyDescent="0.2">
      <c r="A35" s="21" t="s">
        <v>52</v>
      </c>
      <c r="B35" s="3" t="str">
        <f t="shared" si="0"/>
        <v>Lynchburg, VA</v>
      </c>
      <c r="C35" s="3"/>
      <c r="D35" s="24" t="s">
        <v>16</v>
      </c>
      <c r="E35" s="27" t="s">
        <v>17</v>
      </c>
      <c r="F35" s="3"/>
      <c r="G35" s="132">
        <v>42.464878671775203</v>
      </c>
      <c r="H35" s="126">
        <v>55.810983397190199</v>
      </c>
      <c r="I35" s="126">
        <v>62.037037037037003</v>
      </c>
      <c r="J35" s="126">
        <v>60.472541507024197</v>
      </c>
      <c r="K35" s="126">
        <v>54.501915708812199</v>
      </c>
      <c r="L35" s="133">
        <v>55.057471264367798</v>
      </c>
      <c r="M35" s="126"/>
      <c r="N35" s="134">
        <v>53.607918263090603</v>
      </c>
      <c r="O35" s="135">
        <v>46.040868454661499</v>
      </c>
      <c r="P35" s="136">
        <v>49.824393358876101</v>
      </c>
      <c r="Q35" s="126"/>
      <c r="R35" s="137">
        <v>53.562306148513002</v>
      </c>
      <c r="S35" s="131"/>
      <c r="T35" s="132">
        <v>10.626633427215699</v>
      </c>
      <c r="U35" s="126">
        <v>10.324852230501101</v>
      </c>
      <c r="V35" s="126">
        <v>9.0673494723773995</v>
      </c>
      <c r="W35" s="126">
        <v>4.9680574311116104</v>
      </c>
      <c r="X35" s="126">
        <v>-26.513483832205502</v>
      </c>
      <c r="Y35" s="133">
        <v>-0.84361790719610996</v>
      </c>
      <c r="Z35" s="126"/>
      <c r="AA35" s="134">
        <v>-33.659410627626201</v>
      </c>
      <c r="AB35" s="135">
        <v>-39.502875562914397</v>
      </c>
      <c r="AC35" s="136">
        <v>-36.4935739569124</v>
      </c>
      <c r="AD35" s="126"/>
      <c r="AE35" s="137">
        <v>-13.7167062416384</v>
      </c>
      <c r="AF35" s="30"/>
      <c r="AG35" s="132">
        <v>38.753192848020397</v>
      </c>
      <c r="AH35" s="126">
        <v>55.427841634738101</v>
      </c>
      <c r="AI35" s="126">
        <v>60.049489144316702</v>
      </c>
      <c r="AJ35" s="126">
        <v>58.636653895274499</v>
      </c>
      <c r="AK35" s="126">
        <v>58.221583652618101</v>
      </c>
      <c r="AL35" s="133">
        <v>54.217752234993597</v>
      </c>
      <c r="AM35" s="126"/>
      <c r="AN35" s="134">
        <v>65.605044699872195</v>
      </c>
      <c r="AO35" s="135">
        <v>55.108556832694703</v>
      </c>
      <c r="AP35" s="136">
        <v>60.356800766283499</v>
      </c>
      <c r="AQ35" s="126"/>
      <c r="AR35" s="137">
        <v>55.971766101076398</v>
      </c>
      <c r="AS35" s="131"/>
      <c r="AT35" s="132">
        <v>4.3030129507977799</v>
      </c>
      <c r="AU35" s="126">
        <v>5.7160106815279201</v>
      </c>
      <c r="AV35" s="126">
        <v>3.8756313520212999</v>
      </c>
      <c r="AW35" s="126">
        <v>2.50218014632918</v>
      </c>
      <c r="AX35" s="126">
        <v>-2.57964973824842</v>
      </c>
      <c r="AY35" s="133">
        <v>2.5441831140843201</v>
      </c>
      <c r="AZ35" s="126"/>
      <c r="BA35" s="134">
        <v>-7.8101917077481202</v>
      </c>
      <c r="BB35" s="135">
        <v>-12.829038274696901</v>
      </c>
      <c r="BC35" s="136">
        <v>-10.171268852450099</v>
      </c>
      <c r="BD35" s="126"/>
      <c r="BE35" s="137">
        <v>-1.7410817674930801</v>
      </c>
    </row>
    <row r="36" spans="1:57" x14ac:dyDescent="0.2">
      <c r="A36" s="21" t="s">
        <v>77</v>
      </c>
      <c r="B36" s="3" t="str">
        <f t="shared" si="0"/>
        <v>Central Virginia</v>
      </c>
      <c r="C36" s="3"/>
      <c r="D36" s="24" t="s">
        <v>16</v>
      </c>
      <c r="E36" s="27" t="s">
        <v>17</v>
      </c>
      <c r="F36" s="3"/>
      <c r="G36" s="132">
        <v>46.442262739597901</v>
      </c>
      <c r="H36" s="126">
        <v>59.1896524855851</v>
      </c>
      <c r="I36" s="126">
        <v>65.105189340813396</v>
      </c>
      <c r="J36" s="126">
        <v>63.384759233286502</v>
      </c>
      <c r="K36" s="126">
        <v>60.916316035530599</v>
      </c>
      <c r="L36" s="133">
        <v>59.007635966962702</v>
      </c>
      <c r="M36" s="126"/>
      <c r="N36" s="134">
        <v>66.370578151784301</v>
      </c>
      <c r="O36" s="135">
        <v>61.838865513479803</v>
      </c>
      <c r="P36" s="136">
        <v>64.104721832631995</v>
      </c>
      <c r="Q36" s="126"/>
      <c r="R36" s="137">
        <v>60.463946214296797</v>
      </c>
      <c r="S36" s="131"/>
      <c r="T36" s="132">
        <v>-3.6476885685751399</v>
      </c>
      <c r="U36" s="126">
        <v>1.7249145123984799</v>
      </c>
      <c r="V36" s="126">
        <v>2.0954489468186201E-2</v>
      </c>
      <c r="W36" s="126">
        <v>-4.6273156454794098</v>
      </c>
      <c r="X36" s="126">
        <v>-19.888869610865601</v>
      </c>
      <c r="Y36" s="133">
        <v>-6.0321681723690999</v>
      </c>
      <c r="Z36" s="126"/>
      <c r="AA36" s="134">
        <v>-25.385329379195799</v>
      </c>
      <c r="AB36" s="135">
        <v>-30.370205182973599</v>
      </c>
      <c r="AC36" s="136">
        <v>-27.875678522993098</v>
      </c>
      <c r="AD36" s="126"/>
      <c r="AE36" s="137">
        <v>-13.942650660365199</v>
      </c>
      <c r="AF36" s="30"/>
      <c r="AG36" s="132">
        <v>47.251051893408103</v>
      </c>
      <c r="AH36" s="126">
        <v>61.160978650459697</v>
      </c>
      <c r="AI36" s="126">
        <v>67.100670095059897</v>
      </c>
      <c r="AJ36" s="126">
        <v>67.484026803802294</v>
      </c>
      <c r="AK36" s="126">
        <v>69.710924107838494</v>
      </c>
      <c r="AL36" s="133">
        <v>62.5415303101137</v>
      </c>
      <c r="AM36" s="126"/>
      <c r="AN36" s="134">
        <v>77.803490727754394</v>
      </c>
      <c r="AO36" s="135">
        <v>75.505688016206904</v>
      </c>
      <c r="AP36" s="136">
        <v>76.654589371980606</v>
      </c>
      <c r="AQ36" s="126"/>
      <c r="AR36" s="137">
        <v>66.573832899218502</v>
      </c>
      <c r="AS36" s="131"/>
      <c r="AT36" s="132">
        <v>-1.26729322351623</v>
      </c>
      <c r="AU36" s="126">
        <v>1.0545862891197</v>
      </c>
      <c r="AV36" s="126">
        <v>1.2166189961478699</v>
      </c>
      <c r="AW36" s="126">
        <v>0.986171836809146</v>
      </c>
      <c r="AX36" s="126">
        <v>-1.3091590512418001</v>
      </c>
      <c r="AY36" s="133">
        <v>0.18344369627028001</v>
      </c>
      <c r="AZ36" s="126"/>
      <c r="BA36" s="134">
        <v>-5.92699324721025</v>
      </c>
      <c r="BB36" s="135">
        <v>-9.16680860762491</v>
      </c>
      <c r="BC36" s="136">
        <v>-7.5511328952281902</v>
      </c>
      <c r="BD36" s="126"/>
      <c r="BE36" s="137">
        <v>-2.5033216085225298</v>
      </c>
    </row>
    <row r="37" spans="1:57" x14ac:dyDescent="0.2">
      <c r="A37" s="21" t="s">
        <v>78</v>
      </c>
      <c r="B37" s="3" t="str">
        <f t="shared" si="0"/>
        <v>Chesapeake Bay</v>
      </c>
      <c r="C37" s="3"/>
      <c r="D37" s="24" t="s">
        <v>16</v>
      </c>
      <c r="E37" s="27" t="s">
        <v>17</v>
      </c>
      <c r="F37" s="3"/>
      <c r="G37" s="132">
        <v>42.582628747117603</v>
      </c>
      <c r="H37" s="126">
        <v>56.648731744811599</v>
      </c>
      <c r="I37" s="126">
        <v>58.647194465795501</v>
      </c>
      <c r="J37" s="126">
        <v>57.878554957724802</v>
      </c>
      <c r="K37" s="126">
        <v>54.573405073020702</v>
      </c>
      <c r="L37" s="133">
        <v>54.066102997694003</v>
      </c>
      <c r="M37" s="126"/>
      <c r="N37" s="134">
        <v>54.727132974634799</v>
      </c>
      <c r="O37" s="135">
        <v>54.265949269792401</v>
      </c>
      <c r="P37" s="136">
        <v>54.4965411222136</v>
      </c>
      <c r="Q37" s="126"/>
      <c r="R37" s="137">
        <v>54.189085318985299</v>
      </c>
      <c r="S37" s="131"/>
      <c r="T37" s="132">
        <v>3.9399624765478398</v>
      </c>
      <c r="U37" s="126">
        <v>-3.4076015727391802</v>
      </c>
      <c r="V37" s="126">
        <v>-2.6785714285714199</v>
      </c>
      <c r="W37" s="126">
        <v>-5.0441361916771701</v>
      </c>
      <c r="X37" s="126">
        <v>-11.581569115815601</v>
      </c>
      <c r="Y37" s="133">
        <v>-4.3253536452665902</v>
      </c>
      <c r="Z37" s="126"/>
      <c r="AA37" s="134">
        <v>-24.815205913410701</v>
      </c>
      <c r="AB37" s="135">
        <v>-26.381647549530701</v>
      </c>
      <c r="AC37" s="136">
        <v>-25.603357817418601</v>
      </c>
      <c r="AD37" s="126"/>
      <c r="AE37" s="137">
        <v>-11.5908276603367</v>
      </c>
      <c r="AF37" s="30"/>
      <c r="AG37" s="132">
        <v>43.774019984627202</v>
      </c>
      <c r="AH37" s="126">
        <v>57.359723289777001</v>
      </c>
      <c r="AI37" s="126">
        <v>59.704073789392702</v>
      </c>
      <c r="AJ37" s="126">
        <v>58.627978478093702</v>
      </c>
      <c r="AK37" s="126">
        <v>55.265180630284299</v>
      </c>
      <c r="AL37" s="133">
        <v>54.946195234435002</v>
      </c>
      <c r="AM37" s="126"/>
      <c r="AN37" s="134">
        <v>56.264411990776303</v>
      </c>
      <c r="AO37" s="135">
        <v>55.495772482705597</v>
      </c>
      <c r="AP37" s="136">
        <v>55.8800922367409</v>
      </c>
      <c r="AQ37" s="126"/>
      <c r="AR37" s="137">
        <v>55.2130229493795</v>
      </c>
      <c r="AS37" s="131"/>
      <c r="AT37" s="132">
        <v>5.3654024051803804</v>
      </c>
      <c r="AU37" s="126">
        <v>-1.2570294409526901</v>
      </c>
      <c r="AV37" s="126">
        <v>-4.0753318925594302</v>
      </c>
      <c r="AW37" s="126">
        <v>-4.14703110273327</v>
      </c>
      <c r="AX37" s="126">
        <v>-2.7063599458728</v>
      </c>
      <c r="AY37" s="133">
        <v>-1.8265467280093299</v>
      </c>
      <c r="AZ37" s="126"/>
      <c r="BA37" s="134">
        <v>-10.894704808277501</v>
      </c>
      <c r="BB37" s="135">
        <v>-11.681957186544301</v>
      </c>
      <c r="BC37" s="136">
        <v>-11.287370347773001</v>
      </c>
      <c r="BD37" s="126"/>
      <c r="BE37" s="137">
        <v>-4.7634831194658798</v>
      </c>
    </row>
    <row r="38" spans="1:57" x14ac:dyDescent="0.2">
      <c r="A38" s="21" t="s">
        <v>79</v>
      </c>
      <c r="B38" s="3" t="str">
        <f t="shared" si="0"/>
        <v>Coastal Virginia - Eastern Shore</v>
      </c>
      <c r="C38" s="3"/>
      <c r="D38" s="24" t="s">
        <v>16</v>
      </c>
      <c r="E38" s="27" t="s">
        <v>17</v>
      </c>
      <c r="F38" s="3"/>
      <c r="G38" s="132">
        <v>40.25069637883</v>
      </c>
      <c r="H38" s="126">
        <v>50.766016713091901</v>
      </c>
      <c r="I38" s="126">
        <v>53.760445682451198</v>
      </c>
      <c r="J38" s="126">
        <v>51.462395543175397</v>
      </c>
      <c r="K38" s="126">
        <v>51.392757660167099</v>
      </c>
      <c r="L38" s="133">
        <v>49.526462395543099</v>
      </c>
      <c r="M38" s="126"/>
      <c r="N38" s="134">
        <v>60.097493036211603</v>
      </c>
      <c r="O38" s="135">
        <v>51.323119777158702</v>
      </c>
      <c r="P38" s="136">
        <v>55.710306406685199</v>
      </c>
      <c r="Q38" s="126"/>
      <c r="R38" s="137">
        <v>51.293274970155103</v>
      </c>
      <c r="S38" s="131"/>
      <c r="T38" s="132">
        <v>-4.6204620462046204</v>
      </c>
      <c r="U38" s="126">
        <v>-2.0161290322580601</v>
      </c>
      <c r="V38" s="126">
        <v>0.91503267973856195</v>
      </c>
      <c r="W38" s="126">
        <v>-7.2772898368883299</v>
      </c>
      <c r="X38" s="126">
        <v>-10.109622411693</v>
      </c>
      <c r="Y38" s="133">
        <v>-4.7414947763193096</v>
      </c>
      <c r="Z38" s="126"/>
      <c r="AA38" s="134">
        <v>-14.807502467917001</v>
      </c>
      <c r="AB38" s="135">
        <v>-28.962433666104101</v>
      </c>
      <c r="AC38" s="136">
        <v>-21.995004827433998</v>
      </c>
      <c r="AD38" s="126"/>
      <c r="AE38" s="137">
        <v>-11.031366779770099</v>
      </c>
      <c r="AF38" s="30"/>
      <c r="AG38" s="132">
        <v>39.815459610027801</v>
      </c>
      <c r="AH38" s="126">
        <v>49.895543175487397</v>
      </c>
      <c r="AI38" s="126">
        <v>52.663649025069603</v>
      </c>
      <c r="AJ38" s="126">
        <v>54.526462395543099</v>
      </c>
      <c r="AK38" s="126">
        <v>52.681058495821702</v>
      </c>
      <c r="AL38" s="133">
        <v>49.916434540389901</v>
      </c>
      <c r="AM38" s="126"/>
      <c r="AN38" s="134">
        <v>56.928969359331397</v>
      </c>
      <c r="AO38" s="135">
        <v>55.153203342618298</v>
      </c>
      <c r="AP38" s="136">
        <v>56.041086350974901</v>
      </c>
      <c r="AQ38" s="126"/>
      <c r="AR38" s="137">
        <v>51.666335057699897</v>
      </c>
      <c r="AS38" s="131"/>
      <c r="AT38" s="132">
        <v>1.73487544483985</v>
      </c>
      <c r="AU38" s="126">
        <v>0.98661028893586999</v>
      </c>
      <c r="AV38" s="126">
        <v>1.64650537634408</v>
      </c>
      <c r="AW38" s="126">
        <v>0.73978771309102598</v>
      </c>
      <c r="AX38" s="126">
        <v>0.23186485591255299</v>
      </c>
      <c r="AY38" s="133">
        <v>1.0288935870331199</v>
      </c>
      <c r="AZ38" s="126"/>
      <c r="BA38" s="134">
        <v>-6.8641412702933602</v>
      </c>
      <c r="BB38" s="135">
        <v>-13.5448306052873</v>
      </c>
      <c r="BC38" s="136">
        <v>-10.2892862883037</v>
      </c>
      <c r="BD38" s="126"/>
      <c r="BE38" s="137">
        <v>-2.8068836373127</v>
      </c>
    </row>
    <row r="39" spans="1:57" x14ac:dyDescent="0.2">
      <c r="A39" s="21" t="s">
        <v>80</v>
      </c>
      <c r="B39" s="3" t="str">
        <f t="shared" si="0"/>
        <v>Coastal Virginia - Hampton Roads</v>
      </c>
      <c r="C39" s="3"/>
      <c r="D39" s="24" t="s">
        <v>16</v>
      </c>
      <c r="E39" s="27" t="s">
        <v>17</v>
      </c>
      <c r="F39" s="3"/>
      <c r="G39" s="132">
        <v>51.738183681311597</v>
      </c>
      <c r="H39" s="126">
        <v>62.057128218265603</v>
      </c>
      <c r="I39" s="126">
        <v>63.542974253874704</v>
      </c>
      <c r="J39" s="126">
        <v>60.297169207121797</v>
      </c>
      <c r="K39" s="126">
        <v>57.325477135903597</v>
      </c>
      <c r="L39" s="133">
        <v>58.992186499295499</v>
      </c>
      <c r="M39" s="126"/>
      <c r="N39" s="134">
        <v>66.184193672345302</v>
      </c>
      <c r="O39" s="135">
        <v>65.684641987959495</v>
      </c>
      <c r="P39" s="136">
        <v>65.934417830152398</v>
      </c>
      <c r="Q39" s="126"/>
      <c r="R39" s="137">
        <v>60.975681165254599</v>
      </c>
      <c r="S39" s="131"/>
      <c r="T39" s="132">
        <v>3.9534640157483598</v>
      </c>
      <c r="U39" s="126">
        <v>12.510455348598301</v>
      </c>
      <c r="V39" s="126">
        <v>8.4275908954321501</v>
      </c>
      <c r="W39" s="126">
        <v>-0.39757185020603802</v>
      </c>
      <c r="X39" s="126">
        <v>-9.50008933777473</v>
      </c>
      <c r="Y39" s="133">
        <v>2.6263999815500498</v>
      </c>
      <c r="Z39" s="126"/>
      <c r="AA39" s="134">
        <v>-10.430324258907</v>
      </c>
      <c r="AB39" s="135">
        <v>-16.894592716740899</v>
      </c>
      <c r="AC39" s="136">
        <v>-13.771228044084401</v>
      </c>
      <c r="AD39" s="126"/>
      <c r="AE39" s="137">
        <v>-3.0684397173434599</v>
      </c>
      <c r="AF39" s="30"/>
      <c r="AG39" s="132">
        <v>47.353016523632597</v>
      </c>
      <c r="AH39" s="126">
        <v>55.5347764826437</v>
      </c>
      <c r="AI39" s="126">
        <v>58.9285256820801</v>
      </c>
      <c r="AJ39" s="126">
        <v>58.901626745228597</v>
      </c>
      <c r="AK39" s="126">
        <v>58.460356090687803</v>
      </c>
      <c r="AL39" s="133">
        <v>55.835660304854599</v>
      </c>
      <c r="AM39" s="126"/>
      <c r="AN39" s="134">
        <v>68.496861790700606</v>
      </c>
      <c r="AO39" s="135">
        <v>71.247598309209593</v>
      </c>
      <c r="AP39" s="136">
        <v>69.872230049955107</v>
      </c>
      <c r="AQ39" s="126"/>
      <c r="AR39" s="137">
        <v>59.846108803454698</v>
      </c>
      <c r="AS39" s="131"/>
      <c r="AT39" s="132">
        <v>1.6912863672512799</v>
      </c>
      <c r="AU39" s="126">
        <v>5.2561408905732403</v>
      </c>
      <c r="AV39" s="126">
        <v>3.3694670616162901</v>
      </c>
      <c r="AW39" s="126">
        <v>-0.402797250078477</v>
      </c>
      <c r="AX39" s="126">
        <v>-5.8636625966850202</v>
      </c>
      <c r="AY39" s="133">
        <v>0.577035316825526</v>
      </c>
      <c r="AZ39" s="126"/>
      <c r="BA39" s="134">
        <v>-7.7835638236363902</v>
      </c>
      <c r="BB39" s="135">
        <v>-7.89766500203375</v>
      </c>
      <c r="BC39" s="136">
        <v>-7.8417727019465797</v>
      </c>
      <c r="BD39" s="126"/>
      <c r="BE39" s="137">
        <v>-2.3973291934927499</v>
      </c>
    </row>
    <row r="40" spans="1:57" x14ac:dyDescent="0.2">
      <c r="A40" s="20" t="s">
        <v>81</v>
      </c>
      <c r="B40" s="3" t="str">
        <f t="shared" si="0"/>
        <v>Northern Virginia</v>
      </c>
      <c r="C40" s="3"/>
      <c r="D40" s="24" t="s">
        <v>16</v>
      </c>
      <c r="E40" s="27" t="s">
        <v>17</v>
      </c>
      <c r="F40" s="3"/>
      <c r="G40" s="132">
        <v>59.241715213446597</v>
      </c>
      <c r="H40" s="126">
        <v>70.841371406742397</v>
      </c>
      <c r="I40" s="126">
        <v>74.541113551714204</v>
      </c>
      <c r="J40" s="126">
        <v>72.705567758571206</v>
      </c>
      <c r="K40" s="126">
        <v>63.390316111164097</v>
      </c>
      <c r="L40" s="133">
        <v>68.144016808327706</v>
      </c>
      <c r="M40" s="126"/>
      <c r="N40" s="134">
        <v>69.286601088721198</v>
      </c>
      <c r="O40" s="135">
        <v>67.636328908413702</v>
      </c>
      <c r="P40" s="136">
        <v>68.461464998567394</v>
      </c>
      <c r="Q40" s="126"/>
      <c r="R40" s="137">
        <v>68.234716291253307</v>
      </c>
      <c r="S40" s="131"/>
      <c r="T40" s="132">
        <v>-3.8138715928411502</v>
      </c>
      <c r="U40" s="126">
        <v>-7.8626462044884304</v>
      </c>
      <c r="V40" s="126">
        <v>-9.9732140698900302</v>
      </c>
      <c r="W40" s="126">
        <v>-12.0433114030995</v>
      </c>
      <c r="X40" s="126">
        <v>-15.9430536826929</v>
      </c>
      <c r="Y40" s="133">
        <v>-10.183282263322999</v>
      </c>
      <c r="Z40" s="126"/>
      <c r="AA40" s="134">
        <v>-12.575536315653</v>
      </c>
      <c r="AB40" s="135">
        <v>-18.8972929960367</v>
      </c>
      <c r="AC40" s="136">
        <v>-15.839523445933199</v>
      </c>
      <c r="AD40" s="126"/>
      <c r="AE40" s="137">
        <v>-11.8944942874282</v>
      </c>
      <c r="AF40" s="30"/>
      <c r="AG40" s="132">
        <v>57.277719415528601</v>
      </c>
      <c r="AH40" s="126">
        <v>74.891605386305002</v>
      </c>
      <c r="AI40" s="126">
        <v>81.355171425842798</v>
      </c>
      <c r="AJ40" s="126">
        <v>80.612166937255196</v>
      </c>
      <c r="AK40" s="126">
        <v>70.4173431381911</v>
      </c>
      <c r="AL40" s="133">
        <v>72.910801260624496</v>
      </c>
      <c r="AM40" s="126"/>
      <c r="AN40" s="134">
        <v>70.279820456498896</v>
      </c>
      <c r="AO40" s="135">
        <v>72.710820360997005</v>
      </c>
      <c r="AP40" s="136">
        <v>71.495320408747901</v>
      </c>
      <c r="AQ40" s="126"/>
      <c r="AR40" s="137">
        <v>72.506378160088403</v>
      </c>
      <c r="AS40" s="131"/>
      <c r="AT40" s="132">
        <v>2.3389928483175502</v>
      </c>
      <c r="AU40" s="126">
        <v>4.7042908571183402</v>
      </c>
      <c r="AV40" s="126">
        <v>3.8076775627669099</v>
      </c>
      <c r="AW40" s="126">
        <v>4.0095617299486399</v>
      </c>
      <c r="AX40" s="126">
        <v>0.31161334541351599</v>
      </c>
      <c r="AY40" s="133">
        <v>3.10771579104969</v>
      </c>
      <c r="AZ40" s="126"/>
      <c r="BA40" s="134">
        <v>-3.1212164448352802</v>
      </c>
      <c r="BB40" s="135">
        <v>-5.6877081879601503</v>
      </c>
      <c r="BC40" s="136">
        <v>-4.4512170026620597</v>
      </c>
      <c r="BD40" s="126"/>
      <c r="BE40" s="137">
        <v>0.85668664821990004</v>
      </c>
    </row>
    <row r="41" spans="1:57" x14ac:dyDescent="0.2">
      <c r="A41" s="22" t="s">
        <v>82</v>
      </c>
      <c r="B41" s="3" t="str">
        <f t="shared" si="0"/>
        <v>Shenandoah Valley</v>
      </c>
      <c r="C41" s="3"/>
      <c r="D41" s="25" t="s">
        <v>16</v>
      </c>
      <c r="E41" s="28" t="s">
        <v>17</v>
      </c>
      <c r="F41" s="3"/>
      <c r="G41" s="138">
        <v>46.8755335495987</v>
      </c>
      <c r="H41" s="139">
        <v>57.458795829128803</v>
      </c>
      <c r="I41" s="139">
        <v>59.1069626639757</v>
      </c>
      <c r="J41" s="139">
        <v>60.511268079380997</v>
      </c>
      <c r="K41" s="139">
        <v>63.126471577531099</v>
      </c>
      <c r="L41" s="140">
        <v>57.447454539320503</v>
      </c>
      <c r="M41" s="126"/>
      <c r="N41" s="141">
        <v>63.631012445341398</v>
      </c>
      <c r="O41" s="142">
        <v>55.423814328960603</v>
      </c>
      <c r="P41" s="143">
        <v>59.527413387151</v>
      </c>
      <c r="Q41" s="126"/>
      <c r="R41" s="144">
        <v>58.043001950256397</v>
      </c>
      <c r="S41" s="131"/>
      <c r="T41" s="138">
        <v>12.0218282402697</v>
      </c>
      <c r="U41" s="139">
        <v>14.6731693516848</v>
      </c>
      <c r="V41" s="139">
        <v>10.639253923678799</v>
      </c>
      <c r="W41" s="139">
        <v>6.4551767366222998</v>
      </c>
      <c r="X41" s="139">
        <v>-0.25456215372996999</v>
      </c>
      <c r="Y41" s="140">
        <v>8.1855422580666204</v>
      </c>
      <c r="Z41" s="126"/>
      <c r="AA41" s="141">
        <v>-16.9177173581866</v>
      </c>
      <c r="AB41" s="142">
        <v>-27.852699550132801</v>
      </c>
      <c r="AC41" s="143">
        <v>-22.394377119762702</v>
      </c>
      <c r="AD41" s="126"/>
      <c r="AE41" s="144">
        <v>-3.07003625927931</v>
      </c>
      <c r="AF41" s="31"/>
      <c r="AG41" s="138">
        <v>38.7613112514939</v>
      </c>
      <c r="AH41" s="139">
        <v>49.861802100608003</v>
      </c>
      <c r="AI41" s="139">
        <v>51.543564230131302</v>
      </c>
      <c r="AJ41" s="139">
        <v>53.812135901688102</v>
      </c>
      <c r="AK41" s="139">
        <v>53.861036696857497</v>
      </c>
      <c r="AL41" s="140">
        <v>49.576155784026597</v>
      </c>
      <c r="AM41" s="126"/>
      <c r="AN41" s="141">
        <v>58.736233363098997</v>
      </c>
      <c r="AO41" s="142">
        <v>57.192669132967602</v>
      </c>
      <c r="AP41" s="143">
        <v>57.964451248033299</v>
      </c>
      <c r="AQ41" s="126"/>
      <c r="AR41" s="144">
        <v>51.974108065398397</v>
      </c>
      <c r="AS41" s="75"/>
      <c r="AT41" s="138">
        <v>-4.3471525520969401</v>
      </c>
      <c r="AU41" s="139">
        <v>0.97655393665735202</v>
      </c>
      <c r="AV41" s="139">
        <v>0.528060902743686</v>
      </c>
      <c r="AW41" s="139">
        <v>0.49388526567847302</v>
      </c>
      <c r="AX41" s="139">
        <v>-1.2238792137391099</v>
      </c>
      <c r="AY41" s="140">
        <v>-0.55083538116290998</v>
      </c>
      <c r="AZ41" s="126"/>
      <c r="BA41" s="141">
        <v>-8.9659224246506497</v>
      </c>
      <c r="BB41" s="142">
        <v>-12.8166402862661</v>
      </c>
      <c r="BC41" s="143">
        <v>-10.908650754752101</v>
      </c>
      <c r="BD41" s="126"/>
      <c r="BE41" s="144">
        <v>-4.1117944947011003</v>
      </c>
    </row>
    <row r="42" spans="1:57" x14ac:dyDescent="0.2">
      <c r="A42" s="19" t="s">
        <v>83</v>
      </c>
      <c r="B42" s="3" t="str">
        <f t="shared" si="0"/>
        <v>Southern Virginia</v>
      </c>
      <c r="C42" s="9"/>
      <c r="D42" s="23" t="s">
        <v>16</v>
      </c>
      <c r="E42" s="26" t="s">
        <v>17</v>
      </c>
      <c r="F42" s="3"/>
      <c r="G42" s="123">
        <v>44.791911591817502</v>
      </c>
      <c r="H42" s="124">
        <v>60.0987538208323</v>
      </c>
      <c r="I42" s="124">
        <v>63.131906889254601</v>
      </c>
      <c r="J42" s="124">
        <v>61.674112391253203</v>
      </c>
      <c r="K42" s="124">
        <v>59.5814719021866</v>
      </c>
      <c r="L42" s="125">
        <v>57.855631319068799</v>
      </c>
      <c r="M42" s="126"/>
      <c r="N42" s="127">
        <v>59.652010345638303</v>
      </c>
      <c r="O42" s="128">
        <v>57.7474723724429</v>
      </c>
      <c r="P42" s="129">
        <v>58.699741359040601</v>
      </c>
      <c r="Q42" s="126"/>
      <c r="R42" s="130">
        <v>58.096805616203604</v>
      </c>
      <c r="S42" s="131"/>
      <c r="T42" s="123">
        <v>-0.88057914243675095</v>
      </c>
      <c r="U42" s="124">
        <v>0.90103643051751803</v>
      </c>
      <c r="V42" s="124">
        <v>-0.211606673206853</v>
      </c>
      <c r="W42" s="124">
        <v>-5.9442399660212599</v>
      </c>
      <c r="X42" s="124">
        <v>-5.8235423873021102</v>
      </c>
      <c r="Y42" s="125">
        <v>-2.5524853841953998</v>
      </c>
      <c r="Z42" s="126"/>
      <c r="AA42" s="127">
        <v>-22.067534871020801</v>
      </c>
      <c r="AB42" s="128">
        <v>-25.3058454670389</v>
      </c>
      <c r="AC42" s="129">
        <v>-23.6947798169987</v>
      </c>
      <c r="AD42" s="126"/>
      <c r="AE42" s="130">
        <v>-9.7696467221801093</v>
      </c>
      <c r="AF42" s="29"/>
      <c r="AG42" s="123">
        <v>45.0329179402774</v>
      </c>
      <c r="AH42" s="124">
        <v>61.838702092640403</v>
      </c>
      <c r="AI42" s="124">
        <v>63.749118269456801</v>
      </c>
      <c r="AJ42" s="124">
        <v>63.596284975311498</v>
      </c>
      <c r="AK42" s="124">
        <v>59.328709146484798</v>
      </c>
      <c r="AL42" s="125">
        <v>58.7091464848342</v>
      </c>
      <c r="AM42" s="126"/>
      <c r="AN42" s="127">
        <v>59.681401363743198</v>
      </c>
      <c r="AO42" s="128">
        <v>59.493298847871998</v>
      </c>
      <c r="AP42" s="129">
        <v>59.587350105807602</v>
      </c>
      <c r="AQ42" s="126"/>
      <c r="AR42" s="130">
        <v>58.960061805112304</v>
      </c>
      <c r="AS42" s="131"/>
      <c r="AT42" s="123">
        <v>0.169076019487615</v>
      </c>
      <c r="AU42" s="124">
        <v>1.69452138812703</v>
      </c>
      <c r="AV42" s="124">
        <v>0.329929330319227</v>
      </c>
      <c r="AW42" s="124">
        <v>-1.7741135459570201</v>
      </c>
      <c r="AX42" s="124">
        <v>-1.9731941245609901</v>
      </c>
      <c r="AY42" s="125">
        <v>-0.34858221596023597</v>
      </c>
      <c r="AZ42" s="126"/>
      <c r="BA42" s="127">
        <v>-10.203362462262399</v>
      </c>
      <c r="BB42" s="128">
        <v>-10.3371135847235</v>
      </c>
      <c r="BC42" s="129">
        <v>-10.2701823109633</v>
      </c>
      <c r="BD42" s="126"/>
      <c r="BE42" s="130">
        <v>-3.4318203973003998</v>
      </c>
    </row>
    <row r="43" spans="1:57" x14ac:dyDescent="0.2">
      <c r="A43" s="20" t="s">
        <v>84</v>
      </c>
      <c r="B43" s="3" t="str">
        <f t="shared" si="0"/>
        <v>Southwest Virginia - Blue Ridge Highlands</v>
      </c>
      <c r="C43" s="10"/>
      <c r="D43" s="24" t="s">
        <v>16</v>
      </c>
      <c r="E43" s="27" t="s">
        <v>17</v>
      </c>
      <c r="F43" s="3"/>
      <c r="G43" s="132">
        <v>45.466939331970003</v>
      </c>
      <c r="H43" s="126">
        <v>51.5791865485117</v>
      </c>
      <c r="I43" s="126">
        <v>54.396728016359901</v>
      </c>
      <c r="J43" s="126">
        <v>57.9527380140877</v>
      </c>
      <c r="K43" s="126">
        <v>62.576687116564401</v>
      </c>
      <c r="L43" s="133">
        <v>54.394455805498701</v>
      </c>
      <c r="M43" s="126"/>
      <c r="N43" s="134">
        <v>65.825948648034498</v>
      </c>
      <c r="O43" s="135">
        <v>55.351056578050397</v>
      </c>
      <c r="P43" s="136">
        <v>60.588502613042401</v>
      </c>
      <c r="Q43" s="126"/>
      <c r="R43" s="137">
        <v>56.164183464796899</v>
      </c>
      <c r="S43" s="131"/>
      <c r="T43" s="132">
        <v>1.85729310563015</v>
      </c>
      <c r="U43" s="126">
        <v>0.49893064269037102</v>
      </c>
      <c r="V43" s="126">
        <v>3.4161978351626301</v>
      </c>
      <c r="W43" s="126">
        <v>4.6794110543772902</v>
      </c>
      <c r="X43" s="126">
        <v>5.4489998428161499</v>
      </c>
      <c r="Y43" s="133">
        <v>3.3070209452403101</v>
      </c>
      <c r="Z43" s="126"/>
      <c r="AA43" s="134">
        <v>-18.277179603535199</v>
      </c>
      <c r="AB43" s="135">
        <v>-32.062050612534101</v>
      </c>
      <c r="AC43" s="136">
        <v>-25.210796988494</v>
      </c>
      <c r="AD43" s="126"/>
      <c r="AE43" s="137">
        <v>-7.5952815109056599</v>
      </c>
      <c r="AF43" s="30"/>
      <c r="AG43" s="132">
        <v>41.274710293115199</v>
      </c>
      <c r="AH43" s="126">
        <v>48.872415360145403</v>
      </c>
      <c r="AI43" s="126">
        <v>51.3974096796182</v>
      </c>
      <c r="AJ43" s="126">
        <v>53.428198136787003</v>
      </c>
      <c r="AK43" s="126">
        <v>55.805498750284002</v>
      </c>
      <c r="AL43" s="133">
        <v>50.155646443990001</v>
      </c>
      <c r="AM43" s="126"/>
      <c r="AN43" s="134">
        <v>64.312088161781404</v>
      </c>
      <c r="AO43" s="135">
        <v>62.749943194728402</v>
      </c>
      <c r="AP43" s="136">
        <v>63.531015678254903</v>
      </c>
      <c r="AQ43" s="126"/>
      <c r="AR43" s="137">
        <v>53.9771805109228</v>
      </c>
      <c r="AS43" s="131"/>
      <c r="AT43" s="132">
        <v>3.2736761682824298</v>
      </c>
      <c r="AU43" s="126">
        <v>0.87069846520851601</v>
      </c>
      <c r="AV43" s="126">
        <v>2.1663587033316398</v>
      </c>
      <c r="AW43" s="126">
        <v>0.81299866335781001</v>
      </c>
      <c r="AX43" s="126">
        <v>2.6516176841262098</v>
      </c>
      <c r="AY43" s="133">
        <v>1.9068398583716399</v>
      </c>
      <c r="AZ43" s="126"/>
      <c r="BA43" s="134">
        <v>-3.61157615100523</v>
      </c>
      <c r="BB43" s="135">
        <v>-5.2274996475628797</v>
      </c>
      <c r="BC43" s="136">
        <v>-4.4160402976048703</v>
      </c>
      <c r="BD43" s="126"/>
      <c r="BE43" s="137">
        <v>-0.31772842909130999</v>
      </c>
    </row>
    <row r="44" spans="1:57" x14ac:dyDescent="0.2">
      <c r="A44" s="21" t="s">
        <v>85</v>
      </c>
      <c r="B44" s="3" t="str">
        <f t="shared" si="0"/>
        <v>Southwest Virginia - Heart of Appalachia</v>
      </c>
      <c r="C44" s="3"/>
      <c r="D44" s="24" t="s">
        <v>16</v>
      </c>
      <c r="E44" s="27" t="s">
        <v>17</v>
      </c>
      <c r="F44" s="3"/>
      <c r="G44" s="132">
        <v>40.729927007299203</v>
      </c>
      <c r="H44" s="126">
        <v>56.934306569343001</v>
      </c>
      <c r="I44" s="126">
        <v>57.737226277372201</v>
      </c>
      <c r="J44" s="126">
        <v>60</v>
      </c>
      <c r="K44" s="126">
        <v>53.795620437956202</v>
      </c>
      <c r="L44" s="133">
        <v>53.8394160583941</v>
      </c>
      <c r="M44" s="126"/>
      <c r="N44" s="134">
        <v>54.598540145985403</v>
      </c>
      <c r="O44" s="135">
        <v>46.715328467153199</v>
      </c>
      <c r="P44" s="136">
        <v>50.656934306569298</v>
      </c>
      <c r="Q44" s="126"/>
      <c r="R44" s="137">
        <v>52.930135557872703</v>
      </c>
      <c r="S44" s="131"/>
      <c r="T44" s="132">
        <v>-3.6269430051813401</v>
      </c>
      <c r="U44" s="126">
        <v>-0.25575447570332399</v>
      </c>
      <c r="V44" s="126">
        <v>-3.7712895377128901</v>
      </c>
      <c r="W44" s="126">
        <v>-3.9719626168224198</v>
      </c>
      <c r="X44" s="126">
        <v>-3.0263157894736801</v>
      </c>
      <c r="Y44" s="133">
        <v>-2.9218215319821002</v>
      </c>
      <c r="Z44" s="126"/>
      <c r="AA44" s="134">
        <v>-9.4430992736077393</v>
      </c>
      <c r="AB44" s="135">
        <v>-28.474844823209899</v>
      </c>
      <c r="AC44" s="136">
        <v>-19.4340701141153</v>
      </c>
      <c r="AD44" s="126"/>
      <c r="AE44" s="137">
        <v>-8.1461784622706404</v>
      </c>
      <c r="AF44" s="30"/>
      <c r="AG44" s="132">
        <v>41.003649635036403</v>
      </c>
      <c r="AH44" s="126">
        <v>56.532846715328397</v>
      </c>
      <c r="AI44" s="126">
        <v>57.700729927007202</v>
      </c>
      <c r="AJ44" s="126">
        <v>58.959854014598498</v>
      </c>
      <c r="AK44" s="126">
        <v>51.459854014598498</v>
      </c>
      <c r="AL44" s="133">
        <v>53.1313868613138</v>
      </c>
      <c r="AM44" s="126"/>
      <c r="AN44" s="134">
        <v>51.624087591240801</v>
      </c>
      <c r="AO44" s="135">
        <v>49.7445255474452</v>
      </c>
      <c r="AP44" s="136">
        <v>50.684306569343001</v>
      </c>
      <c r="AQ44" s="126"/>
      <c r="AR44" s="137">
        <v>52.432221063607898</v>
      </c>
      <c r="AS44" s="131"/>
      <c r="AT44" s="132">
        <v>-7.3784006595218399</v>
      </c>
      <c r="AU44" s="126">
        <v>-6.4516129032257993E-2</v>
      </c>
      <c r="AV44" s="126">
        <v>-4.2978208232445496</v>
      </c>
      <c r="AW44" s="126">
        <v>-1.43380109823062</v>
      </c>
      <c r="AX44" s="126">
        <v>-6.8076668869795096</v>
      </c>
      <c r="AY44" s="133">
        <v>-3.8059997356944599</v>
      </c>
      <c r="AZ44" s="126"/>
      <c r="BA44" s="134">
        <v>-8.2684824902723708</v>
      </c>
      <c r="BB44" s="135">
        <v>-12.261003290920099</v>
      </c>
      <c r="BC44" s="136">
        <v>-10.274639717015701</v>
      </c>
      <c r="BD44" s="126"/>
      <c r="BE44" s="137">
        <v>-5.6872602307561504</v>
      </c>
    </row>
    <row r="45" spans="1:57" x14ac:dyDescent="0.2">
      <c r="A45" s="22" t="s">
        <v>86</v>
      </c>
      <c r="B45" s="3" t="str">
        <f t="shared" si="0"/>
        <v>Virginia Mountains</v>
      </c>
      <c r="C45" s="3"/>
      <c r="D45" s="25" t="s">
        <v>16</v>
      </c>
      <c r="E45" s="28" t="s">
        <v>17</v>
      </c>
      <c r="F45" s="3"/>
      <c r="G45" s="132">
        <v>45.789984741295598</v>
      </c>
      <c r="H45" s="126">
        <v>62.699403523373498</v>
      </c>
      <c r="I45" s="126">
        <v>66.749895963379103</v>
      </c>
      <c r="J45" s="126">
        <v>62.6855319739214</v>
      </c>
      <c r="K45" s="126">
        <v>58.010819808572599</v>
      </c>
      <c r="L45" s="133">
        <v>59.1871272021084</v>
      </c>
      <c r="M45" s="126"/>
      <c r="N45" s="134">
        <v>59.619919545013097</v>
      </c>
      <c r="O45" s="135">
        <v>51.948952698016299</v>
      </c>
      <c r="P45" s="136">
        <v>55.784436121514702</v>
      </c>
      <c r="Q45" s="126"/>
      <c r="R45" s="137">
        <v>58.214929750510201</v>
      </c>
      <c r="S45" s="131"/>
      <c r="T45" s="132">
        <v>9.8744585221360097</v>
      </c>
      <c r="U45" s="126">
        <v>27.1947910954881</v>
      </c>
      <c r="V45" s="126">
        <v>24.4038576930825</v>
      </c>
      <c r="W45" s="126">
        <v>7.9416490634233003</v>
      </c>
      <c r="X45" s="126">
        <v>-0.61044452916887804</v>
      </c>
      <c r="Y45" s="133">
        <v>13.3569457204353</v>
      </c>
      <c r="Z45" s="126"/>
      <c r="AA45" s="134">
        <v>-13.3736980488565</v>
      </c>
      <c r="AB45" s="135">
        <v>-29.1722310315293</v>
      </c>
      <c r="AC45" s="136">
        <v>-21.523124787244299</v>
      </c>
      <c r="AD45" s="126"/>
      <c r="AE45" s="137">
        <v>1.0621192815041001</v>
      </c>
      <c r="AF45" s="31"/>
      <c r="AG45" s="132">
        <v>42.523234845332198</v>
      </c>
      <c r="AH45" s="126">
        <v>56.973921487030097</v>
      </c>
      <c r="AI45" s="126">
        <v>59.977111943403997</v>
      </c>
      <c r="AJ45" s="126">
        <v>59.273130808711301</v>
      </c>
      <c r="AK45" s="126">
        <v>56.745040921070803</v>
      </c>
      <c r="AL45" s="133">
        <v>55.0984880011097</v>
      </c>
      <c r="AM45" s="126"/>
      <c r="AN45" s="134">
        <v>63.056595921764398</v>
      </c>
      <c r="AO45" s="135">
        <v>61.444028297960799</v>
      </c>
      <c r="AP45" s="136">
        <v>62.250312109862598</v>
      </c>
      <c r="AQ45" s="126"/>
      <c r="AR45" s="137">
        <v>57.141866317896202</v>
      </c>
      <c r="AS45" s="131"/>
      <c r="AT45" s="132">
        <v>10.036609875612299</v>
      </c>
      <c r="AU45" s="126">
        <v>11.165973921638299</v>
      </c>
      <c r="AV45" s="126">
        <v>7.6915674254582598</v>
      </c>
      <c r="AW45" s="126">
        <v>2.2256069137340901</v>
      </c>
      <c r="AX45" s="126">
        <v>-2.5573694134149401</v>
      </c>
      <c r="AY45" s="133">
        <v>5.2276084455432903</v>
      </c>
      <c r="AZ45" s="126"/>
      <c r="BA45" s="134">
        <v>-7.5256113524590003</v>
      </c>
      <c r="BB45" s="135">
        <v>-8.8724661192726497</v>
      </c>
      <c r="BC45" s="136">
        <v>-8.1953101112912403</v>
      </c>
      <c r="BD45" s="126"/>
      <c r="BE45" s="137">
        <v>0.64779960965675698</v>
      </c>
    </row>
    <row r="46" spans="1:57" x14ac:dyDescent="0.2">
      <c r="A46" s="86" t="s">
        <v>111</v>
      </c>
      <c r="B46" s="3" t="s">
        <v>117</v>
      </c>
      <c r="D46" s="25" t="s">
        <v>16</v>
      </c>
      <c r="E46" s="28" t="s">
        <v>17</v>
      </c>
      <c r="G46" s="132">
        <v>46.882640586797002</v>
      </c>
      <c r="H46" s="126">
        <v>56.5403422982885</v>
      </c>
      <c r="I46" s="126">
        <v>59.352078239608801</v>
      </c>
      <c r="J46" s="126">
        <v>56.204156479217602</v>
      </c>
      <c r="K46" s="126">
        <v>53.973105134474302</v>
      </c>
      <c r="L46" s="133">
        <v>54.5904645476772</v>
      </c>
      <c r="M46" s="126"/>
      <c r="N46" s="134">
        <v>58.129584352078197</v>
      </c>
      <c r="O46" s="135">
        <v>56.418092909535403</v>
      </c>
      <c r="P46" s="136">
        <v>57.2738386308068</v>
      </c>
      <c r="Q46" s="126"/>
      <c r="R46" s="137">
        <v>55.357142857142797</v>
      </c>
      <c r="S46" s="131"/>
      <c r="T46" s="132">
        <v>2.5184757385972598</v>
      </c>
      <c r="U46" s="126">
        <v>-3.94355033719336</v>
      </c>
      <c r="V46" s="126">
        <v>-7.6413558546198201</v>
      </c>
      <c r="W46" s="126">
        <v>-15.4750720653011</v>
      </c>
      <c r="X46" s="126">
        <v>-21.3919731154994</v>
      </c>
      <c r="Y46" s="133">
        <v>-10.216108307756301</v>
      </c>
      <c r="Z46" s="126"/>
      <c r="AA46" s="134">
        <v>-18.891392230764399</v>
      </c>
      <c r="AB46" s="135">
        <v>-29.959315180645</v>
      </c>
      <c r="AC46" s="136">
        <v>-24.8708945630529</v>
      </c>
      <c r="AD46" s="126"/>
      <c r="AE46" s="137">
        <v>-15.2278195488721</v>
      </c>
      <c r="AG46" s="132">
        <v>45.377444987775</v>
      </c>
      <c r="AH46" s="126">
        <v>57.357885085574502</v>
      </c>
      <c r="AI46" s="126">
        <v>62.606968215158901</v>
      </c>
      <c r="AJ46" s="126">
        <v>60.123777506112397</v>
      </c>
      <c r="AK46" s="126">
        <v>53.927261613691897</v>
      </c>
      <c r="AL46" s="133">
        <v>55.878667481662497</v>
      </c>
      <c r="AM46" s="126"/>
      <c r="AN46" s="134">
        <v>60.803789731051303</v>
      </c>
      <c r="AO46" s="135">
        <v>63.439792176039099</v>
      </c>
      <c r="AP46" s="136">
        <v>62.121790953545201</v>
      </c>
      <c r="AQ46" s="126"/>
      <c r="AR46" s="137">
        <v>57.662417045057602</v>
      </c>
      <c r="AS46" s="131"/>
      <c r="AT46" s="132">
        <v>3.6432575454851199</v>
      </c>
      <c r="AU46" s="126">
        <v>1.7210098563788701</v>
      </c>
      <c r="AV46" s="126">
        <v>4.2297729014787402</v>
      </c>
      <c r="AW46" s="126">
        <v>4.6307696912338496</v>
      </c>
      <c r="AX46" s="126">
        <v>-5.84805595170217</v>
      </c>
      <c r="AY46" s="133">
        <v>1.6065393591700601</v>
      </c>
      <c r="AZ46" s="126"/>
      <c r="BA46" s="134">
        <v>-5.0336072083594897E-2</v>
      </c>
      <c r="BB46" s="135">
        <v>-7.6449718449075403</v>
      </c>
      <c r="BC46" s="136">
        <v>-4.1195452969504398</v>
      </c>
      <c r="BD46" s="126"/>
      <c r="BE46" s="137">
        <v>-0.25233139265558402</v>
      </c>
    </row>
    <row r="47" spans="1:57" x14ac:dyDescent="0.2">
      <c r="A47" s="86" t="s">
        <v>112</v>
      </c>
      <c r="B47" s="3" t="s">
        <v>118</v>
      </c>
      <c r="D47" s="25" t="s">
        <v>16</v>
      </c>
      <c r="E47" s="28" t="s">
        <v>17</v>
      </c>
      <c r="G47" s="132">
        <v>55.570504914601699</v>
      </c>
      <c r="H47" s="126">
        <v>72.652682383515796</v>
      </c>
      <c r="I47" s="126">
        <v>78.139966586225995</v>
      </c>
      <c r="J47" s="126">
        <v>73.153888992017798</v>
      </c>
      <c r="K47" s="126">
        <v>61.592723222572801</v>
      </c>
      <c r="L47" s="133">
        <v>68.238696773905701</v>
      </c>
      <c r="M47" s="126"/>
      <c r="N47" s="134">
        <v>70.131798774828198</v>
      </c>
      <c r="O47" s="135">
        <v>68.438834230555003</v>
      </c>
      <c r="P47" s="136">
        <v>69.2853165026916</v>
      </c>
      <c r="Q47" s="126"/>
      <c r="R47" s="137">
        <v>68.538013558638099</v>
      </c>
      <c r="S47" s="131"/>
      <c r="T47" s="132">
        <v>-1.11587950853083</v>
      </c>
      <c r="U47" s="126">
        <v>0.40781648736470599</v>
      </c>
      <c r="V47" s="126">
        <v>-2.0622219836979498</v>
      </c>
      <c r="W47" s="126">
        <v>-8.3745745627945496</v>
      </c>
      <c r="X47" s="126">
        <v>-18.356137873012599</v>
      </c>
      <c r="Y47" s="133">
        <v>-6.1679321979186197</v>
      </c>
      <c r="Z47" s="126"/>
      <c r="AA47" s="134">
        <v>-9.6368534891592006</v>
      </c>
      <c r="AB47" s="135">
        <v>-17.6706443347956</v>
      </c>
      <c r="AC47" s="136">
        <v>-13.872496859765</v>
      </c>
      <c r="AD47" s="126"/>
      <c r="AE47" s="137">
        <v>-8.5845149941885204</v>
      </c>
      <c r="AG47" s="132">
        <v>53.009492842994298</v>
      </c>
      <c r="AH47" s="126">
        <v>74.034102568885999</v>
      </c>
      <c r="AI47" s="126">
        <v>81.911460179467497</v>
      </c>
      <c r="AJ47" s="126">
        <v>79.436785254556597</v>
      </c>
      <c r="AK47" s="126">
        <v>70.344010596421796</v>
      </c>
      <c r="AL47" s="133">
        <v>71.753394594029601</v>
      </c>
      <c r="AM47" s="126"/>
      <c r="AN47" s="134">
        <v>72.324310206518206</v>
      </c>
      <c r="AO47" s="135">
        <v>74.927709270003504</v>
      </c>
      <c r="AP47" s="136">
        <v>73.626009738260905</v>
      </c>
      <c r="AQ47" s="126"/>
      <c r="AR47" s="137">
        <v>72.288554428840996</v>
      </c>
      <c r="AS47" s="131"/>
      <c r="AT47" s="132">
        <v>8.3775106073385697</v>
      </c>
      <c r="AU47" s="126">
        <v>9.4438606132062599</v>
      </c>
      <c r="AV47" s="126">
        <v>7.3356656292349198</v>
      </c>
      <c r="AW47" s="126">
        <v>5.4160138499792296</v>
      </c>
      <c r="AX47" s="126">
        <v>-0.84344780924890195</v>
      </c>
      <c r="AY47" s="133">
        <v>5.7782677355049401</v>
      </c>
      <c r="AZ47" s="126"/>
      <c r="BA47" s="134">
        <v>-2.0648864192890999</v>
      </c>
      <c r="BB47" s="135">
        <v>-4.7207823514422396</v>
      </c>
      <c r="BC47" s="136">
        <v>-3.4557369163796499</v>
      </c>
      <c r="BD47" s="126"/>
      <c r="BE47" s="137">
        <v>2.8963776781769401</v>
      </c>
    </row>
    <row r="48" spans="1:57" x14ac:dyDescent="0.2">
      <c r="A48" s="86" t="s">
        <v>113</v>
      </c>
      <c r="B48" s="3" t="s">
        <v>119</v>
      </c>
      <c r="D48" s="25" t="s">
        <v>16</v>
      </c>
      <c r="E48" s="28" t="s">
        <v>17</v>
      </c>
      <c r="G48" s="132">
        <v>55.656338871426399</v>
      </c>
      <c r="H48" s="126">
        <v>69.4417003442598</v>
      </c>
      <c r="I48" s="126">
        <v>73.506960035922702</v>
      </c>
      <c r="J48" s="126">
        <v>70.121239335428797</v>
      </c>
      <c r="K48" s="126">
        <v>65.571022302050494</v>
      </c>
      <c r="L48" s="133">
        <v>66.859452177817602</v>
      </c>
      <c r="M48" s="126"/>
      <c r="N48" s="134">
        <v>72.791498278700701</v>
      </c>
      <c r="O48" s="135">
        <v>68.965723694057701</v>
      </c>
      <c r="P48" s="136">
        <v>70.878610986379201</v>
      </c>
      <c r="Q48" s="126"/>
      <c r="R48" s="137">
        <v>68.007783265978105</v>
      </c>
      <c r="S48" s="131"/>
      <c r="T48" s="132">
        <v>0.80749472649640897</v>
      </c>
      <c r="U48" s="126">
        <v>2.0344146300089299</v>
      </c>
      <c r="V48" s="126">
        <v>-2.51036882165277</v>
      </c>
      <c r="W48" s="126">
        <v>-6.7860090614501596</v>
      </c>
      <c r="X48" s="126">
        <v>-12.886747344260099</v>
      </c>
      <c r="Y48" s="133">
        <v>-4.2579525717819804</v>
      </c>
      <c r="Z48" s="126"/>
      <c r="AA48" s="134">
        <v>-14.2302920320759</v>
      </c>
      <c r="AB48" s="135">
        <v>-21.336155444910101</v>
      </c>
      <c r="AC48" s="136">
        <v>-17.840940842127399</v>
      </c>
      <c r="AD48" s="126"/>
      <c r="AE48" s="137">
        <v>-8.7501670281571293</v>
      </c>
      <c r="AG48" s="132">
        <v>51.174225415356901</v>
      </c>
      <c r="AH48" s="126">
        <v>68.792096991468298</v>
      </c>
      <c r="AI48" s="126">
        <v>75.520880107768207</v>
      </c>
      <c r="AJ48" s="126">
        <v>75.259691662924695</v>
      </c>
      <c r="AK48" s="126">
        <v>70.611435413860207</v>
      </c>
      <c r="AL48" s="133">
        <v>68.271665918275701</v>
      </c>
      <c r="AM48" s="126"/>
      <c r="AN48" s="134">
        <v>76.276754976799793</v>
      </c>
      <c r="AO48" s="135">
        <v>77.368657386618693</v>
      </c>
      <c r="AP48" s="136">
        <v>76.822706181709293</v>
      </c>
      <c r="AQ48" s="126"/>
      <c r="AR48" s="137">
        <v>70.714820279256699</v>
      </c>
      <c r="AS48" s="131"/>
      <c r="AT48" s="132">
        <v>0.74944484851026205</v>
      </c>
      <c r="AU48" s="126">
        <v>3.6428281945902898</v>
      </c>
      <c r="AV48" s="126">
        <v>2.02659021861417</v>
      </c>
      <c r="AW48" s="126">
        <v>1.8756822550804699</v>
      </c>
      <c r="AX48" s="126">
        <v>-0.96293355689710702</v>
      </c>
      <c r="AY48" s="133">
        <v>1.4858328310627</v>
      </c>
      <c r="AZ48" s="126"/>
      <c r="BA48" s="134">
        <v>-5.6143344686235803</v>
      </c>
      <c r="BB48" s="135">
        <v>-6.9483466224125996</v>
      </c>
      <c r="BC48" s="136">
        <v>-6.2908273928888896</v>
      </c>
      <c r="BD48" s="126"/>
      <c r="BE48" s="137">
        <v>-1.06265399283864</v>
      </c>
    </row>
    <row r="49" spans="1:57" x14ac:dyDescent="0.2">
      <c r="A49" s="86" t="s">
        <v>114</v>
      </c>
      <c r="B49" s="3" t="s">
        <v>120</v>
      </c>
      <c r="D49" s="25" t="s">
        <v>16</v>
      </c>
      <c r="E49" s="28" t="s">
        <v>17</v>
      </c>
      <c r="G49" s="132">
        <v>52.1631427499061</v>
      </c>
      <c r="H49" s="126">
        <v>67.216314274990594</v>
      </c>
      <c r="I49" s="126">
        <v>71.362442136869703</v>
      </c>
      <c r="J49" s="126">
        <v>69.413236582009205</v>
      </c>
      <c r="K49" s="126">
        <v>66.310521706493105</v>
      </c>
      <c r="L49" s="133">
        <v>65.293131490053696</v>
      </c>
      <c r="M49" s="126"/>
      <c r="N49" s="134">
        <v>69.605905167021106</v>
      </c>
      <c r="O49" s="135">
        <v>64.083573126485604</v>
      </c>
      <c r="P49" s="136">
        <v>66.844739146753398</v>
      </c>
      <c r="Q49" s="126"/>
      <c r="R49" s="137">
        <v>65.7364479633965</v>
      </c>
      <c r="S49" s="131"/>
      <c r="T49" s="132">
        <v>0.82423853108698497</v>
      </c>
      <c r="U49" s="126">
        <v>3.42985640288778</v>
      </c>
      <c r="V49" s="126">
        <v>1.8505732189028601</v>
      </c>
      <c r="W49" s="126">
        <v>-3.8631541027571599</v>
      </c>
      <c r="X49" s="126">
        <v>-11.235407096161</v>
      </c>
      <c r="Y49" s="133">
        <v>-2.1668047243333199</v>
      </c>
      <c r="Z49" s="126"/>
      <c r="AA49" s="134">
        <v>-18.171629342341198</v>
      </c>
      <c r="AB49" s="135">
        <v>-26.5521248341479</v>
      </c>
      <c r="AC49" s="136">
        <v>-22.415249442826202</v>
      </c>
      <c r="AD49" s="126"/>
      <c r="AE49" s="137">
        <v>-9.0630510808677105</v>
      </c>
      <c r="AG49" s="132">
        <v>48.062679844864199</v>
      </c>
      <c r="AH49" s="126">
        <v>64.325034405104404</v>
      </c>
      <c r="AI49" s="126">
        <v>69.635931440009998</v>
      </c>
      <c r="AJ49" s="126">
        <v>70.218316026523198</v>
      </c>
      <c r="AK49" s="126">
        <v>67.975728762667302</v>
      </c>
      <c r="AL49" s="133">
        <v>64.043538095833796</v>
      </c>
      <c r="AM49" s="126"/>
      <c r="AN49" s="134">
        <v>73.430501688977799</v>
      </c>
      <c r="AO49" s="135">
        <v>72.899411985487305</v>
      </c>
      <c r="AP49" s="136">
        <v>73.164956837232495</v>
      </c>
      <c r="AQ49" s="126"/>
      <c r="AR49" s="137">
        <v>66.649657736233394</v>
      </c>
      <c r="AS49" s="131"/>
      <c r="AT49" s="132">
        <v>-1.3266188216144399</v>
      </c>
      <c r="AU49" s="126">
        <v>2.28819883259365</v>
      </c>
      <c r="AV49" s="126">
        <v>2.3438646344038001</v>
      </c>
      <c r="AW49" s="126">
        <v>0.77749759004684205</v>
      </c>
      <c r="AX49" s="126">
        <v>-2.3283939497150001</v>
      </c>
      <c r="AY49" s="133">
        <v>0.41040870315066602</v>
      </c>
      <c r="AZ49" s="126"/>
      <c r="BA49" s="134">
        <v>-7.0619110924853299</v>
      </c>
      <c r="BB49" s="135">
        <v>-9.7319150787410393</v>
      </c>
      <c r="BC49" s="136">
        <v>-8.4115721917152708</v>
      </c>
      <c r="BD49" s="126"/>
      <c r="BE49" s="137">
        <v>-2.5343388986712201</v>
      </c>
    </row>
    <row r="50" spans="1:57" x14ac:dyDescent="0.2">
      <c r="A50" s="86" t="s">
        <v>115</v>
      </c>
      <c r="B50" s="3" t="s">
        <v>121</v>
      </c>
      <c r="D50" s="25" t="s">
        <v>16</v>
      </c>
      <c r="E50" s="28" t="s">
        <v>17</v>
      </c>
      <c r="G50" s="132">
        <v>50.146409481756898</v>
      </c>
      <c r="H50" s="126">
        <v>58.7450615849407</v>
      </c>
      <c r="I50" s="126">
        <v>61.464094817569098</v>
      </c>
      <c r="J50" s="126">
        <v>62.9235417150825</v>
      </c>
      <c r="K50" s="126">
        <v>59.177318150127803</v>
      </c>
      <c r="L50" s="133">
        <v>58.491285149895397</v>
      </c>
      <c r="M50" s="126"/>
      <c r="N50" s="134">
        <v>63.3000232396002</v>
      </c>
      <c r="O50" s="135">
        <v>59.916337438996003</v>
      </c>
      <c r="P50" s="136">
        <v>61.608180339298102</v>
      </c>
      <c r="Q50" s="126"/>
      <c r="R50" s="137">
        <v>59.381826632581898</v>
      </c>
      <c r="S50" s="131"/>
      <c r="T50" s="132">
        <v>1.5826986482262999</v>
      </c>
      <c r="U50" s="126">
        <v>4.0230271780262203</v>
      </c>
      <c r="V50" s="126">
        <v>2.85499768686448</v>
      </c>
      <c r="W50" s="126">
        <v>5.1653454208722201E-2</v>
      </c>
      <c r="X50" s="126">
        <v>-6.6967802617743901</v>
      </c>
      <c r="Y50" s="133">
        <v>0.18649125438352099</v>
      </c>
      <c r="Z50" s="126"/>
      <c r="AA50" s="134">
        <v>-15.847748921348501</v>
      </c>
      <c r="AB50" s="135">
        <v>-22.032473566291699</v>
      </c>
      <c r="AC50" s="136">
        <v>-18.973853935694301</v>
      </c>
      <c r="AD50" s="126"/>
      <c r="AE50" s="137">
        <v>-6.38022473992811</v>
      </c>
      <c r="AG50" s="132">
        <v>49.277248431326903</v>
      </c>
      <c r="AH50" s="126">
        <v>57.710899372530697</v>
      </c>
      <c r="AI50" s="126">
        <v>60.392749244712903</v>
      </c>
      <c r="AJ50" s="126">
        <v>61.996281663955301</v>
      </c>
      <c r="AK50" s="126">
        <v>60.5077852660934</v>
      </c>
      <c r="AL50" s="133">
        <v>57.976992795723902</v>
      </c>
      <c r="AM50" s="126"/>
      <c r="AN50" s="134">
        <v>65.528700906344397</v>
      </c>
      <c r="AO50" s="135">
        <v>65.404369044852402</v>
      </c>
      <c r="AP50" s="136">
        <v>65.466534975598407</v>
      </c>
      <c r="AQ50" s="126"/>
      <c r="AR50" s="137">
        <v>60.1168619899737</v>
      </c>
      <c r="AS50" s="131"/>
      <c r="AT50" s="132">
        <v>2.5531054794095498</v>
      </c>
      <c r="AU50" s="126">
        <v>4.2751602287104298</v>
      </c>
      <c r="AV50" s="126">
        <v>3.2765664279990201</v>
      </c>
      <c r="AW50" s="126">
        <v>2.2421227805564499</v>
      </c>
      <c r="AX50" s="126">
        <v>0.260884720611892</v>
      </c>
      <c r="AY50" s="133">
        <v>2.4838807467077801</v>
      </c>
      <c r="AZ50" s="126"/>
      <c r="BA50" s="134">
        <v>-4.6280864508150801</v>
      </c>
      <c r="BB50" s="135">
        <v>-6.4393308375689902</v>
      </c>
      <c r="BC50" s="136">
        <v>-5.5416855028118999</v>
      </c>
      <c r="BD50" s="126"/>
      <c r="BE50" s="137">
        <v>-0.156392495846505</v>
      </c>
    </row>
    <row r="51" spans="1:57" x14ac:dyDescent="0.2">
      <c r="A51" s="87" t="s">
        <v>116</v>
      </c>
      <c r="B51" s="3" t="s">
        <v>122</v>
      </c>
      <c r="D51" s="25" t="s">
        <v>16</v>
      </c>
      <c r="E51" s="28" t="s">
        <v>17</v>
      </c>
      <c r="G51" s="138">
        <v>45.709805743488403</v>
      </c>
      <c r="H51" s="139">
        <v>48.526379976189702</v>
      </c>
      <c r="I51" s="139">
        <v>49.092598507505997</v>
      </c>
      <c r="J51" s="139">
        <v>50.283109265658098</v>
      </c>
      <c r="K51" s="139">
        <v>50.602514591015897</v>
      </c>
      <c r="L51" s="140">
        <v>48.842881616771599</v>
      </c>
      <c r="M51" s="126"/>
      <c r="N51" s="141">
        <v>55.904642991956699</v>
      </c>
      <c r="O51" s="142">
        <v>54.3453642672551</v>
      </c>
      <c r="P51" s="143">
        <v>55.125003629605899</v>
      </c>
      <c r="Q51" s="126"/>
      <c r="R51" s="144">
        <v>50.637773620438601</v>
      </c>
      <c r="S51" s="131"/>
      <c r="T51" s="138">
        <v>-3.0537266310955999</v>
      </c>
      <c r="U51" s="139">
        <v>-1.7447204190386401</v>
      </c>
      <c r="V51" s="139">
        <v>-2.76737125404768</v>
      </c>
      <c r="W51" s="139">
        <v>-4.2678395157530602</v>
      </c>
      <c r="X51" s="139">
        <v>-10.2096410081316</v>
      </c>
      <c r="Y51" s="140">
        <v>-4.5696759777729596</v>
      </c>
      <c r="Z51" s="126"/>
      <c r="AA51" s="141">
        <v>-20.346940550870901</v>
      </c>
      <c r="AB51" s="142">
        <v>-24.976163527616698</v>
      </c>
      <c r="AC51" s="143">
        <v>-22.697766945161302</v>
      </c>
      <c r="AD51" s="126"/>
      <c r="AE51" s="144">
        <v>-11.0553972899356</v>
      </c>
      <c r="AG51" s="138">
        <v>45.879671302883303</v>
      </c>
      <c r="AH51" s="139">
        <v>48.451610093208203</v>
      </c>
      <c r="AI51" s="139">
        <v>48.997502831092604</v>
      </c>
      <c r="AJ51" s="139">
        <v>50.171317401782801</v>
      </c>
      <c r="AK51" s="139">
        <v>51.064926391590902</v>
      </c>
      <c r="AL51" s="140">
        <v>48.913005604111603</v>
      </c>
      <c r="AM51" s="126"/>
      <c r="AN51" s="141">
        <v>58.025058799616701</v>
      </c>
      <c r="AO51" s="142">
        <v>58.589825488544903</v>
      </c>
      <c r="AP51" s="143">
        <v>58.307442144080802</v>
      </c>
      <c r="AQ51" s="126"/>
      <c r="AR51" s="144">
        <v>51.597130329817098</v>
      </c>
      <c r="AS51" s="131"/>
      <c r="AT51" s="138">
        <v>-1.78144602415932</v>
      </c>
      <c r="AU51" s="139">
        <v>-0.65463034064489301</v>
      </c>
      <c r="AV51" s="139">
        <v>-1.5944287101680801</v>
      </c>
      <c r="AW51" s="139">
        <v>-2.35432812137203</v>
      </c>
      <c r="AX51" s="139">
        <v>-4.0504943485856204</v>
      </c>
      <c r="AY51" s="140">
        <v>-2.1250466200528701</v>
      </c>
      <c r="AZ51" s="126"/>
      <c r="BA51" s="141">
        <v>-8.9434188431003001</v>
      </c>
      <c r="BB51" s="142">
        <v>-10.1302123737975</v>
      </c>
      <c r="BC51" s="143">
        <v>-9.5435104043104104</v>
      </c>
      <c r="BD51" s="126"/>
      <c r="BE51" s="144">
        <v>-4.6492999516264302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N9" zoomScale="80" zoomScaleNormal="80" workbookViewId="0">
      <selection activeCell="P37" sqref="P37"/>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B1" t="s">
        <v>133</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152.499838345092</v>
      </c>
      <c r="H6" s="146">
        <v>157.25476531529199</v>
      </c>
      <c r="I6" s="146">
        <v>159.69228667006499</v>
      </c>
      <c r="J6" s="146">
        <v>156.441437122564</v>
      </c>
      <c r="K6" s="146">
        <v>153.29528165114999</v>
      </c>
      <c r="L6" s="147">
        <v>155.99518520664699</v>
      </c>
      <c r="M6" s="148"/>
      <c r="N6" s="149">
        <v>160.92496241778599</v>
      </c>
      <c r="O6" s="150">
        <v>158.87590324591</v>
      </c>
      <c r="P6" s="151">
        <v>159.936631500229</v>
      </c>
      <c r="Q6" s="148"/>
      <c r="R6" s="152">
        <v>157.14131078078299</v>
      </c>
      <c r="S6" s="131"/>
      <c r="T6" s="123">
        <v>2.22404926303718</v>
      </c>
      <c r="U6" s="124">
        <v>2.50008224253417</v>
      </c>
      <c r="V6" s="124">
        <v>1.7051009141856699</v>
      </c>
      <c r="W6" s="124">
        <v>1.05723439998941</v>
      </c>
      <c r="X6" s="124">
        <v>0.39434955251657899</v>
      </c>
      <c r="Y6" s="125">
        <v>1.55122820667948</v>
      </c>
      <c r="Z6" s="126"/>
      <c r="AA6" s="127">
        <v>-2.3062302052513202</v>
      </c>
      <c r="AB6" s="128">
        <v>-6.81266583641123</v>
      </c>
      <c r="AC6" s="129">
        <v>-4.6068284044702903</v>
      </c>
      <c r="AD6" s="126"/>
      <c r="AE6" s="130">
        <v>-0.66889739910512402</v>
      </c>
      <c r="AF6" s="29"/>
      <c r="AG6" s="145">
        <v>150.993120136496</v>
      </c>
      <c r="AH6" s="146">
        <v>156.92616780332</v>
      </c>
      <c r="AI6" s="146">
        <v>161.14387696616799</v>
      </c>
      <c r="AJ6" s="146">
        <v>159.33743466048301</v>
      </c>
      <c r="AK6" s="146">
        <v>156.32302963208201</v>
      </c>
      <c r="AL6" s="147">
        <v>157.233166111674</v>
      </c>
      <c r="AM6" s="148"/>
      <c r="AN6" s="149">
        <v>165.293262179891</v>
      </c>
      <c r="AO6" s="150">
        <v>167.40871727619299</v>
      </c>
      <c r="AP6" s="151">
        <v>166.352901240124</v>
      </c>
      <c r="AQ6" s="148"/>
      <c r="AR6" s="152">
        <v>160.04797503579201</v>
      </c>
      <c r="AS6" s="131"/>
      <c r="AT6" s="123">
        <v>0.65616279981430403</v>
      </c>
      <c r="AU6" s="124">
        <v>1.3163304493566499</v>
      </c>
      <c r="AV6" s="124">
        <v>1.1655004389485599</v>
      </c>
      <c r="AW6" s="124">
        <v>0.52560364668414905</v>
      </c>
      <c r="AX6" s="124">
        <v>-0.417594064639631</v>
      </c>
      <c r="AY6" s="125">
        <v>0.64998442508189203</v>
      </c>
      <c r="AZ6" s="126"/>
      <c r="BA6" s="127">
        <v>-1.5691724413400401</v>
      </c>
      <c r="BB6" s="128">
        <v>-1.8467517107917899</v>
      </c>
      <c r="BC6" s="129">
        <v>-1.7179816547400599</v>
      </c>
      <c r="BD6" s="126"/>
      <c r="BE6" s="130">
        <v>-0.21255253976437799</v>
      </c>
    </row>
    <row r="7" spans="1:57" x14ac:dyDescent="0.2">
      <c r="A7" s="20" t="s">
        <v>18</v>
      </c>
      <c r="B7" s="3" t="str">
        <f>TRIM(A7)</f>
        <v>Virginia</v>
      </c>
      <c r="C7" s="10"/>
      <c r="D7" s="24" t="s">
        <v>16</v>
      </c>
      <c r="E7" s="27" t="s">
        <v>17</v>
      </c>
      <c r="F7" s="3"/>
      <c r="G7" s="153">
        <v>119.729290438614</v>
      </c>
      <c r="H7" s="148">
        <v>129.53800670931199</v>
      </c>
      <c r="I7" s="148">
        <v>132.54165117284199</v>
      </c>
      <c r="J7" s="148">
        <v>128.82218025549599</v>
      </c>
      <c r="K7" s="148">
        <v>122.07840763000399</v>
      </c>
      <c r="L7" s="154">
        <v>126.912636794241</v>
      </c>
      <c r="M7" s="148"/>
      <c r="N7" s="155">
        <v>127.14869702357301</v>
      </c>
      <c r="O7" s="156">
        <v>125.78113833452601</v>
      </c>
      <c r="P7" s="157">
        <v>126.48235565297</v>
      </c>
      <c r="Q7" s="148"/>
      <c r="R7" s="158">
        <v>126.785116374539</v>
      </c>
      <c r="S7" s="131"/>
      <c r="T7" s="132">
        <v>1.8793943479298201</v>
      </c>
      <c r="U7" s="126">
        <v>0.33399587900718097</v>
      </c>
      <c r="V7" s="126">
        <v>0.39926516249569899</v>
      </c>
      <c r="W7" s="126">
        <v>-0.69061780351312296</v>
      </c>
      <c r="X7" s="126">
        <v>-3.57511872829396</v>
      </c>
      <c r="Y7" s="133">
        <v>-0.40032873313187001</v>
      </c>
      <c r="Z7" s="126"/>
      <c r="AA7" s="134">
        <v>-8.0864623749912798</v>
      </c>
      <c r="AB7" s="135">
        <v>-12.268465539398999</v>
      </c>
      <c r="AC7" s="136">
        <v>-10.2400563654561</v>
      </c>
      <c r="AD7" s="126"/>
      <c r="AE7" s="137">
        <v>-3.92499673543885</v>
      </c>
      <c r="AF7" s="30"/>
      <c r="AG7" s="153">
        <v>118.138858475706</v>
      </c>
      <c r="AH7" s="148">
        <v>131.169707237518</v>
      </c>
      <c r="AI7" s="148">
        <v>136.95781672815599</v>
      </c>
      <c r="AJ7" s="148">
        <v>134.41069077445999</v>
      </c>
      <c r="AK7" s="148">
        <v>126.582751485636</v>
      </c>
      <c r="AL7" s="154">
        <v>130.110518731333</v>
      </c>
      <c r="AM7" s="148"/>
      <c r="AN7" s="155">
        <v>132.557364437079</v>
      </c>
      <c r="AO7" s="156">
        <v>134.10886297859901</v>
      </c>
      <c r="AP7" s="157">
        <v>133.336978136471</v>
      </c>
      <c r="AQ7" s="148"/>
      <c r="AR7" s="158">
        <v>131.11005804000001</v>
      </c>
      <c r="AS7" s="131"/>
      <c r="AT7" s="132">
        <v>4.7587904132275796</v>
      </c>
      <c r="AU7" s="126">
        <v>5.7771261143603798</v>
      </c>
      <c r="AV7" s="126">
        <v>6.4528520654078498</v>
      </c>
      <c r="AW7" s="126">
        <v>6.1888108950727503</v>
      </c>
      <c r="AX7" s="126">
        <v>3.0119607903443999</v>
      </c>
      <c r="AY7" s="133">
        <v>5.32909093541394</v>
      </c>
      <c r="AZ7" s="126"/>
      <c r="BA7" s="134">
        <v>-0.18068241475857699</v>
      </c>
      <c r="BB7" s="135">
        <v>-1.48949195255094</v>
      </c>
      <c r="BC7" s="136">
        <v>-0.86134341138413895</v>
      </c>
      <c r="BD7" s="126"/>
      <c r="BE7" s="137">
        <v>3.1271631999193099</v>
      </c>
    </row>
    <row r="8" spans="1:57" x14ac:dyDescent="0.2">
      <c r="A8" s="21" t="s">
        <v>19</v>
      </c>
      <c r="B8" s="3" t="str">
        <f t="shared" ref="B8:B43" si="0">TRIM(A8)</f>
        <v>Norfolk/Virginia Beach, VA</v>
      </c>
      <c r="C8" s="3"/>
      <c r="D8" s="24" t="s">
        <v>16</v>
      </c>
      <c r="E8" s="27" t="s">
        <v>17</v>
      </c>
      <c r="F8" s="3"/>
      <c r="G8" s="153">
        <v>112.434312491301</v>
      </c>
      <c r="H8" s="148">
        <v>118.81819976382801</v>
      </c>
      <c r="I8" s="148">
        <v>120.828321033911</v>
      </c>
      <c r="J8" s="148">
        <v>116.377318500404</v>
      </c>
      <c r="K8" s="148">
        <v>115.981095101986</v>
      </c>
      <c r="L8" s="154">
        <v>117.081196666463</v>
      </c>
      <c r="M8" s="148"/>
      <c r="N8" s="155">
        <v>129.81102618004101</v>
      </c>
      <c r="O8" s="156">
        <v>129.585082307031</v>
      </c>
      <c r="P8" s="157">
        <v>129.69839925304899</v>
      </c>
      <c r="Q8" s="148"/>
      <c r="R8" s="158">
        <v>120.98226099343201</v>
      </c>
      <c r="S8" s="131"/>
      <c r="T8" s="132">
        <v>12.7326284535042</v>
      </c>
      <c r="U8" s="126">
        <v>17.510907883638598</v>
      </c>
      <c r="V8" s="126">
        <v>17.2064263741029</v>
      </c>
      <c r="W8" s="126">
        <v>11.0181237920967</v>
      </c>
      <c r="X8" s="126">
        <v>6.1499846249662902</v>
      </c>
      <c r="Y8" s="133">
        <v>12.7347853965697</v>
      </c>
      <c r="Z8" s="126"/>
      <c r="AA8" s="134">
        <v>-3.0255718161337</v>
      </c>
      <c r="AB8" s="135">
        <v>-9.8151263993293796</v>
      </c>
      <c r="AC8" s="136">
        <v>-6.6512193296646096</v>
      </c>
      <c r="AD8" s="126"/>
      <c r="AE8" s="137">
        <v>4.2621683497792597</v>
      </c>
      <c r="AF8" s="30"/>
      <c r="AG8" s="153">
        <v>102.10235479585801</v>
      </c>
      <c r="AH8" s="148">
        <v>106.82211174654201</v>
      </c>
      <c r="AI8" s="148">
        <v>109.990298882584</v>
      </c>
      <c r="AJ8" s="148">
        <v>108.68711614446001</v>
      </c>
      <c r="AK8" s="148">
        <v>108.687587767013</v>
      </c>
      <c r="AL8" s="154">
        <v>107.4757440071</v>
      </c>
      <c r="AM8" s="148"/>
      <c r="AN8" s="155">
        <v>130.648232268762</v>
      </c>
      <c r="AO8" s="156">
        <v>136.15084835187599</v>
      </c>
      <c r="AP8" s="157">
        <v>133.453417660485</v>
      </c>
      <c r="AQ8" s="148"/>
      <c r="AR8" s="158">
        <v>116.14251771219401</v>
      </c>
      <c r="AS8" s="131"/>
      <c r="AT8" s="132">
        <v>4.6695881561667996</v>
      </c>
      <c r="AU8" s="126">
        <v>7.5362087181868498</v>
      </c>
      <c r="AV8" s="126">
        <v>7.1528857691227801</v>
      </c>
      <c r="AW8" s="126">
        <v>4.8256577931201701</v>
      </c>
      <c r="AX8" s="126">
        <v>1.1483212164071399</v>
      </c>
      <c r="AY8" s="133">
        <v>4.8953699514898599</v>
      </c>
      <c r="AZ8" s="126"/>
      <c r="BA8" s="134">
        <v>-2.9439373116445</v>
      </c>
      <c r="BB8" s="135">
        <v>-3.3585938952306398</v>
      </c>
      <c r="BC8" s="136">
        <v>-3.1612971037046802</v>
      </c>
      <c r="BD8" s="126"/>
      <c r="BE8" s="137">
        <v>1.04204758039783</v>
      </c>
    </row>
    <row r="9" spans="1:57" ht="14.25" x14ac:dyDescent="0.25">
      <c r="A9" s="21" t="s">
        <v>20</v>
      </c>
      <c r="B9" s="81" t="s">
        <v>71</v>
      </c>
      <c r="C9" s="3"/>
      <c r="D9" s="24" t="s">
        <v>16</v>
      </c>
      <c r="E9" s="27" t="s">
        <v>17</v>
      </c>
      <c r="F9" s="3"/>
      <c r="G9" s="153">
        <v>101.344504175445</v>
      </c>
      <c r="H9" s="148">
        <v>108.876024097859</v>
      </c>
      <c r="I9" s="148">
        <v>113.959312438084</v>
      </c>
      <c r="J9" s="148">
        <v>111.838664590973</v>
      </c>
      <c r="K9" s="148">
        <v>109.605097732997</v>
      </c>
      <c r="L9" s="154">
        <v>109.5924168215</v>
      </c>
      <c r="M9" s="148"/>
      <c r="N9" s="155">
        <v>121.17248837528599</v>
      </c>
      <c r="O9" s="156">
        <v>121.00620252954501</v>
      </c>
      <c r="P9" s="157">
        <v>121.09165280540201</v>
      </c>
      <c r="Q9" s="148"/>
      <c r="R9" s="158">
        <v>113.191286045655</v>
      </c>
      <c r="S9" s="131"/>
      <c r="T9" s="132">
        <v>3.5492745136239998</v>
      </c>
      <c r="U9" s="126">
        <v>4.4616279887768897</v>
      </c>
      <c r="V9" s="126">
        <v>5.0355526130848096</v>
      </c>
      <c r="W9" s="126">
        <v>3.87657537268483</v>
      </c>
      <c r="X9" s="126">
        <v>-8.1890363542018001</v>
      </c>
      <c r="Y9" s="133">
        <v>0.987147480406249</v>
      </c>
      <c r="Z9" s="126"/>
      <c r="AA9" s="134">
        <v>-14.835389116753401</v>
      </c>
      <c r="AB9" s="135">
        <v>-16.276980949967299</v>
      </c>
      <c r="AC9" s="136">
        <v>-15.561283096453399</v>
      </c>
      <c r="AD9" s="126"/>
      <c r="AE9" s="137">
        <v>-6.6165239295539298</v>
      </c>
      <c r="AF9" s="30"/>
      <c r="AG9" s="153">
        <v>102.542613199017</v>
      </c>
      <c r="AH9" s="148">
        <v>111.465852154359</v>
      </c>
      <c r="AI9" s="148">
        <v>117.191614873536</v>
      </c>
      <c r="AJ9" s="148">
        <v>116.635191664646</v>
      </c>
      <c r="AK9" s="148">
        <v>123.69168904582099</v>
      </c>
      <c r="AL9" s="154">
        <v>115.199259527053</v>
      </c>
      <c r="AM9" s="148"/>
      <c r="AN9" s="155">
        <v>140.61236043806699</v>
      </c>
      <c r="AO9" s="156">
        <v>139.76908129806699</v>
      </c>
      <c r="AP9" s="157">
        <v>140.19372701539501</v>
      </c>
      <c r="AQ9" s="148"/>
      <c r="AR9" s="158">
        <v>123.648179915393</v>
      </c>
      <c r="AS9" s="131"/>
      <c r="AT9" s="132">
        <v>8.0917485302530707</v>
      </c>
      <c r="AU9" s="126">
        <v>8.4250643175671591</v>
      </c>
      <c r="AV9" s="126">
        <v>8.4024514151412095</v>
      </c>
      <c r="AW9" s="126">
        <v>9.4376059179583507</v>
      </c>
      <c r="AX9" s="126">
        <v>9.1805364697972198</v>
      </c>
      <c r="AY9" s="133">
        <v>8.8145375594472597</v>
      </c>
      <c r="AZ9" s="126"/>
      <c r="BA9" s="134">
        <v>5.0868461716906097</v>
      </c>
      <c r="BB9" s="135">
        <v>3.1301196618017002</v>
      </c>
      <c r="BC9" s="136">
        <v>4.0998766633116697</v>
      </c>
      <c r="BD9" s="126"/>
      <c r="BE9" s="137">
        <v>6.5914263326795801</v>
      </c>
    </row>
    <row r="10" spans="1:57" x14ac:dyDescent="0.2">
      <c r="A10" s="21" t="s">
        <v>21</v>
      </c>
      <c r="B10" s="3" t="str">
        <f t="shared" si="0"/>
        <v>Virginia Area</v>
      </c>
      <c r="C10" s="3"/>
      <c r="D10" s="24" t="s">
        <v>16</v>
      </c>
      <c r="E10" s="27" t="s">
        <v>17</v>
      </c>
      <c r="F10" s="3"/>
      <c r="G10" s="153">
        <v>100.66415351143399</v>
      </c>
      <c r="H10" s="148">
        <v>105.964299631697</v>
      </c>
      <c r="I10" s="148">
        <v>107.806125089592</v>
      </c>
      <c r="J10" s="148">
        <v>106.31479075056799</v>
      </c>
      <c r="K10" s="148">
        <v>109.104365105846</v>
      </c>
      <c r="L10" s="154">
        <v>106.268725626015</v>
      </c>
      <c r="M10" s="148"/>
      <c r="N10" s="155">
        <v>121.90045563372399</v>
      </c>
      <c r="O10" s="156">
        <v>118.55309713375701</v>
      </c>
      <c r="P10" s="157">
        <v>120.334553545174</v>
      </c>
      <c r="Q10" s="148"/>
      <c r="R10" s="158">
        <v>110.34820757291401</v>
      </c>
      <c r="S10" s="131"/>
      <c r="T10" s="132">
        <v>1.1001304669376499</v>
      </c>
      <c r="U10" s="126">
        <v>4.6332921875553099</v>
      </c>
      <c r="V10" s="126">
        <v>3.62155414842587</v>
      </c>
      <c r="W10" s="126">
        <v>2.26936034880592</v>
      </c>
      <c r="X10" s="126">
        <v>-0.99139903032002996</v>
      </c>
      <c r="Y10" s="133">
        <v>1.9782107391980199</v>
      </c>
      <c r="Z10" s="126"/>
      <c r="AA10" s="134">
        <v>-11.294710863776301</v>
      </c>
      <c r="AB10" s="135">
        <v>-16.0060694522437</v>
      </c>
      <c r="AC10" s="136">
        <v>-13.6167638273373</v>
      </c>
      <c r="AD10" s="126"/>
      <c r="AE10" s="137">
        <v>-5.61517872587131</v>
      </c>
      <c r="AF10" s="30"/>
      <c r="AG10" s="153">
        <v>99.315238903812102</v>
      </c>
      <c r="AH10" s="148">
        <v>104.28739913536999</v>
      </c>
      <c r="AI10" s="148">
        <v>105.935631132781</v>
      </c>
      <c r="AJ10" s="148">
        <v>105.98139875550901</v>
      </c>
      <c r="AK10" s="148">
        <v>108.18971826755499</v>
      </c>
      <c r="AL10" s="154">
        <v>105.07227368231</v>
      </c>
      <c r="AM10" s="148"/>
      <c r="AN10" s="155">
        <v>124.90222267423501</v>
      </c>
      <c r="AO10" s="156">
        <v>124.335051215587</v>
      </c>
      <c r="AP10" s="157">
        <v>124.62449906811</v>
      </c>
      <c r="AQ10" s="148"/>
      <c r="AR10" s="158">
        <v>111.189406591881</v>
      </c>
      <c r="AS10" s="131"/>
      <c r="AT10" s="132">
        <v>2.6528754826424099</v>
      </c>
      <c r="AU10" s="126">
        <v>3.9991149133210699</v>
      </c>
      <c r="AV10" s="126">
        <v>3.3473653258420399</v>
      </c>
      <c r="AW10" s="126">
        <v>2.85597375615037</v>
      </c>
      <c r="AX10" s="126">
        <v>-0.13724992293584501</v>
      </c>
      <c r="AY10" s="133">
        <v>2.4385172923996499</v>
      </c>
      <c r="AZ10" s="126"/>
      <c r="BA10" s="134">
        <v>-2.8919979635392701</v>
      </c>
      <c r="BB10" s="135">
        <v>-4.8765671772339498</v>
      </c>
      <c r="BC10" s="136">
        <v>-3.8867159654085701</v>
      </c>
      <c r="BD10" s="126"/>
      <c r="BE10" s="137">
        <v>-0.47113329433600598</v>
      </c>
    </row>
    <row r="11" spans="1:57" x14ac:dyDescent="0.2">
      <c r="A11" s="34" t="s">
        <v>22</v>
      </c>
      <c r="B11" s="3" t="str">
        <f t="shared" si="0"/>
        <v>Washington, DC</v>
      </c>
      <c r="C11" s="3"/>
      <c r="D11" s="24" t="s">
        <v>16</v>
      </c>
      <c r="E11" s="27" t="s">
        <v>17</v>
      </c>
      <c r="F11" s="3"/>
      <c r="G11" s="153">
        <v>188.80616098115399</v>
      </c>
      <c r="H11" s="148">
        <v>204.55005879189801</v>
      </c>
      <c r="I11" s="148">
        <v>204.562681177976</v>
      </c>
      <c r="J11" s="148">
        <v>194.30098714107299</v>
      </c>
      <c r="K11" s="148">
        <v>177.277356611149</v>
      </c>
      <c r="L11" s="154">
        <v>194.493502969796</v>
      </c>
      <c r="M11" s="148"/>
      <c r="N11" s="155">
        <v>171.963507929683</v>
      </c>
      <c r="O11" s="156">
        <v>170.48095461374399</v>
      </c>
      <c r="P11" s="157">
        <v>171.22758113212001</v>
      </c>
      <c r="Q11" s="148"/>
      <c r="R11" s="158">
        <v>187.60914650075901</v>
      </c>
      <c r="S11" s="131"/>
      <c r="T11" s="132">
        <v>-3.1688027001402199</v>
      </c>
      <c r="U11" s="126">
        <v>-10.492754695631699</v>
      </c>
      <c r="V11" s="126">
        <v>-12.670798393136501</v>
      </c>
      <c r="W11" s="126">
        <v>-12.9502588980135</v>
      </c>
      <c r="X11" s="126">
        <v>-12.8000356566944</v>
      </c>
      <c r="Y11" s="133">
        <v>-10.8396761044092</v>
      </c>
      <c r="Z11" s="126"/>
      <c r="AA11" s="134">
        <v>-8.2358362161004095</v>
      </c>
      <c r="AB11" s="135">
        <v>-11.194091932928499</v>
      </c>
      <c r="AC11" s="136">
        <v>-9.7687034628852008</v>
      </c>
      <c r="AD11" s="126"/>
      <c r="AE11" s="137">
        <v>-10.5794658317116</v>
      </c>
      <c r="AF11" s="30"/>
      <c r="AG11" s="153">
        <v>189.19330266107499</v>
      </c>
      <c r="AH11" s="148">
        <v>218.47652808949499</v>
      </c>
      <c r="AI11" s="148">
        <v>228.300090846204</v>
      </c>
      <c r="AJ11" s="148">
        <v>219.23219733605501</v>
      </c>
      <c r="AK11" s="148">
        <v>190.52197407739101</v>
      </c>
      <c r="AL11" s="154">
        <v>210.71823243656601</v>
      </c>
      <c r="AM11" s="148"/>
      <c r="AN11" s="155">
        <v>173.62719379563001</v>
      </c>
      <c r="AO11" s="156">
        <v>175.856785544263</v>
      </c>
      <c r="AP11" s="157">
        <v>174.76505364644899</v>
      </c>
      <c r="AQ11" s="148"/>
      <c r="AR11" s="158">
        <v>200.46238916663199</v>
      </c>
      <c r="AS11" s="131"/>
      <c r="AT11" s="132">
        <v>4.3964155733740196</v>
      </c>
      <c r="AU11" s="126">
        <v>4.0783563293163896</v>
      </c>
      <c r="AV11" s="126">
        <v>4.7405099386788603</v>
      </c>
      <c r="AW11" s="126">
        <v>3.8125871681385899</v>
      </c>
      <c r="AX11" s="126">
        <v>-0.41214252136615298</v>
      </c>
      <c r="AY11" s="133">
        <v>3.4262745810575699</v>
      </c>
      <c r="AZ11" s="126"/>
      <c r="BA11" s="134">
        <v>-1.10083023292449E-2</v>
      </c>
      <c r="BB11" s="135">
        <v>-1.3741552271223401</v>
      </c>
      <c r="BC11" s="136">
        <v>-0.73782160484166603</v>
      </c>
      <c r="BD11" s="126"/>
      <c r="BE11" s="137">
        <v>2.5053540293010998</v>
      </c>
    </row>
    <row r="12" spans="1:57" x14ac:dyDescent="0.2">
      <c r="A12" s="21" t="s">
        <v>23</v>
      </c>
      <c r="B12" s="3" t="str">
        <f t="shared" si="0"/>
        <v>Arlington, VA</v>
      </c>
      <c r="C12" s="3"/>
      <c r="D12" s="24" t="s">
        <v>16</v>
      </c>
      <c r="E12" s="27" t="s">
        <v>17</v>
      </c>
      <c r="F12" s="3"/>
      <c r="G12" s="153">
        <v>203.27181791396501</v>
      </c>
      <c r="H12" s="148">
        <v>232.480167991792</v>
      </c>
      <c r="I12" s="148">
        <v>241.50606083086001</v>
      </c>
      <c r="J12" s="148">
        <v>232.60053066494501</v>
      </c>
      <c r="K12" s="148">
        <v>201.03700847210001</v>
      </c>
      <c r="L12" s="154">
        <v>223.36725989534401</v>
      </c>
      <c r="M12" s="148"/>
      <c r="N12" s="155">
        <v>166.379272913466</v>
      </c>
      <c r="O12" s="156">
        <v>161.462949916741</v>
      </c>
      <c r="P12" s="157">
        <v>163.92189832895801</v>
      </c>
      <c r="Q12" s="148"/>
      <c r="R12" s="158">
        <v>205.81039766280901</v>
      </c>
      <c r="S12" s="131"/>
      <c r="T12" s="132">
        <v>0.53611623893869598</v>
      </c>
      <c r="U12" s="126">
        <v>-4.1947262591226799</v>
      </c>
      <c r="V12" s="126">
        <v>8.4441888921995098E-2</v>
      </c>
      <c r="W12" s="126">
        <v>-1.08389090673054</v>
      </c>
      <c r="X12" s="126">
        <v>-6.9721543982693301</v>
      </c>
      <c r="Y12" s="133">
        <v>-2.3781557840185799</v>
      </c>
      <c r="Z12" s="126"/>
      <c r="AA12" s="134">
        <v>-9.3638315887759003</v>
      </c>
      <c r="AB12" s="135">
        <v>-12.0315336732964</v>
      </c>
      <c r="AC12" s="136">
        <v>-10.6969326061899</v>
      </c>
      <c r="AD12" s="126"/>
      <c r="AE12" s="137">
        <v>-4.7363919984592098</v>
      </c>
      <c r="AF12" s="30"/>
      <c r="AG12" s="153">
        <v>205.85701369863</v>
      </c>
      <c r="AH12" s="148">
        <v>240.890353481076</v>
      </c>
      <c r="AI12" s="148">
        <v>255.33350024995801</v>
      </c>
      <c r="AJ12" s="148">
        <v>249.50155953846499</v>
      </c>
      <c r="AK12" s="148">
        <v>214.97060685411199</v>
      </c>
      <c r="AL12" s="154">
        <v>235.32597657451399</v>
      </c>
      <c r="AM12" s="148"/>
      <c r="AN12" s="155">
        <v>171.438643565023</v>
      </c>
      <c r="AO12" s="156">
        <v>170.282270882978</v>
      </c>
      <c r="AP12" s="157">
        <v>170.84724044795701</v>
      </c>
      <c r="AQ12" s="148"/>
      <c r="AR12" s="158">
        <v>217.79111484337901</v>
      </c>
      <c r="AS12" s="131"/>
      <c r="AT12" s="132">
        <v>5.5681617525231797</v>
      </c>
      <c r="AU12" s="126">
        <v>5.4565842648516902</v>
      </c>
      <c r="AV12" s="126">
        <v>8.7394011982366209</v>
      </c>
      <c r="AW12" s="126">
        <v>8.1561515250926</v>
      </c>
      <c r="AX12" s="126">
        <v>3.47408066534862</v>
      </c>
      <c r="AY12" s="133">
        <v>6.5150164490854898</v>
      </c>
      <c r="AZ12" s="126"/>
      <c r="BA12" s="134">
        <v>1.0249161849631701</v>
      </c>
      <c r="BB12" s="135">
        <v>-0.785313273893259</v>
      </c>
      <c r="BC12" s="136">
        <v>8.2856011609256403E-2</v>
      </c>
      <c r="BD12" s="126"/>
      <c r="BE12" s="137">
        <v>5.2059685401194402</v>
      </c>
    </row>
    <row r="13" spans="1:57" x14ac:dyDescent="0.2">
      <c r="A13" s="21" t="s">
        <v>24</v>
      </c>
      <c r="B13" s="3" t="str">
        <f t="shared" si="0"/>
        <v>Suburban Virginia Area</v>
      </c>
      <c r="C13" s="3"/>
      <c r="D13" s="24" t="s">
        <v>16</v>
      </c>
      <c r="E13" s="27" t="s">
        <v>17</v>
      </c>
      <c r="F13" s="3"/>
      <c r="G13" s="153">
        <v>129.92915115982601</v>
      </c>
      <c r="H13" s="148">
        <v>139.23357982858201</v>
      </c>
      <c r="I13" s="148">
        <v>139.24725028269799</v>
      </c>
      <c r="J13" s="148">
        <v>135.20437822349501</v>
      </c>
      <c r="K13" s="148">
        <v>127.864198792382</v>
      </c>
      <c r="L13" s="154">
        <v>134.757262370202</v>
      </c>
      <c r="M13" s="148"/>
      <c r="N13" s="155">
        <v>137.14718209342499</v>
      </c>
      <c r="O13" s="156">
        <v>137.216868826096</v>
      </c>
      <c r="P13" s="157">
        <v>137.18097359919699</v>
      </c>
      <c r="Q13" s="148"/>
      <c r="R13" s="158">
        <v>135.421334391405</v>
      </c>
      <c r="S13" s="131"/>
      <c r="T13" s="132">
        <v>20.146020970852501</v>
      </c>
      <c r="U13" s="126">
        <v>21.1340342547504</v>
      </c>
      <c r="V13" s="126">
        <v>21.767956140231501</v>
      </c>
      <c r="W13" s="126">
        <v>12.185798593706901</v>
      </c>
      <c r="X13" s="126">
        <v>6.0270832518159096</v>
      </c>
      <c r="Y13" s="133">
        <v>15.952044881609799</v>
      </c>
      <c r="Z13" s="126"/>
      <c r="AA13" s="134">
        <v>0.658655149458511</v>
      </c>
      <c r="AB13" s="135">
        <v>-5.4093813111771896</v>
      </c>
      <c r="AC13" s="136">
        <v>-2.6591252254990301</v>
      </c>
      <c r="AD13" s="126"/>
      <c r="AE13" s="137">
        <v>8.8173263277698197</v>
      </c>
      <c r="AF13" s="30"/>
      <c r="AG13" s="153">
        <v>131.16370590153201</v>
      </c>
      <c r="AH13" s="148">
        <v>141.72802192917399</v>
      </c>
      <c r="AI13" s="148">
        <v>146.35234627905899</v>
      </c>
      <c r="AJ13" s="148">
        <v>142.520283027565</v>
      </c>
      <c r="AK13" s="148">
        <v>132.44075278107701</v>
      </c>
      <c r="AL13" s="154">
        <v>139.51552605964901</v>
      </c>
      <c r="AM13" s="148"/>
      <c r="AN13" s="155">
        <v>139.989746334774</v>
      </c>
      <c r="AO13" s="156">
        <v>142.25335659385101</v>
      </c>
      <c r="AP13" s="157">
        <v>141.14533403892801</v>
      </c>
      <c r="AQ13" s="148"/>
      <c r="AR13" s="158">
        <v>139.978596607036</v>
      </c>
      <c r="AS13" s="131"/>
      <c r="AT13" s="132">
        <v>22.143774131395801</v>
      </c>
      <c r="AU13" s="126">
        <v>24.320658053805001</v>
      </c>
      <c r="AV13" s="126">
        <v>29.4198179174948</v>
      </c>
      <c r="AW13" s="126">
        <v>25.0941190257603</v>
      </c>
      <c r="AX13" s="126">
        <v>17.260043940478699</v>
      </c>
      <c r="AY13" s="133">
        <v>23.999512700038</v>
      </c>
      <c r="AZ13" s="126"/>
      <c r="BA13" s="134">
        <v>8.4331373991059309</v>
      </c>
      <c r="BB13" s="135">
        <v>4.3794325821557196</v>
      </c>
      <c r="BC13" s="136">
        <v>6.22076846762599</v>
      </c>
      <c r="BD13" s="126"/>
      <c r="BE13" s="137">
        <v>17.697583322541298</v>
      </c>
    </row>
    <row r="14" spans="1:57" x14ac:dyDescent="0.2">
      <c r="A14" s="21" t="s">
        <v>25</v>
      </c>
      <c r="B14" s="3" t="str">
        <f t="shared" si="0"/>
        <v>Alexandria, VA</v>
      </c>
      <c r="C14" s="3"/>
      <c r="D14" s="24" t="s">
        <v>16</v>
      </c>
      <c r="E14" s="27" t="s">
        <v>17</v>
      </c>
      <c r="F14" s="3"/>
      <c r="G14" s="153">
        <v>153.28438678364699</v>
      </c>
      <c r="H14" s="148">
        <v>174.47179479133899</v>
      </c>
      <c r="I14" s="148">
        <v>176.387681313668</v>
      </c>
      <c r="J14" s="148">
        <v>173.469717928286</v>
      </c>
      <c r="K14" s="148">
        <v>152.295018241517</v>
      </c>
      <c r="L14" s="154">
        <v>166.86290470646901</v>
      </c>
      <c r="M14" s="148"/>
      <c r="N14" s="155">
        <v>145.234232812751</v>
      </c>
      <c r="O14" s="156">
        <v>142.47887679999999</v>
      </c>
      <c r="P14" s="157">
        <v>143.852242998154</v>
      </c>
      <c r="Q14" s="148"/>
      <c r="R14" s="158">
        <v>160.12030357898601</v>
      </c>
      <c r="S14" s="131"/>
      <c r="T14" s="132">
        <v>-6.4606586088197604</v>
      </c>
      <c r="U14" s="126">
        <v>-5.3194125652990003</v>
      </c>
      <c r="V14" s="126">
        <v>-5.0467858892056396</v>
      </c>
      <c r="W14" s="126">
        <v>-4.58311831390475</v>
      </c>
      <c r="X14" s="126">
        <v>-9.4361574243829605</v>
      </c>
      <c r="Y14" s="133">
        <v>-5.9463584643618503</v>
      </c>
      <c r="Z14" s="126"/>
      <c r="AA14" s="134">
        <v>-9.3628377031982701</v>
      </c>
      <c r="AB14" s="135">
        <v>-14.2591787971608</v>
      </c>
      <c r="AC14" s="136">
        <v>-11.926733304978701</v>
      </c>
      <c r="AD14" s="126"/>
      <c r="AE14" s="137">
        <v>-7.6544440934633302</v>
      </c>
      <c r="AF14" s="30"/>
      <c r="AG14" s="153">
        <v>154.19029224017501</v>
      </c>
      <c r="AH14" s="148">
        <v>178.56763585199801</v>
      </c>
      <c r="AI14" s="148">
        <v>186.62641780155599</v>
      </c>
      <c r="AJ14" s="148">
        <v>182.016646376192</v>
      </c>
      <c r="AK14" s="148">
        <v>162.56427143843601</v>
      </c>
      <c r="AL14" s="154">
        <v>174.23482087263901</v>
      </c>
      <c r="AM14" s="148"/>
      <c r="AN14" s="155">
        <v>146.76305335599599</v>
      </c>
      <c r="AO14" s="156">
        <v>147.950968067357</v>
      </c>
      <c r="AP14" s="157">
        <v>147.37667675471999</v>
      </c>
      <c r="AQ14" s="148"/>
      <c r="AR14" s="158">
        <v>166.695210199396</v>
      </c>
      <c r="AS14" s="131"/>
      <c r="AT14" s="132">
        <v>2.67609653765567</v>
      </c>
      <c r="AU14" s="126">
        <v>4.0585201375896096</v>
      </c>
      <c r="AV14" s="126">
        <v>5.5952331169985703</v>
      </c>
      <c r="AW14" s="126">
        <v>5.7104084415231497</v>
      </c>
      <c r="AX14" s="126">
        <v>2.7172350260728</v>
      </c>
      <c r="AY14" s="133">
        <v>4.4662974293993702</v>
      </c>
      <c r="AZ14" s="126"/>
      <c r="BA14" s="134">
        <v>-1.95631473050158</v>
      </c>
      <c r="BB14" s="135">
        <v>-3.1991370987469701</v>
      </c>
      <c r="BC14" s="136">
        <v>-2.6045020778827799</v>
      </c>
      <c r="BD14" s="126"/>
      <c r="BE14" s="137">
        <v>2.7217333945426199</v>
      </c>
    </row>
    <row r="15" spans="1:57" x14ac:dyDescent="0.2">
      <c r="A15" s="21" t="s">
        <v>26</v>
      </c>
      <c r="B15" s="3" t="str">
        <f t="shared" si="0"/>
        <v>Fairfax/Tysons Corner, VA</v>
      </c>
      <c r="C15" s="3"/>
      <c r="D15" s="24" t="s">
        <v>16</v>
      </c>
      <c r="E15" s="27" t="s">
        <v>17</v>
      </c>
      <c r="F15" s="3"/>
      <c r="G15" s="153">
        <v>141.65148498891699</v>
      </c>
      <c r="H15" s="148">
        <v>161.54590668431501</v>
      </c>
      <c r="I15" s="148">
        <v>166.79075643440001</v>
      </c>
      <c r="J15" s="148">
        <v>158.00464557800501</v>
      </c>
      <c r="K15" s="148">
        <v>142.623934517203</v>
      </c>
      <c r="L15" s="154">
        <v>154.988985185442</v>
      </c>
      <c r="M15" s="148"/>
      <c r="N15" s="155">
        <v>128.59022247857601</v>
      </c>
      <c r="O15" s="156">
        <v>127.39590237423199</v>
      </c>
      <c r="P15" s="157">
        <v>127.995284922669</v>
      </c>
      <c r="Q15" s="148"/>
      <c r="R15" s="158">
        <v>147.01174439067299</v>
      </c>
      <c r="S15" s="131"/>
      <c r="T15" s="132">
        <v>-4.2550655862566904</v>
      </c>
      <c r="U15" s="126">
        <v>-10.167523354606899</v>
      </c>
      <c r="V15" s="126">
        <v>-12.7456173589411</v>
      </c>
      <c r="W15" s="126">
        <v>-14.6384838752438</v>
      </c>
      <c r="X15" s="126">
        <v>-10.673266758242301</v>
      </c>
      <c r="Y15" s="133">
        <v>-11.4942718546646</v>
      </c>
      <c r="Z15" s="126"/>
      <c r="AA15" s="134">
        <v>-3.0348669299812201</v>
      </c>
      <c r="AB15" s="135">
        <v>-8.1358172169733791</v>
      </c>
      <c r="AC15" s="136">
        <v>-5.7562185973731603</v>
      </c>
      <c r="AD15" s="126"/>
      <c r="AE15" s="137">
        <v>-10.258988352113899</v>
      </c>
      <c r="AF15" s="30"/>
      <c r="AG15" s="153">
        <v>141.818085234422</v>
      </c>
      <c r="AH15" s="148">
        <v>174.29058943408</v>
      </c>
      <c r="AI15" s="148">
        <v>188.23915300736201</v>
      </c>
      <c r="AJ15" s="148">
        <v>183.54139153532799</v>
      </c>
      <c r="AK15" s="148">
        <v>155.038566192324</v>
      </c>
      <c r="AL15" s="154">
        <v>171.24936822667999</v>
      </c>
      <c r="AM15" s="148"/>
      <c r="AN15" s="155">
        <v>132.061706500355</v>
      </c>
      <c r="AO15" s="156">
        <v>131.91827947035799</v>
      </c>
      <c r="AP15" s="157">
        <v>131.98858631868299</v>
      </c>
      <c r="AQ15" s="148"/>
      <c r="AR15" s="158">
        <v>160.17297064033201</v>
      </c>
      <c r="AS15" s="131"/>
      <c r="AT15" s="132">
        <v>-2.7554604219353398</v>
      </c>
      <c r="AU15" s="126">
        <v>0.27104065302337899</v>
      </c>
      <c r="AV15" s="126">
        <v>1.22755979064754</v>
      </c>
      <c r="AW15" s="126">
        <v>1.1411006595970701</v>
      </c>
      <c r="AX15" s="126">
        <v>-2.3979285902224601</v>
      </c>
      <c r="AY15" s="133">
        <v>-8.9499444089148797E-2</v>
      </c>
      <c r="AZ15" s="126"/>
      <c r="BA15" s="134">
        <v>-0.16269273858102701</v>
      </c>
      <c r="BB15" s="135">
        <v>-2.5265039826266</v>
      </c>
      <c r="BC15" s="136">
        <v>-1.41263070060699</v>
      </c>
      <c r="BD15" s="126"/>
      <c r="BE15" s="137">
        <v>-0.162541683389544</v>
      </c>
    </row>
    <row r="16" spans="1:57" x14ac:dyDescent="0.2">
      <c r="A16" s="21" t="s">
        <v>27</v>
      </c>
      <c r="B16" s="3" t="str">
        <f t="shared" si="0"/>
        <v>I-95 Fredericksburg, VA</v>
      </c>
      <c r="C16" s="3"/>
      <c r="D16" s="24" t="s">
        <v>16</v>
      </c>
      <c r="E16" s="27" t="s">
        <v>17</v>
      </c>
      <c r="F16" s="3"/>
      <c r="G16" s="153">
        <v>95.736760026887694</v>
      </c>
      <c r="H16" s="148">
        <v>100.25356177795101</v>
      </c>
      <c r="I16" s="148">
        <v>99.912702953743207</v>
      </c>
      <c r="J16" s="148">
        <v>100.715165094339</v>
      </c>
      <c r="K16" s="148">
        <v>98.873934456582106</v>
      </c>
      <c r="L16" s="154">
        <v>99.213573416840603</v>
      </c>
      <c r="M16" s="148"/>
      <c r="N16" s="155">
        <v>104.39352254356</v>
      </c>
      <c r="O16" s="156">
        <v>103.163689485627</v>
      </c>
      <c r="P16" s="157">
        <v>103.794410870566</v>
      </c>
      <c r="Q16" s="148"/>
      <c r="R16" s="158">
        <v>100.56770294926601</v>
      </c>
      <c r="S16" s="131"/>
      <c r="T16" s="132">
        <v>4.09455299969183</v>
      </c>
      <c r="U16" s="126">
        <v>5.9504366073180801</v>
      </c>
      <c r="V16" s="126">
        <v>1.7576358279908799</v>
      </c>
      <c r="W16" s="126">
        <v>2.3694678821566799</v>
      </c>
      <c r="X16" s="126">
        <v>-0.479217243964008</v>
      </c>
      <c r="Y16" s="133">
        <v>2.5464095637927402</v>
      </c>
      <c r="Z16" s="126"/>
      <c r="AA16" s="134">
        <v>-8.6159713040423895</v>
      </c>
      <c r="AB16" s="135">
        <v>-12.0060111856451</v>
      </c>
      <c r="AC16" s="136">
        <v>-10.3117050425135</v>
      </c>
      <c r="AD16" s="126"/>
      <c r="AE16" s="137">
        <v>-2.57460286315722</v>
      </c>
      <c r="AF16" s="30"/>
      <c r="AG16" s="153">
        <v>93.731050942865096</v>
      </c>
      <c r="AH16" s="148">
        <v>99.287301215194702</v>
      </c>
      <c r="AI16" s="148">
        <v>101.97082782048901</v>
      </c>
      <c r="AJ16" s="148">
        <v>102.90643599948601</v>
      </c>
      <c r="AK16" s="148">
        <v>102.85484367588001</v>
      </c>
      <c r="AL16" s="154">
        <v>100.48275765602401</v>
      </c>
      <c r="AM16" s="148"/>
      <c r="AN16" s="155">
        <v>112.75046769798</v>
      </c>
      <c r="AO16" s="156">
        <v>113.726968631368</v>
      </c>
      <c r="AP16" s="157">
        <v>113.239431338415</v>
      </c>
      <c r="AQ16" s="148"/>
      <c r="AR16" s="158">
        <v>104.528782842129</v>
      </c>
      <c r="AS16" s="131"/>
      <c r="AT16" s="132">
        <v>4.4730241944114697</v>
      </c>
      <c r="AU16" s="126">
        <v>6.3113690503551503</v>
      </c>
      <c r="AV16" s="126">
        <v>5.8918247633549097</v>
      </c>
      <c r="AW16" s="126">
        <v>6.11570319003736</v>
      </c>
      <c r="AX16" s="126">
        <v>5.9377745906463701</v>
      </c>
      <c r="AY16" s="133">
        <v>5.8343971620685604</v>
      </c>
      <c r="AZ16" s="126"/>
      <c r="BA16" s="134">
        <v>1.1846365093247899</v>
      </c>
      <c r="BB16" s="135">
        <v>-3.1484632479015201E-2</v>
      </c>
      <c r="BC16" s="136">
        <v>0.55605821004173295</v>
      </c>
      <c r="BD16" s="126"/>
      <c r="BE16" s="137">
        <v>3.6447229540566002</v>
      </c>
    </row>
    <row r="17" spans="1:57" x14ac:dyDescent="0.2">
      <c r="A17" s="21" t="s">
        <v>28</v>
      </c>
      <c r="B17" s="3" t="str">
        <f t="shared" si="0"/>
        <v>Dulles Airport Area, VA</v>
      </c>
      <c r="C17" s="3"/>
      <c r="D17" s="24" t="s">
        <v>16</v>
      </c>
      <c r="E17" s="27" t="s">
        <v>17</v>
      </c>
      <c r="F17" s="3"/>
      <c r="G17" s="153">
        <v>110.841349447734</v>
      </c>
      <c r="H17" s="148">
        <v>125.586912813738</v>
      </c>
      <c r="I17" s="148">
        <v>132.37098886305199</v>
      </c>
      <c r="J17" s="148">
        <v>130.56981906060199</v>
      </c>
      <c r="K17" s="148">
        <v>114.87233609068601</v>
      </c>
      <c r="L17" s="154">
        <v>123.771400027333</v>
      </c>
      <c r="M17" s="148"/>
      <c r="N17" s="155">
        <v>103.185148616833</v>
      </c>
      <c r="O17" s="156">
        <v>101.020352222917</v>
      </c>
      <c r="P17" s="157">
        <v>102.136246966019</v>
      </c>
      <c r="Q17" s="148"/>
      <c r="R17" s="158">
        <v>118.040164560268</v>
      </c>
      <c r="S17" s="131"/>
      <c r="T17" s="132">
        <v>-5.8875986403775702</v>
      </c>
      <c r="U17" s="126">
        <v>-6.9005175645222101</v>
      </c>
      <c r="V17" s="126">
        <v>-9.4751769431629604</v>
      </c>
      <c r="W17" s="126">
        <v>-7.0073597988857399</v>
      </c>
      <c r="X17" s="126">
        <v>-10.1595508111455</v>
      </c>
      <c r="Y17" s="133">
        <v>-8.0804516322650404</v>
      </c>
      <c r="Z17" s="126"/>
      <c r="AA17" s="134">
        <v>-10.778331714456201</v>
      </c>
      <c r="AB17" s="135">
        <v>-12.834773443288199</v>
      </c>
      <c r="AC17" s="136">
        <v>-11.781043504235599</v>
      </c>
      <c r="AD17" s="126"/>
      <c r="AE17" s="137">
        <v>-8.4376751658626805</v>
      </c>
      <c r="AF17" s="30"/>
      <c r="AG17" s="153">
        <v>115.07641720465401</v>
      </c>
      <c r="AH17" s="148">
        <v>137.00312887769499</v>
      </c>
      <c r="AI17" s="148">
        <v>145.45035735142801</v>
      </c>
      <c r="AJ17" s="148">
        <v>141.55726502418901</v>
      </c>
      <c r="AK17" s="148">
        <v>123.830893878624</v>
      </c>
      <c r="AL17" s="154">
        <v>134.06435341764501</v>
      </c>
      <c r="AM17" s="148"/>
      <c r="AN17" s="155">
        <v>108.375635430486</v>
      </c>
      <c r="AO17" s="156">
        <v>107.883930506963</v>
      </c>
      <c r="AP17" s="157">
        <v>108.12760502456899</v>
      </c>
      <c r="AQ17" s="148"/>
      <c r="AR17" s="158">
        <v>127.150247867939</v>
      </c>
      <c r="AS17" s="131"/>
      <c r="AT17" s="132">
        <v>-1.0610505698095201</v>
      </c>
      <c r="AU17" s="126">
        <v>1.5750857142896899</v>
      </c>
      <c r="AV17" s="126">
        <v>2.0320856847109199</v>
      </c>
      <c r="AW17" s="126">
        <v>1.73965514709071</v>
      </c>
      <c r="AX17" s="126">
        <v>-3.2959057275630599</v>
      </c>
      <c r="AY17" s="133">
        <v>0.55536963239329695</v>
      </c>
      <c r="AZ17" s="126"/>
      <c r="BA17" s="134">
        <v>-5.3803752174605703</v>
      </c>
      <c r="BB17" s="135">
        <v>-4.8071657764143101</v>
      </c>
      <c r="BC17" s="136">
        <v>-5.0873983736347199</v>
      </c>
      <c r="BD17" s="126"/>
      <c r="BE17" s="137">
        <v>-0.351943707155008</v>
      </c>
    </row>
    <row r="18" spans="1:57" x14ac:dyDescent="0.2">
      <c r="A18" s="21" t="s">
        <v>29</v>
      </c>
      <c r="B18" s="3" t="str">
        <f t="shared" si="0"/>
        <v>Williamsburg, VA</v>
      </c>
      <c r="C18" s="3"/>
      <c r="D18" s="24" t="s">
        <v>16</v>
      </c>
      <c r="E18" s="27" t="s">
        <v>17</v>
      </c>
      <c r="F18" s="3"/>
      <c r="G18" s="153">
        <v>152.76556485355599</v>
      </c>
      <c r="H18" s="148">
        <v>163.721041799278</v>
      </c>
      <c r="I18" s="148">
        <v>167.35981636816999</v>
      </c>
      <c r="J18" s="148">
        <v>160.46647786768199</v>
      </c>
      <c r="K18" s="148">
        <v>177.875714285714</v>
      </c>
      <c r="L18" s="154">
        <v>164.82993991773299</v>
      </c>
      <c r="M18" s="148"/>
      <c r="N18" s="155">
        <v>192.00230219992201</v>
      </c>
      <c r="O18" s="156">
        <v>185.62348555649899</v>
      </c>
      <c r="P18" s="157">
        <v>188.96575328614699</v>
      </c>
      <c r="Q18" s="148"/>
      <c r="R18" s="158">
        <v>172.40132933675801</v>
      </c>
      <c r="S18" s="131"/>
      <c r="T18" s="132">
        <v>26.4588944807047</v>
      </c>
      <c r="U18" s="126">
        <v>41.267570087644799</v>
      </c>
      <c r="V18" s="126">
        <v>49.549922411991197</v>
      </c>
      <c r="W18" s="126">
        <v>42.262473025903397</v>
      </c>
      <c r="X18" s="126">
        <v>35.634986013110897</v>
      </c>
      <c r="Y18" s="133">
        <v>38.210771094159902</v>
      </c>
      <c r="Z18" s="126"/>
      <c r="AA18" s="134">
        <v>15.851840477503499</v>
      </c>
      <c r="AB18" s="135">
        <v>-1.0989440974014599</v>
      </c>
      <c r="AC18" s="136">
        <v>6.8656524135342396</v>
      </c>
      <c r="AD18" s="126"/>
      <c r="AE18" s="137">
        <v>22.752395678656899</v>
      </c>
      <c r="AF18" s="30"/>
      <c r="AG18" s="153">
        <v>125.386464023984</v>
      </c>
      <c r="AH18" s="148">
        <v>129.632972496473</v>
      </c>
      <c r="AI18" s="148">
        <v>128.19372910038501</v>
      </c>
      <c r="AJ18" s="148">
        <v>125.92022261798699</v>
      </c>
      <c r="AK18" s="148">
        <v>134.22526134666501</v>
      </c>
      <c r="AL18" s="154">
        <v>128.847602908639</v>
      </c>
      <c r="AM18" s="148"/>
      <c r="AN18" s="155">
        <v>159.10076460699901</v>
      </c>
      <c r="AO18" s="156">
        <v>168.17443068080399</v>
      </c>
      <c r="AP18" s="157">
        <v>163.70038605480599</v>
      </c>
      <c r="AQ18" s="148"/>
      <c r="AR18" s="158">
        <v>141.373952552042</v>
      </c>
      <c r="AS18" s="131"/>
      <c r="AT18" s="132">
        <v>5.3312744287513096</v>
      </c>
      <c r="AU18" s="126">
        <v>15.0439274635751</v>
      </c>
      <c r="AV18" s="126">
        <v>14.445051005069001</v>
      </c>
      <c r="AW18" s="126">
        <v>12.786560959154199</v>
      </c>
      <c r="AX18" s="126">
        <v>8.1704429162472607</v>
      </c>
      <c r="AY18" s="133">
        <v>10.9610453746365</v>
      </c>
      <c r="AZ18" s="126"/>
      <c r="BA18" s="134">
        <v>1.24208181007775</v>
      </c>
      <c r="BB18" s="135">
        <v>-1.6166973914897</v>
      </c>
      <c r="BC18" s="136">
        <v>-0.30634406396587299</v>
      </c>
      <c r="BD18" s="126"/>
      <c r="BE18" s="137">
        <v>5.16114369119959</v>
      </c>
    </row>
    <row r="19" spans="1:57" x14ac:dyDescent="0.2">
      <c r="A19" s="21" t="s">
        <v>30</v>
      </c>
      <c r="B19" s="3" t="str">
        <f t="shared" si="0"/>
        <v>Virginia Beach, VA</v>
      </c>
      <c r="C19" s="3"/>
      <c r="D19" s="24" t="s">
        <v>16</v>
      </c>
      <c r="E19" s="27" t="s">
        <v>17</v>
      </c>
      <c r="F19" s="3"/>
      <c r="G19" s="153">
        <v>123.553507516799</v>
      </c>
      <c r="H19" s="148">
        <v>128.417247195481</v>
      </c>
      <c r="I19" s="148">
        <v>130.464612547435</v>
      </c>
      <c r="J19" s="148">
        <v>121.14794902392001</v>
      </c>
      <c r="K19" s="148">
        <v>112.012313928463</v>
      </c>
      <c r="L19" s="154">
        <v>123.57292141812199</v>
      </c>
      <c r="M19" s="148"/>
      <c r="N19" s="155">
        <v>136.40316469662099</v>
      </c>
      <c r="O19" s="156">
        <v>140.82036053209899</v>
      </c>
      <c r="P19" s="157">
        <v>138.66246288604799</v>
      </c>
      <c r="Q19" s="148"/>
      <c r="R19" s="158">
        <v>128.37301608416601</v>
      </c>
      <c r="S19" s="131"/>
      <c r="T19" s="132">
        <v>10.807834734664</v>
      </c>
      <c r="U19" s="126">
        <v>15.4877698000109</v>
      </c>
      <c r="V19" s="126">
        <v>13.9410988935311</v>
      </c>
      <c r="W19" s="126">
        <v>7.8370018044507601</v>
      </c>
      <c r="X19" s="126">
        <v>-2.4729719403578998</v>
      </c>
      <c r="Y19" s="133">
        <v>9.3960841482957207</v>
      </c>
      <c r="Z19" s="126"/>
      <c r="AA19" s="134">
        <v>-10.934135341134001</v>
      </c>
      <c r="AB19" s="135">
        <v>-13.425729485908899</v>
      </c>
      <c r="AC19" s="136">
        <v>-12.3410659633129</v>
      </c>
      <c r="AD19" s="126"/>
      <c r="AE19" s="137">
        <v>-1.54466706266349</v>
      </c>
      <c r="AF19" s="30"/>
      <c r="AG19" s="153">
        <v>112.950001054937</v>
      </c>
      <c r="AH19" s="148">
        <v>114.225904261474</v>
      </c>
      <c r="AI19" s="148">
        <v>117.550961791099</v>
      </c>
      <c r="AJ19" s="148">
        <v>115.103548938091</v>
      </c>
      <c r="AK19" s="148">
        <v>113.464919203264</v>
      </c>
      <c r="AL19" s="154">
        <v>114.73189055163201</v>
      </c>
      <c r="AM19" s="148"/>
      <c r="AN19" s="155">
        <v>148.55919283477701</v>
      </c>
      <c r="AO19" s="156">
        <v>158.057590215658</v>
      </c>
      <c r="AP19" s="157">
        <v>153.46782089023901</v>
      </c>
      <c r="AQ19" s="148"/>
      <c r="AR19" s="158">
        <v>128.728011286504</v>
      </c>
      <c r="AS19" s="131"/>
      <c r="AT19" s="132">
        <v>2.6922671421675299</v>
      </c>
      <c r="AU19" s="126">
        <v>4.3429280595388704</v>
      </c>
      <c r="AV19" s="126">
        <v>3.7525527005580601</v>
      </c>
      <c r="AW19" s="126">
        <v>1.69137178366049</v>
      </c>
      <c r="AX19" s="126">
        <v>-2.9378699611352701</v>
      </c>
      <c r="AY19" s="133">
        <v>1.6455524072449501</v>
      </c>
      <c r="AZ19" s="126"/>
      <c r="BA19" s="134">
        <v>-5.1246569276943799</v>
      </c>
      <c r="BB19" s="135">
        <v>-4.0008531258640296</v>
      </c>
      <c r="BC19" s="136">
        <v>-4.5326792966745302</v>
      </c>
      <c r="BD19" s="126"/>
      <c r="BE19" s="137">
        <v>-2.3022026573149099</v>
      </c>
    </row>
    <row r="20" spans="1:57" x14ac:dyDescent="0.2">
      <c r="A20" s="34" t="s">
        <v>31</v>
      </c>
      <c r="B20" s="3" t="str">
        <f t="shared" si="0"/>
        <v>Norfolk/Portsmouth, VA</v>
      </c>
      <c r="C20" s="3"/>
      <c r="D20" s="24" t="s">
        <v>16</v>
      </c>
      <c r="E20" s="27" t="s">
        <v>17</v>
      </c>
      <c r="F20" s="3"/>
      <c r="G20" s="153">
        <v>100.365984280701</v>
      </c>
      <c r="H20" s="148">
        <v>104.85315226084199</v>
      </c>
      <c r="I20" s="148">
        <v>108.277810834715</v>
      </c>
      <c r="J20" s="148">
        <v>109.58960408608</v>
      </c>
      <c r="K20" s="148">
        <v>103.509555545927</v>
      </c>
      <c r="L20" s="154">
        <v>105.58528902800801</v>
      </c>
      <c r="M20" s="148"/>
      <c r="N20" s="155">
        <v>107.28803874509801</v>
      </c>
      <c r="O20" s="156">
        <v>111.11144651223999</v>
      </c>
      <c r="P20" s="157">
        <v>109.19322317680999</v>
      </c>
      <c r="Q20" s="148"/>
      <c r="R20" s="158">
        <v>106.709120125837</v>
      </c>
      <c r="S20" s="131"/>
      <c r="T20" s="132">
        <v>5.2264213187500896</v>
      </c>
      <c r="U20" s="126">
        <v>4.2711791905461203</v>
      </c>
      <c r="V20" s="126">
        <v>0.62629518815837404</v>
      </c>
      <c r="W20" s="126">
        <v>-8.8886981949549995</v>
      </c>
      <c r="X20" s="126">
        <v>-11.4190670117117</v>
      </c>
      <c r="Y20" s="133">
        <v>-3.5609274553038501</v>
      </c>
      <c r="Z20" s="126"/>
      <c r="AA20" s="134">
        <v>-6.1261110996575097</v>
      </c>
      <c r="AB20" s="135">
        <v>-3.7476241421551202</v>
      </c>
      <c r="AC20" s="136">
        <v>-4.9409755702974802</v>
      </c>
      <c r="AD20" s="126"/>
      <c r="AE20" s="137">
        <v>-4.0552742803609503</v>
      </c>
      <c r="AF20" s="30"/>
      <c r="AG20" s="153">
        <v>102.45810375532</v>
      </c>
      <c r="AH20" s="148">
        <v>112.073264537063</v>
      </c>
      <c r="AI20" s="148">
        <v>119.241068201058</v>
      </c>
      <c r="AJ20" s="148">
        <v>118.872298644089</v>
      </c>
      <c r="AK20" s="148">
        <v>115.457516741188</v>
      </c>
      <c r="AL20" s="154">
        <v>114.160434218429</v>
      </c>
      <c r="AM20" s="148"/>
      <c r="AN20" s="155">
        <v>125.645966744947</v>
      </c>
      <c r="AO20" s="156">
        <v>124.38537088248</v>
      </c>
      <c r="AP20" s="157">
        <v>125.01543518255301</v>
      </c>
      <c r="AQ20" s="148"/>
      <c r="AR20" s="158">
        <v>117.54054330316301</v>
      </c>
      <c r="AS20" s="131"/>
      <c r="AT20" s="132">
        <v>8.0194206463943392</v>
      </c>
      <c r="AU20" s="126">
        <v>9.8761952810036906</v>
      </c>
      <c r="AV20" s="126">
        <v>8.6043633685820495</v>
      </c>
      <c r="AW20" s="126">
        <v>3.40477221791661</v>
      </c>
      <c r="AX20" s="126">
        <v>1.1826421034485799</v>
      </c>
      <c r="AY20" s="133">
        <v>5.6343412489808697</v>
      </c>
      <c r="AZ20" s="126"/>
      <c r="BA20" s="134">
        <v>0.679151634216837</v>
      </c>
      <c r="BB20" s="135">
        <v>1.3374320985477299</v>
      </c>
      <c r="BC20" s="136">
        <v>1.0061741773458299</v>
      </c>
      <c r="BD20" s="126"/>
      <c r="BE20" s="137">
        <v>3.9341005730852401</v>
      </c>
    </row>
    <row r="21" spans="1:57" x14ac:dyDescent="0.2">
      <c r="A21" s="35" t="s">
        <v>32</v>
      </c>
      <c r="B21" s="3" t="str">
        <f t="shared" si="0"/>
        <v>Newport News/Hampton, VA</v>
      </c>
      <c r="C21" s="3"/>
      <c r="D21" s="24" t="s">
        <v>16</v>
      </c>
      <c r="E21" s="27" t="s">
        <v>17</v>
      </c>
      <c r="F21" s="3"/>
      <c r="G21" s="153">
        <v>83.3371450132625</v>
      </c>
      <c r="H21" s="148">
        <v>85.564907765635795</v>
      </c>
      <c r="I21" s="148">
        <v>87.816306369575301</v>
      </c>
      <c r="J21" s="148">
        <v>91.0450442411924</v>
      </c>
      <c r="K21" s="148">
        <v>88.827281602999705</v>
      </c>
      <c r="L21" s="154">
        <v>87.438241525745696</v>
      </c>
      <c r="M21" s="148"/>
      <c r="N21" s="155">
        <v>96.164775326622404</v>
      </c>
      <c r="O21" s="156">
        <v>96.108742014636206</v>
      </c>
      <c r="P21" s="157">
        <v>96.136827847557697</v>
      </c>
      <c r="Q21" s="148"/>
      <c r="R21" s="158">
        <v>90.106510751802901</v>
      </c>
      <c r="S21" s="131"/>
      <c r="T21" s="132">
        <v>8.1925985355660504</v>
      </c>
      <c r="U21" s="126">
        <v>3.8246876406669199</v>
      </c>
      <c r="V21" s="126">
        <v>3.4120943179842</v>
      </c>
      <c r="W21" s="126">
        <v>9.0489952605103294</v>
      </c>
      <c r="X21" s="126">
        <v>7.4905086482008203</v>
      </c>
      <c r="Y21" s="133">
        <v>6.2725802513370903</v>
      </c>
      <c r="Z21" s="126"/>
      <c r="AA21" s="134">
        <v>-7.4556559341648398</v>
      </c>
      <c r="AB21" s="135">
        <v>-13.956389036504399</v>
      </c>
      <c r="AC21" s="136">
        <v>-10.996901827011101</v>
      </c>
      <c r="AD21" s="126"/>
      <c r="AE21" s="137">
        <v>-0.77577822122481499</v>
      </c>
      <c r="AF21" s="30"/>
      <c r="AG21" s="153">
        <v>79.523217432990407</v>
      </c>
      <c r="AH21" s="148">
        <v>84.838309486165997</v>
      </c>
      <c r="AI21" s="148">
        <v>87.683765651313905</v>
      </c>
      <c r="AJ21" s="148">
        <v>87.777586372111401</v>
      </c>
      <c r="AK21" s="148">
        <v>87.114273446853005</v>
      </c>
      <c r="AL21" s="154">
        <v>85.620597030092597</v>
      </c>
      <c r="AM21" s="148"/>
      <c r="AN21" s="155">
        <v>97.037120165208904</v>
      </c>
      <c r="AO21" s="156">
        <v>99.658774506561898</v>
      </c>
      <c r="AP21" s="157">
        <v>98.376741511775194</v>
      </c>
      <c r="AQ21" s="148"/>
      <c r="AR21" s="158">
        <v>89.590064962987896</v>
      </c>
      <c r="AS21" s="131"/>
      <c r="AT21" s="132">
        <v>5.55286059412283</v>
      </c>
      <c r="AU21" s="126">
        <v>5.3709283485399402</v>
      </c>
      <c r="AV21" s="126">
        <v>6.0349250856659502</v>
      </c>
      <c r="AW21" s="126">
        <v>6.5837494503626699</v>
      </c>
      <c r="AX21" s="126">
        <v>2.9202319565677901</v>
      </c>
      <c r="AY21" s="133">
        <v>5.2493163690636004</v>
      </c>
      <c r="AZ21" s="126"/>
      <c r="BA21" s="134">
        <v>-7.7505776803391599</v>
      </c>
      <c r="BB21" s="135">
        <v>-7.5288942599292996</v>
      </c>
      <c r="BC21" s="136">
        <v>-7.62945771710495</v>
      </c>
      <c r="BD21" s="126"/>
      <c r="BE21" s="137">
        <v>-0.205941963396929</v>
      </c>
    </row>
    <row r="22" spans="1:57" x14ac:dyDescent="0.2">
      <c r="A22" s="36" t="s">
        <v>33</v>
      </c>
      <c r="B22" s="3" t="str">
        <f t="shared" si="0"/>
        <v>Chesapeake/Suffolk, VA</v>
      </c>
      <c r="C22" s="3"/>
      <c r="D22" s="25" t="s">
        <v>16</v>
      </c>
      <c r="E22" s="28" t="s">
        <v>17</v>
      </c>
      <c r="F22" s="3"/>
      <c r="G22" s="159">
        <v>87.613738076335807</v>
      </c>
      <c r="H22" s="160">
        <v>94.795033611179207</v>
      </c>
      <c r="I22" s="160">
        <v>98.025396311956698</v>
      </c>
      <c r="J22" s="160">
        <v>95.332320010157403</v>
      </c>
      <c r="K22" s="160">
        <v>89.867784556747594</v>
      </c>
      <c r="L22" s="161">
        <v>93.480090906709904</v>
      </c>
      <c r="M22" s="148"/>
      <c r="N22" s="162">
        <v>95.145647506493503</v>
      </c>
      <c r="O22" s="163">
        <v>94.254527612330094</v>
      </c>
      <c r="P22" s="164">
        <v>94.701364235477897</v>
      </c>
      <c r="Q22" s="148"/>
      <c r="R22" s="165">
        <v>93.830381788636103</v>
      </c>
      <c r="S22" s="131"/>
      <c r="T22" s="138">
        <v>3.6900753833616902</v>
      </c>
      <c r="U22" s="139">
        <v>3.0126913261706099</v>
      </c>
      <c r="V22" s="139">
        <v>5.3516778678511203</v>
      </c>
      <c r="W22" s="139">
        <v>3.39796224066207</v>
      </c>
      <c r="X22" s="139">
        <v>-1.0376100516272699</v>
      </c>
      <c r="Y22" s="140">
        <v>2.9927720432887202</v>
      </c>
      <c r="Z22" s="126"/>
      <c r="AA22" s="141">
        <v>-4.6585428100013102</v>
      </c>
      <c r="AB22" s="142">
        <v>-8.0577749394331093</v>
      </c>
      <c r="AC22" s="143">
        <v>-6.3918328921762697</v>
      </c>
      <c r="AD22" s="126"/>
      <c r="AE22" s="144">
        <v>-1.22397794969944E-2</v>
      </c>
      <c r="AF22" s="31"/>
      <c r="AG22" s="159">
        <v>86.475597892397303</v>
      </c>
      <c r="AH22" s="160">
        <v>93.417809615505604</v>
      </c>
      <c r="AI22" s="160">
        <v>96.690643206033698</v>
      </c>
      <c r="AJ22" s="160">
        <v>95.500920723523606</v>
      </c>
      <c r="AK22" s="160">
        <v>92.237704500415504</v>
      </c>
      <c r="AL22" s="161">
        <v>93.157510341143094</v>
      </c>
      <c r="AM22" s="148"/>
      <c r="AN22" s="162">
        <v>100.850790124421</v>
      </c>
      <c r="AO22" s="163">
        <v>101.631350396568</v>
      </c>
      <c r="AP22" s="164">
        <v>101.245522918771</v>
      </c>
      <c r="AQ22" s="148"/>
      <c r="AR22" s="165">
        <v>95.602554506996697</v>
      </c>
      <c r="AS22" s="131"/>
      <c r="AT22" s="138">
        <v>2.73012741477479</v>
      </c>
      <c r="AU22" s="139">
        <v>3.1626712818424201</v>
      </c>
      <c r="AV22" s="139">
        <v>4.4072317655762703</v>
      </c>
      <c r="AW22" s="139">
        <v>3.1382723367026801</v>
      </c>
      <c r="AX22" s="139">
        <v>1.5472277658064799</v>
      </c>
      <c r="AY22" s="140">
        <v>3.0316938727746199</v>
      </c>
      <c r="AZ22" s="126"/>
      <c r="BA22" s="141">
        <v>-1.60402636182549</v>
      </c>
      <c r="BB22" s="142">
        <v>-2.7901413277609501</v>
      </c>
      <c r="BC22" s="143">
        <v>-2.2060059558637102</v>
      </c>
      <c r="BD22" s="126"/>
      <c r="BE22" s="144">
        <v>1.25475529973199</v>
      </c>
    </row>
    <row r="23" spans="1:57" x14ac:dyDescent="0.2">
      <c r="A23" s="35" t="s">
        <v>109</v>
      </c>
      <c r="B23" s="3" t="s">
        <v>109</v>
      </c>
      <c r="C23" s="9"/>
      <c r="D23" s="23" t="s">
        <v>16</v>
      </c>
      <c r="E23" s="26" t="s">
        <v>17</v>
      </c>
      <c r="F23" s="3"/>
      <c r="G23" s="145">
        <v>162.888967052537</v>
      </c>
      <c r="H23" s="146">
        <v>170.24736778115499</v>
      </c>
      <c r="I23" s="146">
        <v>174.600366804218</v>
      </c>
      <c r="J23" s="146">
        <v>169.505476190476</v>
      </c>
      <c r="K23" s="146">
        <v>170.07418841502201</v>
      </c>
      <c r="L23" s="147">
        <v>170.19805210325001</v>
      </c>
      <c r="M23" s="148"/>
      <c r="N23" s="149">
        <v>172.331111111111</v>
      </c>
      <c r="O23" s="150">
        <v>174.751384046487</v>
      </c>
      <c r="P23" s="151">
        <v>173.530790782927</v>
      </c>
      <c r="Q23" s="148"/>
      <c r="R23" s="152">
        <v>171.24242143267401</v>
      </c>
      <c r="S23" s="131"/>
      <c r="T23" s="123">
        <v>2.5963972691455401</v>
      </c>
      <c r="U23" s="124">
        <v>1.4569250377006</v>
      </c>
      <c r="V23" s="124">
        <v>1.9741100951716799</v>
      </c>
      <c r="W23" s="124">
        <v>0.67666807878222801</v>
      </c>
      <c r="X23" s="124">
        <v>-1.42771371624475</v>
      </c>
      <c r="Y23" s="125">
        <v>1.06993121863256</v>
      </c>
      <c r="Z23" s="126"/>
      <c r="AA23" s="127">
        <v>-16.362522067341899</v>
      </c>
      <c r="AB23" s="128">
        <v>-17.1989109477265</v>
      </c>
      <c r="AC23" s="129">
        <v>-16.7929930648016</v>
      </c>
      <c r="AD23" s="126"/>
      <c r="AE23" s="130">
        <v>-7.0998273937060103</v>
      </c>
      <c r="AF23" s="29"/>
      <c r="AG23" s="145">
        <v>167.292701991732</v>
      </c>
      <c r="AH23" s="146">
        <v>181.47120260328199</v>
      </c>
      <c r="AI23" s="146">
        <v>189.142894141596</v>
      </c>
      <c r="AJ23" s="146">
        <v>187.64404705604099</v>
      </c>
      <c r="AK23" s="146">
        <v>191.90725034997601</v>
      </c>
      <c r="AL23" s="147">
        <v>184.97449140139</v>
      </c>
      <c r="AM23" s="148"/>
      <c r="AN23" s="149">
        <v>207.86216868666699</v>
      </c>
      <c r="AO23" s="150">
        <v>200.06135204081599</v>
      </c>
      <c r="AP23" s="151">
        <v>204.01398570421799</v>
      </c>
      <c r="AQ23" s="148"/>
      <c r="AR23" s="152">
        <v>191.48148620286199</v>
      </c>
      <c r="AS23" s="131"/>
      <c r="AT23" s="123">
        <v>11.3401425489365</v>
      </c>
      <c r="AU23" s="124">
        <v>12.4213923700247</v>
      </c>
      <c r="AV23" s="124">
        <v>10.529980632237301</v>
      </c>
      <c r="AW23" s="124">
        <v>11.3775441007614</v>
      </c>
      <c r="AX23" s="124">
        <v>10.863392789930201</v>
      </c>
      <c r="AY23" s="125">
        <v>11.0783809673391</v>
      </c>
      <c r="AZ23" s="126"/>
      <c r="BA23" s="127">
        <v>4.7918925788987199</v>
      </c>
      <c r="BB23" s="128">
        <v>-0.80941447180296999</v>
      </c>
      <c r="BC23" s="129">
        <v>1.98868802366742</v>
      </c>
      <c r="BD23" s="126"/>
      <c r="BE23" s="130">
        <v>6.8346395639096702</v>
      </c>
    </row>
    <row r="24" spans="1:57" x14ac:dyDescent="0.2">
      <c r="A24" s="35" t="s">
        <v>43</v>
      </c>
      <c r="B24" s="3" t="str">
        <f t="shared" si="0"/>
        <v>Richmond North/Glen Allen, VA</v>
      </c>
      <c r="C24" s="10"/>
      <c r="D24" s="24" t="s">
        <v>16</v>
      </c>
      <c r="E24" s="27" t="s">
        <v>17</v>
      </c>
      <c r="F24" s="3"/>
      <c r="G24" s="153">
        <v>95.988845944474605</v>
      </c>
      <c r="H24" s="148">
        <v>107.69757776856</v>
      </c>
      <c r="I24" s="148">
        <v>111.598124306326</v>
      </c>
      <c r="J24" s="148">
        <v>110.91655652496701</v>
      </c>
      <c r="K24" s="148">
        <v>109.51492197125199</v>
      </c>
      <c r="L24" s="154">
        <v>107.873892131296</v>
      </c>
      <c r="M24" s="148"/>
      <c r="N24" s="155">
        <v>127.989231402238</v>
      </c>
      <c r="O24" s="156">
        <v>126.568807773109</v>
      </c>
      <c r="P24" s="157">
        <v>127.30095011876401</v>
      </c>
      <c r="Q24" s="148"/>
      <c r="R24" s="158">
        <v>114.244553370239</v>
      </c>
      <c r="S24" s="131"/>
      <c r="T24" s="132">
        <v>5.6960003577976599E-2</v>
      </c>
      <c r="U24" s="126">
        <v>2.89671032635583</v>
      </c>
      <c r="V24" s="126">
        <v>2.5929731140958601</v>
      </c>
      <c r="W24" s="126">
        <v>1.7682962527991699</v>
      </c>
      <c r="X24" s="126">
        <v>-10.8468311972173</v>
      </c>
      <c r="Y24" s="133">
        <v>-1.7922599615335999</v>
      </c>
      <c r="Z24" s="126"/>
      <c r="AA24" s="134">
        <v>-14.595816023352</v>
      </c>
      <c r="AB24" s="135">
        <v>-17.0966989839985</v>
      </c>
      <c r="AC24" s="136">
        <v>-15.844502614847199</v>
      </c>
      <c r="AD24" s="126"/>
      <c r="AE24" s="137">
        <v>-8.53908830556189</v>
      </c>
      <c r="AF24" s="30"/>
      <c r="AG24" s="153">
        <v>96.1634087819467</v>
      </c>
      <c r="AH24" s="148">
        <v>107.867974632776</v>
      </c>
      <c r="AI24" s="148">
        <v>113.557282452707</v>
      </c>
      <c r="AJ24" s="148">
        <v>113.545226633722</v>
      </c>
      <c r="AK24" s="148">
        <v>122.06646783092</v>
      </c>
      <c r="AL24" s="154">
        <v>111.993778305696</v>
      </c>
      <c r="AM24" s="148"/>
      <c r="AN24" s="155">
        <v>143.46716670802101</v>
      </c>
      <c r="AO24" s="156">
        <v>143.26333188923701</v>
      </c>
      <c r="AP24" s="157">
        <v>143.366182614916</v>
      </c>
      <c r="AQ24" s="148"/>
      <c r="AR24" s="158">
        <v>122.878578485215</v>
      </c>
      <c r="AS24" s="131"/>
      <c r="AT24" s="132">
        <v>2.4067611828280802</v>
      </c>
      <c r="AU24" s="126">
        <v>4.3088514837873202</v>
      </c>
      <c r="AV24" s="126">
        <v>4.91260417186448</v>
      </c>
      <c r="AW24" s="126">
        <v>5.8157447525901</v>
      </c>
      <c r="AX24" s="126">
        <v>5.6994120890281703</v>
      </c>
      <c r="AY24" s="133">
        <v>4.95503579255044</v>
      </c>
      <c r="AZ24" s="126"/>
      <c r="BA24" s="134">
        <v>2.04349205442958</v>
      </c>
      <c r="BB24" s="135">
        <v>1.1449375749470201</v>
      </c>
      <c r="BC24" s="136">
        <v>1.59064923501457</v>
      </c>
      <c r="BD24" s="126"/>
      <c r="BE24" s="137">
        <v>3.19455107817166</v>
      </c>
    </row>
    <row r="25" spans="1:57" x14ac:dyDescent="0.2">
      <c r="A25" s="35" t="s">
        <v>44</v>
      </c>
      <c r="B25" s="3" t="str">
        <f t="shared" si="0"/>
        <v>Richmond West/Midlothian, VA</v>
      </c>
      <c r="C25" s="3"/>
      <c r="D25" s="24" t="s">
        <v>16</v>
      </c>
      <c r="E25" s="27" t="s">
        <v>17</v>
      </c>
      <c r="F25" s="3"/>
      <c r="G25" s="153">
        <v>86.430596091205203</v>
      </c>
      <c r="H25" s="148">
        <v>86.7086470430107</v>
      </c>
      <c r="I25" s="148">
        <v>87.576477440904398</v>
      </c>
      <c r="J25" s="148">
        <v>91.630516633064502</v>
      </c>
      <c r="K25" s="148">
        <v>88.493366630669499</v>
      </c>
      <c r="L25" s="154">
        <v>88.270407932875599</v>
      </c>
      <c r="M25" s="148"/>
      <c r="N25" s="155">
        <v>94.397652260573594</v>
      </c>
      <c r="O25" s="156">
        <v>100.052716356513</v>
      </c>
      <c r="P25" s="157">
        <v>97.2148371554037</v>
      </c>
      <c r="Q25" s="148"/>
      <c r="R25" s="158">
        <v>91.032024035854107</v>
      </c>
      <c r="S25" s="131"/>
      <c r="T25" s="132">
        <v>6.2907491901939698</v>
      </c>
      <c r="U25" s="126">
        <v>3.8274194700546902</v>
      </c>
      <c r="V25" s="126">
        <v>2.08244988239184</v>
      </c>
      <c r="W25" s="126">
        <v>7.6345399818043598</v>
      </c>
      <c r="X25" s="126">
        <v>-13.7471964434868</v>
      </c>
      <c r="Y25" s="133">
        <v>-0.55661707904522995</v>
      </c>
      <c r="Z25" s="126"/>
      <c r="AA25" s="134">
        <v>-23.444027960462702</v>
      </c>
      <c r="AB25" s="135">
        <v>-19.5159406555644</v>
      </c>
      <c r="AC25" s="136">
        <v>-21.481433944163101</v>
      </c>
      <c r="AD25" s="126"/>
      <c r="AE25" s="137">
        <v>-10.565040005976201</v>
      </c>
      <c r="AF25" s="30"/>
      <c r="AG25" s="153">
        <v>86.988047682319106</v>
      </c>
      <c r="AH25" s="148">
        <v>91.323943719689595</v>
      </c>
      <c r="AI25" s="148">
        <v>91.160787098315595</v>
      </c>
      <c r="AJ25" s="148">
        <v>94.953999556313903</v>
      </c>
      <c r="AK25" s="148">
        <v>105.751641304122</v>
      </c>
      <c r="AL25" s="154">
        <v>94.702935215898904</v>
      </c>
      <c r="AM25" s="148"/>
      <c r="AN25" s="155">
        <v>122.539176498494</v>
      </c>
      <c r="AO25" s="156">
        <v>125.116708199546</v>
      </c>
      <c r="AP25" s="157">
        <v>123.831693873373</v>
      </c>
      <c r="AQ25" s="148"/>
      <c r="AR25" s="158">
        <v>104.76475689170201</v>
      </c>
      <c r="AS25" s="131"/>
      <c r="AT25" s="132">
        <v>7.5400568462937496</v>
      </c>
      <c r="AU25" s="126">
        <v>8.8774356269341297</v>
      </c>
      <c r="AV25" s="126">
        <v>7.0302108047586902</v>
      </c>
      <c r="AW25" s="126">
        <v>10.7506307902777</v>
      </c>
      <c r="AX25" s="126">
        <v>9.6301584761177903</v>
      </c>
      <c r="AY25" s="133">
        <v>8.8788525517536598</v>
      </c>
      <c r="AZ25" s="126"/>
      <c r="BA25" s="134">
        <v>5.6831922222294997</v>
      </c>
      <c r="BB25" s="135">
        <v>5.4276359592986996</v>
      </c>
      <c r="BC25" s="136">
        <v>5.5465039297147198</v>
      </c>
      <c r="BD25" s="126"/>
      <c r="BE25" s="137">
        <v>6.9571891788071696</v>
      </c>
    </row>
    <row r="26" spans="1:57" x14ac:dyDescent="0.2">
      <c r="A26" s="35" t="s">
        <v>45</v>
      </c>
      <c r="B26" s="3" t="str">
        <f t="shared" si="0"/>
        <v>Petersburg/Chester, VA</v>
      </c>
      <c r="C26" s="3"/>
      <c r="D26" s="24" t="s">
        <v>16</v>
      </c>
      <c r="E26" s="27" t="s">
        <v>17</v>
      </c>
      <c r="F26" s="3"/>
      <c r="G26" s="153">
        <v>91.295871554458898</v>
      </c>
      <c r="H26" s="148">
        <v>94.623187428052105</v>
      </c>
      <c r="I26" s="148">
        <v>96.397083601756904</v>
      </c>
      <c r="J26" s="148">
        <v>95.002839875481698</v>
      </c>
      <c r="K26" s="148">
        <v>92.3925576851275</v>
      </c>
      <c r="L26" s="154">
        <v>94.048812211895907</v>
      </c>
      <c r="M26" s="148"/>
      <c r="N26" s="155">
        <v>97.829589780600401</v>
      </c>
      <c r="O26" s="156">
        <v>96.980147680890497</v>
      </c>
      <c r="P26" s="157">
        <v>97.419453060615098</v>
      </c>
      <c r="Q26" s="148"/>
      <c r="R26" s="158">
        <v>95.037364291969496</v>
      </c>
      <c r="S26" s="131"/>
      <c r="T26" s="132">
        <v>8.7126083362197804</v>
      </c>
      <c r="U26" s="126">
        <v>7.6957906780950296</v>
      </c>
      <c r="V26" s="126">
        <v>7.01529290355559</v>
      </c>
      <c r="W26" s="126">
        <v>6.1984414986729304</v>
      </c>
      <c r="X26" s="126">
        <v>-6.0892338907562902</v>
      </c>
      <c r="Y26" s="133">
        <v>4.0453708537507902</v>
      </c>
      <c r="Z26" s="126"/>
      <c r="AA26" s="134">
        <v>-8.6681404195204195</v>
      </c>
      <c r="AB26" s="135">
        <v>-10.3446591756187</v>
      </c>
      <c r="AC26" s="136">
        <v>-9.4977854167826106</v>
      </c>
      <c r="AD26" s="126"/>
      <c r="AE26" s="137">
        <v>-1.40545495779362</v>
      </c>
      <c r="AF26" s="30"/>
      <c r="AG26" s="153">
        <v>90.690202360080903</v>
      </c>
      <c r="AH26" s="148">
        <v>94.884333314075207</v>
      </c>
      <c r="AI26" s="148">
        <v>96.762627865997999</v>
      </c>
      <c r="AJ26" s="148">
        <v>95.724993330545601</v>
      </c>
      <c r="AK26" s="148">
        <v>99.929432916666599</v>
      </c>
      <c r="AL26" s="154">
        <v>95.798525330881205</v>
      </c>
      <c r="AM26" s="148"/>
      <c r="AN26" s="155">
        <v>110.367364153059</v>
      </c>
      <c r="AO26" s="156">
        <v>110.96223154400199</v>
      </c>
      <c r="AP26" s="157">
        <v>110.664045228202</v>
      </c>
      <c r="AQ26" s="148"/>
      <c r="AR26" s="158">
        <v>100.506795497135</v>
      </c>
      <c r="AS26" s="131"/>
      <c r="AT26" s="132">
        <v>4.9740770043588798</v>
      </c>
      <c r="AU26" s="126">
        <v>6.3410977635384604</v>
      </c>
      <c r="AV26" s="126">
        <v>6.6806098592999996</v>
      </c>
      <c r="AW26" s="126">
        <v>6.2638428697719899</v>
      </c>
      <c r="AX26" s="126">
        <v>7.1964748283907598</v>
      </c>
      <c r="AY26" s="133">
        <v>6.3829398748098196</v>
      </c>
      <c r="AZ26" s="126"/>
      <c r="BA26" s="134">
        <v>7.9671500886419002</v>
      </c>
      <c r="BB26" s="135">
        <v>7.4036405316603497</v>
      </c>
      <c r="BC26" s="136">
        <v>7.6791392397070997</v>
      </c>
      <c r="BD26" s="126"/>
      <c r="BE26" s="137">
        <v>6.7252332031850104</v>
      </c>
    </row>
    <row r="27" spans="1:57" x14ac:dyDescent="0.2">
      <c r="A27" s="35" t="s">
        <v>97</v>
      </c>
      <c r="B27" s="3" t="s">
        <v>70</v>
      </c>
      <c r="C27" s="3"/>
      <c r="D27" s="24" t="s">
        <v>16</v>
      </c>
      <c r="E27" s="27" t="s">
        <v>17</v>
      </c>
      <c r="F27" s="3"/>
      <c r="G27" s="153">
        <v>96.6535290663534</v>
      </c>
      <c r="H27" s="148">
        <v>102.68449941530901</v>
      </c>
      <c r="I27" s="148">
        <v>104.83620208753599</v>
      </c>
      <c r="J27" s="148">
        <v>103.92734846485401</v>
      </c>
      <c r="K27" s="148">
        <v>105.137248157248</v>
      </c>
      <c r="L27" s="154">
        <v>102.968104877686</v>
      </c>
      <c r="M27" s="148"/>
      <c r="N27" s="155">
        <v>115.06276601195501</v>
      </c>
      <c r="O27" s="156">
        <v>111.857676777251</v>
      </c>
      <c r="P27" s="157">
        <v>113.54373225516601</v>
      </c>
      <c r="Q27" s="148"/>
      <c r="R27" s="158">
        <v>106.063369753865</v>
      </c>
      <c r="S27" s="131"/>
      <c r="T27" s="132">
        <v>-0.97814516236621096</v>
      </c>
      <c r="U27" s="126">
        <v>2.6012167875651002</v>
      </c>
      <c r="V27" s="126">
        <v>4.0522032747792398</v>
      </c>
      <c r="W27" s="126">
        <v>3.2707358018761798</v>
      </c>
      <c r="X27" s="126">
        <v>1.90227170274727</v>
      </c>
      <c r="Y27" s="133">
        <v>2.3232730519100802</v>
      </c>
      <c r="Z27" s="126"/>
      <c r="AA27" s="134">
        <v>-6.8824466599266696</v>
      </c>
      <c r="AB27" s="135">
        <v>-13.6430830112336</v>
      </c>
      <c r="AC27" s="136">
        <v>-10.312468558219599</v>
      </c>
      <c r="AD27" s="126"/>
      <c r="AE27" s="137">
        <v>-3.5151404007717901</v>
      </c>
      <c r="AF27" s="30"/>
      <c r="AG27" s="153">
        <v>97.562967733866898</v>
      </c>
      <c r="AH27" s="148">
        <v>102.73530653122501</v>
      </c>
      <c r="AI27" s="148">
        <v>103.42879921900401</v>
      </c>
      <c r="AJ27" s="148">
        <v>103.71623843970301</v>
      </c>
      <c r="AK27" s="148">
        <v>104.188807348136</v>
      </c>
      <c r="AL27" s="154">
        <v>102.58078893275901</v>
      </c>
      <c r="AM27" s="148"/>
      <c r="AN27" s="155">
        <v>116.41854202401301</v>
      </c>
      <c r="AO27" s="156">
        <v>117.54336949860399</v>
      </c>
      <c r="AP27" s="157">
        <v>116.97568242118901</v>
      </c>
      <c r="AQ27" s="148"/>
      <c r="AR27" s="158">
        <v>106.96845992522699</v>
      </c>
      <c r="AS27" s="131"/>
      <c r="AT27" s="132">
        <v>2.7178858470079299</v>
      </c>
      <c r="AU27" s="126">
        <v>4.2593133845681903</v>
      </c>
      <c r="AV27" s="126">
        <v>3.70927768501556</v>
      </c>
      <c r="AW27" s="126">
        <v>3.7996757294483898</v>
      </c>
      <c r="AX27" s="126">
        <v>2.2142260818027002</v>
      </c>
      <c r="AY27" s="133">
        <v>3.3542525023601399</v>
      </c>
      <c r="AZ27" s="126"/>
      <c r="BA27" s="134">
        <v>-1.6766284729694501</v>
      </c>
      <c r="BB27" s="135">
        <v>-2.78372643293027</v>
      </c>
      <c r="BC27" s="136">
        <v>-2.2474259435769501</v>
      </c>
      <c r="BD27" s="126"/>
      <c r="BE27" s="137">
        <v>0.94628836616384504</v>
      </c>
    </row>
    <row r="28" spans="1:57" x14ac:dyDescent="0.2">
      <c r="A28" s="35" t="s">
        <v>47</v>
      </c>
      <c r="B28" s="3" t="str">
        <f t="shared" si="0"/>
        <v>Roanoke, VA</v>
      </c>
      <c r="C28" s="3"/>
      <c r="D28" s="24" t="s">
        <v>16</v>
      </c>
      <c r="E28" s="27" t="s">
        <v>17</v>
      </c>
      <c r="F28" s="3"/>
      <c r="G28" s="153">
        <v>93.728610007942805</v>
      </c>
      <c r="H28" s="148">
        <v>105.806462843768</v>
      </c>
      <c r="I28" s="148">
        <v>107.132435135135</v>
      </c>
      <c r="J28" s="148">
        <v>99.151161587119006</v>
      </c>
      <c r="K28" s="148">
        <v>97.5809730913642</v>
      </c>
      <c r="L28" s="154">
        <v>101.211629061925</v>
      </c>
      <c r="M28" s="148"/>
      <c r="N28" s="155">
        <v>103.26095612707999</v>
      </c>
      <c r="O28" s="156">
        <v>99.713489909533706</v>
      </c>
      <c r="P28" s="157">
        <v>101.610945136753</v>
      </c>
      <c r="Q28" s="148"/>
      <c r="R28" s="158">
        <v>101.321343768064</v>
      </c>
      <c r="S28" s="131"/>
      <c r="T28" s="132">
        <v>-6.64387558511305</v>
      </c>
      <c r="U28" s="126">
        <v>7.2717580819168504</v>
      </c>
      <c r="V28" s="126">
        <v>7.2029823970224802</v>
      </c>
      <c r="W28" s="126">
        <v>-5.7671636997052698</v>
      </c>
      <c r="X28" s="126">
        <v>-3.3438081377153801</v>
      </c>
      <c r="Y28" s="133">
        <v>2.5200547831868401E-2</v>
      </c>
      <c r="Z28" s="126"/>
      <c r="AA28" s="134">
        <v>-7.7744683391721701</v>
      </c>
      <c r="AB28" s="135">
        <v>-13.343991332604901</v>
      </c>
      <c r="AC28" s="136">
        <v>-10.517552302909399</v>
      </c>
      <c r="AD28" s="126"/>
      <c r="AE28" s="137">
        <v>-4.0050839104014004</v>
      </c>
      <c r="AF28" s="30"/>
      <c r="AG28" s="153">
        <v>91.266778621191605</v>
      </c>
      <c r="AH28" s="148">
        <v>102.079778106508</v>
      </c>
      <c r="AI28" s="148">
        <v>105.276839482995</v>
      </c>
      <c r="AJ28" s="148">
        <v>103.202147699934</v>
      </c>
      <c r="AK28" s="148">
        <v>100.943457446808</v>
      </c>
      <c r="AL28" s="154">
        <v>101.14175368351</v>
      </c>
      <c r="AM28" s="148"/>
      <c r="AN28" s="155">
        <v>112.92018840778201</v>
      </c>
      <c r="AO28" s="156">
        <v>112.891167552249</v>
      </c>
      <c r="AP28" s="157">
        <v>112.905921075545</v>
      </c>
      <c r="AQ28" s="148"/>
      <c r="AR28" s="158">
        <v>104.81714389867</v>
      </c>
      <c r="AS28" s="131"/>
      <c r="AT28" s="132">
        <v>-2.8581998315146202</v>
      </c>
      <c r="AU28" s="126">
        <v>1.7450629598716001</v>
      </c>
      <c r="AV28" s="126">
        <v>0.57321704827770803</v>
      </c>
      <c r="AW28" s="126">
        <v>-2.8343345180666599</v>
      </c>
      <c r="AX28" s="126">
        <v>-3.2725159607196002</v>
      </c>
      <c r="AY28" s="133">
        <v>-1.36267994067545</v>
      </c>
      <c r="AZ28" s="126"/>
      <c r="BA28" s="134">
        <v>-6.1964835698542</v>
      </c>
      <c r="BB28" s="135">
        <v>-8.2037843880016599</v>
      </c>
      <c r="BC28" s="136">
        <v>-7.20430654847019</v>
      </c>
      <c r="BD28" s="126"/>
      <c r="BE28" s="137">
        <v>-3.9484754486195701</v>
      </c>
    </row>
    <row r="29" spans="1:57" x14ac:dyDescent="0.2">
      <c r="A29" s="35" t="s">
        <v>48</v>
      </c>
      <c r="B29" s="3" t="str">
        <f t="shared" si="0"/>
        <v>Charlottesville, VA</v>
      </c>
      <c r="C29" s="3"/>
      <c r="D29" s="24" t="s">
        <v>16</v>
      </c>
      <c r="E29" s="27" t="s">
        <v>17</v>
      </c>
      <c r="F29" s="3"/>
      <c r="G29" s="153">
        <v>133.336836183618</v>
      </c>
      <c r="H29" s="148">
        <v>134.52937829293899</v>
      </c>
      <c r="I29" s="148">
        <v>137.414443727829</v>
      </c>
      <c r="J29" s="148">
        <v>136.42050246305399</v>
      </c>
      <c r="K29" s="148">
        <v>147.474169510807</v>
      </c>
      <c r="L29" s="154">
        <v>138.437403434933</v>
      </c>
      <c r="M29" s="148"/>
      <c r="N29" s="155">
        <v>178.09107060755301</v>
      </c>
      <c r="O29" s="156">
        <v>176.61618430525499</v>
      </c>
      <c r="P29" s="157">
        <v>177.38744118152101</v>
      </c>
      <c r="Q29" s="148"/>
      <c r="R29" s="158">
        <v>149.47204729006501</v>
      </c>
      <c r="S29" s="131"/>
      <c r="T29" s="132">
        <v>6.2394454989998698</v>
      </c>
      <c r="U29" s="126">
        <v>8.0709371854734595</v>
      </c>
      <c r="V29" s="126">
        <v>-1.13349064965626</v>
      </c>
      <c r="W29" s="126">
        <v>1.6862899364492201</v>
      </c>
      <c r="X29" s="126">
        <v>0.40815044315597598</v>
      </c>
      <c r="Y29" s="133">
        <v>2.56597957264237</v>
      </c>
      <c r="Z29" s="126"/>
      <c r="AA29" s="134">
        <v>-18.097096558254499</v>
      </c>
      <c r="AB29" s="135">
        <v>-18.997884812760802</v>
      </c>
      <c r="AC29" s="136">
        <v>-18.5339751262207</v>
      </c>
      <c r="AD29" s="126"/>
      <c r="AE29" s="137">
        <v>-9.1323450753661302</v>
      </c>
      <c r="AF29" s="30"/>
      <c r="AG29" s="153">
        <v>128.37914056131299</v>
      </c>
      <c r="AH29" s="148">
        <v>128.615697900123</v>
      </c>
      <c r="AI29" s="148">
        <v>131.97655252083501</v>
      </c>
      <c r="AJ29" s="148">
        <v>131.88359291745201</v>
      </c>
      <c r="AK29" s="148">
        <v>140.47144860175001</v>
      </c>
      <c r="AL29" s="154">
        <v>132.66850493455499</v>
      </c>
      <c r="AM29" s="148"/>
      <c r="AN29" s="155">
        <v>176.08233613313399</v>
      </c>
      <c r="AO29" s="156">
        <v>175.28044220198501</v>
      </c>
      <c r="AP29" s="157">
        <v>175.69023547817699</v>
      </c>
      <c r="AQ29" s="148"/>
      <c r="AR29" s="158">
        <v>145.73500060919099</v>
      </c>
      <c r="AS29" s="131"/>
      <c r="AT29" s="132">
        <v>6.47910380389352</v>
      </c>
      <c r="AU29" s="126">
        <v>6.23990832230308</v>
      </c>
      <c r="AV29" s="126">
        <v>3.3482053705384902</v>
      </c>
      <c r="AW29" s="126">
        <v>2.7958656572403102</v>
      </c>
      <c r="AX29" s="126">
        <v>-5.59066281673927</v>
      </c>
      <c r="AY29" s="133">
        <v>1.7374066511936299</v>
      </c>
      <c r="AZ29" s="126"/>
      <c r="BA29" s="134">
        <v>-5.3308435761726596</v>
      </c>
      <c r="BB29" s="135">
        <v>-8.2993731553102403</v>
      </c>
      <c r="BC29" s="136">
        <v>-6.8485321259344003</v>
      </c>
      <c r="BD29" s="126"/>
      <c r="BE29" s="137">
        <v>-2.72716842985926</v>
      </c>
    </row>
    <row r="30" spans="1:57" x14ac:dyDescent="0.2">
      <c r="A30" s="21" t="s">
        <v>49</v>
      </c>
      <c r="B30" t="s">
        <v>72</v>
      </c>
      <c r="C30" s="3"/>
      <c r="D30" s="24" t="s">
        <v>16</v>
      </c>
      <c r="E30" s="27" t="s">
        <v>17</v>
      </c>
      <c r="F30" s="3"/>
      <c r="G30" s="153">
        <v>92.409488229273194</v>
      </c>
      <c r="H30" s="148">
        <v>102.018513371788</v>
      </c>
      <c r="I30" s="148">
        <v>100.094093023255</v>
      </c>
      <c r="J30" s="148">
        <v>100.973675770483</v>
      </c>
      <c r="K30" s="148">
        <v>97.413594160583898</v>
      </c>
      <c r="L30" s="154">
        <v>98.951150389126298</v>
      </c>
      <c r="M30" s="148"/>
      <c r="N30" s="155">
        <v>99.131069337442199</v>
      </c>
      <c r="O30" s="156">
        <v>98.103449750534494</v>
      </c>
      <c r="P30" s="157">
        <v>98.6545364402578</v>
      </c>
      <c r="Q30" s="148"/>
      <c r="R30" s="158">
        <v>98.877280734246995</v>
      </c>
      <c r="S30" s="131"/>
      <c r="T30" s="132">
        <v>2.5510785402709999</v>
      </c>
      <c r="U30" s="126">
        <v>5.1058489500025601</v>
      </c>
      <c r="V30" s="126">
        <v>-0.57547298337890196</v>
      </c>
      <c r="W30" s="126">
        <v>2.6798431845613502</v>
      </c>
      <c r="X30" s="126">
        <v>-1.38145095765028</v>
      </c>
      <c r="Y30" s="133">
        <v>1.58731872824292</v>
      </c>
      <c r="Z30" s="126"/>
      <c r="AA30" s="134">
        <v>-11.005788705009399</v>
      </c>
      <c r="AB30" s="135">
        <v>-14.327522151921499</v>
      </c>
      <c r="AC30" s="136">
        <v>-12.6844359498389</v>
      </c>
      <c r="AD30" s="126"/>
      <c r="AE30" s="137">
        <v>-3.87894901391503</v>
      </c>
      <c r="AF30" s="30"/>
      <c r="AG30" s="153">
        <v>115.975383884002</v>
      </c>
      <c r="AH30" s="148">
        <v>99.458202162606</v>
      </c>
      <c r="AI30" s="148">
        <v>101.28472315005099</v>
      </c>
      <c r="AJ30" s="148">
        <v>101.15300424765</v>
      </c>
      <c r="AK30" s="148">
        <v>101.841069560299</v>
      </c>
      <c r="AL30" s="154">
        <v>103.55478085121</v>
      </c>
      <c r="AM30" s="148"/>
      <c r="AN30" s="155">
        <v>119.697752927246</v>
      </c>
      <c r="AO30" s="156">
        <v>134.752209758833</v>
      </c>
      <c r="AP30" s="157">
        <v>127.428524112771</v>
      </c>
      <c r="AQ30" s="148"/>
      <c r="AR30" s="158">
        <v>110.746546358956</v>
      </c>
      <c r="AS30" s="131"/>
      <c r="AT30" s="132">
        <v>31.559241378443701</v>
      </c>
      <c r="AU30" s="126">
        <v>3.7838813803774101</v>
      </c>
      <c r="AV30" s="126">
        <v>3.6123760236090199</v>
      </c>
      <c r="AW30" s="126">
        <v>3.80073699621019</v>
      </c>
      <c r="AX30" s="126">
        <v>7.3879689351437996</v>
      </c>
      <c r="AY30" s="133">
        <v>8.7995210638873598</v>
      </c>
      <c r="AZ30" s="126"/>
      <c r="BA30" s="134">
        <v>14.4762028643344</v>
      </c>
      <c r="BB30" s="135">
        <v>26.417480588111399</v>
      </c>
      <c r="BC30" s="136">
        <v>20.690242566680901</v>
      </c>
      <c r="BD30" s="126"/>
      <c r="BE30" s="137">
        <v>12.379055553588101</v>
      </c>
    </row>
    <row r="31" spans="1:57" x14ac:dyDescent="0.2">
      <c r="A31" s="21" t="s">
        <v>50</v>
      </c>
      <c r="B31" s="3" t="str">
        <f t="shared" si="0"/>
        <v>Staunton &amp; Harrisonburg, VA</v>
      </c>
      <c r="C31" s="3"/>
      <c r="D31" s="24" t="s">
        <v>16</v>
      </c>
      <c r="E31" s="27" t="s">
        <v>17</v>
      </c>
      <c r="F31" s="3"/>
      <c r="G31" s="153">
        <v>97.101281755196297</v>
      </c>
      <c r="H31" s="148">
        <v>98.9665366902057</v>
      </c>
      <c r="I31" s="148">
        <v>101.400788699234</v>
      </c>
      <c r="J31" s="148">
        <v>100.833231939163</v>
      </c>
      <c r="K31" s="148">
        <v>101.26043355058</v>
      </c>
      <c r="L31" s="154">
        <v>100.071594963273</v>
      </c>
      <c r="M31" s="148"/>
      <c r="N31" s="155">
        <v>112.312595078299</v>
      </c>
      <c r="O31" s="156">
        <v>109.259780830879</v>
      </c>
      <c r="P31" s="157">
        <v>110.905621890547</v>
      </c>
      <c r="Q31" s="148"/>
      <c r="R31" s="158">
        <v>103.218748357712</v>
      </c>
      <c r="S31" s="131"/>
      <c r="T31" s="132">
        <v>9.9418729182711498</v>
      </c>
      <c r="U31" s="126">
        <v>6.4432656276836999</v>
      </c>
      <c r="V31" s="126">
        <v>8.2835270097311806</v>
      </c>
      <c r="W31" s="126">
        <v>6.7570452442675899</v>
      </c>
      <c r="X31" s="126">
        <v>-3.3271424837250798</v>
      </c>
      <c r="Y31" s="133">
        <v>4.5098370943594501</v>
      </c>
      <c r="Z31" s="126"/>
      <c r="AA31" s="134">
        <v>-7.1249267700116903</v>
      </c>
      <c r="AB31" s="135">
        <v>-11.076209104705899</v>
      </c>
      <c r="AC31" s="136">
        <v>-9.02225575800583</v>
      </c>
      <c r="AD31" s="126"/>
      <c r="AE31" s="137">
        <v>-1.9937901061913299</v>
      </c>
      <c r="AF31" s="30"/>
      <c r="AG31" s="153">
        <v>93.405675445013401</v>
      </c>
      <c r="AH31" s="148">
        <v>95.100387314316905</v>
      </c>
      <c r="AI31" s="148">
        <v>96.004509577864397</v>
      </c>
      <c r="AJ31" s="148">
        <v>96.658053418983997</v>
      </c>
      <c r="AK31" s="148">
        <v>96.9253103799185</v>
      </c>
      <c r="AL31" s="154">
        <v>95.770637274845498</v>
      </c>
      <c r="AM31" s="148"/>
      <c r="AN31" s="155">
        <v>107.575876400154</v>
      </c>
      <c r="AO31" s="156">
        <v>107.65450709810401</v>
      </c>
      <c r="AP31" s="157">
        <v>107.614674806292</v>
      </c>
      <c r="AQ31" s="148"/>
      <c r="AR31" s="158">
        <v>99.571593409353397</v>
      </c>
      <c r="AS31" s="131"/>
      <c r="AT31" s="132">
        <v>4.1783950779460701</v>
      </c>
      <c r="AU31" s="126">
        <v>2.8641052671198302</v>
      </c>
      <c r="AV31" s="126">
        <v>3.3897906870785599</v>
      </c>
      <c r="AW31" s="126">
        <v>3.8199203775227799</v>
      </c>
      <c r="AX31" s="126">
        <v>0.486829482723315</v>
      </c>
      <c r="AY31" s="133">
        <v>2.8546900072199599</v>
      </c>
      <c r="AZ31" s="126"/>
      <c r="BA31" s="134">
        <v>-2.67040046292977</v>
      </c>
      <c r="BB31" s="135">
        <v>-4.43826265280084</v>
      </c>
      <c r="BC31" s="136">
        <v>-3.5690810258923702</v>
      </c>
      <c r="BD31" s="126"/>
      <c r="BE31" s="137">
        <v>0.16517787772037401</v>
      </c>
    </row>
    <row r="32" spans="1:57" x14ac:dyDescent="0.2">
      <c r="A32" s="21" t="s">
        <v>51</v>
      </c>
      <c r="B32" s="3" t="str">
        <f t="shared" si="0"/>
        <v>Blacksburg &amp; Wytheville, VA</v>
      </c>
      <c r="C32" s="3"/>
      <c r="D32" s="24" t="s">
        <v>16</v>
      </c>
      <c r="E32" s="27" t="s">
        <v>17</v>
      </c>
      <c r="F32" s="3"/>
      <c r="G32" s="153">
        <v>98.119593180937599</v>
      </c>
      <c r="H32" s="148">
        <v>98.894399441340695</v>
      </c>
      <c r="I32" s="148">
        <v>97.506035064059304</v>
      </c>
      <c r="J32" s="148">
        <v>99.541369216241705</v>
      </c>
      <c r="K32" s="148">
        <v>103.74575089556301</v>
      </c>
      <c r="L32" s="154">
        <v>99.784411513438897</v>
      </c>
      <c r="M32" s="148"/>
      <c r="N32" s="155">
        <v>125.017814293166</v>
      </c>
      <c r="O32" s="156">
        <v>118.70451786278799</v>
      </c>
      <c r="P32" s="157">
        <v>122.16388309275401</v>
      </c>
      <c r="Q32" s="148"/>
      <c r="R32" s="158">
        <v>106.83353200684201</v>
      </c>
      <c r="S32" s="131"/>
      <c r="T32" s="132">
        <v>3.2896706724890001</v>
      </c>
      <c r="U32" s="126">
        <v>5.7215178939050499</v>
      </c>
      <c r="V32" s="126">
        <v>2.3095926384245802</v>
      </c>
      <c r="W32" s="126">
        <v>3.91587868389492</v>
      </c>
      <c r="X32" s="126">
        <v>3.7260314769574201</v>
      </c>
      <c r="Y32" s="133">
        <v>3.8617126004356099</v>
      </c>
      <c r="Z32" s="126"/>
      <c r="AA32" s="134">
        <v>-14.5616342541588</v>
      </c>
      <c r="AB32" s="135">
        <v>-23.637599417758899</v>
      </c>
      <c r="AC32" s="136">
        <v>-19.044944548342201</v>
      </c>
      <c r="AD32" s="126"/>
      <c r="AE32" s="137">
        <v>-8.94512581285435</v>
      </c>
      <c r="AF32" s="30"/>
      <c r="AG32" s="153">
        <v>92.965994886099395</v>
      </c>
      <c r="AH32" s="148">
        <v>96.785796690307293</v>
      </c>
      <c r="AI32" s="148">
        <v>97.371944871215504</v>
      </c>
      <c r="AJ32" s="148">
        <v>99.887051716644905</v>
      </c>
      <c r="AK32" s="148">
        <v>105.913332799359</v>
      </c>
      <c r="AL32" s="154">
        <v>99.058492458605301</v>
      </c>
      <c r="AM32" s="148"/>
      <c r="AN32" s="155">
        <v>129.05205241061699</v>
      </c>
      <c r="AO32" s="156">
        <v>127.724857225059</v>
      </c>
      <c r="AP32" s="157">
        <v>128.408475463011</v>
      </c>
      <c r="AQ32" s="148"/>
      <c r="AR32" s="158">
        <v>109.208584283215</v>
      </c>
      <c r="AS32" s="131"/>
      <c r="AT32" s="132">
        <v>1.0890450285690501</v>
      </c>
      <c r="AU32" s="126">
        <v>5.1254149486242904</v>
      </c>
      <c r="AV32" s="126">
        <v>5.7909183958014099</v>
      </c>
      <c r="AW32" s="126">
        <v>5.5884170075497801</v>
      </c>
      <c r="AX32" s="126">
        <v>5.3140953191927203</v>
      </c>
      <c r="AY32" s="133">
        <v>4.8274359133022902</v>
      </c>
      <c r="AZ32" s="126"/>
      <c r="BA32" s="134">
        <v>-1.74978205721943</v>
      </c>
      <c r="BB32" s="135">
        <v>-4.7883994952768401</v>
      </c>
      <c r="BC32" s="136">
        <v>-3.2582549243473502</v>
      </c>
      <c r="BD32" s="126"/>
      <c r="BE32" s="137">
        <v>0.78563148061459698</v>
      </c>
    </row>
    <row r="33" spans="1:64" x14ac:dyDescent="0.2">
      <c r="A33" s="21" t="s">
        <v>52</v>
      </c>
      <c r="B33" s="3" t="str">
        <f t="shared" si="0"/>
        <v>Lynchburg, VA</v>
      </c>
      <c r="C33" s="3"/>
      <c r="D33" s="24" t="s">
        <v>16</v>
      </c>
      <c r="E33" s="27" t="s">
        <v>17</v>
      </c>
      <c r="F33" s="3"/>
      <c r="G33" s="153">
        <v>96.783939849624005</v>
      </c>
      <c r="H33" s="148">
        <v>105.229834096109</v>
      </c>
      <c r="I33" s="148">
        <v>106.186335563561</v>
      </c>
      <c r="J33" s="148">
        <v>106.6536906019</v>
      </c>
      <c r="K33" s="148">
        <v>105.740240187463</v>
      </c>
      <c r="L33" s="154">
        <v>104.556381350034</v>
      </c>
      <c r="M33" s="148"/>
      <c r="N33" s="155">
        <v>117.675741512805</v>
      </c>
      <c r="O33" s="156">
        <v>112.598300970873</v>
      </c>
      <c r="P33" s="157">
        <v>115.329804549823</v>
      </c>
      <c r="Q33" s="148"/>
      <c r="R33" s="158">
        <v>107.419691731244</v>
      </c>
      <c r="S33" s="131"/>
      <c r="T33" s="132">
        <v>-1.21454248146817</v>
      </c>
      <c r="U33" s="126">
        <v>2.5211694180462998</v>
      </c>
      <c r="V33" s="126">
        <v>2.8872362166583301</v>
      </c>
      <c r="W33" s="126">
        <v>1.7758593968741501</v>
      </c>
      <c r="X33" s="126">
        <v>-19.3623210830761</v>
      </c>
      <c r="Y33" s="133">
        <v>-5.0944033386932501</v>
      </c>
      <c r="Z33" s="126"/>
      <c r="AA33" s="134">
        <v>-21.937122787092001</v>
      </c>
      <c r="AB33" s="135">
        <v>-21.430823114626701</v>
      </c>
      <c r="AC33" s="136">
        <v>-21.618641065186701</v>
      </c>
      <c r="AD33" s="126"/>
      <c r="AE33" s="137">
        <v>-13.0337022829726</v>
      </c>
      <c r="AF33" s="30"/>
      <c r="AG33" s="153">
        <v>96.632251287332593</v>
      </c>
      <c r="AH33" s="148">
        <v>103.97725806451599</v>
      </c>
      <c r="AI33" s="148">
        <v>107.015402100225</v>
      </c>
      <c r="AJ33" s="148">
        <v>106.187408113258</v>
      </c>
      <c r="AK33" s="148">
        <v>109.408937482862</v>
      </c>
      <c r="AL33" s="154">
        <v>105.244862493374</v>
      </c>
      <c r="AM33" s="148"/>
      <c r="AN33" s="155">
        <v>133.02390193454099</v>
      </c>
      <c r="AO33" s="156">
        <v>124.76591396292</v>
      </c>
      <c r="AP33" s="157">
        <v>129.25393903326</v>
      </c>
      <c r="AQ33" s="148"/>
      <c r="AR33" s="158">
        <v>112.642015687073</v>
      </c>
      <c r="AS33" s="131"/>
      <c r="AT33" s="132">
        <v>1.7408102990901999</v>
      </c>
      <c r="AU33" s="126">
        <v>0.40813086734632598</v>
      </c>
      <c r="AV33" s="126">
        <v>1.3056858478220901</v>
      </c>
      <c r="AW33" s="126">
        <v>0.93866482543465601</v>
      </c>
      <c r="AX33" s="126">
        <v>-5.1324605962350001</v>
      </c>
      <c r="AY33" s="133">
        <v>-0.54550419199987699</v>
      </c>
      <c r="AZ33" s="126"/>
      <c r="BA33" s="134">
        <v>-3.8324911977753899</v>
      </c>
      <c r="BB33" s="135">
        <v>-3.9566017011656598</v>
      </c>
      <c r="BC33" s="136">
        <v>-3.8033948174825301</v>
      </c>
      <c r="BD33" s="126"/>
      <c r="BE33" s="137">
        <v>-2.4247774873609398</v>
      </c>
    </row>
    <row r="34" spans="1:64" x14ac:dyDescent="0.2">
      <c r="A34" s="21" t="s">
        <v>77</v>
      </c>
      <c r="B34" s="3" t="str">
        <f t="shared" si="0"/>
        <v>Central Virginia</v>
      </c>
      <c r="C34" s="3"/>
      <c r="D34" s="24" t="s">
        <v>16</v>
      </c>
      <c r="E34" s="27" t="s">
        <v>17</v>
      </c>
      <c r="F34" s="3"/>
      <c r="G34" s="153">
        <v>106.211455607006</v>
      </c>
      <c r="H34" s="148">
        <v>112.90553472697501</v>
      </c>
      <c r="I34" s="148">
        <v>117.14872947484299</v>
      </c>
      <c r="J34" s="148">
        <v>115.43871072429501</v>
      </c>
      <c r="K34" s="148">
        <v>116.788105909439</v>
      </c>
      <c r="L34" s="154">
        <v>114.133994380064</v>
      </c>
      <c r="M34" s="148"/>
      <c r="N34" s="155">
        <v>129.795112937309</v>
      </c>
      <c r="O34" s="156">
        <v>128.726300085681</v>
      </c>
      <c r="P34" s="157">
        <v>129.27959573123201</v>
      </c>
      <c r="Q34" s="148"/>
      <c r="R34" s="158">
        <v>118.721873946052</v>
      </c>
      <c r="S34" s="131"/>
      <c r="T34" s="132">
        <v>3.8034029769528699</v>
      </c>
      <c r="U34" s="126">
        <v>5.3511976531388399</v>
      </c>
      <c r="V34" s="126">
        <v>4.1265615381531804</v>
      </c>
      <c r="W34" s="126">
        <v>3.7876271558396599</v>
      </c>
      <c r="X34" s="126">
        <v>-5.63583113135864</v>
      </c>
      <c r="Y34" s="133">
        <v>1.53469298510406</v>
      </c>
      <c r="Z34" s="126"/>
      <c r="AA34" s="134">
        <v>-15.1916345117967</v>
      </c>
      <c r="AB34" s="135">
        <v>-16.757618459772399</v>
      </c>
      <c r="AC34" s="136">
        <v>-15.9670076593139</v>
      </c>
      <c r="AD34" s="126"/>
      <c r="AE34" s="137">
        <v>-6.8176979260881998</v>
      </c>
      <c r="AF34" s="30"/>
      <c r="AG34" s="153">
        <v>106.290879423501</v>
      </c>
      <c r="AH34" s="148">
        <v>113.58408770097</v>
      </c>
      <c r="AI34" s="148">
        <v>118.386417548219</v>
      </c>
      <c r="AJ34" s="148">
        <v>117.93244120126</v>
      </c>
      <c r="AK34" s="148">
        <v>124.76654811271101</v>
      </c>
      <c r="AL34" s="154">
        <v>116.943813105955</v>
      </c>
      <c r="AM34" s="148"/>
      <c r="AN34" s="155">
        <v>144.41611188447001</v>
      </c>
      <c r="AO34" s="156">
        <v>143.20993416164401</v>
      </c>
      <c r="AP34" s="157">
        <v>143.82206213756001</v>
      </c>
      <c r="AQ34" s="148"/>
      <c r="AR34" s="158">
        <v>125.78615959912101</v>
      </c>
      <c r="AS34" s="131"/>
      <c r="AT34" s="132">
        <v>7.3316491018548602</v>
      </c>
      <c r="AU34" s="126">
        <v>7.4259560228088599</v>
      </c>
      <c r="AV34" s="126">
        <v>6.9619632780844203</v>
      </c>
      <c r="AW34" s="126">
        <v>7.5121232379219904</v>
      </c>
      <c r="AX34" s="126">
        <v>5.1783083312243896</v>
      </c>
      <c r="AY34" s="133">
        <v>6.7776275228582801</v>
      </c>
      <c r="AZ34" s="126"/>
      <c r="BA34" s="134">
        <v>2.3986107158908201</v>
      </c>
      <c r="BB34" s="135">
        <v>0.38138084744929501</v>
      </c>
      <c r="BC34" s="136">
        <v>1.3887690473301</v>
      </c>
      <c r="BD34" s="126"/>
      <c r="BE34" s="137">
        <v>4.1774371988716599</v>
      </c>
    </row>
    <row r="35" spans="1:64" x14ac:dyDescent="0.2">
      <c r="A35" s="21" t="s">
        <v>78</v>
      </c>
      <c r="B35" s="3" t="str">
        <f t="shared" si="0"/>
        <v>Chesapeake Bay</v>
      </c>
      <c r="C35" s="3"/>
      <c r="D35" s="24" t="s">
        <v>16</v>
      </c>
      <c r="E35" s="27" t="s">
        <v>17</v>
      </c>
      <c r="F35" s="3"/>
      <c r="G35" s="153">
        <v>97.369675090252699</v>
      </c>
      <c r="H35" s="148">
        <v>96.216241519674298</v>
      </c>
      <c r="I35" s="148">
        <v>98.094560943643501</v>
      </c>
      <c r="J35" s="148">
        <v>96.654369189907001</v>
      </c>
      <c r="K35" s="148">
        <v>105.838830985915</v>
      </c>
      <c r="L35" s="154">
        <v>98.841805516064795</v>
      </c>
      <c r="M35" s="148"/>
      <c r="N35" s="155">
        <v>116.228174157303</v>
      </c>
      <c r="O35" s="156">
        <v>113.67790368271901</v>
      </c>
      <c r="P35" s="157">
        <v>114.95843441466801</v>
      </c>
      <c r="Q35" s="148"/>
      <c r="R35" s="158">
        <v>103.472682877406</v>
      </c>
      <c r="S35" s="131"/>
      <c r="T35" s="132">
        <v>0.43598767842759101</v>
      </c>
      <c r="U35" s="126">
        <v>-2.9893134292526899</v>
      </c>
      <c r="V35" s="126">
        <v>-1.4184411258467899</v>
      </c>
      <c r="W35" s="126">
        <v>-2.3525948723222698</v>
      </c>
      <c r="X35" s="126">
        <v>-5.78847815457826</v>
      </c>
      <c r="Y35" s="133">
        <v>-2.86636970088336</v>
      </c>
      <c r="Z35" s="126"/>
      <c r="AA35" s="134">
        <v>-12.8491156276</v>
      </c>
      <c r="AB35" s="135">
        <v>-17.023478493784701</v>
      </c>
      <c r="AC35" s="136">
        <v>-14.9675728451226</v>
      </c>
      <c r="AD35" s="126"/>
      <c r="AE35" s="137">
        <v>-8.5729577009455706</v>
      </c>
      <c r="AF35" s="30"/>
      <c r="AG35" s="153">
        <v>92.327120280948193</v>
      </c>
      <c r="AH35" s="148">
        <v>96.426907872696802</v>
      </c>
      <c r="AI35" s="148">
        <v>96.234621821692897</v>
      </c>
      <c r="AJ35" s="148">
        <v>97.831196329072398</v>
      </c>
      <c r="AK35" s="148">
        <v>102.588080667593</v>
      </c>
      <c r="AL35" s="154">
        <v>97.270949849618802</v>
      </c>
      <c r="AM35" s="148"/>
      <c r="AN35" s="155">
        <v>115.39719262295</v>
      </c>
      <c r="AO35" s="156">
        <v>115.340103878116</v>
      </c>
      <c r="AP35" s="157">
        <v>115.368844566712</v>
      </c>
      <c r="AQ35" s="148"/>
      <c r="AR35" s="158">
        <v>102.504249490379</v>
      </c>
      <c r="AS35" s="131"/>
      <c r="AT35" s="132">
        <v>-2.9953957735635499</v>
      </c>
      <c r="AU35" s="126">
        <v>-1.9507088110653401</v>
      </c>
      <c r="AV35" s="126">
        <v>-3.0467718667548298</v>
      </c>
      <c r="AW35" s="126">
        <v>0.25411110296356398</v>
      </c>
      <c r="AX35" s="126">
        <v>0.15992422581674501</v>
      </c>
      <c r="AY35" s="133">
        <v>-1.4874689119029201</v>
      </c>
      <c r="AZ35" s="126"/>
      <c r="BA35" s="134">
        <v>-4.6984069681087703</v>
      </c>
      <c r="BB35" s="135">
        <v>-6.2275111940483603</v>
      </c>
      <c r="BC35" s="136">
        <v>-5.4669835131911002</v>
      </c>
      <c r="BD35" s="126"/>
      <c r="BE35" s="137">
        <v>-3.2733048495492398</v>
      </c>
    </row>
    <row r="36" spans="1:64" x14ac:dyDescent="0.2">
      <c r="A36" s="21" t="s">
        <v>79</v>
      </c>
      <c r="B36" s="3" t="str">
        <f t="shared" si="0"/>
        <v>Coastal Virginia - Eastern Shore</v>
      </c>
      <c r="C36" s="3"/>
      <c r="D36" s="24" t="s">
        <v>16</v>
      </c>
      <c r="E36" s="27" t="s">
        <v>17</v>
      </c>
      <c r="F36" s="3"/>
      <c r="G36" s="153">
        <v>98.018667820069197</v>
      </c>
      <c r="H36" s="148">
        <v>107.272112482853</v>
      </c>
      <c r="I36" s="148">
        <v>106.95794041450699</v>
      </c>
      <c r="J36" s="148">
        <v>107.03635994587199</v>
      </c>
      <c r="K36" s="148">
        <v>104.887452574525</v>
      </c>
      <c r="L36" s="154">
        <v>105.15593363329501</v>
      </c>
      <c r="M36" s="148"/>
      <c r="N36" s="155">
        <v>120.93500579374199</v>
      </c>
      <c r="O36" s="156">
        <v>119.547476255088</v>
      </c>
      <c r="P36" s="157">
        <v>120.295875</v>
      </c>
      <c r="Q36" s="148"/>
      <c r="R36" s="158">
        <v>109.854131109387</v>
      </c>
      <c r="S36" s="131"/>
      <c r="T36" s="132">
        <v>-2.0913905046638299</v>
      </c>
      <c r="U36" s="126">
        <v>5.4458582475909099</v>
      </c>
      <c r="V36" s="126">
        <v>4.0949218482997303</v>
      </c>
      <c r="W36" s="126">
        <v>5.0463575311324602</v>
      </c>
      <c r="X36" s="126">
        <v>-1.7845692672357201</v>
      </c>
      <c r="Y36" s="133">
        <v>2.2663330552352901</v>
      </c>
      <c r="Z36" s="126"/>
      <c r="AA36" s="134">
        <v>-10.3907117911239</v>
      </c>
      <c r="AB36" s="135">
        <v>-15.7633564680739</v>
      </c>
      <c r="AC36" s="136">
        <v>-13.190987602725601</v>
      </c>
      <c r="AD36" s="126"/>
      <c r="AE36" s="137">
        <v>-5.0784208770140999</v>
      </c>
      <c r="AF36" s="30"/>
      <c r="AG36" s="153">
        <v>95.990848272846506</v>
      </c>
      <c r="AH36" s="148">
        <v>100.67458478715901</v>
      </c>
      <c r="AI36" s="148">
        <v>101.707279338842</v>
      </c>
      <c r="AJ36" s="148">
        <v>102.80764367816001</v>
      </c>
      <c r="AK36" s="148">
        <v>102.70720753469899</v>
      </c>
      <c r="AL36" s="154">
        <v>101.04035295758899</v>
      </c>
      <c r="AM36" s="148"/>
      <c r="AN36" s="155">
        <v>114.512871559633</v>
      </c>
      <c r="AO36" s="156">
        <v>117.169529671717</v>
      </c>
      <c r="AP36" s="157">
        <v>115.82015532774101</v>
      </c>
      <c r="AQ36" s="148"/>
      <c r="AR36" s="158">
        <v>105.620711466255</v>
      </c>
      <c r="AS36" s="131"/>
      <c r="AT36" s="132">
        <v>-0.46404680706036699</v>
      </c>
      <c r="AU36" s="126">
        <v>2.1542228337910601</v>
      </c>
      <c r="AV36" s="126">
        <v>2.7848206909168201</v>
      </c>
      <c r="AW36" s="126">
        <v>2.2437573528311199</v>
      </c>
      <c r="AX36" s="126">
        <v>0.23071538535095801</v>
      </c>
      <c r="AY36" s="133">
        <v>1.47393197551697</v>
      </c>
      <c r="AZ36" s="126"/>
      <c r="BA36" s="134">
        <v>-8.1774338769057096</v>
      </c>
      <c r="BB36" s="135">
        <v>-7.9530854053447397</v>
      </c>
      <c r="BC36" s="136">
        <v>-8.1075219389953102</v>
      </c>
      <c r="BD36" s="126"/>
      <c r="BE36" s="137">
        <v>-2.6568480307192499</v>
      </c>
    </row>
    <row r="37" spans="1:64" x14ac:dyDescent="0.2">
      <c r="A37" s="21" t="s">
        <v>80</v>
      </c>
      <c r="B37" s="3" t="str">
        <f t="shared" si="0"/>
        <v>Coastal Virginia - Hampton Roads</v>
      </c>
      <c r="C37" s="3"/>
      <c r="D37" s="24" t="s">
        <v>16</v>
      </c>
      <c r="E37" s="27" t="s">
        <v>17</v>
      </c>
      <c r="F37" s="3"/>
      <c r="G37" s="153">
        <v>112.12854773222401</v>
      </c>
      <c r="H37" s="148">
        <v>118.452509494715</v>
      </c>
      <c r="I37" s="148">
        <v>120.34075552330199</v>
      </c>
      <c r="J37" s="148">
        <v>116.066166461316</v>
      </c>
      <c r="K37" s="148">
        <v>115.62296643875401</v>
      </c>
      <c r="L37" s="154">
        <v>116.71227848321099</v>
      </c>
      <c r="M37" s="148"/>
      <c r="N37" s="155">
        <v>129.426916973098</v>
      </c>
      <c r="O37" s="156">
        <v>129.23198712948499</v>
      </c>
      <c r="P37" s="157">
        <v>129.329821272462</v>
      </c>
      <c r="Q37" s="148"/>
      <c r="R37" s="158">
        <v>120.61046178869501</v>
      </c>
      <c r="S37" s="131"/>
      <c r="T37" s="132">
        <v>12.5835630998775</v>
      </c>
      <c r="U37" s="126">
        <v>17.322631457384801</v>
      </c>
      <c r="V37" s="126">
        <v>16.932195653267801</v>
      </c>
      <c r="W37" s="126">
        <v>10.9090771817391</v>
      </c>
      <c r="X37" s="126">
        <v>5.98801044693439</v>
      </c>
      <c r="Y37" s="133">
        <v>12.5565867114487</v>
      </c>
      <c r="Z37" s="126"/>
      <c r="AA37" s="134">
        <v>-3.07138856828694</v>
      </c>
      <c r="AB37" s="135">
        <v>-9.7975911607236092</v>
      </c>
      <c r="AC37" s="136">
        <v>-6.6631107408257604</v>
      </c>
      <c r="AD37" s="126"/>
      <c r="AE37" s="137">
        <v>4.1519314075839002</v>
      </c>
      <c r="AF37" s="30"/>
      <c r="AG37" s="153">
        <v>101.86259301838</v>
      </c>
      <c r="AH37" s="148">
        <v>106.506532775163</v>
      </c>
      <c r="AI37" s="148">
        <v>109.65449761441501</v>
      </c>
      <c r="AJ37" s="148">
        <v>108.36577031391001</v>
      </c>
      <c r="AK37" s="148">
        <v>108.381280674846</v>
      </c>
      <c r="AL37" s="154">
        <v>107.16815624361899</v>
      </c>
      <c r="AM37" s="148"/>
      <c r="AN37" s="155">
        <v>130.357453600246</v>
      </c>
      <c r="AO37" s="156">
        <v>135.827952016252</v>
      </c>
      <c r="AP37" s="157">
        <v>133.14654358217501</v>
      </c>
      <c r="AQ37" s="148"/>
      <c r="AR37" s="158">
        <v>115.834039421745</v>
      </c>
      <c r="AS37" s="131"/>
      <c r="AT37" s="132">
        <v>4.6177004568029902</v>
      </c>
      <c r="AU37" s="126">
        <v>7.4427859485593402</v>
      </c>
      <c r="AV37" s="126">
        <v>7.0343270377706997</v>
      </c>
      <c r="AW37" s="126">
        <v>4.7030511150406902</v>
      </c>
      <c r="AX37" s="126">
        <v>1.0579172632110401</v>
      </c>
      <c r="AY37" s="133">
        <v>4.7976527068384698</v>
      </c>
      <c r="AZ37" s="126"/>
      <c r="BA37" s="134">
        <v>-2.9826146858471598</v>
      </c>
      <c r="BB37" s="135">
        <v>-3.4101283109538101</v>
      </c>
      <c r="BC37" s="136">
        <v>-3.2068023538480799</v>
      </c>
      <c r="BD37" s="126"/>
      <c r="BE37" s="137">
        <v>0.960822658600757</v>
      </c>
    </row>
    <row r="38" spans="1:64" x14ac:dyDescent="0.2">
      <c r="A38" s="20" t="s">
        <v>81</v>
      </c>
      <c r="B38" s="3" t="str">
        <f t="shared" si="0"/>
        <v>Northern Virginia</v>
      </c>
      <c r="C38" s="3"/>
      <c r="D38" s="24" t="s">
        <v>16</v>
      </c>
      <c r="E38" s="27" t="s">
        <v>17</v>
      </c>
      <c r="F38" s="3"/>
      <c r="G38" s="153">
        <v>143.30248549135899</v>
      </c>
      <c r="H38" s="148">
        <v>160.50568308662901</v>
      </c>
      <c r="I38" s="148">
        <v>164.51428714190499</v>
      </c>
      <c r="J38" s="148">
        <v>159.11654827269101</v>
      </c>
      <c r="K38" s="148">
        <v>142.273892069422</v>
      </c>
      <c r="L38" s="154">
        <v>154.70309601758001</v>
      </c>
      <c r="M38" s="148"/>
      <c r="N38" s="155">
        <v>132.099378359751</v>
      </c>
      <c r="O38" s="156">
        <v>130.29523792041999</v>
      </c>
      <c r="P38" s="157">
        <v>131.20818039784601</v>
      </c>
      <c r="Q38" s="148"/>
      <c r="R38" s="158">
        <v>147.96795577238299</v>
      </c>
      <c r="S38" s="131"/>
      <c r="T38" s="132">
        <v>-2.0102251972013701</v>
      </c>
      <c r="U38" s="126">
        <v>-5.1199027946544904</v>
      </c>
      <c r="V38" s="126">
        <v>-4.4532490219021996</v>
      </c>
      <c r="W38" s="126">
        <v>-4.9259053459091398</v>
      </c>
      <c r="X38" s="126">
        <v>-7.0158120643512802</v>
      </c>
      <c r="Y38" s="133">
        <v>-4.7964428541528097</v>
      </c>
      <c r="Z38" s="126"/>
      <c r="AA38" s="134">
        <v>-6.1487149095706197</v>
      </c>
      <c r="AB38" s="135">
        <v>-10.127003567573199</v>
      </c>
      <c r="AC38" s="136">
        <v>-8.2084942638744494</v>
      </c>
      <c r="AD38" s="126"/>
      <c r="AE38" s="137">
        <v>-5.5024936434572096</v>
      </c>
      <c r="AF38" s="30"/>
      <c r="AG38" s="153">
        <v>144.46366466307001</v>
      </c>
      <c r="AH38" s="148">
        <v>168.47487707060699</v>
      </c>
      <c r="AI38" s="148">
        <v>177.48559680467599</v>
      </c>
      <c r="AJ38" s="148">
        <v>172.60616693717401</v>
      </c>
      <c r="AK38" s="148">
        <v>151.808017061328</v>
      </c>
      <c r="AL38" s="154">
        <v>164.407324431625</v>
      </c>
      <c r="AM38" s="148"/>
      <c r="AN38" s="155">
        <v>135.391189563799</v>
      </c>
      <c r="AO38" s="156">
        <v>135.98936921672501</v>
      </c>
      <c r="AP38" s="157">
        <v>135.69536424991</v>
      </c>
      <c r="AQ38" s="148"/>
      <c r="AR38" s="158">
        <v>156.31829894627899</v>
      </c>
      <c r="AS38" s="131"/>
      <c r="AT38" s="132">
        <v>3.57531381163616</v>
      </c>
      <c r="AU38" s="126">
        <v>4.7306273550161198</v>
      </c>
      <c r="AV38" s="126">
        <v>6.3643758805288799</v>
      </c>
      <c r="AW38" s="126">
        <v>6.1119113100425997</v>
      </c>
      <c r="AX38" s="126">
        <v>2.4481248814156702</v>
      </c>
      <c r="AY38" s="133">
        <v>4.9287227663572697</v>
      </c>
      <c r="AZ38" s="126"/>
      <c r="BA38" s="134">
        <v>0.52475848370947997</v>
      </c>
      <c r="BB38" s="135">
        <v>-1.02776424739461</v>
      </c>
      <c r="BC38" s="136">
        <v>-0.28844807934404698</v>
      </c>
      <c r="BD38" s="126"/>
      <c r="BE38" s="137">
        <v>3.83271411880024</v>
      </c>
    </row>
    <row r="39" spans="1:64" x14ac:dyDescent="0.2">
      <c r="A39" s="22" t="s">
        <v>82</v>
      </c>
      <c r="B39" s="3" t="str">
        <f t="shared" si="0"/>
        <v>Shenandoah Valley</v>
      </c>
      <c r="C39" s="3"/>
      <c r="D39" s="25" t="s">
        <v>16</v>
      </c>
      <c r="E39" s="28" t="s">
        <v>17</v>
      </c>
      <c r="F39" s="3"/>
      <c r="G39" s="159">
        <v>94.093509378983697</v>
      </c>
      <c r="H39" s="160">
        <v>97.724519244841204</v>
      </c>
      <c r="I39" s="160">
        <v>100.082732963437</v>
      </c>
      <c r="J39" s="160">
        <v>99.282982212340102</v>
      </c>
      <c r="K39" s="160">
        <v>99.766076994804806</v>
      </c>
      <c r="L39" s="161">
        <v>98.405124207188095</v>
      </c>
      <c r="M39" s="148"/>
      <c r="N39" s="162">
        <v>110.281007004096</v>
      </c>
      <c r="O39" s="163">
        <v>107.01198300713</v>
      </c>
      <c r="P39" s="164">
        <v>108.75917219946299</v>
      </c>
      <c r="Q39" s="148"/>
      <c r="R39" s="165">
        <v>101.445581573816</v>
      </c>
      <c r="S39" s="131"/>
      <c r="T39" s="138">
        <v>4.4421401048952402</v>
      </c>
      <c r="U39" s="139">
        <v>4.6515890189349696</v>
      </c>
      <c r="V39" s="139">
        <v>5.6736409698411103</v>
      </c>
      <c r="W39" s="139">
        <v>4.1619829249714702</v>
      </c>
      <c r="X39" s="139">
        <v>-1.19203942633643</v>
      </c>
      <c r="Y39" s="140">
        <v>3.2009336656460299</v>
      </c>
      <c r="Z39" s="126"/>
      <c r="AA39" s="141">
        <v>-6.1653564034622503</v>
      </c>
      <c r="AB39" s="142">
        <v>-12.966767227558901</v>
      </c>
      <c r="AC39" s="143">
        <v>-9.5675810089318993</v>
      </c>
      <c r="AD39" s="126"/>
      <c r="AE39" s="144">
        <v>-2.9414252290546501</v>
      </c>
      <c r="AF39" s="31"/>
      <c r="AG39" s="159">
        <v>91.016337407774401</v>
      </c>
      <c r="AH39" s="160">
        <v>94.6036355108306</v>
      </c>
      <c r="AI39" s="160">
        <v>95.765182526914899</v>
      </c>
      <c r="AJ39" s="160">
        <v>96.374056499407303</v>
      </c>
      <c r="AK39" s="160">
        <v>95.942368846958502</v>
      </c>
      <c r="AL39" s="161">
        <v>94.961836051502104</v>
      </c>
      <c r="AM39" s="148"/>
      <c r="AN39" s="162">
        <v>106.506592340548</v>
      </c>
      <c r="AO39" s="163">
        <v>106.220930855018</v>
      </c>
      <c r="AP39" s="164">
        <v>106.36566335326199</v>
      </c>
      <c r="AQ39" s="148"/>
      <c r="AR39" s="165">
        <v>98.597570310946793</v>
      </c>
      <c r="AS39" s="131"/>
      <c r="AT39" s="138">
        <v>1.5347693773983699</v>
      </c>
      <c r="AU39" s="139">
        <v>1.6767167620774399</v>
      </c>
      <c r="AV39" s="139">
        <v>2.0998496526969999</v>
      </c>
      <c r="AW39" s="139">
        <v>2.2965804832760699</v>
      </c>
      <c r="AX39" s="139">
        <v>-0.16510383900377601</v>
      </c>
      <c r="AY39" s="140">
        <v>1.4931897776640299</v>
      </c>
      <c r="AZ39" s="126"/>
      <c r="BA39" s="141">
        <v>-3.95337656271469</v>
      </c>
      <c r="BB39" s="142">
        <v>-6.4445830720307198</v>
      </c>
      <c r="BC39" s="143">
        <v>-5.2233695711305499</v>
      </c>
      <c r="BD39" s="126"/>
      <c r="BE39" s="144">
        <v>-1.37698161252597</v>
      </c>
    </row>
    <row r="40" spans="1:64" x14ac:dyDescent="0.2">
      <c r="A40" s="19" t="s">
        <v>83</v>
      </c>
      <c r="B40" s="3" t="str">
        <f t="shared" si="0"/>
        <v>Southern Virginia</v>
      </c>
      <c r="C40" s="9"/>
      <c r="D40" s="23" t="s">
        <v>16</v>
      </c>
      <c r="E40" s="26" t="s">
        <v>17</v>
      </c>
      <c r="F40" s="3"/>
      <c r="G40" s="145">
        <v>94.046860892388395</v>
      </c>
      <c r="H40" s="146">
        <v>103.530817683881</v>
      </c>
      <c r="I40" s="146">
        <v>105.71394413407801</v>
      </c>
      <c r="J40" s="146">
        <v>105.277136866183</v>
      </c>
      <c r="K40" s="146">
        <v>104.204913180741</v>
      </c>
      <c r="L40" s="147">
        <v>103.049919531821</v>
      </c>
      <c r="M40" s="148"/>
      <c r="N40" s="149">
        <v>109.006184469846</v>
      </c>
      <c r="O40" s="150">
        <v>106.385407166123</v>
      </c>
      <c r="P40" s="151">
        <v>107.71705387542499</v>
      </c>
      <c r="Q40" s="148"/>
      <c r="R40" s="152">
        <v>104.397225370027</v>
      </c>
      <c r="S40" s="131"/>
      <c r="T40" s="123">
        <v>1.8837881343943399</v>
      </c>
      <c r="U40" s="124">
        <v>4.4015478241797199</v>
      </c>
      <c r="V40" s="124">
        <v>4.8828403046406397</v>
      </c>
      <c r="W40" s="124">
        <v>3.6515963129796698</v>
      </c>
      <c r="X40" s="124">
        <v>4.5910606038268904</v>
      </c>
      <c r="Y40" s="125">
        <v>3.9875520497536101</v>
      </c>
      <c r="Z40" s="126"/>
      <c r="AA40" s="127">
        <v>-2.6447312344863999E-2</v>
      </c>
      <c r="AB40" s="128">
        <v>-4.5492872890751599</v>
      </c>
      <c r="AC40" s="129">
        <v>-2.29877298936024</v>
      </c>
      <c r="AD40" s="126"/>
      <c r="AE40" s="130">
        <v>1.4495275284786899</v>
      </c>
      <c r="AF40" s="29"/>
      <c r="AG40" s="145">
        <v>94.458350084845307</v>
      </c>
      <c r="AH40" s="146">
        <v>104.545712927756</v>
      </c>
      <c r="AI40" s="146">
        <v>107.07828307976</v>
      </c>
      <c r="AJ40" s="146">
        <v>106.73163878362099</v>
      </c>
      <c r="AK40" s="146">
        <v>102.790296244922</v>
      </c>
      <c r="AL40" s="147">
        <v>103.66699427289799</v>
      </c>
      <c r="AM40" s="148"/>
      <c r="AN40" s="149">
        <v>105.670146754653</v>
      </c>
      <c r="AO40" s="150">
        <v>105.016495405592</v>
      </c>
      <c r="AP40" s="151">
        <v>105.343836934004</v>
      </c>
      <c r="AQ40" s="148"/>
      <c r="AR40" s="152">
        <v>104.151189397823</v>
      </c>
      <c r="AS40" s="131"/>
      <c r="AT40" s="123">
        <v>3.5834362993202902</v>
      </c>
      <c r="AU40" s="124">
        <v>6.6076344427628602</v>
      </c>
      <c r="AV40" s="124">
        <v>7.2654987819005798</v>
      </c>
      <c r="AW40" s="124">
        <v>7.0911116085005998</v>
      </c>
      <c r="AX40" s="124">
        <v>4.6949885079464897</v>
      </c>
      <c r="AY40" s="125">
        <v>6.0303492146856597</v>
      </c>
      <c r="AZ40" s="126"/>
      <c r="BA40" s="127">
        <v>0.55820062376274804</v>
      </c>
      <c r="BB40" s="128">
        <v>-0.75993402789176401</v>
      </c>
      <c r="BC40" s="129">
        <v>-0.10239004965692</v>
      </c>
      <c r="BD40" s="126"/>
      <c r="BE40" s="130">
        <v>3.9869632208024801</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3">
        <v>102.93118190904499</v>
      </c>
      <c r="H41" s="148">
        <v>104.208825991189</v>
      </c>
      <c r="I41" s="148">
        <v>103.97311403508699</v>
      </c>
      <c r="J41" s="148">
        <v>105.057020192119</v>
      </c>
      <c r="K41" s="148">
        <v>107.626350762527</v>
      </c>
      <c r="L41" s="154">
        <v>104.915148084715</v>
      </c>
      <c r="M41" s="148"/>
      <c r="N41" s="155">
        <v>126.54389886089</v>
      </c>
      <c r="O41" s="156">
        <v>120.95558497536901</v>
      </c>
      <c r="P41" s="157">
        <v>123.991276954809</v>
      </c>
      <c r="Q41" s="148"/>
      <c r="R41" s="158">
        <v>110.794818378846</v>
      </c>
      <c r="S41" s="131"/>
      <c r="T41" s="132">
        <v>2.89643897725768</v>
      </c>
      <c r="U41" s="126">
        <v>2.8201976015596202</v>
      </c>
      <c r="V41" s="126">
        <v>2.6685215335516901</v>
      </c>
      <c r="W41" s="126">
        <v>6.1810028709372702</v>
      </c>
      <c r="X41" s="126">
        <v>4.0587633246471198</v>
      </c>
      <c r="Y41" s="133">
        <v>3.8012634671477201</v>
      </c>
      <c r="Z41" s="126"/>
      <c r="AA41" s="134">
        <v>-10.708220024757599</v>
      </c>
      <c r="AB41" s="135">
        <v>-18.118370335335399</v>
      </c>
      <c r="AC41" s="136">
        <v>-14.3409415329177</v>
      </c>
      <c r="AD41" s="126"/>
      <c r="AE41" s="137">
        <v>-5.9122720311860197</v>
      </c>
      <c r="AF41" s="30"/>
      <c r="AG41" s="153">
        <v>106.950336498761</v>
      </c>
      <c r="AH41" s="148">
        <v>101.034787005288</v>
      </c>
      <c r="AI41" s="148">
        <v>101.711362179487</v>
      </c>
      <c r="AJ41" s="148">
        <v>103.505498378608</v>
      </c>
      <c r="AK41" s="148">
        <v>110.587964169381</v>
      </c>
      <c r="AL41" s="154">
        <v>104.79931739416</v>
      </c>
      <c r="AM41" s="148"/>
      <c r="AN41" s="155">
        <v>133.50845382678901</v>
      </c>
      <c r="AO41" s="156">
        <v>136.08602181686501</v>
      </c>
      <c r="AP41" s="157">
        <v>134.78139306151601</v>
      </c>
      <c r="AQ41" s="148"/>
      <c r="AR41" s="158">
        <v>114.881841163647</v>
      </c>
      <c r="AS41" s="131"/>
      <c r="AT41" s="132">
        <v>10.2725570702871</v>
      </c>
      <c r="AU41" s="126">
        <v>3.2110707457894998</v>
      </c>
      <c r="AV41" s="126">
        <v>3.25876124110333</v>
      </c>
      <c r="AW41" s="126">
        <v>4.5918824944173</v>
      </c>
      <c r="AX41" s="126">
        <v>6.4675615689189696</v>
      </c>
      <c r="AY41" s="133">
        <v>5.4101941466927697</v>
      </c>
      <c r="AZ41" s="126"/>
      <c r="BA41" s="134">
        <v>2.8347898524506498</v>
      </c>
      <c r="BB41" s="135">
        <v>3.4305601760264701</v>
      </c>
      <c r="BC41" s="136">
        <v>3.1244452284382298</v>
      </c>
      <c r="BD41" s="126"/>
      <c r="BE41" s="137">
        <v>4.0615562381744299</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3">
        <v>79.821290322580595</v>
      </c>
      <c r="H42" s="148">
        <v>85.896756410256401</v>
      </c>
      <c r="I42" s="148">
        <v>86.887408343868501</v>
      </c>
      <c r="J42" s="148">
        <v>89.485815085158094</v>
      </c>
      <c r="K42" s="148">
        <v>87.081696065128895</v>
      </c>
      <c r="L42" s="154">
        <v>86.226746203904497</v>
      </c>
      <c r="M42" s="148"/>
      <c r="N42" s="155">
        <v>88.296550802138995</v>
      </c>
      <c r="O42" s="156">
        <v>85.082015624999997</v>
      </c>
      <c r="P42" s="157">
        <v>86.814344380403398</v>
      </c>
      <c r="Q42" s="148"/>
      <c r="R42" s="158">
        <v>86.3874211977935</v>
      </c>
      <c r="S42" s="131"/>
      <c r="T42" s="132">
        <v>2.13445921745289</v>
      </c>
      <c r="U42" s="126">
        <v>2.07049145906318</v>
      </c>
      <c r="V42" s="126">
        <v>2.1157339518200202</v>
      </c>
      <c r="W42" s="126">
        <v>3.1972030985292301</v>
      </c>
      <c r="X42" s="126">
        <v>5.7427611466543498</v>
      </c>
      <c r="Y42" s="133">
        <v>3.0709224692516299</v>
      </c>
      <c r="Z42" s="126"/>
      <c r="AA42" s="134">
        <v>-2.5885696758495</v>
      </c>
      <c r="AB42" s="135">
        <v>-8.3543707629997108</v>
      </c>
      <c r="AC42" s="136">
        <v>-5.4480283092301702</v>
      </c>
      <c r="AD42" s="126"/>
      <c r="AE42" s="137">
        <v>0.15258136074807599</v>
      </c>
      <c r="AF42" s="30"/>
      <c r="AG42" s="153">
        <v>81.930712060525096</v>
      </c>
      <c r="AH42" s="148">
        <v>87.281788250484098</v>
      </c>
      <c r="AI42" s="148">
        <v>88.676005692599603</v>
      </c>
      <c r="AJ42" s="148">
        <v>89.115499845249104</v>
      </c>
      <c r="AK42" s="148">
        <v>85.708159574467999</v>
      </c>
      <c r="AL42" s="154">
        <v>86.860833218848697</v>
      </c>
      <c r="AM42" s="148"/>
      <c r="AN42" s="155">
        <v>88.680007069635906</v>
      </c>
      <c r="AO42" s="156">
        <v>88.3992920029347</v>
      </c>
      <c r="AP42" s="157">
        <v>88.542252025202501</v>
      </c>
      <c r="AQ42" s="148"/>
      <c r="AR42" s="158">
        <v>87.325223487296697</v>
      </c>
      <c r="AS42" s="131"/>
      <c r="AT42" s="132">
        <v>3.6821069039960901</v>
      </c>
      <c r="AU42" s="126">
        <v>3.05560948956203</v>
      </c>
      <c r="AV42" s="126">
        <v>4.38228563195878</v>
      </c>
      <c r="AW42" s="126">
        <v>5.1693245252923496</v>
      </c>
      <c r="AX42" s="126">
        <v>2.8524127643360502</v>
      </c>
      <c r="AY42" s="133">
        <v>3.92834436613439</v>
      </c>
      <c r="AZ42" s="126"/>
      <c r="BA42" s="134">
        <v>1.4184956940139799</v>
      </c>
      <c r="BB42" s="135">
        <v>-0.70451088806291295</v>
      </c>
      <c r="BC42" s="136">
        <v>0.34027179973090899</v>
      </c>
      <c r="BD42" s="126"/>
      <c r="BE42" s="137">
        <v>2.80928847764811</v>
      </c>
      <c r="BF42" s="76"/>
      <c r="BG42" s="76"/>
      <c r="BH42" s="76"/>
      <c r="BI42" s="76"/>
      <c r="BJ42" s="76"/>
      <c r="BK42" s="76"/>
      <c r="BL42" s="76"/>
    </row>
    <row r="43" spans="1:64" x14ac:dyDescent="0.2">
      <c r="A43" s="22" t="s">
        <v>86</v>
      </c>
      <c r="B43" s="3" t="str">
        <f t="shared" si="0"/>
        <v>Virginia Mountains</v>
      </c>
      <c r="C43" s="3"/>
      <c r="D43" s="25" t="s">
        <v>16</v>
      </c>
      <c r="E43" s="28" t="s">
        <v>17</v>
      </c>
      <c r="F43" s="3"/>
      <c r="G43" s="153">
        <v>95.842253862465896</v>
      </c>
      <c r="H43" s="148">
        <v>107.20124557522099</v>
      </c>
      <c r="I43" s="148">
        <v>108.088331255195</v>
      </c>
      <c r="J43" s="148">
        <v>102.08857048019399</v>
      </c>
      <c r="K43" s="148">
        <v>101.195722142515</v>
      </c>
      <c r="L43" s="154">
        <v>103.383553013968</v>
      </c>
      <c r="M43" s="148"/>
      <c r="N43" s="155">
        <v>107.703790134946</v>
      </c>
      <c r="O43" s="156">
        <v>104.29209879839701</v>
      </c>
      <c r="P43" s="157">
        <v>106.115230635335</v>
      </c>
      <c r="Q43" s="148"/>
      <c r="R43" s="158">
        <v>104.131447050413</v>
      </c>
      <c r="S43" s="131"/>
      <c r="T43" s="132">
        <v>-8.1345228282681994</v>
      </c>
      <c r="U43" s="126">
        <v>4.4985272009994501</v>
      </c>
      <c r="V43" s="126">
        <v>3.7764495207290301</v>
      </c>
      <c r="W43" s="126">
        <v>-6.0437334259237403</v>
      </c>
      <c r="X43" s="126">
        <v>-4.5056324089180597</v>
      </c>
      <c r="Y43" s="133">
        <v>-1.81396776951477</v>
      </c>
      <c r="Z43" s="126"/>
      <c r="AA43" s="134">
        <v>-12.216487460192701</v>
      </c>
      <c r="AB43" s="135">
        <v>-18.8100144215725</v>
      </c>
      <c r="AC43" s="136">
        <v>-15.556283484584</v>
      </c>
      <c r="AD43" s="126"/>
      <c r="AE43" s="137">
        <v>-7.4169473289047101</v>
      </c>
      <c r="AF43" s="31"/>
      <c r="AG43" s="153">
        <v>99.2728894144511</v>
      </c>
      <c r="AH43" s="148">
        <v>107.68160569724201</v>
      </c>
      <c r="AI43" s="148">
        <v>108.70041225787701</v>
      </c>
      <c r="AJ43" s="148">
        <v>107.421379007722</v>
      </c>
      <c r="AK43" s="148">
        <v>105.850631302328</v>
      </c>
      <c r="AL43" s="154">
        <v>106.17236678793</v>
      </c>
      <c r="AM43" s="148"/>
      <c r="AN43" s="155">
        <v>121.871322114062</v>
      </c>
      <c r="AO43" s="156">
        <v>124.932928660119</v>
      </c>
      <c r="AP43" s="157">
        <v>123.38229798612799</v>
      </c>
      <c r="AQ43" s="148"/>
      <c r="AR43" s="158">
        <v>111.529077612664</v>
      </c>
      <c r="AS43" s="131"/>
      <c r="AT43" s="132">
        <v>0.81302097730411405</v>
      </c>
      <c r="AU43" s="126">
        <v>4.2939484954364699</v>
      </c>
      <c r="AV43" s="126">
        <v>1.6598360672204</v>
      </c>
      <c r="AW43" s="126">
        <v>-1.2974333832076199</v>
      </c>
      <c r="AX43" s="126">
        <v>-2.2823199531901301</v>
      </c>
      <c r="AY43" s="133">
        <v>0.45518701901300102</v>
      </c>
      <c r="AZ43" s="126"/>
      <c r="BA43" s="134">
        <v>-4.5446093313801104</v>
      </c>
      <c r="BB43" s="135">
        <v>-5.0242318231141496</v>
      </c>
      <c r="BC43" s="136">
        <v>-4.7951678371528201</v>
      </c>
      <c r="BD43" s="126"/>
      <c r="BE43" s="137">
        <v>-2.0369573299879402</v>
      </c>
      <c r="BF43" s="76"/>
      <c r="BG43" s="76"/>
      <c r="BH43" s="76"/>
      <c r="BI43" s="76"/>
      <c r="BJ43" s="76"/>
      <c r="BK43" s="76"/>
      <c r="BL43" s="76"/>
    </row>
    <row r="44" spans="1:64" x14ac:dyDescent="0.2">
      <c r="A44" s="86" t="s">
        <v>111</v>
      </c>
      <c r="B44" s="3" t="s">
        <v>117</v>
      </c>
      <c r="D44" s="25" t="s">
        <v>16</v>
      </c>
      <c r="E44" s="28" t="s">
        <v>17</v>
      </c>
      <c r="G44" s="153">
        <v>290.402783572359</v>
      </c>
      <c r="H44" s="148">
        <v>289.90349189189101</v>
      </c>
      <c r="I44" s="148">
        <v>289.11626673532402</v>
      </c>
      <c r="J44" s="148">
        <v>280.06365415986897</v>
      </c>
      <c r="K44" s="148">
        <v>292.12412231030498</v>
      </c>
      <c r="L44" s="154">
        <v>288.23103571828398</v>
      </c>
      <c r="M44" s="148"/>
      <c r="N44" s="155">
        <v>343.994758149316</v>
      </c>
      <c r="O44" s="156">
        <v>355.648299024918</v>
      </c>
      <c r="P44" s="157">
        <v>349.73446905015999</v>
      </c>
      <c r="Q44" s="148"/>
      <c r="R44" s="158">
        <v>306.41187554223501</v>
      </c>
      <c r="S44" s="131"/>
      <c r="T44" s="132">
        <v>7.7147334503447098</v>
      </c>
      <c r="U44" s="126">
        <v>0.53284430247512005</v>
      </c>
      <c r="V44" s="126">
        <v>4.0280866448623804</v>
      </c>
      <c r="W44" s="126">
        <v>4.1656524882894796</v>
      </c>
      <c r="X44" s="126">
        <v>7.3294563768236296</v>
      </c>
      <c r="Y44" s="133">
        <v>4.65385029320574</v>
      </c>
      <c r="Z44" s="126"/>
      <c r="AA44" s="134">
        <v>-1.3186750261679701</v>
      </c>
      <c r="AB44" s="135">
        <v>2.6811107809473</v>
      </c>
      <c r="AC44" s="136">
        <v>0.677584894510325</v>
      </c>
      <c r="AD44" s="126"/>
      <c r="AE44" s="137">
        <v>2.1687196625534</v>
      </c>
      <c r="AG44" s="153">
        <v>267.133293483751</v>
      </c>
      <c r="AH44" s="148">
        <v>272.45274943386102</v>
      </c>
      <c r="AI44" s="148">
        <v>281.05156455943302</v>
      </c>
      <c r="AJ44" s="148">
        <v>281.94094294065297</v>
      </c>
      <c r="AK44" s="148">
        <v>282.04494190988902</v>
      </c>
      <c r="AL44" s="154">
        <v>277.40887740312297</v>
      </c>
      <c r="AM44" s="148"/>
      <c r="AN44" s="155">
        <v>322.99851218899198</v>
      </c>
      <c r="AO44" s="156">
        <v>331.73646272431603</v>
      </c>
      <c r="AP44" s="157">
        <v>327.46018141565702</v>
      </c>
      <c r="AQ44" s="148"/>
      <c r="AR44" s="158">
        <v>292.815181911107</v>
      </c>
      <c r="AS44" s="131"/>
      <c r="AT44" s="132">
        <v>1.0688254298705699</v>
      </c>
      <c r="AU44" s="126">
        <v>0.37821732986574003</v>
      </c>
      <c r="AV44" s="126">
        <v>3.6652350557597599</v>
      </c>
      <c r="AW44" s="126">
        <v>4.1177212783791601</v>
      </c>
      <c r="AX44" s="126">
        <v>2.52980655851611</v>
      </c>
      <c r="AY44" s="133">
        <v>2.4199857587607001</v>
      </c>
      <c r="AZ44" s="126"/>
      <c r="BA44" s="134">
        <v>-1.71517304433323</v>
      </c>
      <c r="BB44" s="135">
        <v>-0.63465787694852605</v>
      </c>
      <c r="BC44" s="136">
        <v>-1.19543907884472</v>
      </c>
      <c r="BD44" s="126"/>
      <c r="BE44" s="137">
        <v>0.84934865026431405</v>
      </c>
    </row>
    <row r="45" spans="1:64" x14ac:dyDescent="0.2">
      <c r="A45" s="86" t="s">
        <v>112</v>
      </c>
      <c r="B45" s="3" t="s">
        <v>118</v>
      </c>
      <c r="D45" s="25" t="s">
        <v>16</v>
      </c>
      <c r="E45" s="28" t="s">
        <v>17</v>
      </c>
      <c r="G45" s="153">
        <v>184.004731992736</v>
      </c>
      <c r="H45" s="148">
        <v>202.610148704583</v>
      </c>
      <c r="I45" s="148">
        <v>206.475075782771</v>
      </c>
      <c r="J45" s="148">
        <v>199.80535322777101</v>
      </c>
      <c r="K45" s="148">
        <v>184.179498493068</v>
      </c>
      <c r="L45" s="154">
        <v>196.54853332461599</v>
      </c>
      <c r="M45" s="148"/>
      <c r="N45" s="155">
        <v>175.30500052938001</v>
      </c>
      <c r="O45" s="156">
        <v>171.48034501464599</v>
      </c>
      <c r="P45" s="157">
        <v>173.41603633051099</v>
      </c>
      <c r="Q45" s="148"/>
      <c r="R45" s="158">
        <v>189.86087062268101</v>
      </c>
      <c r="S45" s="131"/>
      <c r="T45" s="132">
        <v>2.0838322221257299</v>
      </c>
      <c r="U45" s="126">
        <v>0.14487697542978101</v>
      </c>
      <c r="V45" s="126">
        <v>0.71145201976842198</v>
      </c>
      <c r="W45" s="126">
        <v>-0.73268074567675001</v>
      </c>
      <c r="X45" s="126">
        <v>-0.96550943001997003</v>
      </c>
      <c r="Y45" s="133">
        <v>0.34102497328277098</v>
      </c>
      <c r="Z45" s="126"/>
      <c r="AA45" s="134">
        <v>-5.5092999192914602</v>
      </c>
      <c r="AB45" s="135">
        <v>-12.267657048368701</v>
      </c>
      <c r="AC45" s="136">
        <v>-9.11032727955841</v>
      </c>
      <c r="AD45" s="126"/>
      <c r="AE45" s="137">
        <v>-2.2803951497740602</v>
      </c>
      <c r="AG45" s="153">
        <v>184.029955935489</v>
      </c>
      <c r="AH45" s="148">
        <v>205.85924643122601</v>
      </c>
      <c r="AI45" s="148">
        <v>213.882639556334</v>
      </c>
      <c r="AJ45" s="148">
        <v>208.678899731097</v>
      </c>
      <c r="AK45" s="148">
        <v>189.58405951228499</v>
      </c>
      <c r="AL45" s="154">
        <v>201.90297496436801</v>
      </c>
      <c r="AM45" s="148"/>
      <c r="AN45" s="155">
        <v>181.26803162401899</v>
      </c>
      <c r="AO45" s="156">
        <v>184.99718923898499</v>
      </c>
      <c r="AP45" s="157">
        <v>183.165575974104</v>
      </c>
      <c r="AQ45" s="148"/>
      <c r="AR45" s="158">
        <v>196.449089563109</v>
      </c>
      <c r="AS45" s="131"/>
      <c r="AT45" s="132">
        <v>4.4117818667433299</v>
      </c>
      <c r="AU45" s="126">
        <v>5.8805609282712501</v>
      </c>
      <c r="AV45" s="126">
        <v>6.4351368250814902</v>
      </c>
      <c r="AW45" s="126">
        <v>5.9341115368707502</v>
      </c>
      <c r="AX45" s="126">
        <v>3.3045870027856399</v>
      </c>
      <c r="AY45" s="133">
        <v>5.3983488836252098</v>
      </c>
      <c r="AZ45" s="126"/>
      <c r="BA45" s="134">
        <v>-5.72014846401495E-2</v>
      </c>
      <c r="BB45" s="135">
        <v>-1.0966821954440999</v>
      </c>
      <c r="BC45" s="136">
        <v>-0.62584090856134</v>
      </c>
      <c r="BD45" s="126"/>
      <c r="BE45" s="137">
        <v>3.7742646349946698</v>
      </c>
    </row>
    <row r="46" spans="1:64" x14ac:dyDescent="0.2">
      <c r="A46" s="86" t="s">
        <v>113</v>
      </c>
      <c r="B46" s="3" t="s">
        <v>119</v>
      </c>
      <c r="D46" s="25" t="s">
        <v>16</v>
      </c>
      <c r="E46" s="28" t="s">
        <v>17</v>
      </c>
      <c r="G46" s="153">
        <v>138.12596062822701</v>
      </c>
      <c r="H46" s="148">
        <v>145.49881105315299</v>
      </c>
      <c r="I46" s="148">
        <v>149.26558501323501</v>
      </c>
      <c r="J46" s="148">
        <v>146.28422814207599</v>
      </c>
      <c r="K46" s="148">
        <v>140.20250410883801</v>
      </c>
      <c r="L46" s="154">
        <v>144.22547845476001</v>
      </c>
      <c r="M46" s="148"/>
      <c r="N46" s="155">
        <v>141.61472117124501</v>
      </c>
      <c r="O46" s="156">
        <v>139.735686257487</v>
      </c>
      <c r="P46" s="157">
        <v>140.700559614816</v>
      </c>
      <c r="Q46" s="148"/>
      <c r="R46" s="158">
        <v>143.17584501905301</v>
      </c>
      <c r="S46" s="131"/>
      <c r="T46" s="132">
        <v>-0.15135154841257201</v>
      </c>
      <c r="U46" s="126">
        <v>-2.7537471270823599</v>
      </c>
      <c r="V46" s="126">
        <v>-2.1811502558643299</v>
      </c>
      <c r="W46" s="126">
        <v>-2.44621406346393</v>
      </c>
      <c r="X46" s="126">
        <v>-5.1960644541222702</v>
      </c>
      <c r="Y46" s="133">
        <v>-2.66584403491483</v>
      </c>
      <c r="Z46" s="126"/>
      <c r="AA46" s="134">
        <v>-11.449200373176801</v>
      </c>
      <c r="AB46" s="135">
        <v>-14.8304884474706</v>
      </c>
      <c r="AC46" s="136">
        <v>-13.163848496070001</v>
      </c>
      <c r="AD46" s="126"/>
      <c r="AE46" s="137">
        <v>-6.2724988020589096</v>
      </c>
      <c r="AG46" s="153">
        <v>137.87413694262801</v>
      </c>
      <c r="AH46" s="148">
        <v>150.41638707571801</v>
      </c>
      <c r="AI46" s="148">
        <v>156.512148229628</v>
      </c>
      <c r="AJ46" s="148">
        <v>154.54470833913399</v>
      </c>
      <c r="AK46" s="148">
        <v>146.48084281035699</v>
      </c>
      <c r="AL46" s="154">
        <v>149.98083030235199</v>
      </c>
      <c r="AM46" s="148"/>
      <c r="AN46" s="155">
        <v>150.79851483011299</v>
      </c>
      <c r="AO46" s="156">
        <v>150.666580189591</v>
      </c>
      <c r="AP46" s="157">
        <v>150.732078703951</v>
      </c>
      <c r="AQ46" s="148"/>
      <c r="AR46" s="158">
        <v>150.21401211628199</v>
      </c>
      <c r="AS46" s="131"/>
      <c r="AT46" s="132">
        <v>3.3693543021961299</v>
      </c>
      <c r="AU46" s="126">
        <v>3.9786200203306001</v>
      </c>
      <c r="AV46" s="126">
        <v>4.7312233058076503</v>
      </c>
      <c r="AW46" s="126">
        <v>5.0042772811398804</v>
      </c>
      <c r="AX46" s="126">
        <v>2.472844642379</v>
      </c>
      <c r="AY46" s="133">
        <v>4.0095367674477602</v>
      </c>
      <c r="AZ46" s="126"/>
      <c r="BA46" s="134">
        <v>-1.2113749699377701</v>
      </c>
      <c r="BB46" s="135">
        <v>-2.54264678743013</v>
      </c>
      <c r="BC46" s="136">
        <v>-1.8903956117015701</v>
      </c>
      <c r="BD46" s="126"/>
      <c r="BE46" s="137">
        <v>1.9839551639558</v>
      </c>
    </row>
    <row r="47" spans="1:64" x14ac:dyDescent="0.2">
      <c r="A47" s="86" t="s">
        <v>114</v>
      </c>
      <c r="B47" s="3" t="s">
        <v>120</v>
      </c>
      <c r="D47" s="25" t="s">
        <v>16</v>
      </c>
      <c r="E47" s="28" t="s">
        <v>17</v>
      </c>
      <c r="G47" s="153">
        <v>109.524145920276</v>
      </c>
      <c r="H47" s="148">
        <v>115.640771693407</v>
      </c>
      <c r="I47" s="148">
        <v>117.47641058906</v>
      </c>
      <c r="J47" s="148">
        <v>116.365083810965</v>
      </c>
      <c r="K47" s="148">
        <v>114.30937511792</v>
      </c>
      <c r="L47" s="154">
        <v>114.94827771475801</v>
      </c>
      <c r="M47" s="148"/>
      <c r="N47" s="155">
        <v>125.200598173844</v>
      </c>
      <c r="O47" s="156">
        <v>122.96507711530199</v>
      </c>
      <c r="P47" s="157">
        <v>124.129009152333</v>
      </c>
      <c r="Q47" s="148"/>
      <c r="R47" s="158">
        <v>117.615567723938</v>
      </c>
      <c r="S47" s="131"/>
      <c r="T47" s="132">
        <v>1.3684894399848899</v>
      </c>
      <c r="U47" s="126">
        <v>1.8310318755725701</v>
      </c>
      <c r="V47" s="126">
        <v>1.52741864952079</v>
      </c>
      <c r="W47" s="126">
        <v>1.73772492971329</v>
      </c>
      <c r="X47" s="126">
        <v>-3.20019640450972</v>
      </c>
      <c r="Y47" s="133">
        <v>0.52565794088722395</v>
      </c>
      <c r="Z47" s="126"/>
      <c r="AA47" s="134">
        <v>-11.063956174489901</v>
      </c>
      <c r="AB47" s="135">
        <v>-13.6781119386117</v>
      </c>
      <c r="AC47" s="136">
        <v>-12.3528246160362</v>
      </c>
      <c r="AD47" s="126"/>
      <c r="AE47" s="137">
        <v>-4.8701727854002401</v>
      </c>
      <c r="AG47" s="153">
        <v>108.49979318782199</v>
      </c>
      <c r="AH47" s="148">
        <v>115.141028688126</v>
      </c>
      <c r="AI47" s="148">
        <v>118.661740657563</v>
      </c>
      <c r="AJ47" s="148">
        <v>117.86104729579201</v>
      </c>
      <c r="AK47" s="148">
        <v>116.92791029392799</v>
      </c>
      <c r="AL47" s="154">
        <v>115.885622738816</v>
      </c>
      <c r="AM47" s="148"/>
      <c r="AN47" s="155">
        <v>132.88868536282001</v>
      </c>
      <c r="AO47" s="156">
        <v>133.12795378291801</v>
      </c>
      <c r="AP47" s="157">
        <v>133.007885372537</v>
      </c>
      <c r="AQ47" s="148"/>
      <c r="AR47" s="158">
        <v>121.25591976916699</v>
      </c>
      <c r="AS47" s="131"/>
      <c r="AT47" s="132">
        <v>4.1408437996705096</v>
      </c>
      <c r="AU47" s="126">
        <v>5.2348573419627904</v>
      </c>
      <c r="AV47" s="126">
        <v>5.8431685833993798</v>
      </c>
      <c r="AW47" s="126">
        <v>5.2595503187530603</v>
      </c>
      <c r="AX47" s="126">
        <v>2.75005289021012</v>
      </c>
      <c r="AY47" s="133">
        <v>4.6783551462267896</v>
      </c>
      <c r="AZ47" s="126"/>
      <c r="BA47" s="134">
        <v>-0.90887786006732596</v>
      </c>
      <c r="BB47" s="135">
        <v>-2.1643804070108899</v>
      </c>
      <c r="BC47" s="136">
        <v>-1.54939031787825</v>
      </c>
      <c r="BD47" s="126"/>
      <c r="BE47" s="137">
        <v>2.0252675694718598</v>
      </c>
    </row>
    <row r="48" spans="1:64" x14ac:dyDescent="0.2">
      <c r="A48" s="86" t="s">
        <v>115</v>
      </c>
      <c r="B48" s="3" t="s">
        <v>121</v>
      </c>
      <c r="D48" s="25" t="s">
        <v>16</v>
      </c>
      <c r="E48" s="28" t="s">
        <v>17</v>
      </c>
      <c r="G48" s="153">
        <v>79.439711743442302</v>
      </c>
      <c r="H48" s="148">
        <v>82.171090276129405</v>
      </c>
      <c r="I48" s="148">
        <v>82.875688142770699</v>
      </c>
      <c r="J48" s="148">
        <v>83.936464027182694</v>
      </c>
      <c r="K48" s="148">
        <v>82.412346057178695</v>
      </c>
      <c r="L48" s="154">
        <v>82.279479355392297</v>
      </c>
      <c r="M48" s="148"/>
      <c r="N48" s="155">
        <v>89.934428372127101</v>
      </c>
      <c r="O48" s="156">
        <v>89.667956713986499</v>
      </c>
      <c r="P48" s="157">
        <v>89.804851376838897</v>
      </c>
      <c r="Q48" s="148"/>
      <c r="R48" s="158">
        <v>84.510197803918004</v>
      </c>
      <c r="S48" s="131"/>
      <c r="T48" s="132">
        <v>-1.4468339634468399</v>
      </c>
      <c r="U48" s="126">
        <v>-1.10420664602107</v>
      </c>
      <c r="V48" s="126">
        <v>-1.55142633644093</v>
      </c>
      <c r="W48" s="126">
        <v>-1.77726306647994</v>
      </c>
      <c r="X48" s="126">
        <v>-6.3603209525984203</v>
      </c>
      <c r="Y48" s="133">
        <v>-2.59522139308792</v>
      </c>
      <c r="Z48" s="126"/>
      <c r="AA48" s="134">
        <v>-12.622436341267299</v>
      </c>
      <c r="AB48" s="135">
        <v>-14.307580920053899</v>
      </c>
      <c r="AC48" s="136">
        <v>-13.476618804739299</v>
      </c>
      <c r="AD48" s="126"/>
      <c r="AE48" s="137">
        <v>-7.22613033081862</v>
      </c>
      <c r="AG48" s="153">
        <v>78.746362714582105</v>
      </c>
      <c r="AH48" s="148">
        <v>80.988578907099395</v>
      </c>
      <c r="AI48" s="148">
        <v>82.304531881325204</v>
      </c>
      <c r="AJ48" s="148">
        <v>83.645386100386105</v>
      </c>
      <c r="AK48" s="148">
        <v>83.782543352601095</v>
      </c>
      <c r="AL48" s="154">
        <v>82.032967471690498</v>
      </c>
      <c r="AM48" s="148"/>
      <c r="AN48" s="155">
        <v>93.342345107635495</v>
      </c>
      <c r="AO48" s="156">
        <v>94.008514932400004</v>
      </c>
      <c r="AP48" s="157">
        <v>93.675113728135102</v>
      </c>
      <c r="AQ48" s="148"/>
      <c r="AR48" s="158">
        <v>85.6552978550679</v>
      </c>
      <c r="AS48" s="131"/>
      <c r="AT48" s="132">
        <v>-0.47991799089116</v>
      </c>
      <c r="AU48" s="126">
        <v>-3.7905248191523598E-2</v>
      </c>
      <c r="AV48" s="126">
        <v>0.173131902133557</v>
      </c>
      <c r="AW48" s="126">
        <v>0.62245866888456403</v>
      </c>
      <c r="AX48" s="126">
        <v>-1.13451633976994</v>
      </c>
      <c r="AY48" s="133">
        <v>-0.17977797234519599</v>
      </c>
      <c r="AZ48" s="126"/>
      <c r="BA48" s="134">
        <v>-4.6212042430400704</v>
      </c>
      <c r="BB48" s="135">
        <v>-5.04309465924457</v>
      </c>
      <c r="BC48" s="136">
        <v>-4.83853700810874</v>
      </c>
      <c r="BD48" s="126"/>
      <c r="BE48" s="137">
        <v>-2.13968978278877</v>
      </c>
    </row>
    <row r="49" spans="1:57" x14ac:dyDescent="0.2">
      <c r="A49" s="87" t="s">
        <v>116</v>
      </c>
      <c r="B49" s="3" t="s">
        <v>122</v>
      </c>
      <c r="D49" s="25" t="s">
        <v>16</v>
      </c>
      <c r="E49" s="28" t="s">
        <v>17</v>
      </c>
      <c r="G49" s="159">
        <v>61.787182778554097</v>
      </c>
      <c r="H49" s="160">
        <v>62.228540958592603</v>
      </c>
      <c r="I49" s="160">
        <v>62.490339285502998</v>
      </c>
      <c r="J49" s="160">
        <v>63.419317075705898</v>
      </c>
      <c r="K49" s="160">
        <v>63.7417683766569</v>
      </c>
      <c r="L49" s="161">
        <v>62.757285362344597</v>
      </c>
      <c r="M49" s="148"/>
      <c r="N49" s="162">
        <v>69.346988921207</v>
      </c>
      <c r="O49" s="163">
        <v>69.648328895063003</v>
      </c>
      <c r="P49" s="164">
        <v>69.495527964918693</v>
      </c>
      <c r="Q49" s="148"/>
      <c r="R49" s="165">
        <v>64.853098831036903</v>
      </c>
      <c r="S49" s="131"/>
      <c r="T49" s="138">
        <v>0.49869185818392803</v>
      </c>
      <c r="U49" s="139">
        <v>0.77285664535161902</v>
      </c>
      <c r="V49" s="139">
        <v>1.3797964784644401</v>
      </c>
      <c r="W49" s="139">
        <v>1.0900618351629501</v>
      </c>
      <c r="X49" s="139">
        <v>-1.1782139228981801</v>
      </c>
      <c r="Y49" s="140">
        <v>0.43233967168698301</v>
      </c>
      <c r="Z49" s="126"/>
      <c r="AA49" s="141">
        <v>-8.2123704349046491</v>
      </c>
      <c r="AB49" s="142">
        <v>-10.6885880935738</v>
      </c>
      <c r="AC49" s="143">
        <v>-9.4951121564660994</v>
      </c>
      <c r="AD49" s="126"/>
      <c r="AE49" s="144">
        <v>-4.0684717273609596</v>
      </c>
      <c r="AG49" s="159">
        <v>61.787276141577699</v>
      </c>
      <c r="AH49" s="160">
        <v>61.991855565210798</v>
      </c>
      <c r="AI49" s="160">
        <v>62.409930260604099</v>
      </c>
      <c r="AJ49" s="160">
        <v>62.874656456000203</v>
      </c>
      <c r="AK49" s="160">
        <v>63.353149015566103</v>
      </c>
      <c r="AL49" s="161">
        <v>62.502575408945603</v>
      </c>
      <c r="AM49" s="148"/>
      <c r="AN49" s="162">
        <v>70.268724299100398</v>
      </c>
      <c r="AO49" s="163">
        <v>71.305715401865896</v>
      </c>
      <c r="AP49" s="164">
        <v>70.789730928014706</v>
      </c>
      <c r="AQ49" s="148"/>
      <c r="AR49" s="165">
        <v>65.178265969245103</v>
      </c>
      <c r="AS49" s="131"/>
      <c r="AT49" s="138">
        <v>1.15188459845159</v>
      </c>
      <c r="AU49" s="139">
        <v>1.06612001476038</v>
      </c>
      <c r="AV49" s="139">
        <v>1.57332569969478</v>
      </c>
      <c r="AW49" s="139">
        <v>1.6887480191991799</v>
      </c>
      <c r="AX49" s="139">
        <v>0.491180050266943</v>
      </c>
      <c r="AY49" s="140">
        <v>1.17630732041845</v>
      </c>
      <c r="AZ49" s="126"/>
      <c r="BA49" s="141">
        <v>-2.0096121799218301</v>
      </c>
      <c r="BB49" s="142">
        <v>-2.74553356977487</v>
      </c>
      <c r="BC49" s="143">
        <v>-2.3904640304829798</v>
      </c>
      <c r="BD49" s="126"/>
      <c r="BE49" s="144">
        <v>-0.38997227901957798</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P37" sqref="P37"/>
      <selection pane="topRight" activeCell="P37" sqref="P37"/>
      <selection pane="bottomLeft" activeCell="P37" sqref="P37"/>
      <selection pane="bottomRight" activeCell="P37" sqref="P37"/>
    </sheetView>
  </sheetViews>
  <sheetFormatPr defaultColWidth="9.140625" defaultRowHeight="12.75" x14ac:dyDescent="0.2"/>
  <cols>
    <col min="1" max="1" width="20.5703125" customWidth="1"/>
    <col min="2" max="2" width="25.42578125" customWidth="1"/>
  </cols>
  <sheetData>
    <row r="1" spans="1:57" x14ac:dyDescent="0.2">
      <c r="B1" t="s">
        <v>133</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81.629233765832694</v>
      </c>
      <c r="H6" s="146">
        <v>98.520370225070195</v>
      </c>
      <c r="I6" s="146">
        <v>105.98370943985501</v>
      </c>
      <c r="J6" s="146">
        <v>101.646780230218</v>
      </c>
      <c r="K6" s="146">
        <v>94.350340129759104</v>
      </c>
      <c r="L6" s="147">
        <v>96.426104119814795</v>
      </c>
      <c r="M6" s="148"/>
      <c r="N6" s="149">
        <v>105.56138608104899</v>
      </c>
      <c r="O6" s="150">
        <v>97.105711123113196</v>
      </c>
      <c r="P6" s="151">
        <v>101.333581839144</v>
      </c>
      <c r="Q6" s="148"/>
      <c r="R6" s="152">
        <v>97.828283379656298</v>
      </c>
      <c r="S6" s="131"/>
      <c r="T6" s="123">
        <v>4.9336911315802299</v>
      </c>
      <c r="U6" s="124">
        <v>3.9021405058413801</v>
      </c>
      <c r="V6" s="124">
        <v>2.4462375875658902</v>
      </c>
      <c r="W6" s="124">
        <v>-0.64381634000152099</v>
      </c>
      <c r="X6" s="124">
        <v>-5.4065632018152998</v>
      </c>
      <c r="Y6" s="125">
        <v>0.84024317723064501</v>
      </c>
      <c r="Z6" s="126"/>
      <c r="AA6" s="127">
        <v>-13.4691902353009</v>
      </c>
      <c r="AB6" s="128">
        <v>-25.564207699492101</v>
      </c>
      <c r="AC6" s="129">
        <v>-19.725006833778401</v>
      </c>
      <c r="AD6" s="126"/>
      <c r="AE6" s="130">
        <v>-6.2786486173011404</v>
      </c>
      <c r="AG6" s="145">
        <v>78.175064439285705</v>
      </c>
      <c r="AH6" s="146">
        <v>97.512841251771306</v>
      </c>
      <c r="AI6" s="146">
        <v>107.323901092036</v>
      </c>
      <c r="AJ6" s="146">
        <v>106.05890092488001</v>
      </c>
      <c r="AK6" s="146">
        <v>100.246590124599</v>
      </c>
      <c r="AL6" s="147">
        <v>97.863382443250501</v>
      </c>
      <c r="AM6" s="148"/>
      <c r="AN6" s="149">
        <v>114.612611979153</v>
      </c>
      <c r="AO6" s="150">
        <v>116.50030697565499</v>
      </c>
      <c r="AP6" s="151">
        <v>115.556457264031</v>
      </c>
      <c r="AQ6" s="148"/>
      <c r="AR6" s="152">
        <v>102.91872247117399</v>
      </c>
      <c r="AS6" s="131"/>
      <c r="AT6" s="123">
        <v>-0.163292501920688</v>
      </c>
      <c r="AU6" s="124">
        <v>1.5313956526596799</v>
      </c>
      <c r="AV6" s="124">
        <v>1.37841454531229</v>
      </c>
      <c r="AW6" s="124">
        <v>0.18340368540916299</v>
      </c>
      <c r="AX6" s="124">
        <v>-2.5633116969510499</v>
      </c>
      <c r="AY6" s="125">
        <v>7.3273533953827796E-2</v>
      </c>
      <c r="AZ6" s="126"/>
      <c r="BA6" s="127">
        <v>-5.9973077872055303</v>
      </c>
      <c r="BB6" s="128">
        <v>-8.2755801306542605</v>
      </c>
      <c r="BC6" s="129">
        <v>-7.16071268669383</v>
      </c>
      <c r="BD6" s="126"/>
      <c r="BE6" s="130">
        <v>-2.3698367779877301</v>
      </c>
    </row>
    <row r="7" spans="1:57" x14ac:dyDescent="0.2">
      <c r="A7" s="20" t="s">
        <v>18</v>
      </c>
      <c r="B7" s="3" t="str">
        <f>TRIM(A7)</f>
        <v>Virginia</v>
      </c>
      <c r="C7" s="10"/>
      <c r="D7" s="24" t="s">
        <v>16</v>
      </c>
      <c r="E7" s="27" t="s">
        <v>17</v>
      </c>
      <c r="F7" s="3"/>
      <c r="G7" s="153">
        <v>61.890650576393199</v>
      </c>
      <c r="H7" s="148">
        <v>81.873223489478505</v>
      </c>
      <c r="I7" s="148">
        <v>88.229000296493993</v>
      </c>
      <c r="J7" s="148">
        <v>83.627705297402997</v>
      </c>
      <c r="K7" s="148">
        <v>74.166395669180204</v>
      </c>
      <c r="L7" s="154">
        <v>77.960981226292404</v>
      </c>
      <c r="M7" s="148"/>
      <c r="N7" s="155">
        <v>84.322657337445307</v>
      </c>
      <c r="O7" s="156">
        <v>79.266929459478007</v>
      </c>
      <c r="P7" s="157">
        <v>81.794793398461707</v>
      </c>
      <c r="Q7" s="148"/>
      <c r="R7" s="158">
        <v>79.056530758620994</v>
      </c>
      <c r="S7" s="131"/>
      <c r="T7" s="132">
        <v>1.7671658337547</v>
      </c>
      <c r="U7" s="126">
        <v>2.0633043737898999</v>
      </c>
      <c r="V7" s="126">
        <v>-0.194316207944978</v>
      </c>
      <c r="W7" s="126">
        <v>-5.73372661263799</v>
      </c>
      <c r="X7" s="126">
        <v>-15.4260895661616</v>
      </c>
      <c r="Y7" s="133">
        <v>-3.9518712336152602</v>
      </c>
      <c r="Z7" s="126"/>
      <c r="AA7" s="134">
        <v>-22.791649045124998</v>
      </c>
      <c r="AB7" s="135">
        <v>-32.4803877914865</v>
      </c>
      <c r="AC7" s="136">
        <v>-27.824481613335902</v>
      </c>
      <c r="AD7" s="126"/>
      <c r="AE7" s="137">
        <v>-12.5394590256425</v>
      </c>
      <c r="AG7" s="153">
        <v>58.103800331182903</v>
      </c>
      <c r="AH7" s="148">
        <v>81.887101051929903</v>
      </c>
      <c r="AI7" s="148">
        <v>91.874445635596501</v>
      </c>
      <c r="AJ7" s="148">
        <v>90.292472241252199</v>
      </c>
      <c r="AK7" s="148">
        <v>80.982863325177604</v>
      </c>
      <c r="AL7" s="154">
        <v>80.629394239299401</v>
      </c>
      <c r="AM7" s="148"/>
      <c r="AN7" s="155">
        <v>91.712174060760006</v>
      </c>
      <c r="AO7" s="156">
        <v>93.714665154409502</v>
      </c>
      <c r="AP7" s="157">
        <v>92.713419607584797</v>
      </c>
      <c r="AQ7" s="148"/>
      <c r="AR7" s="158">
        <v>84.082110618308207</v>
      </c>
      <c r="AS7" s="131"/>
      <c r="AT7" s="132">
        <v>6.1017471977039301</v>
      </c>
      <c r="AU7" s="126">
        <v>9.7860281332506407</v>
      </c>
      <c r="AV7" s="126">
        <v>9.5422543265251001</v>
      </c>
      <c r="AW7" s="126">
        <v>8.0695500554024697</v>
      </c>
      <c r="AX7" s="126">
        <v>1.25659471980699</v>
      </c>
      <c r="AY7" s="133">
        <v>7.0068944900380501</v>
      </c>
      <c r="AZ7" s="126"/>
      <c r="BA7" s="134">
        <v>-5.9674156540033403</v>
      </c>
      <c r="BB7" s="135">
        <v>-9.1800851973675499</v>
      </c>
      <c r="BC7" s="136">
        <v>-7.6223930681818999</v>
      </c>
      <c r="BD7" s="126"/>
      <c r="BE7" s="137">
        <v>1.9138446594590399</v>
      </c>
    </row>
    <row r="8" spans="1:57" x14ac:dyDescent="0.2">
      <c r="A8" s="21" t="s">
        <v>19</v>
      </c>
      <c r="B8" s="3" t="str">
        <f t="shared" ref="B8:B43" si="0">TRIM(A8)</f>
        <v>Norfolk/Virginia Beach, VA</v>
      </c>
      <c r="C8" s="3"/>
      <c r="D8" s="24" t="s">
        <v>16</v>
      </c>
      <c r="E8" s="27" t="s">
        <v>17</v>
      </c>
      <c r="F8" s="3"/>
      <c r="G8" s="153">
        <v>58.097125871988403</v>
      </c>
      <c r="H8" s="148">
        <v>73.654832570503899</v>
      </c>
      <c r="I8" s="148">
        <v>76.781566001438307</v>
      </c>
      <c r="J8" s="148">
        <v>70.282526580880401</v>
      </c>
      <c r="K8" s="148">
        <v>66.596634358144499</v>
      </c>
      <c r="L8" s="154">
        <v>69.082537076591095</v>
      </c>
      <c r="M8" s="148"/>
      <c r="N8" s="155">
        <v>85.963879591102796</v>
      </c>
      <c r="O8" s="156">
        <v>85.291706970771003</v>
      </c>
      <c r="P8" s="157">
        <v>85.627793280936899</v>
      </c>
      <c r="Q8" s="148"/>
      <c r="R8" s="158">
        <v>73.809753134975594</v>
      </c>
      <c r="S8" s="131"/>
      <c r="T8" s="132">
        <v>16.704679406809301</v>
      </c>
      <c r="U8" s="126">
        <v>31.650243186934802</v>
      </c>
      <c r="V8" s="126">
        <v>26.731315022786799</v>
      </c>
      <c r="W8" s="126">
        <v>10.490376072870101</v>
      </c>
      <c r="X8" s="126">
        <v>-4.0495581270121601</v>
      </c>
      <c r="Y8" s="133">
        <v>15.394607567874999</v>
      </c>
      <c r="Z8" s="126"/>
      <c r="AA8" s="134">
        <v>-13.304502585900201</v>
      </c>
      <c r="AB8" s="135">
        <v>-25.0692305552822</v>
      </c>
      <c r="AC8" s="136">
        <v>-19.592069775918301</v>
      </c>
      <c r="AD8" s="126"/>
      <c r="AE8" s="137">
        <v>0.849687808863687</v>
      </c>
      <c r="AG8" s="153">
        <v>48.317931923896801</v>
      </c>
      <c r="AH8" s="148">
        <v>59.3099499056094</v>
      </c>
      <c r="AI8" s="148">
        <v>64.848199858093096</v>
      </c>
      <c r="AJ8" s="148">
        <v>64.059629057507493</v>
      </c>
      <c r="AK8" s="148">
        <v>63.611159668926902</v>
      </c>
      <c r="AL8" s="154">
        <v>60.029374082806797</v>
      </c>
      <c r="AM8" s="148"/>
      <c r="AN8" s="155">
        <v>89.545917197051395</v>
      </c>
      <c r="AO8" s="156">
        <v>97.045159252196001</v>
      </c>
      <c r="AP8" s="157">
        <v>93.295538224623698</v>
      </c>
      <c r="AQ8" s="148"/>
      <c r="AR8" s="158">
        <v>69.533992409040195</v>
      </c>
      <c r="AS8" s="131"/>
      <c r="AT8" s="132">
        <v>6.2086450199406498</v>
      </c>
      <c r="AU8" s="126">
        <v>12.9563782981537</v>
      </c>
      <c r="AV8" s="126">
        <v>10.576632660257999</v>
      </c>
      <c r="AW8" s="126">
        <v>4.2302789125059004</v>
      </c>
      <c r="AX8" s="126">
        <v>-4.9289323049714602</v>
      </c>
      <c r="AY8" s="133">
        <v>5.3091538712920396</v>
      </c>
      <c r="AZ8" s="126"/>
      <c r="BA8" s="134">
        <v>-10.602672350467699</v>
      </c>
      <c r="BB8" s="135">
        <v>-11.086047443725599</v>
      </c>
      <c r="BC8" s="136">
        <v>-10.8547275586652</v>
      </c>
      <c r="BD8" s="126"/>
      <c r="BE8" s="137">
        <v>-1.53528583273459</v>
      </c>
    </row>
    <row r="9" spans="1:57" x14ac:dyDescent="0.2">
      <c r="A9" s="21" t="s">
        <v>20</v>
      </c>
      <c r="B9" s="3" t="s">
        <v>71</v>
      </c>
      <c r="C9" s="3"/>
      <c r="D9" s="24" t="s">
        <v>16</v>
      </c>
      <c r="E9" s="27" t="s">
        <v>17</v>
      </c>
      <c r="F9" s="3"/>
      <c r="G9" s="153">
        <v>46.938980377023697</v>
      </c>
      <c r="H9" s="148">
        <v>63.166928152583701</v>
      </c>
      <c r="I9" s="148">
        <v>73.475829035262805</v>
      </c>
      <c r="J9" s="148">
        <v>70.342526675537798</v>
      </c>
      <c r="K9" s="148">
        <v>63.692010884896803</v>
      </c>
      <c r="L9" s="154">
        <v>63.523255025060898</v>
      </c>
      <c r="M9" s="148"/>
      <c r="N9" s="155">
        <v>82.205952969616305</v>
      </c>
      <c r="O9" s="156">
        <v>77.659735834996596</v>
      </c>
      <c r="P9" s="157">
        <v>79.932844402306401</v>
      </c>
      <c r="Q9" s="148"/>
      <c r="R9" s="158">
        <v>68.211709132845399</v>
      </c>
      <c r="S9" s="131"/>
      <c r="T9" s="132">
        <v>-4.1826238526528403</v>
      </c>
      <c r="U9" s="126">
        <v>2.6513284811634699</v>
      </c>
      <c r="V9" s="126">
        <v>2.1042262093334498</v>
      </c>
      <c r="W9" s="126">
        <v>-3.9327735748277899</v>
      </c>
      <c r="X9" s="126">
        <v>-31.559781208269801</v>
      </c>
      <c r="Y9" s="133">
        <v>-8.9323048944631793</v>
      </c>
      <c r="Z9" s="126"/>
      <c r="AA9" s="134">
        <v>-37.010029031473998</v>
      </c>
      <c r="AB9" s="135">
        <v>-41.762436491140903</v>
      </c>
      <c r="AC9" s="136">
        <v>-39.410962451360497</v>
      </c>
      <c r="AD9" s="126"/>
      <c r="AE9" s="137">
        <v>-22.044095064975799</v>
      </c>
      <c r="AG9" s="153">
        <v>49.553166340651998</v>
      </c>
      <c r="AH9" s="148">
        <v>68.160046032379597</v>
      </c>
      <c r="AI9" s="148">
        <v>79.587115432468295</v>
      </c>
      <c r="AJ9" s="148">
        <v>80.034401146595599</v>
      </c>
      <c r="AK9" s="148">
        <v>88.275376084497594</v>
      </c>
      <c r="AL9" s="154">
        <v>73.122021007318594</v>
      </c>
      <c r="AM9" s="148"/>
      <c r="AN9" s="155">
        <v>114.753906396096</v>
      </c>
      <c r="AO9" s="156">
        <v>112.450719943446</v>
      </c>
      <c r="AP9" s="157">
        <v>113.60231316977099</v>
      </c>
      <c r="AQ9" s="148"/>
      <c r="AR9" s="158">
        <v>84.687818768019497</v>
      </c>
      <c r="AS9" s="131"/>
      <c r="AT9" s="132">
        <v>4.7931215546336201</v>
      </c>
      <c r="AU9" s="126">
        <v>7.3163343152803701</v>
      </c>
      <c r="AV9" s="126">
        <v>8.2223474602300097</v>
      </c>
      <c r="AW9" s="126">
        <v>9.5757157771241701</v>
      </c>
      <c r="AX9" s="126">
        <v>7.7984480498446</v>
      </c>
      <c r="AY9" s="133">
        <v>7.7638248636601501</v>
      </c>
      <c r="AZ9" s="126"/>
      <c r="BA9" s="134">
        <v>-0.71218536711761404</v>
      </c>
      <c r="BB9" s="135">
        <v>-5.3197305128143304</v>
      </c>
      <c r="BC9" s="136">
        <v>-3.0468927565687598</v>
      </c>
      <c r="BD9" s="126"/>
      <c r="BE9" s="137">
        <v>3.35146941435399</v>
      </c>
    </row>
    <row r="10" spans="1:57" x14ac:dyDescent="0.2">
      <c r="A10" s="21" t="s">
        <v>21</v>
      </c>
      <c r="B10" s="3" t="str">
        <f t="shared" si="0"/>
        <v>Virginia Area</v>
      </c>
      <c r="C10" s="3"/>
      <c r="D10" s="24" t="s">
        <v>16</v>
      </c>
      <c r="E10" s="27" t="s">
        <v>17</v>
      </c>
      <c r="F10" s="3"/>
      <c r="G10" s="153">
        <v>46.261599079198199</v>
      </c>
      <c r="H10" s="148">
        <v>61.9605532141533</v>
      </c>
      <c r="I10" s="148">
        <v>66.178042098925502</v>
      </c>
      <c r="J10" s="148">
        <v>64.944983790292696</v>
      </c>
      <c r="K10" s="148">
        <v>68.147277695442696</v>
      </c>
      <c r="L10" s="154">
        <v>61.511062519120003</v>
      </c>
      <c r="M10" s="148"/>
      <c r="N10" s="155">
        <v>76.636612402741704</v>
      </c>
      <c r="O10" s="156">
        <v>65.513873425342695</v>
      </c>
      <c r="P10" s="157">
        <v>71.075242914042207</v>
      </c>
      <c r="Q10" s="148"/>
      <c r="R10" s="158">
        <v>64.245295521498704</v>
      </c>
      <c r="S10" s="131"/>
      <c r="T10" s="132">
        <v>8.6129313506827199</v>
      </c>
      <c r="U10" s="126">
        <v>16.738180830848201</v>
      </c>
      <c r="V10" s="126">
        <v>13.3310816377937</v>
      </c>
      <c r="W10" s="126">
        <v>5.8263436634515902</v>
      </c>
      <c r="X10" s="126">
        <v>-1.6445245520015099</v>
      </c>
      <c r="Y10" s="133">
        <v>8.0205530644723009</v>
      </c>
      <c r="Z10" s="126"/>
      <c r="AA10" s="134">
        <v>-27.291495001925799</v>
      </c>
      <c r="AB10" s="135">
        <v>-39.913313394558401</v>
      </c>
      <c r="AC10" s="136">
        <v>-33.717155845125902</v>
      </c>
      <c r="AD10" s="126"/>
      <c r="AE10" s="137">
        <v>-10.0007613629753</v>
      </c>
      <c r="AG10" s="153">
        <v>41.480843370692398</v>
      </c>
      <c r="AH10" s="148">
        <v>57.295025435244597</v>
      </c>
      <c r="AI10" s="148">
        <v>60.8132360832046</v>
      </c>
      <c r="AJ10" s="148">
        <v>61.718369298846703</v>
      </c>
      <c r="AK10" s="148">
        <v>62.753077432317802</v>
      </c>
      <c r="AL10" s="154">
        <v>56.815280472844798</v>
      </c>
      <c r="AM10" s="148"/>
      <c r="AN10" s="155">
        <v>78.449580144249097</v>
      </c>
      <c r="AO10" s="156">
        <v>74.930132112286699</v>
      </c>
      <c r="AP10" s="157">
        <v>76.689856128267905</v>
      </c>
      <c r="AQ10" s="148"/>
      <c r="AR10" s="158">
        <v>62.494569304269</v>
      </c>
      <c r="AS10" s="131"/>
      <c r="AT10" s="132">
        <v>4.3636844576120097</v>
      </c>
      <c r="AU10" s="126">
        <v>8.6872825419892301</v>
      </c>
      <c r="AV10" s="126">
        <v>6.58824686415812</v>
      </c>
      <c r="AW10" s="126">
        <v>4.1225882213836904</v>
      </c>
      <c r="AX10" s="126">
        <v>-0.74755971970976898</v>
      </c>
      <c r="AY10" s="133">
        <v>4.4330407311378197</v>
      </c>
      <c r="AZ10" s="126"/>
      <c r="BA10" s="134">
        <v>-9.8390248594180392</v>
      </c>
      <c r="BB10" s="135">
        <v>-14.730272797800099</v>
      </c>
      <c r="BC10" s="136">
        <v>-12.297495859249</v>
      </c>
      <c r="BD10" s="126"/>
      <c r="BE10" s="137">
        <v>-2.1313085143379298</v>
      </c>
    </row>
    <row r="11" spans="1:57" x14ac:dyDescent="0.2">
      <c r="A11" s="34" t="s">
        <v>22</v>
      </c>
      <c r="B11" s="3" t="str">
        <f t="shared" si="0"/>
        <v>Washington, DC</v>
      </c>
      <c r="C11" s="3"/>
      <c r="D11" s="24" t="s">
        <v>16</v>
      </c>
      <c r="E11" s="27" t="s">
        <v>17</v>
      </c>
      <c r="F11" s="3"/>
      <c r="G11" s="153">
        <v>119.11096263312101</v>
      </c>
      <c r="H11" s="148">
        <v>151.53700542665101</v>
      </c>
      <c r="I11" s="148">
        <v>155.575640619328</v>
      </c>
      <c r="J11" s="148">
        <v>137.777720363665</v>
      </c>
      <c r="K11" s="148">
        <v>117.219220084808</v>
      </c>
      <c r="L11" s="154">
        <v>136.24410982551501</v>
      </c>
      <c r="M11" s="148"/>
      <c r="N11" s="155">
        <v>127.473520064447</v>
      </c>
      <c r="O11" s="156">
        <v>124.563487132727</v>
      </c>
      <c r="P11" s="157">
        <v>126.018503598587</v>
      </c>
      <c r="Q11" s="148"/>
      <c r="R11" s="158">
        <v>133.32250804639199</v>
      </c>
      <c r="S11" s="131"/>
      <c r="T11" s="132">
        <v>-6.6281152477390304</v>
      </c>
      <c r="U11" s="126">
        <v>-17.874236595151199</v>
      </c>
      <c r="V11" s="126">
        <v>-22.007365933996098</v>
      </c>
      <c r="W11" s="126">
        <v>-25.253975476178798</v>
      </c>
      <c r="X11" s="126">
        <v>-23.191912878129301</v>
      </c>
      <c r="Y11" s="133">
        <v>-19.7147413145799</v>
      </c>
      <c r="Z11" s="126"/>
      <c r="AA11" s="134">
        <v>-12.786499671939</v>
      </c>
      <c r="AB11" s="135">
        <v>-21.769294047769101</v>
      </c>
      <c r="AC11" s="136">
        <v>-17.4872288519948</v>
      </c>
      <c r="AD11" s="126"/>
      <c r="AE11" s="137">
        <v>-19.116801050255699</v>
      </c>
      <c r="AG11" s="153">
        <v>112.440557161321</v>
      </c>
      <c r="AH11" s="148">
        <v>166.31803967741001</v>
      </c>
      <c r="AI11" s="148">
        <v>186.98573937022499</v>
      </c>
      <c r="AJ11" s="148">
        <v>173.97423019891801</v>
      </c>
      <c r="AK11" s="148">
        <v>134.616514549269</v>
      </c>
      <c r="AL11" s="154">
        <v>154.86701619142801</v>
      </c>
      <c r="AM11" s="148"/>
      <c r="AN11" s="155">
        <v>124.686231243526</v>
      </c>
      <c r="AO11" s="156">
        <v>131.62326413540899</v>
      </c>
      <c r="AP11" s="157">
        <v>128.154747689468</v>
      </c>
      <c r="AQ11" s="148"/>
      <c r="AR11" s="158">
        <v>147.23493947658201</v>
      </c>
      <c r="AS11" s="131"/>
      <c r="AT11" s="132">
        <v>8.8261350558821103</v>
      </c>
      <c r="AU11" s="126">
        <v>9.0524724972554598</v>
      </c>
      <c r="AV11" s="126">
        <v>8.0254412362001908</v>
      </c>
      <c r="AW11" s="126">
        <v>6.1496528852601697</v>
      </c>
      <c r="AX11" s="126">
        <v>0.173073753504038</v>
      </c>
      <c r="AY11" s="133">
        <v>6.4814003998442402</v>
      </c>
      <c r="AZ11" s="126"/>
      <c r="BA11" s="134">
        <v>-0.29190566108784299</v>
      </c>
      <c r="BB11" s="135">
        <v>-4.6768337420465604</v>
      </c>
      <c r="BC11" s="136">
        <v>-2.5988370725745402</v>
      </c>
      <c r="BD11" s="126"/>
      <c r="BE11" s="137">
        <v>4.0711776527118397</v>
      </c>
    </row>
    <row r="12" spans="1:57" x14ac:dyDescent="0.2">
      <c r="A12" s="21" t="s">
        <v>23</v>
      </c>
      <c r="B12" s="3" t="str">
        <f t="shared" si="0"/>
        <v>Arlington, VA</v>
      </c>
      <c r="C12" s="3"/>
      <c r="D12" s="24" t="s">
        <v>16</v>
      </c>
      <c r="E12" s="27" t="s">
        <v>17</v>
      </c>
      <c r="F12" s="3"/>
      <c r="G12" s="153">
        <v>142.36577589764701</v>
      </c>
      <c r="H12" s="148">
        <v>187.04914878250099</v>
      </c>
      <c r="I12" s="148">
        <v>201.537455633512</v>
      </c>
      <c r="J12" s="148">
        <v>185.87403115971901</v>
      </c>
      <c r="K12" s="148">
        <v>142.003648369789</v>
      </c>
      <c r="L12" s="154">
        <v>171.76601196863299</v>
      </c>
      <c r="M12" s="148"/>
      <c r="N12" s="155">
        <v>134.105951300041</v>
      </c>
      <c r="O12" s="156">
        <v>130.059972141972</v>
      </c>
      <c r="P12" s="157">
        <v>132.082961721007</v>
      </c>
      <c r="Q12" s="148"/>
      <c r="R12" s="158">
        <v>160.42799761216901</v>
      </c>
      <c r="S12" s="131"/>
      <c r="T12" s="132">
        <v>-7.8224355875657503</v>
      </c>
      <c r="U12" s="126">
        <v>-19.075259110865002</v>
      </c>
      <c r="V12" s="126">
        <v>-13.3587491138946</v>
      </c>
      <c r="W12" s="126">
        <v>-15.848475643239199</v>
      </c>
      <c r="X12" s="126">
        <v>-23.108657229708498</v>
      </c>
      <c r="Y12" s="133">
        <v>-16.110173271664799</v>
      </c>
      <c r="Z12" s="126"/>
      <c r="AA12" s="134">
        <v>-12.948396767512699</v>
      </c>
      <c r="AB12" s="135">
        <v>-22.8940934635643</v>
      </c>
      <c r="AC12" s="136">
        <v>-18.146576302443801</v>
      </c>
      <c r="AD12" s="126"/>
      <c r="AE12" s="137">
        <v>-16.598264010343499</v>
      </c>
      <c r="AG12" s="153">
        <v>141.48421713784501</v>
      </c>
      <c r="AH12" s="148">
        <v>213.92937422616501</v>
      </c>
      <c r="AI12" s="148">
        <v>237.14243731943799</v>
      </c>
      <c r="AJ12" s="148">
        <v>224.781803807263</v>
      </c>
      <c r="AK12" s="148">
        <v>169.40690801692099</v>
      </c>
      <c r="AL12" s="154">
        <v>197.34894810152699</v>
      </c>
      <c r="AM12" s="148"/>
      <c r="AN12" s="155">
        <v>131.18806231943799</v>
      </c>
      <c r="AO12" s="156">
        <v>136.39975340486899</v>
      </c>
      <c r="AP12" s="157">
        <v>133.79390786215399</v>
      </c>
      <c r="AQ12" s="148"/>
      <c r="AR12" s="158">
        <v>179.19036517599099</v>
      </c>
      <c r="AS12" s="131"/>
      <c r="AT12" s="132">
        <v>7.6224874395593298</v>
      </c>
      <c r="AU12" s="126">
        <v>8.5498493001721307</v>
      </c>
      <c r="AV12" s="126">
        <v>10.4127419641842</v>
      </c>
      <c r="AW12" s="126">
        <v>11.5084257755669</v>
      </c>
      <c r="AX12" s="126">
        <v>5.3422757399747303</v>
      </c>
      <c r="AY12" s="133">
        <v>8.9459591764669195</v>
      </c>
      <c r="AZ12" s="126"/>
      <c r="BA12" s="134">
        <v>2.7567460313060899</v>
      </c>
      <c r="BB12" s="135">
        <v>-2.98330456218677</v>
      </c>
      <c r="BC12" s="136">
        <v>-0.25156397551994603</v>
      </c>
      <c r="BD12" s="126"/>
      <c r="BE12" s="137">
        <v>6.8442643848959497</v>
      </c>
    </row>
    <row r="13" spans="1:57" x14ac:dyDescent="0.2">
      <c r="A13" s="21" t="s">
        <v>24</v>
      </c>
      <c r="B13" s="3" t="str">
        <f t="shared" si="0"/>
        <v>Suburban Virginia Area</v>
      </c>
      <c r="C13" s="3"/>
      <c r="D13" s="24" t="s">
        <v>16</v>
      </c>
      <c r="E13" s="27" t="s">
        <v>17</v>
      </c>
      <c r="F13" s="3"/>
      <c r="G13" s="153">
        <v>63.785766487298197</v>
      </c>
      <c r="H13" s="148">
        <v>87.415200850957305</v>
      </c>
      <c r="I13" s="148">
        <v>92.459755975472405</v>
      </c>
      <c r="J13" s="148">
        <v>88.574010762107307</v>
      </c>
      <c r="K13" s="148">
        <v>68.900417970216395</v>
      </c>
      <c r="L13" s="154">
        <v>80.2270304092103</v>
      </c>
      <c r="M13" s="148"/>
      <c r="N13" s="155">
        <v>79.360351645601298</v>
      </c>
      <c r="O13" s="156">
        <v>74.747219371793193</v>
      </c>
      <c r="P13" s="157">
        <v>77.053785508697203</v>
      </c>
      <c r="Q13" s="148"/>
      <c r="R13" s="158">
        <v>79.320389009063703</v>
      </c>
      <c r="S13" s="131"/>
      <c r="T13" s="132">
        <v>19.0778394948269</v>
      </c>
      <c r="U13" s="126">
        <v>17.774451220030599</v>
      </c>
      <c r="V13" s="126">
        <v>16.069624954299499</v>
      </c>
      <c r="W13" s="126">
        <v>3.0815161691324202</v>
      </c>
      <c r="X13" s="126">
        <v>-18.167640468535701</v>
      </c>
      <c r="Y13" s="133">
        <v>6.2409622765673998</v>
      </c>
      <c r="Z13" s="126"/>
      <c r="AA13" s="134">
        <v>-23.485184971547401</v>
      </c>
      <c r="AB13" s="135">
        <v>-32.288506727805</v>
      </c>
      <c r="AC13" s="136">
        <v>-28.162337078082398</v>
      </c>
      <c r="AD13" s="126"/>
      <c r="AE13" s="137">
        <v>-6.6858332954661996</v>
      </c>
      <c r="AG13" s="153">
        <v>62.926899949943603</v>
      </c>
      <c r="AH13" s="148">
        <v>89.774973720435398</v>
      </c>
      <c r="AI13" s="148">
        <v>99.8560355399824</v>
      </c>
      <c r="AJ13" s="148">
        <v>96.728664122137403</v>
      </c>
      <c r="AK13" s="148">
        <v>76.728127268176607</v>
      </c>
      <c r="AL13" s="154">
        <v>85.202940120135096</v>
      </c>
      <c r="AM13" s="148"/>
      <c r="AN13" s="155">
        <v>83.046100926041703</v>
      </c>
      <c r="AO13" s="156">
        <v>88.011587410837095</v>
      </c>
      <c r="AP13" s="157">
        <v>85.528844168439406</v>
      </c>
      <c r="AQ13" s="148"/>
      <c r="AR13" s="158">
        <v>85.296055562507803</v>
      </c>
      <c r="AS13" s="131"/>
      <c r="AT13" s="132">
        <v>20.318913805857601</v>
      </c>
      <c r="AU13" s="126">
        <v>25.5612504737154</v>
      </c>
      <c r="AV13" s="126">
        <v>33.574644724547603</v>
      </c>
      <c r="AW13" s="126">
        <v>30.032871455815801</v>
      </c>
      <c r="AX13" s="126">
        <v>12.6920527444328</v>
      </c>
      <c r="AY13" s="133">
        <v>24.919945119648901</v>
      </c>
      <c r="AZ13" s="126"/>
      <c r="BA13" s="134">
        <v>-2.72176036577283</v>
      </c>
      <c r="BB13" s="135">
        <v>-9.0376281629608002</v>
      </c>
      <c r="BC13" s="136">
        <v>-6.1721562329320596</v>
      </c>
      <c r="BD13" s="126"/>
      <c r="BE13" s="137">
        <v>13.9717241437663</v>
      </c>
    </row>
    <row r="14" spans="1:57" x14ac:dyDescent="0.2">
      <c r="A14" s="21" t="s">
        <v>25</v>
      </c>
      <c r="B14" s="3" t="str">
        <f t="shared" si="0"/>
        <v>Alexandria, VA</v>
      </c>
      <c r="C14" s="3"/>
      <c r="D14" s="24" t="s">
        <v>16</v>
      </c>
      <c r="E14" s="27" t="s">
        <v>17</v>
      </c>
      <c r="F14" s="3"/>
      <c r="G14" s="153">
        <v>96.480373634120497</v>
      </c>
      <c r="H14" s="148">
        <v>130.66422512043201</v>
      </c>
      <c r="I14" s="148">
        <v>136.30616613793899</v>
      </c>
      <c r="J14" s="148">
        <v>127.895955821877</v>
      </c>
      <c r="K14" s="148">
        <v>98.094382563740993</v>
      </c>
      <c r="L14" s="154">
        <v>117.88822065562201</v>
      </c>
      <c r="M14" s="148"/>
      <c r="N14" s="155">
        <v>105.98634943014901</v>
      </c>
      <c r="O14" s="156">
        <v>104.628478439666</v>
      </c>
      <c r="P14" s="157">
        <v>105.307413934907</v>
      </c>
      <c r="Q14" s="148"/>
      <c r="R14" s="158">
        <v>114.293704449703</v>
      </c>
      <c r="S14" s="131"/>
      <c r="T14" s="132">
        <v>-20.526875870539701</v>
      </c>
      <c r="U14" s="126">
        <v>-17.360966706954201</v>
      </c>
      <c r="V14" s="126">
        <v>-17.555165958769901</v>
      </c>
      <c r="W14" s="126">
        <v>-20.384799270136501</v>
      </c>
      <c r="X14" s="126">
        <v>-24.712813417461899</v>
      </c>
      <c r="Y14" s="133">
        <v>-19.889033966553701</v>
      </c>
      <c r="Z14" s="126"/>
      <c r="AA14" s="134">
        <v>-16.607241847346501</v>
      </c>
      <c r="AB14" s="135">
        <v>-25.596741765375299</v>
      </c>
      <c r="AC14" s="136">
        <v>-21.370597905816702</v>
      </c>
      <c r="AD14" s="126"/>
      <c r="AE14" s="137">
        <v>-20.2686724335185</v>
      </c>
      <c r="AG14" s="153">
        <v>90.818462577840407</v>
      </c>
      <c r="AH14" s="148">
        <v>137.93306074491801</v>
      </c>
      <c r="AI14" s="148">
        <v>157.791528903771</v>
      </c>
      <c r="AJ14" s="148">
        <v>150.19420837739301</v>
      </c>
      <c r="AK14" s="148">
        <v>117.54919134061799</v>
      </c>
      <c r="AL14" s="154">
        <v>130.85729038890801</v>
      </c>
      <c r="AM14" s="148"/>
      <c r="AN14" s="155">
        <v>103.985184173422</v>
      </c>
      <c r="AO14" s="156">
        <v>112.006236047467</v>
      </c>
      <c r="AP14" s="157">
        <v>107.995710110445</v>
      </c>
      <c r="AQ14" s="148"/>
      <c r="AR14" s="158">
        <v>124.32541030934701</v>
      </c>
      <c r="AS14" s="131"/>
      <c r="AT14" s="132">
        <v>0.55239213888329797</v>
      </c>
      <c r="AU14" s="126">
        <v>5.4901845920197303</v>
      </c>
      <c r="AV14" s="126">
        <v>7.6267744102172799</v>
      </c>
      <c r="AW14" s="126">
        <v>5.6136368689260498</v>
      </c>
      <c r="AX14" s="126">
        <v>-0.764103143726511</v>
      </c>
      <c r="AY14" s="133">
        <v>4.1361665095797804</v>
      </c>
      <c r="AZ14" s="126"/>
      <c r="BA14" s="134">
        <v>-7.2940751873426404</v>
      </c>
      <c r="BB14" s="135">
        <v>-7.94009882430377</v>
      </c>
      <c r="BC14" s="136">
        <v>-7.6400691304507999</v>
      </c>
      <c r="BD14" s="126"/>
      <c r="BE14" s="137">
        <v>0.94531614314857004</v>
      </c>
    </row>
    <row r="15" spans="1:57" x14ac:dyDescent="0.2">
      <c r="A15" s="21" t="s">
        <v>26</v>
      </c>
      <c r="B15" s="3" t="str">
        <f t="shared" si="0"/>
        <v>Fairfax/Tysons Corner, VA</v>
      </c>
      <c r="C15" s="3"/>
      <c r="D15" s="24" t="s">
        <v>16</v>
      </c>
      <c r="E15" s="27" t="s">
        <v>17</v>
      </c>
      <c r="F15" s="3"/>
      <c r="G15" s="153">
        <v>81.226611207394498</v>
      </c>
      <c r="H15" s="148">
        <v>112.81149162333899</v>
      </c>
      <c r="I15" s="148">
        <v>122.794997111496</v>
      </c>
      <c r="J15" s="148">
        <v>110.22900635470801</v>
      </c>
      <c r="K15" s="148">
        <v>89.084343154246099</v>
      </c>
      <c r="L15" s="154">
        <v>103.229289890236</v>
      </c>
      <c r="M15" s="148"/>
      <c r="N15" s="155">
        <v>90.154300404390497</v>
      </c>
      <c r="O15" s="156">
        <v>88.654595031773496</v>
      </c>
      <c r="P15" s="157">
        <v>89.404447718081997</v>
      </c>
      <c r="Q15" s="148"/>
      <c r="R15" s="158">
        <v>99.279334983906907</v>
      </c>
      <c r="S15" s="131"/>
      <c r="T15" s="132">
        <v>-0.69339404484681</v>
      </c>
      <c r="U15" s="126">
        <v>-16.738615420218402</v>
      </c>
      <c r="V15" s="126">
        <v>-23.428601268581801</v>
      </c>
      <c r="W15" s="126">
        <v>-26.5584448046056</v>
      </c>
      <c r="X15" s="126">
        <v>-14.455213480081101</v>
      </c>
      <c r="Y15" s="133">
        <v>-18.315702775119998</v>
      </c>
      <c r="Z15" s="126"/>
      <c r="AA15" s="134">
        <v>-1.19489043343846</v>
      </c>
      <c r="AB15" s="135">
        <v>-16.747220448063601</v>
      </c>
      <c r="AC15" s="136">
        <v>-9.5705451202951295</v>
      </c>
      <c r="AD15" s="126"/>
      <c r="AE15" s="137">
        <v>-16.231348804234099</v>
      </c>
      <c r="AG15" s="153">
        <v>74.878474292316497</v>
      </c>
      <c r="AH15" s="148">
        <v>128.45750086655099</v>
      </c>
      <c r="AI15" s="148">
        <v>156.57234690929999</v>
      </c>
      <c r="AJ15" s="148">
        <v>149.69067562102799</v>
      </c>
      <c r="AK15" s="148">
        <v>103.851656556903</v>
      </c>
      <c r="AL15" s="154">
        <v>122.69013084922</v>
      </c>
      <c r="AM15" s="148"/>
      <c r="AN15" s="155">
        <v>91.134784228769405</v>
      </c>
      <c r="AO15" s="156">
        <v>94.678610340843406</v>
      </c>
      <c r="AP15" s="157">
        <v>92.906697284806398</v>
      </c>
      <c r="AQ15" s="148"/>
      <c r="AR15" s="158">
        <v>114.180578402244</v>
      </c>
      <c r="AS15" s="131"/>
      <c r="AT15" s="132">
        <v>2.57562115225597</v>
      </c>
      <c r="AU15" s="126">
        <v>8.5404663712262199</v>
      </c>
      <c r="AV15" s="126">
        <v>6.9078270274879596</v>
      </c>
      <c r="AW15" s="126">
        <v>9.1927877155096294</v>
      </c>
      <c r="AX15" s="126">
        <v>3.6921401865833299</v>
      </c>
      <c r="AY15" s="133">
        <v>6.6785535432537797</v>
      </c>
      <c r="AZ15" s="126"/>
      <c r="BA15" s="134">
        <v>4.3765581910800204</v>
      </c>
      <c r="BB15" s="135">
        <v>-3.61268931652498</v>
      </c>
      <c r="BC15" s="136">
        <v>0.14696439929586499</v>
      </c>
      <c r="BD15" s="126"/>
      <c r="BE15" s="137">
        <v>5.0852100752936602</v>
      </c>
    </row>
    <row r="16" spans="1:57" x14ac:dyDescent="0.2">
      <c r="A16" s="21" t="s">
        <v>27</v>
      </c>
      <c r="B16" s="3" t="str">
        <f t="shared" si="0"/>
        <v>I-95 Fredericksburg, VA</v>
      </c>
      <c r="C16" s="3"/>
      <c r="D16" s="24" t="s">
        <v>16</v>
      </c>
      <c r="E16" s="27" t="s">
        <v>17</v>
      </c>
      <c r="F16" s="3"/>
      <c r="G16" s="153">
        <v>51.225651600527499</v>
      </c>
      <c r="H16" s="148">
        <v>61.3829205131279</v>
      </c>
      <c r="I16" s="148">
        <v>64.480287735283497</v>
      </c>
      <c r="J16" s="148">
        <v>66.555807457139395</v>
      </c>
      <c r="K16" s="148">
        <v>64.023272988850195</v>
      </c>
      <c r="L16" s="154">
        <v>61.5335880589857</v>
      </c>
      <c r="M16" s="148"/>
      <c r="N16" s="155">
        <v>69.674947847979794</v>
      </c>
      <c r="O16" s="156">
        <v>65.403379690684503</v>
      </c>
      <c r="P16" s="157">
        <v>67.539163769332205</v>
      </c>
      <c r="Q16" s="148"/>
      <c r="R16" s="158">
        <v>63.249466833370398</v>
      </c>
      <c r="S16" s="131"/>
      <c r="T16" s="132">
        <v>-3.0015859405979901</v>
      </c>
      <c r="U16" s="126">
        <v>1.36390511798547</v>
      </c>
      <c r="V16" s="126">
        <v>-5.2203076612438304</v>
      </c>
      <c r="W16" s="126">
        <v>-7.8314700765094303</v>
      </c>
      <c r="X16" s="126">
        <v>-12.2853842164754</v>
      </c>
      <c r="Y16" s="133">
        <v>-5.7969900762118396</v>
      </c>
      <c r="Z16" s="126"/>
      <c r="AA16" s="134">
        <v>-30.684128663495802</v>
      </c>
      <c r="AB16" s="135">
        <v>-35.764399855394501</v>
      </c>
      <c r="AC16" s="136">
        <v>-33.240583690665403</v>
      </c>
      <c r="AD16" s="126"/>
      <c r="AE16" s="137">
        <v>-16.295078105143201</v>
      </c>
      <c r="AG16" s="153">
        <v>49.908048195659902</v>
      </c>
      <c r="AH16" s="148">
        <v>62.201869380170201</v>
      </c>
      <c r="AI16" s="148">
        <v>68.375835031770706</v>
      </c>
      <c r="AJ16" s="148">
        <v>72.0721343364105</v>
      </c>
      <c r="AK16" s="148">
        <v>71.487260820045506</v>
      </c>
      <c r="AL16" s="154">
        <v>64.809029552811396</v>
      </c>
      <c r="AM16" s="148"/>
      <c r="AN16" s="155">
        <v>84.322913020021502</v>
      </c>
      <c r="AO16" s="156">
        <v>85.302043819685807</v>
      </c>
      <c r="AP16" s="157">
        <v>84.812478419853704</v>
      </c>
      <c r="AQ16" s="148"/>
      <c r="AR16" s="158">
        <v>70.524300657680598</v>
      </c>
      <c r="AS16" s="131"/>
      <c r="AT16" s="132">
        <v>2.2321199931254001</v>
      </c>
      <c r="AU16" s="126">
        <v>6.5813515211346001</v>
      </c>
      <c r="AV16" s="126">
        <v>6.2253347568743198</v>
      </c>
      <c r="AW16" s="126">
        <v>5.6951037540371399</v>
      </c>
      <c r="AX16" s="126">
        <v>6.9133995248851896</v>
      </c>
      <c r="AY16" s="133">
        <v>5.6894162964861401</v>
      </c>
      <c r="AZ16" s="126"/>
      <c r="BA16" s="134">
        <v>-5.3848193655483598</v>
      </c>
      <c r="BB16" s="135">
        <v>-8.8850320975902299</v>
      </c>
      <c r="BC16" s="136">
        <v>-7.1780051936771399</v>
      </c>
      <c r="BD16" s="126"/>
      <c r="BE16" s="137">
        <v>0.88416023923984099</v>
      </c>
    </row>
    <row r="17" spans="1:70" x14ac:dyDescent="0.2">
      <c r="A17" s="21" t="s">
        <v>28</v>
      </c>
      <c r="B17" s="3" t="str">
        <f t="shared" si="0"/>
        <v>Dulles Airport Area, VA</v>
      </c>
      <c r="C17" s="3"/>
      <c r="D17" s="24" t="s">
        <v>16</v>
      </c>
      <c r="E17" s="27" t="s">
        <v>17</v>
      </c>
      <c r="F17" s="3"/>
      <c r="G17" s="153">
        <v>65.682594384367206</v>
      </c>
      <c r="H17" s="148">
        <v>90.181457977613306</v>
      </c>
      <c r="I17" s="148">
        <v>102.599445076835</v>
      </c>
      <c r="J17" s="148">
        <v>99.940036994877602</v>
      </c>
      <c r="K17" s="148">
        <v>71.133239423259297</v>
      </c>
      <c r="L17" s="154">
        <v>85.907354771390601</v>
      </c>
      <c r="M17" s="148"/>
      <c r="N17" s="155">
        <v>66.519281919939203</v>
      </c>
      <c r="O17" s="156">
        <v>61.214002086890503</v>
      </c>
      <c r="P17" s="157">
        <v>63.866642003414903</v>
      </c>
      <c r="Q17" s="148"/>
      <c r="R17" s="158">
        <v>79.610008266254695</v>
      </c>
      <c r="S17" s="131"/>
      <c r="T17" s="132">
        <v>3.10771155621909</v>
      </c>
      <c r="U17" s="126">
        <v>-6.24410242961729</v>
      </c>
      <c r="V17" s="126">
        <v>-14.7443142925984</v>
      </c>
      <c r="W17" s="126">
        <v>-13.012101346766601</v>
      </c>
      <c r="X17" s="126">
        <v>-28.486958626406299</v>
      </c>
      <c r="Y17" s="133">
        <v>-13.153332032602</v>
      </c>
      <c r="Z17" s="126"/>
      <c r="AA17" s="134">
        <v>-26.3780405939102</v>
      </c>
      <c r="AB17" s="135">
        <v>-35.695638382691399</v>
      </c>
      <c r="AC17" s="136">
        <v>-31.158406484749499</v>
      </c>
      <c r="AD17" s="126"/>
      <c r="AE17" s="137">
        <v>-18.065243636474801</v>
      </c>
      <c r="AG17" s="153">
        <v>66.366519398595997</v>
      </c>
      <c r="AH17" s="148">
        <v>105.780399117814</v>
      </c>
      <c r="AI17" s="148">
        <v>124.033613166382</v>
      </c>
      <c r="AJ17" s="148">
        <v>120.042360083475</v>
      </c>
      <c r="AK17" s="148">
        <v>89.325747723392098</v>
      </c>
      <c r="AL17" s="154">
        <v>101.109727897932</v>
      </c>
      <c r="AM17" s="148"/>
      <c r="AN17" s="155">
        <v>73.612572329728707</v>
      </c>
      <c r="AO17" s="156">
        <v>74.588505738948896</v>
      </c>
      <c r="AP17" s="157">
        <v>74.100539034338794</v>
      </c>
      <c r="AQ17" s="148"/>
      <c r="AR17" s="158">
        <v>93.392816794048201</v>
      </c>
      <c r="AS17" s="131"/>
      <c r="AT17" s="132">
        <v>8.5000140328644598</v>
      </c>
      <c r="AU17" s="126">
        <v>14.2145273937435</v>
      </c>
      <c r="AV17" s="126">
        <v>11.9510502284356</v>
      </c>
      <c r="AW17" s="126">
        <v>11.131390426881399</v>
      </c>
      <c r="AX17" s="126">
        <v>-3.3721457335593299</v>
      </c>
      <c r="AY17" s="133">
        <v>8.7114825734840498</v>
      </c>
      <c r="AZ17" s="126"/>
      <c r="BA17" s="134">
        <v>-10.211201901020599</v>
      </c>
      <c r="BB17" s="135">
        <v>-11.571122579836301</v>
      </c>
      <c r="BC17" s="136">
        <v>-10.9008279825652</v>
      </c>
      <c r="BD17" s="126"/>
      <c r="BE17" s="137">
        <v>3.5446701979172199</v>
      </c>
    </row>
    <row r="18" spans="1:70" x14ac:dyDescent="0.2">
      <c r="A18" s="21" t="s">
        <v>29</v>
      </c>
      <c r="B18" s="3" t="str">
        <f t="shared" si="0"/>
        <v>Williamsburg, VA</v>
      </c>
      <c r="C18" s="3"/>
      <c r="D18" s="24" t="s">
        <v>16</v>
      </c>
      <c r="E18" s="27" t="s">
        <v>17</v>
      </c>
      <c r="F18" s="3"/>
      <c r="G18" s="153">
        <v>76.462764397905701</v>
      </c>
      <c r="H18" s="148">
        <v>100.997024869109</v>
      </c>
      <c r="I18" s="148">
        <v>96.626197643978998</v>
      </c>
      <c r="J18" s="148">
        <v>88.256562827225096</v>
      </c>
      <c r="K18" s="148">
        <v>104.467058900523</v>
      </c>
      <c r="L18" s="154">
        <v>93.361921727748594</v>
      </c>
      <c r="M18" s="148"/>
      <c r="N18" s="155">
        <v>130.22983376963299</v>
      </c>
      <c r="O18" s="156">
        <v>114.386828534031</v>
      </c>
      <c r="P18" s="157">
        <v>122.30833115183199</v>
      </c>
      <c r="Q18" s="148"/>
      <c r="R18" s="158">
        <v>101.63232442034401</v>
      </c>
      <c r="S18" s="131"/>
      <c r="T18" s="132">
        <v>26.329489395311601</v>
      </c>
      <c r="U18" s="126">
        <v>66.773853086269895</v>
      </c>
      <c r="V18" s="126">
        <v>65.279492092778597</v>
      </c>
      <c r="W18" s="126">
        <v>39.825569552774503</v>
      </c>
      <c r="X18" s="126">
        <v>12.1179391414758</v>
      </c>
      <c r="Y18" s="133">
        <v>38.996331141890401</v>
      </c>
      <c r="Z18" s="126"/>
      <c r="AA18" s="134">
        <v>-3.14057728769918</v>
      </c>
      <c r="AB18" s="135">
        <v>-26.461106923498001</v>
      </c>
      <c r="AC18" s="136">
        <v>-15.6489746691382</v>
      </c>
      <c r="AD18" s="126"/>
      <c r="AE18" s="137">
        <v>13.675140069177299</v>
      </c>
      <c r="AG18" s="153">
        <v>49.268346204188397</v>
      </c>
      <c r="AH18" s="148">
        <v>60.150377945026101</v>
      </c>
      <c r="AI18" s="148">
        <v>61.970090314136101</v>
      </c>
      <c r="AJ18" s="148">
        <v>60.154101112565399</v>
      </c>
      <c r="AK18" s="148">
        <v>67.6440854057591</v>
      </c>
      <c r="AL18" s="154">
        <v>59.837400196334997</v>
      </c>
      <c r="AM18" s="148"/>
      <c r="AN18" s="155">
        <v>102.202457787958</v>
      </c>
      <c r="AO18" s="156">
        <v>111.063362565445</v>
      </c>
      <c r="AP18" s="157">
        <v>106.632910176701</v>
      </c>
      <c r="AQ18" s="148"/>
      <c r="AR18" s="158">
        <v>73.207545905011202</v>
      </c>
      <c r="AS18" s="131"/>
      <c r="AT18" s="132">
        <v>3.3111397854998801</v>
      </c>
      <c r="AU18" s="126">
        <v>21.117179024764098</v>
      </c>
      <c r="AV18" s="126">
        <v>20.3861862636527</v>
      </c>
      <c r="AW18" s="126">
        <v>11.1357013312787</v>
      </c>
      <c r="AX18" s="126">
        <v>-1.33763240710873</v>
      </c>
      <c r="AY18" s="133">
        <v>10.1912059562893</v>
      </c>
      <c r="AZ18" s="126"/>
      <c r="BA18" s="134">
        <v>-7.4433288066620804</v>
      </c>
      <c r="BB18" s="135">
        <v>-11.726730558654699</v>
      </c>
      <c r="BC18" s="136">
        <v>-9.7246085213031908</v>
      </c>
      <c r="BD18" s="126"/>
      <c r="BE18" s="137">
        <v>0.92513933524149505</v>
      </c>
    </row>
    <row r="19" spans="1:70" x14ac:dyDescent="0.2">
      <c r="A19" s="21" t="s">
        <v>30</v>
      </c>
      <c r="B19" s="3" t="str">
        <f t="shared" si="0"/>
        <v>Virginia Beach, VA</v>
      </c>
      <c r="C19" s="3"/>
      <c r="D19" s="24" t="s">
        <v>16</v>
      </c>
      <c r="E19" s="27" t="s">
        <v>17</v>
      </c>
      <c r="F19" s="3"/>
      <c r="G19" s="153">
        <v>62.155573474842697</v>
      </c>
      <c r="H19" s="148">
        <v>78.655563907232704</v>
      </c>
      <c r="I19" s="148">
        <v>83.7865896147798</v>
      </c>
      <c r="J19" s="148">
        <v>69.279102295597397</v>
      </c>
      <c r="K19" s="148">
        <v>58.101984850628902</v>
      </c>
      <c r="L19" s="154">
        <v>70.395762828616299</v>
      </c>
      <c r="M19" s="148"/>
      <c r="N19" s="155">
        <v>88.544098341194896</v>
      </c>
      <c r="O19" s="156">
        <v>95.7069195597484</v>
      </c>
      <c r="P19" s="157">
        <v>92.125508950471598</v>
      </c>
      <c r="Q19" s="148"/>
      <c r="R19" s="158">
        <v>76.604261720574996</v>
      </c>
      <c r="S19" s="131"/>
      <c r="T19" s="132">
        <v>26.061345575954</v>
      </c>
      <c r="U19" s="126">
        <v>55.146716453773799</v>
      </c>
      <c r="V19" s="126">
        <v>45.955780548450001</v>
      </c>
      <c r="W19" s="126">
        <v>22.382018312871399</v>
      </c>
      <c r="X19" s="126">
        <v>-2.7611105310166302</v>
      </c>
      <c r="Y19" s="133">
        <v>28.567576824323599</v>
      </c>
      <c r="Z19" s="126"/>
      <c r="AA19" s="134">
        <v>-19.132379499004099</v>
      </c>
      <c r="AB19" s="135">
        <v>-26.870538839124901</v>
      </c>
      <c r="AC19" s="136">
        <v>-23.345615054165201</v>
      </c>
      <c r="AD19" s="126"/>
      <c r="AE19" s="137">
        <v>4.2973911580824202</v>
      </c>
      <c r="AG19" s="153">
        <v>49.662037610062796</v>
      </c>
      <c r="AH19" s="148">
        <v>57.422762955974797</v>
      </c>
      <c r="AI19" s="148">
        <v>63.592575143474797</v>
      </c>
      <c r="AJ19" s="148">
        <v>62.632799840801802</v>
      </c>
      <c r="AK19" s="148">
        <v>61.7456109060534</v>
      </c>
      <c r="AL19" s="154">
        <v>59.011157291273499</v>
      </c>
      <c r="AM19" s="148"/>
      <c r="AN19" s="155">
        <v>104.44108348466899</v>
      </c>
      <c r="AO19" s="156">
        <v>118.838308052279</v>
      </c>
      <c r="AP19" s="157">
        <v>111.639695768474</v>
      </c>
      <c r="AQ19" s="148"/>
      <c r="AR19" s="158">
        <v>74.047882570473902</v>
      </c>
      <c r="AS19" s="131"/>
      <c r="AT19" s="132">
        <v>11.664942197349999</v>
      </c>
      <c r="AU19" s="126">
        <v>20.325904792727599</v>
      </c>
      <c r="AV19" s="126">
        <v>14.571302236698299</v>
      </c>
      <c r="AW19" s="126">
        <v>8.2874784603708704</v>
      </c>
      <c r="AX19" s="126">
        <v>-6.8110959457748201</v>
      </c>
      <c r="AY19" s="133">
        <v>8.5561416329332296</v>
      </c>
      <c r="AZ19" s="126"/>
      <c r="BA19" s="134">
        <v>-11.893513276374801</v>
      </c>
      <c r="BB19" s="135">
        <v>-11.0629374755604</v>
      </c>
      <c r="BC19" s="136">
        <v>-11.4533880505768</v>
      </c>
      <c r="BD19" s="126"/>
      <c r="BE19" s="137">
        <v>-1.07407008201244</v>
      </c>
    </row>
    <row r="20" spans="1:70" x14ac:dyDescent="0.2">
      <c r="A20" s="34" t="s">
        <v>31</v>
      </c>
      <c r="B20" s="3" t="str">
        <f t="shared" si="0"/>
        <v>Norfolk/Portsmouth, VA</v>
      </c>
      <c r="C20" s="3"/>
      <c r="D20" s="24" t="s">
        <v>16</v>
      </c>
      <c r="E20" s="27" t="s">
        <v>17</v>
      </c>
      <c r="F20" s="3"/>
      <c r="G20" s="153">
        <v>50.271187205623903</v>
      </c>
      <c r="H20" s="148">
        <v>59.908189455184498</v>
      </c>
      <c r="I20" s="148">
        <v>68.848702917398896</v>
      </c>
      <c r="J20" s="148">
        <v>70.703591669595696</v>
      </c>
      <c r="K20" s="148">
        <v>62.978924657293398</v>
      </c>
      <c r="L20" s="154">
        <v>62.542119181019302</v>
      </c>
      <c r="M20" s="148"/>
      <c r="N20" s="155">
        <v>72.122451353251293</v>
      </c>
      <c r="O20" s="156">
        <v>74.184953479789101</v>
      </c>
      <c r="P20" s="157">
        <v>73.153702416520204</v>
      </c>
      <c r="Q20" s="148"/>
      <c r="R20" s="158">
        <v>65.574000105448107</v>
      </c>
      <c r="S20" s="131"/>
      <c r="T20" s="132">
        <v>5.9136667097474804</v>
      </c>
      <c r="U20" s="126">
        <v>1.36411553503088</v>
      </c>
      <c r="V20" s="126">
        <v>4.3363470578419598E-2</v>
      </c>
      <c r="W20" s="126">
        <v>-20.473874778748399</v>
      </c>
      <c r="X20" s="126">
        <v>-27.600548029293499</v>
      </c>
      <c r="Y20" s="133">
        <v>-10.979518361169101</v>
      </c>
      <c r="Z20" s="126"/>
      <c r="AA20" s="134">
        <v>-16.5101231382523</v>
      </c>
      <c r="AB20" s="135">
        <v>-16.528503716935401</v>
      </c>
      <c r="AC20" s="136">
        <v>-16.519443995065199</v>
      </c>
      <c r="AD20" s="126"/>
      <c r="AE20" s="137">
        <v>-12.8234918021144</v>
      </c>
      <c r="AG20" s="153">
        <v>53.943561392794301</v>
      </c>
      <c r="AH20" s="148">
        <v>68.287874894551805</v>
      </c>
      <c r="AI20" s="148">
        <v>79.2146287873462</v>
      </c>
      <c r="AJ20" s="148">
        <v>80.505167456063205</v>
      </c>
      <c r="AK20" s="148">
        <v>77.147535790861099</v>
      </c>
      <c r="AL20" s="154">
        <v>71.819753664323301</v>
      </c>
      <c r="AM20" s="148"/>
      <c r="AN20" s="155">
        <v>89.326774512302194</v>
      </c>
      <c r="AO20" s="156">
        <v>88.496147218804893</v>
      </c>
      <c r="AP20" s="157">
        <v>88.911460865553593</v>
      </c>
      <c r="AQ20" s="148"/>
      <c r="AR20" s="158">
        <v>76.703098578960507</v>
      </c>
      <c r="AS20" s="131"/>
      <c r="AT20" s="132">
        <v>6.75782510362487</v>
      </c>
      <c r="AU20" s="126">
        <v>8.9365106237611691</v>
      </c>
      <c r="AV20" s="126">
        <v>5.6500389131666502</v>
      </c>
      <c r="AW20" s="126">
        <v>-5.2396744844169403</v>
      </c>
      <c r="AX20" s="126">
        <v>-9.4621034031142699</v>
      </c>
      <c r="AY20" s="133">
        <v>0.20615203042723701</v>
      </c>
      <c r="AZ20" s="126"/>
      <c r="BA20" s="134">
        <v>-8.0787122195309706</v>
      </c>
      <c r="BB20" s="135">
        <v>-7.5862761775631196</v>
      </c>
      <c r="BC20" s="136">
        <v>-7.8343020345935699</v>
      </c>
      <c r="BD20" s="126"/>
      <c r="BE20" s="137">
        <v>-2.6077719042948999</v>
      </c>
    </row>
    <row r="21" spans="1:70" x14ac:dyDescent="0.2">
      <c r="A21" s="35" t="s">
        <v>32</v>
      </c>
      <c r="B21" s="3" t="str">
        <f t="shared" si="0"/>
        <v>Newport News/Hampton, VA</v>
      </c>
      <c r="C21" s="3"/>
      <c r="D21" s="24" t="s">
        <v>16</v>
      </c>
      <c r="E21" s="27" t="s">
        <v>17</v>
      </c>
      <c r="F21" s="3"/>
      <c r="G21" s="153">
        <v>44.444905460461101</v>
      </c>
      <c r="H21" s="148">
        <v>52.060357660206499</v>
      </c>
      <c r="I21" s="148">
        <v>53.243837756401099</v>
      </c>
      <c r="J21" s="148">
        <v>57.030337515914503</v>
      </c>
      <c r="K21" s="148">
        <v>53.618052143160199</v>
      </c>
      <c r="L21" s="154">
        <v>52.079498107228702</v>
      </c>
      <c r="M21" s="148"/>
      <c r="N21" s="155">
        <v>63.515820625265199</v>
      </c>
      <c r="O21" s="156">
        <v>63.166107709718403</v>
      </c>
      <c r="P21" s="157">
        <v>63.340964167491798</v>
      </c>
      <c r="Q21" s="148"/>
      <c r="R21" s="158">
        <v>55.297059838732402</v>
      </c>
      <c r="S21" s="131"/>
      <c r="T21" s="132">
        <v>9.1787348523423304</v>
      </c>
      <c r="U21" s="126">
        <v>4.4269307922598697</v>
      </c>
      <c r="V21" s="126">
        <v>-2.2137886482331801</v>
      </c>
      <c r="W21" s="126">
        <v>7.1824047347610298</v>
      </c>
      <c r="X21" s="126">
        <v>3.16043196281352</v>
      </c>
      <c r="Y21" s="133">
        <v>4.0777815293455504</v>
      </c>
      <c r="Z21" s="126"/>
      <c r="AA21" s="134">
        <v>-14.324496629519</v>
      </c>
      <c r="AB21" s="135">
        <v>-28.858237837159901</v>
      </c>
      <c r="AC21" s="136">
        <v>-22.2449635534153</v>
      </c>
      <c r="AD21" s="126"/>
      <c r="AE21" s="137">
        <v>-6.3032769160351396</v>
      </c>
      <c r="AG21" s="153">
        <v>40.186280021926699</v>
      </c>
      <c r="AH21" s="148">
        <v>50.859180368510302</v>
      </c>
      <c r="AI21" s="148">
        <v>54.872125944263601</v>
      </c>
      <c r="AJ21" s="148">
        <v>54.9432558070448</v>
      </c>
      <c r="AK21" s="148">
        <v>53.012282614231097</v>
      </c>
      <c r="AL21" s="154">
        <v>50.7746249511953</v>
      </c>
      <c r="AM21" s="148"/>
      <c r="AN21" s="155">
        <v>63.563500484509802</v>
      </c>
      <c r="AO21" s="156">
        <v>68.213181560333794</v>
      </c>
      <c r="AP21" s="157">
        <v>65.888341022421798</v>
      </c>
      <c r="AQ21" s="148"/>
      <c r="AR21" s="158">
        <v>55.0928295429743</v>
      </c>
      <c r="AS21" s="131"/>
      <c r="AT21" s="132">
        <v>7.6251062824672102</v>
      </c>
      <c r="AU21" s="126">
        <v>11.196429052877701</v>
      </c>
      <c r="AV21" s="126">
        <v>10.3237375616952</v>
      </c>
      <c r="AW21" s="126">
        <v>8.7214642254227392</v>
      </c>
      <c r="AX21" s="126">
        <v>1.6073273753249799</v>
      </c>
      <c r="AY21" s="133">
        <v>7.7907119747360296</v>
      </c>
      <c r="AZ21" s="126"/>
      <c r="BA21" s="134">
        <v>-15.756360074169001</v>
      </c>
      <c r="BB21" s="135">
        <v>-14.5676664657448</v>
      </c>
      <c r="BC21" s="136">
        <v>-15.145201650692201</v>
      </c>
      <c r="BD21" s="126"/>
      <c r="BE21" s="137">
        <v>-1.32311002563267</v>
      </c>
    </row>
    <row r="22" spans="1:70" x14ac:dyDescent="0.2">
      <c r="A22" s="36" t="s">
        <v>33</v>
      </c>
      <c r="B22" s="3" t="str">
        <f t="shared" si="0"/>
        <v>Chesapeake/Suffolk, VA</v>
      </c>
      <c r="C22" s="3"/>
      <c r="D22" s="25" t="s">
        <v>16</v>
      </c>
      <c r="E22" s="28" t="s">
        <v>17</v>
      </c>
      <c r="F22" s="3"/>
      <c r="G22" s="159">
        <v>49.343936749785001</v>
      </c>
      <c r="H22" s="160">
        <v>66.4950889251934</v>
      </c>
      <c r="I22" s="160">
        <v>71.761670180567407</v>
      </c>
      <c r="J22" s="160">
        <v>64.560391435941497</v>
      </c>
      <c r="K22" s="160">
        <v>54.7397580223559</v>
      </c>
      <c r="L22" s="161">
        <v>61.380169062768701</v>
      </c>
      <c r="M22" s="148"/>
      <c r="N22" s="162">
        <v>62.994108839208899</v>
      </c>
      <c r="O22" s="163">
        <v>62.047520498710199</v>
      </c>
      <c r="P22" s="164">
        <v>62.520814668959503</v>
      </c>
      <c r="Q22" s="148"/>
      <c r="R22" s="165">
        <v>61.706067807394597</v>
      </c>
      <c r="S22" s="131"/>
      <c r="T22" s="138">
        <v>-0.62259016590676797</v>
      </c>
      <c r="U22" s="139">
        <v>1.47148682997511</v>
      </c>
      <c r="V22" s="139">
        <v>2.9532077433263599</v>
      </c>
      <c r="W22" s="139">
        <v>-3.8385967993905501</v>
      </c>
      <c r="X22" s="139">
        <v>-12.0976384197937</v>
      </c>
      <c r="Y22" s="140">
        <v>-2.3535384162919399</v>
      </c>
      <c r="Z22" s="126"/>
      <c r="AA22" s="141">
        <v>-12.3884555675612</v>
      </c>
      <c r="AB22" s="142">
        <v>-17.592314435510101</v>
      </c>
      <c r="AC22" s="143">
        <v>-15.050340287729901</v>
      </c>
      <c r="AD22" s="126"/>
      <c r="AE22" s="144">
        <v>-6.4032328889583496</v>
      </c>
      <c r="AG22" s="159">
        <v>48.509613125537399</v>
      </c>
      <c r="AH22" s="160">
        <v>63.822115760963001</v>
      </c>
      <c r="AI22" s="160">
        <v>69.445996792777294</v>
      </c>
      <c r="AJ22" s="160">
        <v>67.302282566637999</v>
      </c>
      <c r="AK22" s="160">
        <v>62.032433856405802</v>
      </c>
      <c r="AL22" s="161">
        <v>62.222488420464302</v>
      </c>
      <c r="AM22" s="148"/>
      <c r="AN22" s="162">
        <v>72.134763340498694</v>
      </c>
      <c r="AO22" s="163">
        <v>74.370903486672304</v>
      </c>
      <c r="AP22" s="164">
        <v>73.252833413585506</v>
      </c>
      <c r="AQ22" s="148"/>
      <c r="AR22" s="165">
        <v>65.374015561356003</v>
      </c>
      <c r="AS22" s="131"/>
      <c r="AT22" s="138">
        <v>-2.31925337475302</v>
      </c>
      <c r="AU22" s="139">
        <v>-1.74100215902135</v>
      </c>
      <c r="AV22" s="139">
        <v>-0.48764373447386899</v>
      </c>
      <c r="AW22" s="139">
        <v>-2.7420231365261301</v>
      </c>
      <c r="AX22" s="139">
        <v>-5.7216847204332604</v>
      </c>
      <c r="AY22" s="140">
        <v>-2.5941677221674602</v>
      </c>
      <c r="AZ22" s="126"/>
      <c r="BA22" s="141">
        <v>-8.5716421585174398</v>
      </c>
      <c r="BB22" s="142">
        <v>-8.9772204156250002</v>
      </c>
      <c r="BC22" s="143">
        <v>-8.7779771590918596</v>
      </c>
      <c r="BD22" s="126"/>
      <c r="BE22" s="144">
        <v>-4.6634483662487201</v>
      </c>
    </row>
    <row r="23" spans="1:70" x14ac:dyDescent="0.2">
      <c r="A23" s="35" t="s">
        <v>109</v>
      </c>
      <c r="B23" s="3" t="s">
        <v>109</v>
      </c>
      <c r="C23" s="9"/>
      <c r="D23" s="23" t="s">
        <v>16</v>
      </c>
      <c r="E23" s="26" t="s">
        <v>17</v>
      </c>
      <c r="F23" s="3"/>
      <c r="G23" s="145">
        <v>59.141387002909703</v>
      </c>
      <c r="H23" s="146">
        <v>90.545399288716396</v>
      </c>
      <c r="I23" s="146">
        <v>123.11781441965699</v>
      </c>
      <c r="J23" s="146">
        <v>101.27582282573501</v>
      </c>
      <c r="K23" s="146">
        <v>86.384270934367905</v>
      </c>
      <c r="L23" s="147">
        <v>92.092938894277395</v>
      </c>
      <c r="M23" s="148"/>
      <c r="N23" s="149">
        <v>107.309964435822</v>
      </c>
      <c r="O23" s="150">
        <v>106.95259295182601</v>
      </c>
      <c r="P23" s="151">
        <v>107.131278693824</v>
      </c>
      <c r="Q23" s="148"/>
      <c r="R23" s="152">
        <v>96.389607408433704</v>
      </c>
      <c r="S23" s="131"/>
      <c r="T23" s="123">
        <v>-16.267620542695798</v>
      </c>
      <c r="U23" s="124">
        <v>9.1541149032161506</v>
      </c>
      <c r="V23" s="124">
        <v>17.178890472902701</v>
      </c>
      <c r="W23" s="124">
        <v>0.67666807878222801</v>
      </c>
      <c r="X23" s="124">
        <v>-27.569194690467899</v>
      </c>
      <c r="Y23" s="125">
        <v>-3.77139783393817</v>
      </c>
      <c r="Z23" s="126"/>
      <c r="AA23" s="127">
        <v>-44.145013003363601</v>
      </c>
      <c r="AB23" s="128">
        <v>-45.894904530219598</v>
      </c>
      <c r="AC23" s="129">
        <v>-45.032423545143999</v>
      </c>
      <c r="AD23" s="126"/>
      <c r="AE23" s="130">
        <v>-22.294138397192501</v>
      </c>
      <c r="AF23" s="75"/>
      <c r="AG23" s="145">
        <v>71.963446492078802</v>
      </c>
      <c r="AH23" s="146">
        <v>103.672685095376</v>
      </c>
      <c r="AI23" s="146">
        <v>135.176323149046</v>
      </c>
      <c r="AJ23" s="146">
        <v>128.28106611703799</v>
      </c>
      <c r="AK23" s="146">
        <v>132.963865987714</v>
      </c>
      <c r="AL23" s="147">
        <v>114.41147736825</v>
      </c>
      <c r="AM23" s="148"/>
      <c r="AN23" s="149">
        <v>169.11902602651099</v>
      </c>
      <c r="AO23" s="150">
        <v>158.4708414161</v>
      </c>
      <c r="AP23" s="151">
        <v>163.79493372130599</v>
      </c>
      <c r="AQ23" s="148"/>
      <c r="AR23" s="152">
        <v>128.521036326266</v>
      </c>
      <c r="AS23" s="131"/>
      <c r="AT23" s="123">
        <v>35.100829604523597</v>
      </c>
      <c r="AU23" s="124">
        <v>25.073886553019801</v>
      </c>
      <c r="AV23" s="124">
        <v>22.071707313295299</v>
      </c>
      <c r="AW23" s="124">
        <v>26.719298897530201</v>
      </c>
      <c r="AX23" s="124">
        <v>19.028181737886001</v>
      </c>
      <c r="AY23" s="125">
        <v>24.405965886260802</v>
      </c>
      <c r="AZ23" s="126"/>
      <c r="BA23" s="127">
        <v>1.74931906040268</v>
      </c>
      <c r="BB23" s="128">
        <v>-7.3956617913374396</v>
      </c>
      <c r="BC23" s="129">
        <v>-2.8897969575260198</v>
      </c>
      <c r="BD23" s="126"/>
      <c r="BE23" s="130">
        <v>12.8552152319941</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3">
        <v>43.018177604293697</v>
      </c>
      <c r="H24" s="148">
        <v>63.346879726762602</v>
      </c>
      <c r="I24" s="148">
        <v>73.5910539155891</v>
      </c>
      <c r="J24" s="148">
        <v>72.884543791168497</v>
      </c>
      <c r="K24" s="148">
        <v>65.057046840692806</v>
      </c>
      <c r="L24" s="154">
        <v>63.579540375701299</v>
      </c>
      <c r="M24" s="148"/>
      <c r="N24" s="155">
        <v>94.860035374481498</v>
      </c>
      <c r="O24" s="156">
        <v>88.187488411807706</v>
      </c>
      <c r="P24" s="157">
        <v>91.523761893144595</v>
      </c>
      <c r="Q24" s="148"/>
      <c r="R24" s="158">
        <v>71.563603666399402</v>
      </c>
      <c r="S24" s="131"/>
      <c r="T24" s="132">
        <v>-0.52567190281474396</v>
      </c>
      <c r="U24" s="126">
        <v>2.5844605200868802</v>
      </c>
      <c r="V24" s="126">
        <v>-3.0743611415946401</v>
      </c>
      <c r="W24" s="126">
        <v>-6.9098446101996904</v>
      </c>
      <c r="X24" s="126">
        <v>-35.5526573803281</v>
      </c>
      <c r="Y24" s="133">
        <v>-11.7348895060671</v>
      </c>
      <c r="Z24" s="126"/>
      <c r="AA24" s="134">
        <v>-32.364601891018602</v>
      </c>
      <c r="AB24" s="135">
        <v>-38.917130210752497</v>
      </c>
      <c r="AC24" s="136">
        <v>-35.684821928808603</v>
      </c>
      <c r="AD24" s="126"/>
      <c r="AE24" s="137">
        <v>-22.261493209508401</v>
      </c>
      <c r="AF24" s="75"/>
      <c r="AG24" s="153">
        <v>43.143329775555003</v>
      </c>
      <c r="AH24" s="148">
        <v>65.6148600268358</v>
      </c>
      <c r="AI24" s="148">
        <v>79.630693766772296</v>
      </c>
      <c r="AJ24" s="148">
        <v>81.280820017077303</v>
      </c>
      <c r="AK24" s="148">
        <v>89.737019394974297</v>
      </c>
      <c r="AL24" s="154">
        <v>71.881344596242897</v>
      </c>
      <c r="AM24" s="148"/>
      <c r="AN24" s="155">
        <v>123.42498902171199</v>
      </c>
      <c r="AO24" s="156">
        <v>121.012778421566</v>
      </c>
      <c r="AP24" s="157">
        <v>122.218883721639</v>
      </c>
      <c r="AQ24" s="148"/>
      <c r="AR24" s="158">
        <v>86.263498632070494</v>
      </c>
      <c r="AS24" s="131"/>
      <c r="AT24" s="132">
        <v>-0.83333884472988196</v>
      </c>
      <c r="AU24" s="126">
        <v>3.8482063608982902</v>
      </c>
      <c r="AV24" s="126">
        <v>6.05758358986344</v>
      </c>
      <c r="AW24" s="126">
        <v>7.8271567409413798</v>
      </c>
      <c r="AX24" s="126">
        <v>5.5790606750158602</v>
      </c>
      <c r="AY24" s="133">
        <v>5.0443593900767301</v>
      </c>
      <c r="AZ24" s="126"/>
      <c r="BA24" s="134">
        <v>-1.7261300776219399</v>
      </c>
      <c r="BB24" s="135">
        <v>-5.8249853145667796</v>
      </c>
      <c r="BC24" s="136">
        <v>-3.7979614469074701</v>
      </c>
      <c r="BD24" s="126"/>
      <c r="BE24" s="137">
        <v>1.28943541470277</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3">
        <v>37.776470671981699</v>
      </c>
      <c r="H25" s="148">
        <v>45.922005552391703</v>
      </c>
      <c r="I25" s="148">
        <v>48.526146099088798</v>
      </c>
      <c r="J25" s="148">
        <v>51.763936503416801</v>
      </c>
      <c r="K25" s="148">
        <v>46.665636389521602</v>
      </c>
      <c r="L25" s="154">
        <v>46.130839043280098</v>
      </c>
      <c r="M25" s="148"/>
      <c r="N25" s="155">
        <v>55.2892855068337</v>
      </c>
      <c r="O25" s="156">
        <v>58.1741591116173</v>
      </c>
      <c r="P25" s="157">
        <v>56.731722309225503</v>
      </c>
      <c r="Q25" s="148"/>
      <c r="R25" s="158">
        <v>49.1596628335502</v>
      </c>
      <c r="S25" s="131"/>
      <c r="T25" s="132">
        <v>-8.4933819366529697</v>
      </c>
      <c r="U25" s="126">
        <v>-2.71083112629635</v>
      </c>
      <c r="V25" s="126">
        <v>-7.98867648395807</v>
      </c>
      <c r="W25" s="126">
        <v>-4.11004610511905</v>
      </c>
      <c r="X25" s="126">
        <v>-42.185960120643301</v>
      </c>
      <c r="Y25" s="133">
        <v>-16.406345601758499</v>
      </c>
      <c r="Z25" s="126"/>
      <c r="AA25" s="134">
        <v>-51.033695744611897</v>
      </c>
      <c r="AB25" s="135">
        <v>-49.243839042205799</v>
      </c>
      <c r="AC25" s="136">
        <v>-50.132072782324897</v>
      </c>
      <c r="AD25" s="126"/>
      <c r="AE25" s="137">
        <v>-31.648233902443199</v>
      </c>
      <c r="AF25" s="75"/>
      <c r="AG25" s="153">
        <v>41.010951010820001</v>
      </c>
      <c r="AH25" s="148">
        <v>53.6190125142369</v>
      </c>
      <c r="AI25" s="148">
        <v>54.3213944191343</v>
      </c>
      <c r="AJ25" s="148">
        <v>59.413842262243698</v>
      </c>
      <c r="AK25" s="148">
        <v>72.501000669134299</v>
      </c>
      <c r="AL25" s="154">
        <v>56.173240175113797</v>
      </c>
      <c r="AM25" s="148"/>
      <c r="AN25" s="155">
        <v>95.611611161731204</v>
      </c>
      <c r="AO25" s="156">
        <v>98.192746860762995</v>
      </c>
      <c r="AP25" s="157">
        <v>96.9021790112471</v>
      </c>
      <c r="AQ25" s="148"/>
      <c r="AR25" s="158">
        <v>67.810079842580507</v>
      </c>
      <c r="AS25" s="131"/>
      <c r="AT25" s="132">
        <v>-0.77489600264648695</v>
      </c>
      <c r="AU25" s="126">
        <v>6.43843653561132</v>
      </c>
      <c r="AV25" s="126">
        <v>2.07928616231457</v>
      </c>
      <c r="AW25" s="126">
        <v>5.9532046850828202</v>
      </c>
      <c r="AX25" s="126">
        <v>3.0196171610391702</v>
      </c>
      <c r="AY25" s="133">
        <v>3.49813214683686</v>
      </c>
      <c r="AZ25" s="126"/>
      <c r="BA25" s="134">
        <v>-5.8293252623479699</v>
      </c>
      <c r="BB25" s="135">
        <v>-7.1316965123627103</v>
      </c>
      <c r="BC25" s="136">
        <v>-6.4937165894867199</v>
      </c>
      <c r="BD25" s="126"/>
      <c r="BE25" s="137">
        <v>-0.82862608102587099</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3">
        <v>49.608578356636599</v>
      </c>
      <c r="H26" s="148">
        <v>59.825922562727399</v>
      </c>
      <c r="I26" s="148">
        <v>63.052296590691398</v>
      </c>
      <c r="J26" s="148">
        <v>61.376092491859701</v>
      </c>
      <c r="K26" s="148">
        <v>56.876016165485503</v>
      </c>
      <c r="L26" s="154">
        <v>58.147781233480103</v>
      </c>
      <c r="M26" s="148"/>
      <c r="N26" s="155">
        <v>64.907431334993205</v>
      </c>
      <c r="O26" s="156">
        <v>60.071595020110998</v>
      </c>
      <c r="P26" s="157">
        <v>62.489513177552098</v>
      </c>
      <c r="Q26" s="148"/>
      <c r="R26" s="158">
        <v>59.388276074643599</v>
      </c>
      <c r="S26" s="131"/>
      <c r="T26" s="132">
        <v>4.4880697561392999</v>
      </c>
      <c r="U26" s="126">
        <v>6.3949666207896101</v>
      </c>
      <c r="V26" s="126">
        <v>5.3936958249674296</v>
      </c>
      <c r="W26" s="126">
        <v>0.15396683097213801</v>
      </c>
      <c r="X26" s="126">
        <v>-24.189532881580099</v>
      </c>
      <c r="Y26" s="133">
        <v>-3.0349829111069901</v>
      </c>
      <c r="Z26" s="126"/>
      <c r="AA26" s="134">
        <v>-31.3612921012645</v>
      </c>
      <c r="AB26" s="135">
        <v>-37.328347350276097</v>
      </c>
      <c r="AC26" s="136">
        <v>-34.364991609240001</v>
      </c>
      <c r="AD26" s="126"/>
      <c r="AE26" s="137">
        <v>-15.203588681887901</v>
      </c>
      <c r="AF26" s="75"/>
      <c r="AG26" s="153">
        <v>51.520233710017202</v>
      </c>
      <c r="AH26" s="148">
        <v>62.912438393028097</v>
      </c>
      <c r="AI26" s="148">
        <v>66.525464992338598</v>
      </c>
      <c r="AJ26" s="148">
        <v>65.770825957670894</v>
      </c>
      <c r="AK26" s="148">
        <v>70.052044526910507</v>
      </c>
      <c r="AL26" s="154">
        <v>63.356201515993099</v>
      </c>
      <c r="AM26" s="148"/>
      <c r="AN26" s="155">
        <v>84.799594196513993</v>
      </c>
      <c r="AO26" s="156">
        <v>84.826279764412902</v>
      </c>
      <c r="AP26" s="157">
        <v>84.812936980463505</v>
      </c>
      <c r="AQ26" s="148"/>
      <c r="AR26" s="158">
        <v>69.4866973629846</v>
      </c>
      <c r="AS26" s="131"/>
      <c r="AT26" s="132">
        <v>-2.72616609026529</v>
      </c>
      <c r="AU26" s="126">
        <v>1.4878912925935299</v>
      </c>
      <c r="AV26" s="126">
        <v>3.1856330416344001</v>
      </c>
      <c r="AW26" s="126">
        <v>1.48277041981696</v>
      </c>
      <c r="AX26" s="126">
        <v>2.3117937951882199</v>
      </c>
      <c r="AY26" s="133">
        <v>1.30350777381262</v>
      </c>
      <c r="AZ26" s="126"/>
      <c r="BA26" s="134">
        <v>0.35563001870377098</v>
      </c>
      <c r="BB26" s="135">
        <v>-2.0637471558441001</v>
      </c>
      <c r="BC26" s="136">
        <v>-0.86900836798880399</v>
      </c>
      <c r="BD26" s="126"/>
      <c r="BE26" s="137">
        <v>0.53514931568523505</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3">
        <v>42.934154102978702</v>
      </c>
      <c r="H27" s="148">
        <v>59.003648110818197</v>
      </c>
      <c r="I27" s="148">
        <v>61.778960045485</v>
      </c>
      <c r="J27" s="148">
        <v>61.060741717062001</v>
      </c>
      <c r="K27" s="148">
        <v>61.929192122809702</v>
      </c>
      <c r="L27" s="154">
        <v>57.367898443406403</v>
      </c>
      <c r="M27" s="148"/>
      <c r="N27" s="155">
        <v>69.643096604124594</v>
      </c>
      <c r="O27" s="156">
        <v>60.996458882513998</v>
      </c>
      <c r="P27" s="157">
        <v>65.319777743319307</v>
      </c>
      <c r="Q27" s="148"/>
      <c r="R27" s="158">
        <v>59.642854026957203</v>
      </c>
      <c r="S27" s="131"/>
      <c r="T27" s="132">
        <v>7.0391414661424898</v>
      </c>
      <c r="U27" s="126">
        <v>13.482843754164699</v>
      </c>
      <c r="V27" s="126">
        <v>12.5271721290807</v>
      </c>
      <c r="W27" s="126">
        <v>5.2524818783207996</v>
      </c>
      <c r="X27" s="126">
        <v>4.8485475790039096</v>
      </c>
      <c r="Y27" s="133">
        <v>8.6165591477857806</v>
      </c>
      <c r="Z27" s="126"/>
      <c r="AA27" s="134">
        <v>-21.640308133000499</v>
      </c>
      <c r="AB27" s="135">
        <v>-35.542024533130402</v>
      </c>
      <c r="AC27" s="136">
        <v>-28.829784415425198</v>
      </c>
      <c r="AD27" s="126"/>
      <c r="AE27" s="137">
        <v>-6.8419583421810701</v>
      </c>
      <c r="AF27" s="75"/>
      <c r="AG27" s="153">
        <v>40.696619020293099</v>
      </c>
      <c r="AH27" s="148">
        <v>56.059678741509799</v>
      </c>
      <c r="AI27" s="148">
        <v>57.898272048299297</v>
      </c>
      <c r="AJ27" s="148">
        <v>58.952561480209198</v>
      </c>
      <c r="AK27" s="148">
        <v>57.266291930153201</v>
      </c>
      <c r="AL27" s="154">
        <v>54.180930792622597</v>
      </c>
      <c r="AM27" s="148"/>
      <c r="AN27" s="155">
        <v>68.000946860280493</v>
      </c>
      <c r="AO27" s="156">
        <v>67.382416399927095</v>
      </c>
      <c r="AP27" s="157">
        <v>67.691681630103801</v>
      </c>
      <c r="AQ27" s="148"/>
      <c r="AR27" s="158">
        <v>58.042422963927102</v>
      </c>
      <c r="AS27" s="131"/>
      <c r="AT27" s="132">
        <v>6.7817397476499997</v>
      </c>
      <c r="AU27" s="126">
        <v>10.1020407310092</v>
      </c>
      <c r="AV27" s="126">
        <v>7.4123592491891497</v>
      </c>
      <c r="AW27" s="126">
        <v>5.8907292623778202</v>
      </c>
      <c r="AX27" s="126">
        <v>3.7332138494081102</v>
      </c>
      <c r="AY27" s="133">
        <v>6.7355312173903803</v>
      </c>
      <c r="AZ27" s="126"/>
      <c r="BA27" s="134">
        <v>-7.7165823900159802</v>
      </c>
      <c r="BB27" s="135">
        <v>-11.262398229409101</v>
      </c>
      <c r="BC27" s="136">
        <v>-9.5192912468192006</v>
      </c>
      <c r="BD27" s="126"/>
      <c r="BE27" s="137">
        <v>0.68910090891753495</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3">
        <v>43.098728999269497</v>
      </c>
      <c r="H28" s="148">
        <v>66.042090942293598</v>
      </c>
      <c r="I28" s="148">
        <v>72.386780496712902</v>
      </c>
      <c r="J28" s="148">
        <v>62.974386413440399</v>
      </c>
      <c r="K28" s="148">
        <v>56.951933893352802</v>
      </c>
      <c r="L28" s="154">
        <v>60.290784149013803</v>
      </c>
      <c r="M28" s="148"/>
      <c r="N28" s="155">
        <v>62.322399561723799</v>
      </c>
      <c r="O28" s="156">
        <v>52.333193937180397</v>
      </c>
      <c r="P28" s="157">
        <v>57.327796749452098</v>
      </c>
      <c r="Q28" s="148"/>
      <c r="R28" s="158">
        <v>59.444216320567598</v>
      </c>
      <c r="S28" s="131"/>
      <c r="T28" s="132">
        <v>-4.8786655663250604</v>
      </c>
      <c r="U28" s="126">
        <v>27.64871407995</v>
      </c>
      <c r="V28" s="126">
        <v>27.012198578231001</v>
      </c>
      <c r="W28" s="126">
        <v>-5.4807191491168998</v>
      </c>
      <c r="X28" s="126">
        <v>-11.3756213982548</v>
      </c>
      <c r="Y28" s="133">
        <v>5.8005169490556696</v>
      </c>
      <c r="Z28" s="126"/>
      <c r="AA28" s="134">
        <v>-25.6742282886241</v>
      </c>
      <c r="AB28" s="135">
        <v>-42.375416683537701</v>
      </c>
      <c r="AC28" s="136">
        <v>-34.351858210489702</v>
      </c>
      <c r="AD28" s="126"/>
      <c r="AE28" s="137">
        <v>-9.43871501063966</v>
      </c>
      <c r="AF28" s="75"/>
      <c r="AG28" s="153">
        <v>40.070882487216899</v>
      </c>
      <c r="AH28" s="148">
        <v>59.8572256208911</v>
      </c>
      <c r="AI28" s="148">
        <v>66.562223794740603</v>
      </c>
      <c r="AJ28" s="148">
        <v>64.628554601899097</v>
      </c>
      <c r="AK28" s="148">
        <v>60.647183162892603</v>
      </c>
      <c r="AL28" s="154">
        <v>58.353213933528103</v>
      </c>
      <c r="AM28" s="148"/>
      <c r="AN28" s="155">
        <v>75.245757395909393</v>
      </c>
      <c r="AO28" s="156">
        <v>72.747389974433801</v>
      </c>
      <c r="AP28" s="157">
        <v>73.996573685171597</v>
      </c>
      <c r="AQ28" s="148"/>
      <c r="AR28" s="158">
        <v>62.8227452911405</v>
      </c>
      <c r="AS28" s="131"/>
      <c r="AT28" s="132">
        <v>3.2331159642893099</v>
      </c>
      <c r="AU28" s="126">
        <v>9.1887163959442404</v>
      </c>
      <c r="AV28" s="126">
        <v>6.62809962279605</v>
      </c>
      <c r="AW28" s="126">
        <v>-3.7086560983697501</v>
      </c>
      <c r="AX28" s="126">
        <v>-8.7612349505369504</v>
      </c>
      <c r="AY28" s="133">
        <v>0.73086744950513005</v>
      </c>
      <c r="AZ28" s="126"/>
      <c r="BA28" s="134">
        <v>-16.2450847217107</v>
      </c>
      <c r="BB28" s="135">
        <v>-19.808795455492099</v>
      </c>
      <c r="BC28" s="136">
        <v>-18.035365284421399</v>
      </c>
      <c r="BD28" s="126"/>
      <c r="BE28" s="137">
        <v>-6.4699871385248899</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3">
        <v>68.439466389466304</v>
      </c>
      <c r="H29" s="148">
        <v>88.474275814275799</v>
      </c>
      <c r="I29" s="148">
        <v>98.434324324324294</v>
      </c>
      <c r="J29" s="148">
        <v>95.957595287595197</v>
      </c>
      <c r="K29" s="148">
        <v>119.77805035805</v>
      </c>
      <c r="L29" s="154">
        <v>94.2167424347424</v>
      </c>
      <c r="M29" s="148"/>
      <c r="N29" s="155">
        <v>125.268493878493</v>
      </c>
      <c r="O29" s="156">
        <v>113.33789789789699</v>
      </c>
      <c r="P29" s="157">
        <v>119.30319588819501</v>
      </c>
      <c r="Q29" s="148"/>
      <c r="R29" s="158">
        <v>101.38430056430001</v>
      </c>
      <c r="S29" s="131"/>
      <c r="T29" s="132">
        <v>14.3520054949723</v>
      </c>
      <c r="U29" s="126">
        <v>15.7109149147441</v>
      </c>
      <c r="V29" s="126">
        <v>1.4654747905237799</v>
      </c>
      <c r="W29" s="126">
        <v>7.51812522141062</v>
      </c>
      <c r="X29" s="126">
        <v>11.567095901125001</v>
      </c>
      <c r="Y29" s="133">
        <v>9.5718292350418093</v>
      </c>
      <c r="Z29" s="126"/>
      <c r="AA29" s="134">
        <v>-33.924684670152999</v>
      </c>
      <c r="AB29" s="135">
        <v>-39.121485231891903</v>
      </c>
      <c r="AC29" s="136">
        <v>-36.486235918371698</v>
      </c>
      <c r="AD29" s="126"/>
      <c r="AE29" s="137">
        <v>-12.2759401260244</v>
      </c>
      <c r="AF29" s="75"/>
      <c r="AG29" s="153">
        <v>63.663183183183101</v>
      </c>
      <c r="AH29" s="148">
        <v>84.184010164010104</v>
      </c>
      <c r="AI29" s="148">
        <v>92.366819126819095</v>
      </c>
      <c r="AJ29" s="148">
        <v>92.911062023561996</v>
      </c>
      <c r="AK29" s="148">
        <v>104.720832178332</v>
      </c>
      <c r="AL29" s="154">
        <v>87.569181335181298</v>
      </c>
      <c r="AM29" s="148"/>
      <c r="AN29" s="155">
        <v>129.53989835989799</v>
      </c>
      <c r="AO29" s="156">
        <v>123.382612035112</v>
      </c>
      <c r="AP29" s="157">
        <v>126.461255197505</v>
      </c>
      <c r="AQ29" s="148"/>
      <c r="AR29" s="158">
        <v>98.6812024387024</v>
      </c>
      <c r="AS29" s="131"/>
      <c r="AT29" s="132">
        <v>9.9219551014842793</v>
      </c>
      <c r="AU29" s="126">
        <v>12.786311779618501</v>
      </c>
      <c r="AV29" s="126">
        <v>8.0058578686454709</v>
      </c>
      <c r="AW29" s="126">
        <v>7.3109261712161002</v>
      </c>
      <c r="AX29" s="126">
        <v>-5.6428067538311497</v>
      </c>
      <c r="AY29" s="133">
        <v>5.3421339095416496</v>
      </c>
      <c r="AZ29" s="126"/>
      <c r="BA29" s="134">
        <v>-11.4655959314904</v>
      </c>
      <c r="BB29" s="135">
        <v>-19.281198401104099</v>
      </c>
      <c r="BC29" s="136">
        <v>-15.4695954223748</v>
      </c>
      <c r="BD29" s="126"/>
      <c r="BE29" s="137">
        <v>-3.4440467090306601</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3">
        <v>40.3474169521823</v>
      </c>
      <c r="H30" s="148">
        <v>57.9619559064501</v>
      </c>
      <c r="I30" s="148">
        <v>60.909335617458602</v>
      </c>
      <c r="J30" s="148">
        <v>60.030677789363899</v>
      </c>
      <c r="K30" s="148">
        <v>49.700813347236704</v>
      </c>
      <c r="L30" s="154">
        <v>53.790039922538298</v>
      </c>
      <c r="M30" s="148"/>
      <c r="N30" s="155">
        <v>47.919010874422703</v>
      </c>
      <c r="O30" s="156">
        <v>41.006745121406198</v>
      </c>
      <c r="P30" s="157">
        <v>44.462877997914397</v>
      </c>
      <c r="Q30" s="148"/>
      <c r="R30" s="158">
        <v>51.125136515502902</v>
      </c>
      <c r="S30" s="131"/>
      <c r="T30" s="132">
        <v>-0.18044713828803</v>
      </c>
      <c r="U30" s="126">
        <v>0.90882314828154798</v>
      </c>
      <c r="V30" s="126">
        <v>-2.3332851655729301</v>
      </c>
      <c r="W30" s="126">
        <v>-1.0761316645660699</v>
      </c>
      <c r="X30" s="126">
        <v>-20.942738522799399</v>
      </c>
      <c r="Y30" s="133">
        <v>-5.2242486156765402</v>
      </c>
      <c r="Z30" s="126"/>
      <c r="AA30" s="134">
        <v>-44.000331113409302</v>
      </c>
      <c r="AB30" s="135">
        <v>-55.488487141188997</v>
      </c>
      <c r="AC30" s="136">
        <v>-49.956333021948097</v>
      </c>
      <c r="AD30" s="126"/>
      <c r="AE30" s="137">
        <v>-22.4489836361324</v>
      </c>
      <c r="AF30" s="75"/>
      <c r="AG30" s="153">
        <v>54.510849098763501</v>
      </c>
      <c r="AH30" s="148">
        <v>54.121974154625299</v>
      </c>
      <c r="AI30" s="148">
        <v>58.721904141218502</v>
      </c>
      <c r="AJ30" s="148">
        <v>58.532525696409898</v>
      </c>
      <c r="AK30" s="148">
        <v>53.651265082675401</v>
      </c>
      <c r="AL30" s="154">
        <v>55.907703634738503</v>
      </c>
      <c r="AM30" s="148"/>
      <c r="AN30" s="155">
        <v>67.765724713242903</v>
      </c>
      <c r="AO30" s="156">
        <v>80.529149039177696</v>
      </c>
      <c r="AP30" s="157">
        <v>74.147436876210307</v>
      </c>
      <c r="AQ30" s="148"/>
      <c r="AR30" s="158">
        <v>61.119055989444703</v>
      </c>
      <c r="AS30" s="131"/>
      <c r="AT30" s="132">
        <v>43.508556174424498</v>
      </c>
      <c r="AU30" s="126">
        <v>0.38992316626615597</v>
      </c>
      <c r="AV30" s="126">
        <v>1.3945604018623301</v>
      </c>
      <c r="AW30" s="126">
        <v>2.6339917177208099</v>
      </c>
      <c r="AX30" s="126">
        <v>0.77672768774988998</v>
      </c>
      <c r="AY30" s="133">
        <v>7.4823600154858498</v>
      </c>
      <c r="AZ30" s="126"/>
      <c r="BA30" s="134">
        <v>-0.31462162478523797</v>
      </c>
      <c r="BB30" s="135">
        <v>14.841871729553301</v>
      </c>
      <c r="BC30" s="136">
        <v>7.3811752327373901</v>
      </c>
      <c r="BD30" s="126"/>
      <c r="BE30" s="137">
        <v>7.44726593395613</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3">
        <v>45.49488367899</v>
      </c>
      <c r="H31" s="148">
        <v>58.130569882777202</v>
      </c>
      <c r="I31" s="148">
        <v>62.138842200180299</v>
      </c>
      <c r="J31" s="148">
        <v>62.172916140667198</v>
      </c>
      <c r="K31" s="148">
        <v>64.445098286744795</v>
      </c>
      <c r="L31" s="154">
        <v>58.476462037871897</v>
      </c>
      <c r="M31" s="148"/>
      <c r="N31" s="155">
        <v>72.430990081154107</v>
      </c>
      <c r="O31" s="156">
        <v>60.235734896302901</v>
      </c>
      <c r="P31" s="157">
        <v>66.333362488728497</v>
      </c>
      <c r="Q31" s="148"/>
      <c r="R31" s="158">
        <v>60.7212907381167</v>
      </c>
      <c r="S31" s="131"/>
      <c r="T31" s="132">
        <v>23.478087683497801</v>
      </c>
      <c r="U31" s="126">
        <v>25.9395841864898</v>
      </c>
      <c r="V31" s="126">
        <v>24.691349714214802</v>
      </c>
      <c r="W31" s="126">
        <v>14.298879530302001</v>
      </c>
      <c r="X31" s="126">
        <v>-12.9024666706744</v>
      </c>
      <c r="Y31" s="133">
        <v>11.9282243584922</v>
      </c>
      <c r="Z31" s="126"/>
      <c r="AA31" s="134">
        <v>-23.445768600462699</v>
      </c>
      <c r="AB31" s="135">
        <v>-38.019212814963502</v>
      </c>
      <c r="AC31" s="136">
        <v>-30.830150528435102</v>
      </c>
      <c r="AD31" s="126"/>
      <c r="AE31" s="137">
        <v>-6.1746496351813001</v>
      </c>
      <c r="AF31" s="75"/>
      <c r="AG31" s="153">
        <v>34.540728133453499</v>
      </c>
      <c r="AH31" s="148">
        <v>47.048536970243397</v>
      </c>
      <c r="AI31" s="148">
        <v>48.807342200180301</v>
      </c>
      <c r="AJ31" s="148">
        <v>51.558224977457101</v>
      </c>
      <c r="AK31" s="148">
        <v>51.530354373309201</v>
      </c>
      <c r="AL31" s="154">
        <v>46.697037330928701</v>
      </c>
      <c r="AM31" s="148"/>
      <c r="AN31" s="155">
        <v>62.784928764652797</v>
      </c>
      <c r="AO31" s="156">
        <v>61.199985572587899</v>
      </c>
      <c r="AP31" s="157">
        <v>61.992457168620298</v>
      </c>
      <c r="AQ31" s="148"/>
      <c r="AR31" s="158">
        <v>51.067157284554902</v>
      </c>
      <c r="AS31" s="131"/>
      <c r="AT31" s="132">
        <v>-8.0647708742580893</v>
      </c>
      <c r="AU31" s="126">
        <v>-0.76355203047331899</v>
      </c>
      <c r="AV31" s="126">
        <v>-0.80882893397016298</v>
      </c>
      <c r="AW31" s="126">
        <v>0.60299313955366896</v>
      </c>
      <c r="AX31" s="126">
        <v>-7.2786393577276103</v>
      </c>
      <c r="AY31" s="133">
        <v>-3.1250525110393998</v>
      </c>
      <c r="AZ31" s="126"/>
      <c r="BA31" s="134">
        <v>-14.447560481688299</v>
      </c>
      <c r="BB31" s="135">
        <v>-19.2189166015457</v>
      </c>
      <c r="BC31" s="136">
        <v>-16.8711897967626</v>
      </c>
      <c r="BD31" s="126"/>
      <c r="BE31" s="137">
        <v>-8.3807407006325505</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3">
        <v>47.291628384687201</v>
      </c>
      <c r="H32" s="148">
        <v>52.891421101774</v>
      </c>
      <c r="I32" s="148">
        <v>54.006143790849599</v>
      </c>
      <c r="J32" s="148">
        <v>59.055635854341702</v>
      </c>
      <c r="K32" s="148">
        <v>70.306877684406999</v>
      </c>
      <c r="L32" s="154">
        <v>56.710341363211903</v>
      </c>
      <c r="M32" s="148"/>
      <c r="N32" s="155">
        <v>89.508552754435101</v>
      </c>
      <c r="O32" s="156">
        <v>70.114358543417296</v>
      </c>
      <c r="P32" s="157">
        <v>79.811455648926199</v>
      </c>
      <c r="Q32" s="148"/>
      <c r="R32" s="158">
        <v>63.310659730558797</v>
      </c>
      <c r="S32" s="131"/>
      <c r="T32" s="132">
        <v>7.2852098194402597</v>
      </c>
      <c r="U32" s="126">
        <v>11.379282930190101</v>
      </c>
      <c r="V32" s="126">
        <v>7.3981045411938</v>
      </c>
      <c r="W32" s="126">
        <v>10.087902296151301</v>
      </c>
      <c r="X32" s="126">
        <v>17.925716470326002</v>
      </c>
      <c r="Y32" s="133">
        <v>11.145492046101801</v>
      </c>
      <c r="Z32" s="126"/>
      <c r="AA32" s="134">
        <v>-26.960213784137299</v>
      </c>
      <c r="AB32" s="135">
        <v>-45.760615504652002</v>
      </c>
      <c r="AC32" s="136">
        <v>-36.623344685861298</v>
      </c>
      <c r="AD32" s="126"/>
      <c r="AE32" s="137">
        <v>-12.717552561825</v>
      </c>
      <c r="AF32" s="75"/>
      <c r="AG32" s="153">
        <v>37.342643323996199</v>
      </c>
      <c r="AH32" s="148">
        <v>47.782903828197902</v>
      </c>
      <c r="AI32" s="148">
        <v>50.299746498599397</v>
      </c>
      <c r="AJ32" s="148">
        <v>53.650818394024199</v>
      </c>
      <c r="AK32" s="148">
        <v>61.733331465919697</v>
      </c>
      <c r="AL32" s="154">
        <v>50.1618887021475</v>
      </c>
      <c r="AM32" s="148"/>
      <c r="AN32" s="155">
        <v>88.974823062558301</v>
      </c>
      <c r="AO32" s="156">
        <v>82.901899626517206</v>
      </c>
      <c r="AP32" s="157">
        <v>85.938361344537796</v>
      </c>
      <c r="AQ32" s="148"/>
      <c r="AR32" s="158">
        <v>60.383738028544698</v>
      </c>
      <c r="AS32" s="131"/>
      <c r="AT32" s="132">
        <v>0.86832551751673503</v>
      </c>
      <c r="AU32" s="126">
        <v>8.6127972435773099</v>
      </c>
      <c r="AV32" s="126">
        <v>9.7444208952439695</v>
      </c>
      <c r="AW32" s="126">
        <v>6.9358279209709002</v>
      </c>
      <c r="AX32" s="126">
        <v>11.336525779315</v>
      </c>
      <c r="AY32" s="133">
        <v>7.89030999641738</v>
      </c>
      <c r="AZ32" s="126"/>
      <c r="BA32" s="134">
        <v>-4.2544671580518898</v>
      </c>
      <c r="BB32" s="135">
        <v>-10.289919510495</v>
      </c>
      <c r="BC32" s="136">
        <v>-7.2633032635272601</v>
      </c>
      <c r="BD32" s="126"/>
      <c r="BE32" s="137">
        <v>1.1395431338504001</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3">
        <v>41.099182630906697</v>
      </c>
      <c r="H33" s="148">
        <v>58.7298052362707</v>
      </c>
      <c r="I33" s="148">
        <v>65.874856321839005</v>
      </c>
      <c r="J33" s="148">
        <v>64.496197318007603</v>
      </c>
      <c r="K33" s="148">
        <v>57.630456577266898</v>
      </c>
      <c r="L33" s="154">
        <v>57.566099616858203</v>
      </c>
      <c r="M33" s="148"/>
      <c r="N33" s="155">
        <v>63.083515325670398</v>
      </c>
      <c r="O33" s="156">
        <v>51.841235632183903</v>
      </c>
      <c r="P33" s="157">
        <v>57.4623754789272</v>
      </c>
      <c r="Q33" s="148"/>
      <c r="R33" s="158">
        <v>57.536464148877897</v>
      </c>
      <c r="S33" s="131"/>
      <c r="T33" s="132">
        <v>9.2830259684241394</v>
      </c>
      <c r="U33" s="126">
        <v>13.1063286654413</v>
      </c>
      <c r="V33" s="126">
        <v>12.2163814868931</v>
      </c>
      <c r="W33" s="126">
        <v>6.8321425427182696</v>
      </c>
      <c r="X33" s="126">
        <v>-40.742179045380503</v>
      </c>
      <c r="Y33" s="133">
        <v>-5.8950439470593503</v>
      </c>
      <c r="Z33" s="126"/>
      <c r="AA33" s="134">
        <v>-48.212627175924403</v>
      </c>
      <c r="AB33" s="135">
        <v>-52.467907290461802</v>
      </c>
      <c r="AC33" s="136">
        <v>-50.222800256495802</v>
      </c>
      <c r="AD33" s="126"/>
      <c r="AE33" s="137">
        <v>-24.962613870045999</v>
      </c>
      <c r="AF33" s="75"/>
      <c r="AG33" s="153">
        <v>37.448082694763698</v>
      </c>
      <c r="AH33" s="148">
        <v>57.632349936143001</v>
      </c>
      <c r="AI33" s="148">
        <v>64.262202266922003</v>
      </c>
      <c r="AJ33" s="148">
        <v>62.264742975734301</v>
      </c>
      <c r="AK33" s="148">
        <v>63.699616060025498</v>
      </c>
      <c r="AL33" s="154">
        <v>57.061398786717703</v>
      </c>
      <c r="AM33" s="148"/>
      <c r="AN33" s="155">
        <v>87.270390325670405</v>
      </c>
      <c r="AO33" s="156">
        <v>68.756694604086803</v>
      </c>
      <c r="AP33" s="157">
        <v>78.013542464878597</v>
      </c>
      <c r="AQ33" s="148"/>
      <c r="AR33" s="158">
        <v>63.047725551906503</v>
      </c>
      <c r="AS33" s="131"/>
      <c r="AT33" s="132">
        <v>6.1187305425066603</v>
      </c>
      <c r="AU33" s="126">
        <v>6.1474703528463701</v>
      </c>
      <c r="AV33" s="126">
        <v>5.2319207699204897</v>
      </c>
      <c r="AW33" s="126">
        <v>3.4643320566664402</v>
      </c>
      <c r="AX33" s="126">
        <v>-7.5797108281469399</v>
      </c>
      <c r="AY33" s="133">
        <v>1.98480029654496</v>
      </c>
      <c r="AZ33" s="126"/>
      <c r="BA33" s="134">
        <v>-11.3433579957946</v>
      </c>
      <c r="BB33" s="135">
        <v>-16.278046029242699</v>
      </c>
      <c r="BC33" s="136">
        <v>-13.587810157526301</v>
      </c>
      <c r="BD33" s="126"/>
      <c r="BE33" s="137">
        <v>-4.1236418961193104</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3">
        <v>49.327003272557199</v>
      </c>
      <c r="H34" s="148">
        <v>66.828393641888695</v>
      </c>
      <c r="I34" s="148">
        <v>76.269902134953995</v>
      </c>
      <c r="J34" s="148">
        <v>73.170548854604903</v>
      </c>
      <c r="K34" s="148">
        <v>71.143011687704501</v>
      </c>
      <c r="L34" s="154">
        <v>67.347771918341905</v>
      </c>
      <c r="M34" s="148"/>
      <c r="N34" s="155">
        <v>86.145766869253507</v>
      </c>
      <c r="O34" s="156">
        <v>79.602883590462795</v>
      </c>
      <c r="P34" s="157">
        <v>82.874325229858101</v>
      </c>
      <c r="Q34" s="148"/>
      <c r="R34" s="158">
        <v>71.783930007346498</v>
      </c>
      <c r="S34" s="131"/>
      <c r="T34" s="132">
        <v>1.69781127705694E-2</v>
      </c>
      <c r="U34" s="126">
        <v>7.16841575044345</v>
      </c>
      <c r="V34" s="126">
        <v>4.1483807275242803</v>
      </c>
      <c r="W34" s="126">
        <v>-1.0149539536143399</v>
      </c>
      <c r="X34" s="126">
        <v>-24.4037976370198</v>
      </c>
      <c r="Y34" s="133">
        <v>-4.5900504490560596</v>
      </c>
      <c r="Z34" s="126"/>
      <c r="AA34" s="134">
        <v>-36.720517432089402</v>
      </c>
      <c r="AB34" s="135">
        <v>-42.038500532733302</v>
      </c>
      <c r="AC34" s="136">
        <v>-39.391774457455</v>
      </c>
      <c r="AD34" s="126"/>
      <c r="AE34" s="137">
        <v>-19.809780781539899</v>
      </c>
      <c r="AF34" s="75"/>
      <c r="AG34" s="153">
        <v>50.2235585943587</v>
      </c>
      <c r="AH34" s="148">
        <v>69.469139629110103</v>
      </c>
      <c r="AI34" s="148">
        <v>79.438079476390797</v>
      </c>
      <c r="AJ34" s="148">
        <v>79.585560230637299</v>
      </c>
      <c r="AK34" s="148">
        <v>86.975913666822507</v>
      </c>
      <c r="AL34" s="154">
        <v>73.1384503194639</v>
      </c>
      <c r="AM34" s="148"/>
      <c r="AN34" s="155">
        <v>112.360776219417</v>
      </c>
      <c r="AO34" s="156">
        <v>108.131646096306</v>
      </c>
      <c r="AP34" s="157">
        <v>110.246211157861</v>
      </c>
      <c r="AQ34" s="148"/>
      <c r="AR34" s="158">
        <v>83.740667701863302</v>
      </c>
      <c r="AS34" s="131"/>
      <c r="AT34" s="132">
        <v>5.9714423860988299</v>
      </c>
      <c r="AU34" s="126">
        <v>8.5588554259811591</v>
      </c>
      <c r="AV34" s="126">
        <v>8.2632828419783007</v>
      </c>
      <c r="AW34" s="126">
        <v>8.5723775184499207</v>
      </c>
      <c r="AX34" s="126">
        <v>3.8013569877631501</v>
      </c>
      <c r="AY34" s="133">
        <v>6.9735043495759301</v>
      </c>
      <c r="AZ34" s="126"/>
      <c r="BA34" s="134">
        <v>-3.6705480264771402</v>
      </c>
      <c r="BB34" s="135">
        <v>-8.8203882125274298</v>
      </c>
      <c r="BC34" s="136">
        <v>-6.2672316442697804</v>
      </c>
      <c r="BD34" s="126"/>
      <c r="BE34" s="137">
        <v>1.5695409022673099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3">
        <v>41.462567255956898</v>
      </c>
      <c r="H35" s="148">
        <v>54.505280553420398</v>
      </c>
      <c r="I35" s="148">
        <v>57.529707916986901</v>
      </c>
      <c r="J35" s="148">
        <v>55.942152190622501</v>
      </c>
      <c r="K35" s="148">
        <v>57.759853958493402</v>
      </c>
      <c r="L35" s="154">
        <v>53.439912375096</v>
      </c>
      <c r="M35" s="148"/>
      <c r="N35" s="155">
        <v>63.608347425057602</v>
      </c>
      <c r="O35" s="156">
        <v>61.688393543428099</v>
      </c>
      <c r="P35" s="157">
        <v>62.648370484242797</v>
      </c>
      <c r="Q35" s="148"/>
      <c r="R35" s="158">
        <v>56.070900406280799</v>
      </c>
      <c r="S35" s="131"/>
      <c r="T35" s="132">
        <v>4.3931279059078499</v>
      </c>
      <c r="U35" s="126">
        <v>-6.2950511105625599</v>
      </c>
      <c r="V35" s="126">
        <v>-4.0590185956901799</v>
      </c>
      <c r="W35" s="126">
        <v>-7.2780629746010899</v>
      </c>
      <c r="X35" s="126">
        <v>-16.6996506721675</v>
      </c>
      <c r="Y35" s="133">
        <v>-7.0677427198059801</v>
      </c>
      <c r="Z35" s="126"/>
      <c r="AA35" s="134">
        <v>-34.475787039969497</v>
      </c>
      <c r="AB35" s="135">
        <v>-38.914051946415</v>
      </c>
      <c r="AC35" s="136">
        <v>-36.738729430421699</v>
      </c>
      <c r="AD35" s="126"/>
      <c r="AE35" s="137">
        <v>-19.1701086087722</v>
      </c>
      <c r="AF35" s="75"/>
      <c r="AG35" s="153">
        <v>40.415292083013</v>
      </c>
      <c r="AH35" s="148">
        <v>55.3102075326671</v>
      </c>
      <c r="AI35" s="148">
        <v>57.455989623366598</v>
      </c>
      <c r="AJ35" s="148">
        <v>57.356452728670199</v>
      </c>
      <c r="AK35" s="148">
        <v>56.6954880860876</v>
      </c>
      <c r="AL35" s="154">
        <v>53.446686010760899</v>
      </c>
      <c r="AM35" s="148"/>
      <c r="AN35" s="155">
        <v>64.9275518831667</v>
      </c>
      <c r="AO35" s="156">
        <v>64.008881629515699</v>
      </c>
      <c r="AP35" s="157">
        <v>64.468216756341207</v>
      </c>
      <c r="AQ35" s="148"/>
      <c r="AR35" s="158">
        <v>56.595694795212403</v>
      </c>
      <c r="AS35" s="131"/>
      <c r="AT35" s="132">
        <v>2.2092915947373699</v>
      </c>
      <c r="AU35" s="126">
        <v>-3.1832172679556798</v>
      </c>
      <c r="AV35" s="126">
        <v>-6.9979376937348698</v>
      </c>
      <c r="AW35" s="126">
        <v>-3.9034580662451002</v>
      </c>
      <c r="AX35" s="126">
        <v>-2.5507638452473</v>
      </c>
      <c r="AY35" s="133">
        <v>-3.2868463251717399</v>
      </c>
      <c r="AZ35" s="126"/>
      <c r="BA35" s="134">
        <v>-15.0812342065193</v>
      </c>
      <c r="BB35" s="135">
        <v>-17.1819731891167</v>
      </c>
      <c r="BC35" s="136">
        <v>-16.137275184978499</v>
      </c>
      <c r="BD35" s="126"/>
      <c r="BE35" s="137">
        <v>-7.8808646450581801</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3">
        <v>39.45319637883</v>
      </c>
      <c r="H36" s="148">
        <v>54.457778551532002</v>
      </c>
      <c r="I36" s="148">
        <v>57.501065459609997</v>
      </c>
      <c r="J36" s="148">
        <v>55.083474930362101</v>
      </c>
      <c r="K36" s="148">
        <v>53.904554317548701</v>
      </c>
      <c r="L36" s="154">
        <v>52.080013927576601</v>
      </c>
      <c r="M36" s="148"/>
      <c r="N36" s="155">
        <v>72.678906685236697</v>
      </c>
      <c r="O36" s="156">
        <v>61.355494428969301</v>
      </c>
      <c r="P36" s="157">
        <v>67.017200557102996</v>
      </c>
      <c r="Q36" s="148"/>
      <c r="R36" s="158">
        <v>56.347781536012697</v>
      </c>
      <c r="S36" s="131"/>
      <c r="T36" s="132">
        <v>-6.6152206463625296</v>
      </c>
      <c r="U36" s="126">
        <v>3.3199336861475399</v>
      </c>
      <c r="V36" s="126">
        <v>5.04742440115999</v>
      </c>
      <c r="W36" s="126">
        <v>-2.5981703695020202</v>
      </c>
      <c r="X36" s="126">
        <v>-11.7137784643361</v>
      </c>
      <c r="Y36" s="133">
        <v>-2.582619784512</v>
      </c>
      <c r="Z36" s="126"/>
      <c r="AA36" s="134">
        <v>-23.659609354136101</v>
      </c>
      <c r="AB36" s="135">
        <v>-40.1603384735606</v>
      </c>
      <c r="AC36" s="136">
        <v>-32.284634070153999</v>
      </c>
      <c r="AD36" s="126"/>
      <c r="AE36" s="137">
        <v>-15.5495684232204</v>
      </c>
      <c r="AF36" s="75"/>
      <c r="AG36" s="153">
        <v>38.219197423398299</v>
      </c>
      <c r="AH36" s="148">
        <v>50.232130919219998</v>
      </c>
      <c r="AI36" s="148">
        <v>53.562764623955402</v>
      </c>
      <c r="AJ36" s="148">
        <v>56.057371169916401</v>
      </c>
      <c r="AK36" s="148">
        <v>54.1072440807799</v>
      </c>
      <c r="AL36" s="154">
        <v>50.435741643454001</v>
      </c>
      <c r="AM36" s="148"/>
      <c r="AN36" s="155">
        <v>65.190997562673999</v>
      </c>
      <c r="AO36" s="156">
        <v>64.622748955431703</v>
      </c>
      <c r="AP36" s="157">
        <v>64.906873259052901</v>
      </c>
      <c r="AQ36" s="148"/>
      <c r="AR36" s="158">
        <v>54.5703506764822</v>
      </c>
      <c r="AS36" s="131"/>
      <c r="AT36" s="132">
        <v>1.2627780036712299</v>
      </c>
      <c r="AU36" s="126">
        <v>3.1620869068517199</v>
      </c>
      <c r="AV36" s="126">
        <v>4.47717828965839</v>
      </c>
      <c r="AW36" s="126">
        <v>3.0001441071299699</v>
      </c>
      <c r="AX36" s="126">
        <v>0.46311518915932398</v>
      </c>
      <c r="AY36" s="133">
        <v>2.5179907541234199</v>
      </c>
      <c r="AZ36" s="126"/>
      <c r="BA36" s="134">
        <v>-14.4802645336034</v>
      </c>
      <c r="BB36" s="135">
        <v>-20.4206840645843</v>
      </c>
      <c r="BC36" s="136">
        <v>-17.5626020841087</v>
      </c>
      <c r="BD36" s="126"/>
      <c r="BE36" s="137">
        <v>-5.38915703538943</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3">
        <v>58.013273984885302</v>
      </c>
      <c r="H37" s="148">
        <v>73.508225694889205</v>
      </c>
      <c r="I37" s="148">
        <v>76.468095299090507</v>
      </c>
      <c r="J37" s="148">
        <v>69.984612783399498</v>
      </c>
      <c r="K37" s="148">
        <v>66.2814171897015</v>
      </c>
      <c r="L37" s="154">
        <v>68.851124990393203</v>
      </c>
      <c r="M37" s="148"/>
      <c r="N37" s="155">
        <v>85.660161393621095</v>
      </c>
      <c r="O37" s="156">
        <v>84.885568079928206</v>
      </c>
      <c r="P37" s="157">
        <v>85.272864736774594</v>
      </c>
      <c r="Q37" s="148"/>
      <c r="R37" s="158">
        <v>73.543050632216506</v>
      </c>
      <c r="S37" s="131"/>
      <c r="T37" s="132">
        <v>17.0345137546785</v>
      </c>
      <c r="U37" s="126">
        <v>32.000226879661497</v>
      </c>
      <c r="V37" s="126">
        <v>26.786762727971499</v>
      </c>
      <c r="W37" s="126">
        <v>10.4681339115412</v>
      </c>
      <c r="X37" s="126">
        <v>-4.08094523285438</v>
      </c>
      <c r="Y37" s="133">
        <v>15.5127728840716</v>
      </c>
      <c r="Z37" s="126"/>
      <c r="AA37" s="134">
        <v>-13.1813570402706</v>
      </c>
      <c r="AB37" s="135">
        <v>-25.0369207548089</v>
      </c>
      <c r="AC37" s="136">
        <v>-19.516746609961199</v>
      </c>
      <c r="AD37" s="126"/>
      <c r="AE37" s="137">
        <v>0.95609217789327505</v>
      </c>
      <c r="AF37" s="75"/>
      <c r="AG37" s="153">
        <v>48.2350105033943</v>
      </c>
      <c r="AH37" s="148">
        <v>59.148164916100903</v>
      </c>
      <c r="AI37" s="148">
        <v>64.617778788266904</v>
      </c>
      <c r="AJ37" s="148">
        <v>63.829201549891103</v>
      </c>
      <c r="AK37" s="148">
        <v>63.360082618163098</v>
      </c>
      <c r="AL37" s="154">
        <v>59.838047675163303</v>
      </c>
      <c r="AM37" s="148"/>
      <c r="AN37" s="155">
        <v>89.290764826437794</v>
      </c>
      <c r="AO37" s="156">
        <v>96.774153644165395</v>
      </c>
      <c r="AP37" s="157">
        <v>93.032459235301602</v>
      </c>
      <c r="AQ37" s="148"/>
      <c r="AR37" s="158">
        <v>69.322165263774195</v>
      </c>
      <c r="AS37" s="131"/>
      <c r="AT37" s="132">
        <v>6.38708536236068</v>
      </c>
      <c r="AU37" s="126">
        <v>13.0901301547726</v>
      </c>
      <c r="AV37" s="126">
        <v>10.640813431931001</v>
      </c>
      <c r="AW37" s="126">
        <v>4.28131010440105</v>
      </c>
      <c r="AX37" s="126">
        <v>-4.86777803234075</v>
      </c>
      <c r="AY37" s="133">
        <v>5.4023721741610897</v>
      </c>
      <c r="AZ37" s="126"/>
      <c r="BA37" s="134">
        <v>-10.5340247917974</v>
      </c>
      <c r="BB37" s="135">
        <v>-11.038472802848901</v>
      </c>
      <c r="BC37" s="136">
        <v>-10.797104904205201</v>
      </c>
      <c r="BD37" s="126"/>
      <c r="BE37" s="137">
        <v>-1.4595406169843199</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3">
        <v>84.894850348581699</v>
      </c>
      <c r="H38" s="148">
        <v>113.704427084328</v>
      </c>
      <c r="I38" s="148">
        <v>122.63078158723999</v>
      </c>
      <c r="J38" s="148">
        <v>115.68658981950099</v>
      </c>
      <c r="K38" s="148">
        <v>90.187869926463506</v>
      </c>
      <c r="L38" s="154">
        <v>105.420903753223</v>
      </c>
      <c r="M38" s="148"/>
      <c r="N38" s="155">
        <v>91.527169324801804</v>
      </c>
      <c r="O38" s="156">
        <v>88.126915671855599</v>
      </c>
      <c r="P38" s="157">
        <v>89.827042498328694</v>
      </c>
      <c r="Q38" s="148"/>
      <c r="R38" s="158">
        <v>100.965514823253</v>
      </c>
      <c r="S38" s="131"/>
      <c r="T38" s="132">
        <v>-5.7474293822943299</v>
      </c>
      <c r="U38" s="126">
        <v>-12.5799891563855</v>
      </c>
      <c r="V38" s="126">
        <v>-13.982331033772599</v>
      </c>
      <c r="W38" s="126">
        <v>-16.375974628778899</v>
      </c>
      <c r="X38" s="126">
        <v>-21.840331063347801</v>
      </c>
      <c r="Y38" s="133">
        <v>-14.4912898030384</v>
      </c>
      <c r="Z38" s="126"/>
      <c r="AA38" s="134">
        <v>-17.9510173488246</v>
      </c>
      <c r="AB38" s="135">
        <v>-27.1105670277265</v>
      </c>
      <c r="AC38" s="136">
        <v>-22.747831336323198</v>
      </c>
      <c r="AD38" s="126"/>
      <c r="AE38" s="137">
        <v>-16.7424941387983</v>
      </c>
      <c r="AF38" s="75"/>
      <c r="AG38" s="153">
        <v>82.745492503103804</v>
      </c>
      <c r="AH38" s="148">
        <v>126.173540110782</v>
      </c>
      <c r="AI38" s="148">
        <v>144.39371153662401</v>
      </c>
      <c r="AJ38" s="148">
        <v>139.141571435392</v>
      </c>
      <c r="AK38" s="148">
        <v>106.899172285359</v>
      </c>
      <c r="AL38" s="154">
        <v>119.87069757425201</v>
      </c>
      <c r="AM38" s="148"/>
      <c r="AN38" s="155">
        <v>95.152684939356305</v>
      </c>
      <c r="AO38" s="156">
        <v>98.878985961226206</v>
      </c>
      <c r="AP38" s="157">
        <v>97.015835450291206</v>
      </c>
      <c r="AQ38" s="148"/>
      <c r="AR38" s="158">
        <v>113.340736967406</v>
      </c>
      <c r="AS38" s="131"/>
      <c r="AT38" s="132">
        <v>5.9979329943127997</v>
      </c>
      <c r="AU38" s="126">
        <v>9.6574606822808295</v>
      </c>
      <c r="AV38" s="126">
        <v>10.4143883557088</v>
      </c>
      <c r="AW38" s="126">
        <v>10.3665338968471</v>
      </c>
      <c r="AX38" s="126">
        <v>2.76736691067206</v>
      </c>
      <c r="AY38" s="133">
        <v>8.18960925311411</v>
      </c>
      <c r="AZ38" s="126"/>
      <c r="BA38" s="134">
        <v>-2.6128368092150098</v>
      </c>
      <c r="BB38" s="135">
        <v>-6.6570162041027796</v>
      </c>
      <c r="BC38" s="136">
        <v>-4.7268256320545001</v>
      </c>
      <c r="BD38" s="126"/>
      <c r="BE38" s="137">
        <v>4.7222351171403396</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9">
        <v>44.106834556940399</v>
      </c>
      <c r="H39" s="160">
        <v>56.151331987890998</v>
      </c>
      <c r="I39" s="160">
        <v>59.155863605785399</v>
      </c>
      <c r="J39" s="160">
        <v>60.077391523713402</v>
      </c>
      <c r="K39" s="160">
        <v>62.978804238143198</v>
      </c>
      <c r="L39" s="161">
        <v>56.531238993286301</v>
      </c>
      <c r="M39" s="148"/>
      <c r="N39" s="162">
        <v>70.172921291624604</v>
      </c>
      <c r="O39" s="163">
        <v>59.310122771611098</v>
      </c>
      <c r="P39" s="164">
        <v>64.741522031617805</v>
      </c>
      <c r="Q39" s="148"/>
      <c r="R39" s="165">
        <v>58.8820608913394</v>
      </c>
      <c r="S39" s="131"/>
      <c r="T39" s="138">
        <v>16.9979947987676</v>
      </c>
      <c r="U39" s="139">
        <v>20.007293904912501</v>
      </c>
      <c r="V39" s="139">
        <v>16.916527963019199</v>
      </c>
      <c r="W39" s="139">
        <v>10.8858230151487</v>
      </c>
      <c r="X39" s="139">
        <v>-1.44356709882941</v>
      </c>
      <c r="Y39" s="140">
        <v>11.648489701566699</v>
      </c>
      <c r="Z39" s="126"/>
      <c r="AA39" s="141">
        <v>-22.0400361911862</v>
      </c>
      <c r="AB39" s="142">
        <v>-37.207872060434703</v>
      </c>
      <c r="AC39" s="143">
        <v>-29.819357956315599</v>
      </c>
      <c r="AD39" s="126"/>
      <c r="AE39" s="144">
        <v>-5.9211586672624001</v>
      </c>
      <c r="AF39" s="75"/>
      <c r="AG39" s="159">
        <v>35.2791258323373</v>
      </c>
      <c r="AH39" s="160">
        <v>47.171077518390902</v>
      </c>
      <c r="AI39" s="160">
        <v>49.360788365862902</v>
      </c>
      <c r="AJ39" s="160">
        <v>51.860938257430703</v>
      </c>
      <c r="AK39" s="160">
        <v>51.675554492494697</v>
      </c>
      <c r="AL39" s="161">
        <v>47.078427776264697</v>
      </c>
      <c r="AM39" s="148"/>
      <c r="AN39" s="162">
        <v>62.557960624229203</v>
      </c>
      <c r="AO39" s="163">
        <v>60.750585533869099</v>
      </c>
      <c r="AP39" s="164">
        <v>61.654273079049098</v>
      </c>
      <c r="AQ39" s="148"/>
      <c r="AR39" s="165">
        <v>51.245207743268701</v>
      </c>
      <c r="AS39" s="131"/>
      <c r="AT39" s="138">
        <v>-2.8791019408569398</v>
      </c>
      <c r="AU39" s="139">
        <v>2.66964474228145</v>
      </c>
      <c r="AV39" s="139">
        <v>2.6389990404729802</v>
      </c>
      <c r="AW39" s="139">
        <v>2.8018082215758899</v>
      </c>
      <c r="AX39" s="139">
        <v>-1.3869623811762299</v>
      </c>
      <c r="AY39" s="140">
        <v>0.93412937889784498</v>
      </c>
      <c r="AZ39" s="126"/>
      <c r="BA39" s="141">
        <v>-12.564842311597999</v>
      </c>
      <c r="BB39" s="142">
        <v>-18.435244328005101</v>
      </c>
      <c r="BC39" s="143">
        <v>-15.562221181738</v>
      </c>
      <c r="BD39" s="126"/>
      <c r="BE39" s="144">
        <v>-5.4321574530901904</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42.125386785798199</v>
      </c>
      <c r="H40" s="146">
        <v>62.220731248530399</v>
      </c>
      <c r="I40" s="146">
        <v>66.739228779684893</v>
      </c>
      <c r="J40" s="146">
        <v>64.928739713143599</v>
      </c>
      <c r="K40" s="146">
        <v>62.086821067481701</v>
      </c>
      <c r="L40" s="147">
        <v>59.620181518927801</v>
      </c>
      <c r="M40" s="148"/>
      <c r="N40" s="149">
        <v>65.024380437338294</v>
      </c>
      <c r="O40" s="150">
        <v>61.434883611568303</v>
      </c>
      <c r="P40" s="151">
        <v>63.229632024453302</v>
      </c>
      <c r="Q40" s="148"/>
      <c r="R40" s="152">
        <v>60.651453091935103</v>
      </c>
      <c r="S40" s="131"/>
      <c r="T40" s="123">
        <v>0.98662074655841903</v>
      </c>
      <c r="U40" s="124">
        <v>5.3422438040997502</v>
      </c>
      <c r="V40" s="124">
        <v>4.6609012155071303</v>
      </c>
      <c r="W40" s="124">
        <v>-2.5097033004754801</v>
      </c>
      <c r="X40" s="124">
        <v>-1.4998441437658001</v>
      </c>
      <c r="Y40" s="125">
        <v>1.33328498230106</v>
      </c>
      <c r="Z40" s="126"/>
      <c r="AA40" s="127">
        <v>-22.088145913491498</v>
      </c>
      <c r="AB40" s="128">
        <v>-28.703897144889101</v>
      </c>
      <c r="AC40" s="129">
        <v>-25.448863608037399</v>
      </c>
      <c r="AD40" s="126"/>
      <c r="AE40" s="130">
        <v>-8.4617329123745293</v>
      </c>
      <c r="AF40" s="75"/>
      <c r="AG40" s="145">
        <v>42.537351281448302</v>
      </c>
      <c r="AH40" s="146">
        <v>64.649711968022501</v>
      </c>
      <c r="AI40" s="146">
        <v>68.2614613214201</v>
      </c>
      <c r="AJ40" s="146">
        <v>67.877357159652007</v>
      </c>
      <c r="AK40" s="146">
        <v>60.98415588996</v>
      </c>
      <c r="AL40" s="147">
        <v>60.862007524100598</v>
      </c>
      <c r="AM40" s="148"/>
      <c r="AN40" s="149">
        <v>63.065424406301403</v>
      </c>
      <c r="AO40" s="150">
        <v>62.477777451210898</v>
      </c>
      <c r="AP40" s="151">
        <v>62.771600928756101</v>
      </c>
      <c r="AQ40" s="148"/>
      <c r="AR40" s="152">
        <v>61.4076056397165</v>
      </c>
      <c r="AS40" s="131"/>
      <c r="AT40" s="123">
        <v>3.75857105026367</v>
      </c>
      <c r="AU40" s="124">
        <v>8.4141236097717602</v>
      </c>
      <c r="AV40" s="124">
        <v>7.61939912369529</v>
      </c>
      <c r="AW40" s="124">
        <v>5.1911936909382401</v>
      </c>
      <c r="AX40" s="124">
        <v>2.6291531459978801</v>
      </c>
      <c r="AY40" s="125">
        <v>5.6607462738027401</v>
      </c>
      <c r="AZ40" s="126"/>
      <c r="BA40" s="127">
        <v>-9.7021170714088001</v>
      </c>
      <c r="BB40" s="128">
        <v>-11.0184923689832</v>
      </c>
      <c r="BC40" s="129">
        <v>-10.3620567158522</v>
      </c>
      <c r="BD40" s="126"/>
      <c r="BE40" s="130">
        <v>0.41831740645770998</v>
      </c>
      <c r="BF40" s="75"/>
    </row>
    <row r="41" spans="1:70" x14ac:dyDescent="0.2">
      <c r="A41" s="20" t="s">
        <v>84</v>
      </c>
      <c r="B41" s="3" t="str">
        <f t="shared" si="0"/>
        <v>Southwest Virginia - Blue Ridge Highlands</v>
      </c>
      <c r="C41" s="10"/>
      <c r="D41" s="24" t="s">
        <v>16</v>
      </c>
      <c r="E41" s="27" t="s">
        <v>17</v>
      </c>
      <c r="F41" s="3"/>
      <c r="G41" s="153">
        <v>46.799658032265299</v>
      </c>
      <c r="H41" s="148">
        <v>53.750064758009501</v>
      </c>
      <c r="I41" s="148">
        <v>56.557972051806402</v>
      </c>
      <c r="J41" s="148">
        <v>60.883419677345998</v>
      </c>
      <c r="K41" s="148">
        <v>67.349004771642797</v>
      </c>
      <c r="L41" s="154">
        <v>57.068023858213998</v>
      </c>
      <c r="M41" s="148"/>
      <c r="N41" s="155">
        <v>83.298721881390506</v>
      </c>
      <c r="O41" s="156">
        <v>66.950194274028604</v>
      </c>
      <c r="P41" s="157">
        <v>75.124458077709605</v>
      </c>
      <c r="Q41" s="148"/>
      <c r="R41" s="158">
        <v>62.227005063784198</v>
      </c>
      <c r="S41" s="131"/>
      <c r="T41" s="132">
        <v>4.8075274443212201</v>
      </c>
      <c r="U41" s="126">
        <v>3.33319907426859</v>
      </c>
      <c r="V41" s="126">
        <v>6.1758813435743702</v>
      </c>
      <c r="W41" s="126">
        <v>11.149648456928499</v>
      </c>
      <c r="X41" s="126">
        <v>9.7289251746435799</v>
      </c>
      <c r="Y41" s="133">
        <v>7.2339929914303802</v>
      </c>
      <c r="Z41" s="126"/>
      <c r="AA41" s="134">
        <v>-27.028239022026099</v>
      </c>
      <c r="AB41" s="135">
        <v>-44.371299880787902</v>
      </c>
      <c r="AC41" s="136">
        <v>-35.936272865309299</v>
      </c>
      <c r="AD41" s="126"/>
      <c r="AE41" s="137">
        <v>-13.0584998376325</v>
      </c>
      <c r="AF41" s="75"/>
      <c r="AG41" s="153">
        <v>44.143441547375502</v>
      </c>
      <c r="AH41" s="148">
        <v>49.378140763462802</v>
      </c>
      <c r="AI41" s="148">
        <v>52.277005510111302</v>
      </c>
      <c r="AJ41" s="148">
        <v>55.301122756191702</v>
      </c>
      <c r="AK41" s="148">
        <v>61.714164962508498</v>
      </c>
      <c r="AL41" s="154">
        <v>52.562775107930001</v>
      </c>
      <c r="AM41" s="148"/>
      <c r="AN41" s="155">
        <v>85.862074528516203</v>
      </c>
      <c r="AO41" s="156">
        <v>85.393901386048597</v>
      </c>
      <c r="AP41" s="157">
        <v>85.6279879572824</v>
      </c>
      <c r="AQ41" s="148"/>
      <c r="AR41" s="158">
        <v>62.009978779173501</v>
      </c>
      <c r="AS41" s="131"/>
      <c r="AT41" s="132">
        <v>13.882523491252799</v>
      </c>
      <c r="AU41" s="126">
        <v>4.1097279546983696</v>
      </c>
      <c r="AV41" s="126">
        <v>5.4957164022024099</v>
      </c>
      <c r="AW41" s="126">
        <v>5.4422131010776802</v>
      </c>
      <c r="AX41" s="126">
        <v>9.2906742593383793</v>
      </c>
      <c r="AY41" s="133">
        <v>7.4201977434688402</v>
      </c>
      <c r="AZ41" s="126"/>
      <c r="BA41" s="134">
        <v>-0.87916689279680504</v>
      </c>
      <c r="BB41" s="135">
        <v>-1.97627199264763</v>
      </c>
      <c r="BC41" s="136">
        <v>-1.42957182953106</v>
      </c>
      <c r="BD41" s="126"/>
      <c r="BE41" s="137">
        <v>3.7309230902508999</v>
      </c>
      <c r="BF41" s="75"/>
    </row>
    <row r="42" spans="1:70" x14ac:dyDescent="0.2">
      <c r="A42" s="21" t="s">
        <v>85</v>
      </c>
      <c r="B42" s="3" t="str">
        <f t="shared" si="0"/>
        <v>Southwest Virginia - Heart of Appalachia</v>
      </c>
      <c r="C42" s="3"/>
      <c r="D42" s="24" t="s">
        <v>16</v>
      </c>
      <c r="E42" s="27" t="s">
        <v>17</v>
      </c>
      <c r="F42" s="3"/>
      <c r="G42" s="153">
        <v>32.511153284671501</v>
      </c>
      <c r="H42" s="148">
        <v>48.9047226277372</v>
      </c>
      <c r="I42" s="148">
        <v>50.166379562043701</v>
      </c>
      <c r="J42" s="148">
        <v>53.691489051094798</v>
      </c>
      <c r="K42" s="148">
        <v>46.846138686131297</v>
      </c>
      <c r="L42" s="154">
        <v>46.423976642335703</v>
      </c>
      <c r="M42" s="148"/>
      <c r="N42" s="155">
        <v>48.208627737226202</v>
      </c>
      <c r="O42" s="156">
        <v>39.746343065693402</v>
      </c>
      <c r="P42" s="157">
        <v>43.977485401459802</v>
      </c>
      <c r="Q42" s="148"/>
      <c r="R42" s="158">
        <v>45.724979144942601</v>
      </c>
      <c r="S42" s="131"/>
      <c r="T42" s="132">
        <v>-1.5698994070143</v>
      </c>
      <c r="U42" s="126">
        <v>1.80944160878424</v>
      </c>
      <c r="V42" s="126">
        <v>-1.7353460390636899</v>
      </c>
      <c r="W42" s="126">
        <v>-0.90175123015066805</v>
      </c>
      <c r="X42" s="126">
        <v>2.5426512698477102</v>
      </c>
      <c r="Y42" s="133">
        <v>5.9374063332460002E-2</v>
      </c>
      <c r="Z42" s="126"/>
      <c r="AA42" s="134">
        <v>-11.7872277452002</v>
      </c>
      <c r="AB42" s="135">
        <v>-34.450321475489901</v>
      </c>
      <c r="AC42" s="136">
        <v>-23.823324781892801</v>
      </c>
      <c r="AD42" s="126"/>
      <c r="AE42" s="137">
        <v>-8.0060266514692593</v>
      </c>
      <c r="AF42" s="75"/>
      <c r="AG42" s="153">
        <v>33.594582116788303</v>
      </c>
      <c r="AH42" s="148">
        <v>49.342879562043699</v>
      </c>
      <c r="AI42" s="148">
        <v>51.166702554744496</v>
      </c>
      <c r="AJ42" s="148">
        <v>52.542368613138599</v>
      </c>
      <c r="AK42" s="148">
        <v>44.105293795620398</v>
      </c>
      <c r="AL42" s="154">
        <v>46.150365328467103</v>
      </c>
      <c r="AM42" s="148"/>
      <c r="AN42" s="155">
        <v>45.780244525547403</v>
      </c>
      <c r="AO42" s="156">
        <v>43.9738083941605</v>
      </c>
      <c r="AP42" s="157">
        <v>44.877026459854001</v>
      </c>
      <c r="AQ42" s="148"/>
      <c r="AR42" s="158">
        <v>45.786554223149103</v>
      </c>
      <c r="AS42" s="131"/>
      <c r="AT42" s="132">
        <v>-3.9679743556144902</v>
      </c>
      <c r="AU42" s="126">
        <v>2.9891219995687601</v>
      </c>
      <c r="AV42" s="126">
        <v>-0.10387797571014599</v>
      </c>
      <c r="AW42" s="126">
        <v>3.6614055952469799</v>
      </c>
      <c r="AX42" s="126">
        <v>-4.1494368818811402</v>
      </c>
      <c r="AY42" s="133">
        <v>-2.7168145752310899E-2</v>
      </c>
      <c r="AZ42" s="126"/>
      <c r="BA42" s="134">
        <v>-6.9672748643432003</v>
      </c>
      <c r="BB42" s="135">
        <v>-12.879134075812701</v>
      </c>
      <c r="BC42" s="136">
        <v>-9.9693296187658405</v>
      </c>
      <c r="BD42" s="126"/>
      <c r="BE42" s="137">
        <v>-3.0377432994645299</v>
      </c>
      <c r="BF42" s="75"/>
    </row>
    <row r="43" spans="1:70" x14ac:dyDescent="0.2">
      <c r="A43" s="22" t="s">
        <v>86</v>
      </c>
      <c r="B43" s="3" t="str">
        <f t="shared" si="0"/>
        <v>Virginia Mountains</v>
      </c>
      <c r="C43" s="3"/>
      <c r="D43" s="25" t="s">
        <v>16</v>
      </c>
      <c r="E43" s="28" t="s">
        <v>17</v>
      </c>
      <c r="F43" s="3"/>
      <c r="G43" s="153">
        <v>43.8861534193369</v>
      </c>
      <c r="H43" s="148">
        <v>67.214541545290601</v>
      </c>
      <c r="I43" s="148">
        <v>72.148848661395405</v>
      </c>
      <c r="J43" s="148">
        <v>63.994763490081802</v>
      </c>
      <c r="K43" s="148">
        <v>58.704468026078501</v>
      </c>
      <c r="L43" s="154">
        <v>61.189755028436601</v>
      </c>
      <c r="M43" s="148"/>
      <c r="N43" s="155">
        <v>64.212913025384907</v>
      </c>
      <c r="O43" s="156">
        <v>54.178653072548201</v>
      </c>
      <c r="P43" s="157">
        <v>59.195783048966497</v>
      </c>
      <c r="Q43" s="148"/>
      <c r="R43" s="158">
        <v>60.620048748587998</v>
      </c>
      <c r="S43" s="131"/>
      <c r="T43" s="132">
        <v>0.93669561121678002</v>
      </c>
      <c r="U43" s="126">
        <v>32.916683371173001</v>
      </c>
      <c r="V43" s="126">
        <v>29.1019065807013</v>
      </c>
      <c r="W43" s="126">
        <v>1.4179435384838801</v>
      </c>
      <c r="X43" s="126">
        <v>-5.0885725515422404</v>
      </c>
      <c r="Y43" s="133">
        <v>11.300687260560199</v>
      </c>
      <c r="Z43" s="126"/>
      <c r="AA43" s="134">
        <v>-23.956389363946698</v>
      </c>
      <c r="AB43" s="135">
        <v>-42.4949445889768</v>
      </c>
      <c r="AC43" s="136">
        <v>-33.731209965183801</v>
      </c>
      <c r="AD43" s="126"/>
      <c r="AE43" s="137">
        <v>-6.4336048750799</v>
      </c>
      <c r="AF43" s="75"/>
      <c r="AG43" s="153">
        <v>42.214043903453998</v>
      </c>
      <c r="AH43" s="148">
        <v>61.350433485920298</v>
      </c>
      <c r="AI43" s="148">
        <v>65.195367942849202</v>
      </c>
      <c r="AJ43" s="148">
        <v>63.672014495769098</v>
      </c>
      <c r="AK43" s="148">
        <v>60.064984047718099</v>
      </c>
      <c r="AL43" s="154">
        <v>58.499368775142102</v>
      </c>
      <c r="AM43" s="148"/>
      <c r="AN43" s="155">
        <v>76.847907129976406</v>
      </c>
      <c r="AO43" s="156">
        <v>76.763824039395203</v>
      </c>
      <c r="AP43" s="157">
        <v>76.805865584685804</v>
      </c>
      <c r="AQ43" s="148"/>
      <c r="AR43" s="158">
        <v>63.7297964350117</v>
      </c>
      <c r="AS43" s="131"/>
      <c r="AT43" s="132">
        <v>10.9312305966153</v>
      </c>
      <c r="AU43" s="126">
        <v>15.9393835862838</v>
      </c>
      <c r="AV43" s="126">
        <v>9.4790709029410003</v>
      </c>
      <c r="AW43" s="126">
        <v>0.89929776344870405</v>
      </c>
      <c r="AX43" s="126">
        <v>-4.7813220142059301</v>
      </c>
      <c r="AY43" s="133">
        <v>5.7065908596052299</v>
      </c>
      <c r="AZ43" s="126"/>
      <c r="BA43" s="134">
        <v>-11.728211048071801</v>
      </c>
      <c r="BB43" s="135">
        <v>-13.450924676127199</v>
      </c>
      <c r="BC43" s="136">
        <v>-12.597499073832401</v>
      </c>
      <c r="BD43" s="126"/>
      <c r="BE43" s="137">
        <v>-1.40235312196372</v>
      </c>
      <c r="BF43" s="75"/>
    </row>
    <row r="44" spans="1:70" x14ac:dyDescent="0.2">
      <c r="A44" s="86" t="s">
        <v>111</v>
      </c>
      <c r="B44" s="3" t="s">
        <v>117</v>
      </c>
      <c r="D44" s="25" t="s">
        <v>16</v>
      </c>
      <c r="E44" s="28" t="s">
        <v>17</v>
      </c>
      <c r="G44" s="153">
        <v>136.14849327628301</v>
      </c>
      <c r="H44" s="148">
        <v>163.912426650366</v>
      </c>
      <c r="I44" s="148">
        <v>171.59651283618501</v>
      </c>
      <c r="J44" s="148">
        <v>157.40741442542699</v>
      </c>
      <c r="K44" s="148">
        <v>157.66845965770099</v>
      </c>
      <c r="L44" s="154">
        <v>157.34666136919299</v>
      </c>
      <c r="M44" s="148"/>
      <c r="N44" s="155">
        <v>199.96272310513399</v>
      </c>
      <c r="O44" s="156">
        <v>200.64998777506099</v>
      </c>
      <c r="P44" s="157">
        <v>200.30635544009701</v>
      </c>
      <c r="Q44" s="148"/>
      <c r="R44" s="158">
        <v>169.62085967516501</v>
      </c>
      <c r="S44" s="131"/>
      <c r="T44" s="132">
        <v>10.427502879186299</v>
      </c>
      <c r="U44" s="126">
        <v>-3.4317190180052202</v>
      </c>
      <c r="V44" s="126">
        <v>-3.9210696444237798</v>
      </c>
      <c r="W44" s="126">
        <v>-11.954057301564401</v>
      </c>
      <c r="X44" s="126">
        <v>-15.630432076318201</v>
      </c>
      <c r="Y44" s="133">
        <v>-6.0377004009853197</v>
      </c>
      <c r="Z44" s="126"/>
      <c r="AA44" s="134">
        <v>-19.9609511854899</v>
      </c>
      <c r="AB44" s="135">
        <v>-28.081446828903999</v>
      </c>
      <c r="AC44" s="136">
        <v>-24.361831093231402</v>
      </c>
      <c r="AD44" s="126"/>
      <c r="AE44" s="137">
        <v>-13.3893486030533</v>
      </c>
      <c r="AF44" s="78"/>
      <c r="AG44" s="153">
        <v>121.218263294621</v>
      </c>
      <c r="AH44" s="148">
        <v>156.27313493276199</v>
      </c>
      <c r="AI44" s="148">
        <v>175.95786369193101</v>
      </c>
      <c r="AJ44" s="148">
        <v>169.513545232273</v>
      </c>
      <c r="AK44" s="148">
        <v>152.099113691931</v>
      </c>
      <c r="AL44" s="154">
        <v>155.01238416870399</v>
      </c>
      <c r="AM44" s="148"/>
      <c r="AN44" s="155">
        <v>196.39533618581899</v>
      </c>
      <c r="AO44" s="156">
        <v>210.45292252444901</v>
      </c>
      <c r="AP44" s="157">
        <v>203.424129355134</v>
      </c>
      <c r="AQ44" s="148"/>
      <c r="AR44" s="158">
        <v>168.84431136482701</v>
      </c>
      <c r="AS44" s="131"/>
      <c r="AT44" s="132">
        <v>4.7510230384775198</v>
      </c>
      <c r="AU44" s="126">
        <v>2.1057363437701402</v>
      </c>
      <c r="AV44" s="126">
        <v>8.0500390764025305</v>
      </c>
      <c r="AW44" s="126">
        <v>8.9391731585416903</v>
      </c>
      <c r="AX44" s="126">
        <v>-3.4661938961979</v>
      </c>
      <c r="AY44" s="133">
        <v>4.0654031416315597</v>
      </c>
      <c r="AZ44" s="126"/>
      <c r="BA44" s="134">
        <v>-1.7646457656768699</v>
      </c>
      <c r="BB44" s="135">
        <v>-8.2311103058518604</v>
      </c>
      <c r="BC44" s="136">
        <v>-5.2657377214447099</v>
      </c>
      <c r="BD44" s="126"/>
      <c r="BE44" s="137">
        <v>0.59487408433101596</v>
      </c>
    </row>
    <row r="45" spans="1:70" x14ac:dyDescent="0.2">
      <c r="A45" s="86" t="s">
        <v>112</v>
      </c>
      <c r="B45" s="3" t="s">
        <v>118</v>
      </c>
      <c r="D45" s="25" t="s">
        <v>16</v>
      </c>
      <c r="E45" s="28" t="s">
        <v>17</v>
      </c>
      <c r="G45" s="153">
        <v>102.252358635123</v>
      </c>
      <c r="H45" s="148">
        <v>147.20170781511001</v>
      </c>
      <c r="I45" s="148">
        <v>161.339555225542</v>
      </c>
      <c r="J45" s="148">
        <v>146.165386300352</v>
      </c>
      <c r="K45" s="148">
        <v>113.44116873955799</v>
      </c>
      <c r="L45" s="154">
        <v>134.122157668944</v>
      </c>
      <c r="M45" s="148"/>
      <c r="N45" s="155">
        <v>122.94455021347601</v>
      </c>
      <c r="O45" s="156">
        <v>117.359149062558</v>
      </c>
      <c r="P45" s="157">
        <v>120.151849638017</v>
      </c>
      <c r="Q45" s="148"/>
      <c r="R45" s="158">
        <v>130.12686924992099</v>
      </c>
      <c r="S45" s="131"/>
      <c r="T45" s="132">
        <v>0.94469965683603696</v>
      </c>
      <c r="U45" s="126">
        <v>0.55328429498668596</v>
      </c>
      <c r="V45" s="126">
        <v>-1.3654416838846599</v>
      </c>
      <c r="W45" s="126">
        <v>-9.0458964131173705</v>
      </c>
      <c r="X45" s="126">
        <v>-19.144417060881199</v>
      </c>
      <c r="Y45" s="133">
        <v>-5.8479414137659003</v>
      </c>
      <c r="Z45" s="126"/>
      <c r="AA45" s="134">
        <v>-14.6152302469501</v>
      </c>
      <c r="AB45" s="135">
        <v>-27.770527337934599</v>
      </c>
      <c r="AC45" s="136">
        <v>-21.718994273552401</v>
      </c>
      <c r="AD45" s="126"/>
      <c r="AE45" s="137">
        <v>-10.669149280403399</v>
      </c>
      <c r="AF45" s="78"/>
      <c r="AG45" s="153">
        <v>97.553346320589</v>
      </c>
      <c r="AH45" s="148">
        <v>152.40604565043</v>
      </c>
      <c r="AI45" s="148">
        <v>175.19439313098101</v>
      </c>
      <c r="AJ45" s="148">
        <v>165.767809450963</v>
      </c>
      <c r="AK45" s="148">
        <v>133.361030912448</v>
      </c>
      <c r="AL45" s="154">
        <v>144.87223832326799</v>
      </c>
      <c r="AM45" s="148"/>
      <c r="AN45" s="155">
        <v>131.10085349700501</v>
      </c>
      <c r="AO45" s="156">
        <v>138.61415611066499</v>
      </c>
      <c r="AP45" s="157">
        <v>134.85750480383501</v>
      </c>
      <c r="AQ45" s="148"/>
      <c r="AR45" s="158">
        <v>142.01020703379001</v>
      </c>
      <c r="AS45" s="131"/>
      <c r="AT45" s="132">
        <v>13.158889967940899</v>
      </c>
      <c r="AU45" s="126">
        <v>15.8797735188181</v>
      </c>
      <c r="AV45" s="126">
        <v>14.2428625745881</v>
      </c>
      <c r="AW45" s="126">
        <v>11.671517689560099</v>
      </c>
      <c r="AX45" s="126">
        <v>2.4332667268570201</v>
      </c>
      <c r="AY45" s="133">
        <v>11.4885476709226</v>
      </c>
      <c r="AZ45" s="126"/>
      <c r="BA45" s="134">
        <v>-2.1209067582412802</v>
      </c>
      <c r="BB45" s="135">
        <v>-5.76569256735241</v>
      </c>
      <c r="BC45" s="136">
        <v>-4.0599504096260297</v>
      </c>
      <c r="BD45" s="126"/>
      <c r="BE45" s="137">
        <v>6.7799592715749197</v>
      </c>
    </row>
    <row r="46" spans="1:70" x14ac:dyDescent="0.2">
      <c r="A46" s="86" t="s">
        <v>113</v>
      </c>
      <c r="B46" s="3" t="s">
        <v>119</v>
      </c>
      <c r="D46" s="25" t="s">
        <v>16</v>
      </c>
      <c r="E46" s="28" t="s">
        <v>17</v>
      </c>
      <c r="G46" s="153">
        <v>76.875852716659097</v>
      </c>
      <c r="H46" s="148">
        <v>101.036848375991</v>
      </c>
      <c r="I46" s="148">
        <v>109.720593923065</v>
      </c>
      <c r="J46" s="148">
        <v>102.57631372549</v>
      </c>
      <c r="K46" s="148">
        <v>91.932215237239902</v>
      </c>
      <c r="L46" s="154">
        <v>96.428364795689205</v>
      </c>
      <c r="M46" s="148"/>
      <c r="N46" s="155">
        <v>103.083477323753</v>
      </c>
      <c r="O46" s="156">
        <v>96.369727286334296</v>
      </c>
      <c r="P46" s="157">
        <v>99.726602305044096</v>
      </c>
      <c r="Q46" s="148"/>
      <c r="R46" s="158">
        <v>97.370718369790595</v>
      </c>
      <c r="S46" s="131"/>
      <c r="T46" s="132">
        <v>0.65492102231193505</v>
      </c>
      <c r="U46" s="126">
        <v>-0.77535513150023705</v>
      </c>
      <c r="V46" s="126">
        <v>-4.6367641615404898</v>
      </c>
      <c r="W46" s="126">
        <v>-9.0662228169049701</v>
      </c>
      <c r="X46" s="126">
        <v>-17.4132081003347</v>
      </c>
      <c r="Y46" s="133">
        <v>-6.8102862320524604</v>
      </c>
      <c r="Z46" s="126"/>
      <c r="AA46" s="134">
        <v>-24.050237756812201</v>
      </c>
      <c r="AB46" s="135">
        <v>-33.002387823988997</v>
      </c>
      <c r="AC46" s="136">
        <v>-28.656234915466399</v>
      </c>
      <c r="AD46" s="126"/>
      <c r="AE46" s="137">
        <v>-14.473811708196701</v>
      </c>
      <c r="AF46" s="78"/>
      <c r="AG46" s="153">
        <v>70.556021628498698</v>
      </c>
      <c r="AH46" s="148">
        <v>103.47458688819</v>
      </c>
      <c r="AI46" s="148">
        <v>118.19935181859</v>
      </c>
      <c r="AJ46" s="148">
        <v>116.30987097739801</v>
      </c>
      <c r="AK46" s="148">
        <v>103.432225714713</v>
      </c>
      <c r="AL46" s="154">
        <v>102.394411405478</v>
      </c>
      <c r="AM46" s="148"/>
      <c r="AN46" s="155">
        <v>115.02421366561801</v>
      </c>
      <c r="AO46" s="156">
        <v>116.56871022302001</v>
      </c>
      <c r="AP46" s="157">
        <v>115.79646194431901</v>
      </c>
      <c r="AQ46" s="148"/>
      <c r="AR46" s="158">
        <v>106.22356870229</v>
      </c>
      <c r="AS46" s="131"/>
      <c r="AT46" s="132">
        <v>4.1440506029522597</v>
      </c>
      <c r="AU46" s="126">
        <v>7.7663825067771102</v>
      </c>
      <c r="AV46" s="126">
        <v>6.85369603315812</v>
      </c>
      <c r="AW46" s="126">
        <v>6.9738238771777201</v>
      </c>
      <c r="AX46" s="126">
        <v>1.48609923461049</v>
      </c>
      <c r="AY46" s="133">
        <v>5.5549446121747303</v>
      </c>
      <c r="AZ46" s="126"/>
      <c r="BA46" s="134">
        <v>-6.7576987960798602</v>
      </c>
      <c r="BB46" s="135">
        <v>-9.3143214976684501</v>
      </c>
      <c r="BC46" s="136">
        <v>-8.0623014796155807</v>
      </c>
      <c r="BD46" s="126"/>
      <c r="BE46" s="137">
        <v>0.90021859235125301</v>
      </c>
    </row>
    <row r="47" spans="1:70" x14ac:dyDescent="0.2">
      <c r="A47" s="86" t="s">
        <v>114</v>
      </c>
      <c r="B47" s="3" t="s">
        <v>120</v>
      </c>
      <c r="D47" s="25" t="s">
        <v>16</v>
      </c>
      <c r="E47" s="28" t="s">
        <v>17</v>
      </c>
      <c r="G47" s="153">
        <v>57.131236582009201</v>
      </c>
      <c r="H47" s="148">
        <v>77.729464531464998</v>
      </c>
      <c r="I47" s="148">
        <v>83.834035531089697</v>
      </c>
      <c r="J47" s="148">
        <v>80.772770924558898</v>
      </c>
      <c r="K47" s="148">
        <v>75.799143000125099</v>
      </c>
      <c r="L47" s="154">
        <v>75.053330113849597</v>
      </c>
      <c r="M47" s="148"/>
      <c r="N47" s="155">
        <v>87.147009633429207</v>
      </c>
      <c r="O47" s="156">
        <v>78.800415113224005</v>
      </c>
      <c r="P47" s="157">
        <v>82.973712373326606</v>
      </c>
      <c r="Q47" s="148"/>
      <c r="R47" s="158">
        <v>77.316296473700206</v>
      </c>
      <c r="S47" s="131"/>
      <c r="T47" s="132">
        <v>2.2040075883300898</v>
      </c>
      <c r="U47" s="126">
        <v>5.3236900424835998</v>
      </c>
      <c r="V47" s="126">
        <v>3.4062578688922098</v>
      </c>
      <c r="W47" s="126">
        <v>-2.19256016496072</v>
      </c>
      <c r="X47" s="126">
        <v>-14.076048406747301</v>
      </c>
      <c r="Y47" s="133">
        <v>-1.65253676454307</v>
      </c>
      <c r="Z47" s="126"/>
      <c r="AA47" s="134">
        <v>-27.225084410203699</v>
      </c>
      <c r="AB47" s="135">
        <v>-36.598407415864997</v>
      </c>
      <c r="AC47" s="136">
        <v>-31.999157607943001</v>
      </c>
      <c r="AD47" s="126"/>
      <c r="AE47" s="137">
        <v>-13.4918376190006</v>
      </c>
      <c r="AF47" s="78"/>
      <c r="AG47" s="153">
        <v>52.1479082322031</v>
      </c>
      <c r="AH47" s="148">
        <v>74.064506318028194</v>
      </c>
      <c r="AI47" s="148">
        <v>82.631208369823497</v>
      </c>
      <c r="AJ47" s="148">
        <v>82.760042662329496</v>
      </c>
      <c r="AK47" s="148">
        <v>79.482599149255506</v>
      </c>
      <c r="AL47" s="154">
        <v>74.217252946328003</v>
      </c>
      <c r="AM47" s="148"/>
      <c r="AN47" s="155">
        <v>97.580828349805998</v>
      </c>
      <c r="AO47" s="156">
        <v>97.049495496058995</v>
      </c>
      <c r="AP47" s="157">
        <v>97.315161922932504</v>
      </c>
      <c r="AQ47" s="148"/>
      <c r="AR47" s="158">
        <v>80.816655511072099</v>
      </c>
      <c r="AS47" s="131"/>
      <c r="AT47" s="132">
        <v>2.75929176483598</v>
      </c>
      <c r="AU47" s="126">
        <v>7.6428401191431901</v>
      </c>
      <c r="AV47" s="126">
        <v>8.3239891797580796</v>
      </c>
      <c r="AW47" s="126">
        <v>6.0779407857755103</v>
      </c>
      <c r="AX47" s="126">
        <v>0.35762687538550503</v>
      </c>
      <c r="AY47" s="133">
        <v>5.1079642260618696</v>
      </c>
      <c r="AZ47" s="126"/>
      <c r="BA47" s="134">
        <v>-7.9066048061354097</v>
      </c>
      <c r="BB47" s="135">
        <v>-11.6856598225607</v>
      </c>
      <c r="BC47" s="136">
        <v>-9.8306344244737502</v>
      </c>
      <c r="BD47" s="126"/>
      <c r="BE47" s="137">
        <v>-0.56039847301465695</v>
      </c>
    </row>
    <row r="48" spans="1:70" x14ac:dyDescent="0.2">
      <c r="A48" s="86" t="s">
        <v>115</v>
      </c>
      <c r="B48" s="3" t="s">
        <v>121</v>
      </c>
      <c r="D48" s="25" t="s">
        <v>16</v>
      </c>
      <c r="E48" s="28" t="s">
        <v>17</v>
      </c>
      <c r="G48" s="153">
        <v>39.8361631419939</v>
      </c>
      <c r="H48" s="148">
        <v>48.271457587729401</v>
      </c>
      <c r="I48" s="148">
        <v>50.938791540785402</v>
      </c>
      <c r="J48" s="148">
        <v>52.815795956309501</v>
      </c>
      <c r="K48" s="148">
        <v>48.769416221240903</v>
      </c>
      <c r="L48" s="154">
        <v>48.126324889611801</v>
      </c>
      <c r="M48" s="148"/>
      <c r="N48" s="155">
        <v>56.928514059958097</v>
      </c>
      <c r="O48" s="156">
        <v>53.725755519404998</v>
      </c>
      <c r="P48" s="157">
        <v>55.327134789681601</v>
      </c>
      <c r="Q48" s="148"/>
      <c r="R48" s="158">
        <v>50.1836991467746</v>
      </c>
      <c r="S48" s="131"/>
      <c r="T48" s="132">
        <v>0.11296566319791</v>
      </c>
      <c r="U48" s="126">
        <v>2.8743979985341399</v>
      </c>
      <c r="V48" s="126">
        <v>1.2592781644047399</v>
      </c>
      <c r="W48" s="126">
        <v>-1.72652763003543</v>
      </c>
      <c r="X48" s="126">
        <v>-12.6311644962337</v>
      </c>
      <c r="Y48" s="133">
        <v>-2.4135699996344</v>
      </c>
      <c r="Z48" s="126"/>
      <c r="AA48" s="134">
        <v>-26.469813243494698</v>
      </c>
      <c r="AB48" s="135">
        <v>-33.187740502159002</v>
      </c>
      <c r="AC48" s="136">
        <v>-29.893438772952099</v>
      </c>
      <c r="AD48" s="126"/>
      <c r="AE48" s="137">
        <v>-13.1453117156403</v>
      </c>
      <c r="AF48" s="78"/>
      <c r="AG48" s="153">
        <v>38.804040785498401</v>
      </c>
      <c r="AH48" s="148">
        <v>46.739237276318804</v>
      </c>
      <c r="AI48" s="148">
        <v>49.705969556123598</v>
      </c>
      <c r="AJ48" s="148">
        <v>51.8570291656983</v>
      </c>
      <c r="AK48" s="148">
        <v>50.694961422263503</v>
      </c>
      <c r="AL48" s="154">
        <v>47.560247641180503</v>
      </c>
      <c r="AM48" s="148"/>
      <c r="AN48" s="155">
        <v>61.166026144550301</v>
      </c>
      <c r="AO48" s="156">
        <v>61.485676039972098</v>
      </c>
      <c r="AP48" s="157">
        <v>61.325851092261203</v>
      </c>
      <c r="AQ48" s="148"/>
      <c r="AR48" s="158">
        <v>51.4932771986321</v>
      </c>
      <c r="AS48" s="131"/>
      <c r="AT48" s="132">
        <v>2.0609346759962799</v>
      </c>
      <c r="AU48" s="126">
        <v>4.2356344704236202</v>
      </c>
      <c r="AV48" s="126">
        <v>3.4553711119140398</v>
      </c>
      <c r="AW48" s="126">
        <v>2.87853773705563</v>
      </c>
      <c r="AX48" s="126">
        <v>-0.87659139894135996</v>
      </c>
      <c r="AY48" s="133">
        <v>2.2996373039206799</v>
      </c>
      <c r="AZ48" s="126"/>
      <c r="BA48" s="134">
        <v>-9.0354173664185193</v>
      </c>
      <c r="BB48" s="135">
        <v>-11.157683947253</v>
      </c>
      <c r="BC48" s="136">
        <v>-10.112086006994099</v>
      </c>
      <c r="BD48" s="126"/>
      <c r="BE48" s="137">
        <v>-2.2927359643805998</v>
      </c>
    </row>
    <row r="49" spans="1:57" x14ac:dyDescent="0.2">
      <c r="A49" s="87" t="s">
        <v>116</v>
      </c>
      <c r="B49" s="3" t="s">
        <v>122</v>
      </c>
      <c r="D49" s="25" t="s">
        <v>16</v>
      </c>
      <c r="E49" s="28" t="s">
        <v>17</v>
      </c>
      <c r="G49" s="159">
        <v>28.242801222451199</v>
      </c>
      <c r="H49" s="160">
        <v>30.1972582392055</v>
      </c>
      <c r="I49" s="160">
        <v>30.678131371410299</v>
      </c>
      <c r="J49" s="160">
        <v>31.889204500711401</v>
      </c>
      <c r="K49" s="160">
        <v>32.254937643369402</v>
      </c>
      <c r="L49" s="161">
        <v>30.652466595429601</v>
      </c>
      <c r="M49" s="148"/>
      <c r="N49" s="162">
        <v>38.768186582072602</v>
      </c>
      <c r="O49" s="163">
        <v>37.850638044077897</v>
      </c>
      <c r="P49" s="164">
        <v>38.3094123130752</v>
      </c>
      <c r="Q49" s="148"/>
      <c r="R49" s="165">
        <v>32.840165371899701</v>
      </c>
      <c r="S49" s="131"/>
      <c r="T49" s="138">
        <v>-2.57026345899214</v>
      </c>
      <c r="U49" s="139">
        <v>-0.98534796138837499</v>
      </c>
      <c r="V49" s="139">
        <v>-1.42575886669263</v>
      </c>
      <c r="W49" s="139">
        <v>-3.2242997703373302</v>
      </c>
      <c r="X49" s="139">
        <v>-11.2675635191941</v>
      </c>
      <c r="Y49" s="140">
        <v>-4.1570928282054398</v>
      </c>
      <c r="Z49" s="126"/>
      <c r="AA49" s="141">
        <v>-26.888344855568199</v>
      </c>
      <c r="AB49" s="142">
        <v>-32.995152380146202</v>
      </c>
      <c r="AC49" s="143">
        <v>-30.037700673171098</v>
      </c>
      <c r="AD49" s="126"/>
      <c r="AE49" s="144">
        <v>-14.6740833042081</v>
      </c>
      <c r="AG49" s="159">
        <v>28.347799200760701</v>
      </c>
      <c r="AH49" s="160">
        <v>30.036052148000799</v>
      </c>
      <c r="AI49" s="160">
        <v>30.579307346322398</v>
      </c>
      <c r="AJ49" s="160">
        <v>31.545043455820402</v>
      </c>
      <c r="AK49" s="160">
        <v>32.3512389115537</v>
      </c>
      <c r="AL49" s="161">
        <v>30.571888212491601</v>
      </c>
      <c r="AM49" s="148"/>
      <c r="AN49" s="162">
        <v>40.773468592293597</v>
      </c>
      <c r="AO49" s="163">
        <v>41.777894217311697</v>
      </c>
      <c r="AP49" s="164">
        <v>41.275681404802597</v>
      </c>
      <c r="AQ49" s="148"/>
      <c r="AR49" s="165">
        <v>33.630114838866199</v>
      </c>
      <c r="AS49" s="131"/>
      <c r="AT49" s="138">
        <v>-0.65008162808974201</v>
      </c>
      <c r="AU49" s="139">
        <v>0.40451052903118201</v>
      </c>
      <c r="AV49" s="139">
        <v>-4.61885671336877E-2</v>
      </c>
      <c r="AW49" s="139">
        <v>-0.70533877168796599</v>
      </c>
      <c r="AX49" s="139">
        <v>-3.5792095184961199</v>
      </c>
      <c r="AY49" s="140">
        <v>-0.97373637858841</v>
      </c>
      <c r="AZ49" s="126"/>
      <c r="BA49" s="141">
        <v>-10.7733029886497</v>
      </c>
      <c r="BB49" s="142">
        <v>-12.5976175621603</v>
      </c>
      <c r="BC49" s="143">
        <v>-11.7058402513329</v>
      </c>
      <c r="BD49" s="126"/>
      <c r="BE49" s="144">
        <v>-5.02114124966619</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E3DE3DBA-46D6-473A-BDED-392BABFCDDC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2024-04-08T14:15:18Z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