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checkCompatibility="1"/>
  <xr:revisionPtr revIDLastSave="26" documentId="8_{DDA1D5BE-E09E-446C-80D1-AE489B5A0C8E}" xr6:coauthVersionLast="47" xr6:coauthVersionMax="47" xr10:uidLastSave="{59C25D54-1F93-4BA8-BFD3-10822275D3A1}"/>
  <workbookProtection workbookAlgorithmName="SHA-512" workbookHashValue="G3N7c24lRk/DoP3xZgJRsuLF1BrARhQgwaT05347a95DRRfC3i6HsP8ItY5drt3fINujxuJXlqyfk1pKHNFBRQ==" workbookSaltValue="ite/t9Y3Undxj7WaRe37g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<sst xmlns="http://schemas.openxmlformats.org/spreadsheetml/2006/main" count="855" uniqueCount="141">
  <si>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</si>
  <si>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</si>
  <si>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</si>
  <si>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</si>
  <si>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</si>
  <si>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</si>
  <si>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</si>
  <si>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</si>
  <si>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</si>
  <si>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</si>
  <si>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</si>
  <si>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</si>
  <si>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</si>
  <si>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</si>
  <si>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</si>
  <si>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</si>
  <si>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</si>
  <si>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</si>
  <si>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</si>
  <si>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</si>
  <si>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</si>
  <si>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</si>
  <si>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</si>
  <si>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</si>
  <si>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</si>
  <si>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</si>
  <si>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</si>
  <si>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</si>
  <si>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</si>
  <si>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</si>
  <si>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</si>
  <si>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</si>
  <si>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</si>
  <si>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</si>
  <si>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</si>
  <si>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</si>
  <si>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</si>
  <si>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</si>
  <si>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</si>
  <si>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</si>
  <si>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</si>
  <si>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</si>
  <si>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</si>
  <si>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</si>
  <si>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</si>
  <si>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</si>
  <si>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</si>
  <si>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</si>
  <si>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</si>
  <si>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</si>
  <si>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</si>
  <si>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</si>
  <si>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</si>
  <si>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</si>
  <si>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</si>
  <si>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</si>
  <si>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</si>
  <si>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</si>
  <si>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</si>
  <si>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</si>
  <si>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</si>
  <si>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</si>
  <si>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</si>
  <si>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</si>
  <si>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</si>
  <si>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</si>
  <si>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</si>
  <si>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</si>
  <si>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</si>
  <si>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</si>
  <si>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</si>
  <si>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</si>
  <si>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</si>
  <si>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</si>
  <si>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</si>
  <si>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</si>
  <si>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</si>
  <si>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</si>
  <si>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</si>
  <si>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</si>
  <si>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</si>
  <si>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</si>
  <si>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</si>
  <si>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</si>
  <si>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</si>
  <si>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</si>
  <si>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</si>
  <si>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</si>
  <si>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</si>
  <si>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</si>
  <si>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</si>
  <si>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</si>
  <si>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</si>
  <si>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</si>
  <si>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</si>
  <si>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</si>
  <si>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</si>
  <si>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</si>
  <si>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</si>
  <si>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</si>
  <si>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</si>
  <si>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</si>
  <si>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</si>
  <si>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</si>
  <si>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</si>
  <si>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</si>
  <si>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</si>
  <si>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</si>
  <si>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</si>
  <si>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</si>
  <si>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</si>
  <si>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</si>
  <si>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</si>
  <si>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</si>
  <si>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</si>
  <si>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</si>
  <si>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</si>
  <si>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</si>
  <si>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</si>
  <si>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</si>
  <si>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</si>
  <si>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</si>
  <si>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</si>
  <si>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</si>
  <si>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</si>
  <si>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Apr</t>
  </si>
  <si>
    <t xml:space="preserve"> - First Day of Passover</t>
  </si>
  <si>
    <t>Tuesday, Apr 23rd</t>
  </si>
  <si>
    <t>Apr / May</t>
  </si>
  <si>
    <t>May</t>
  </si>
  <si>
    <t>Sunday, May 12th</t>
  </si>
  <si>
    <t xml:space="preserve"> - Mother's Day</t>
  </si>
  <si>
    <t>Sunday, May 14th</t>
  </si>
  <si>
    <t>For the Week of May 12, 2024 to May 18, 2024</t>
  </si>
  <si>
    <t>May / Jun</t>
  </si>
  <si>
    <t>Monday, May 29th</t>
  </si>
  <si>
    <t xml:space="preserve"> - Memorial Day</t>
  </si>
  <si>
    <t>Monday, May 27th</t>
  </si>
  <si>
    <r>
      <t>Note:</t>
    </r>
    <r>
      <rPr>
        <sz val="10"/>
        <rFont val="Arial"/>
      </rPr>
      <t xml:space="preserve"> Weekdays - Sunday through Thursday,  Weekends - Friday and Saturday</t>
    </r>
  </si>
  <si>
    <t>Week of May 12, 2024 to May 18, 2024</t>
  </si>
  <si>
    <t>April 21, 2024 - May 18,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</si>
</sst>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A57" sqref="A57:K59"/>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May 12, 2024 to May 18,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47.904089169133101</v>
      </c>
      <c r="C4" s="48">
        <f>VLOOKUP($A4,'Occupancy Raw Data'!$B$8:$BE$45,'Occupancy Raw Data'!H$3,FALSE)</f>
        <v>62.5454223433916</v>
      </c>
      <c r="D4" s="48">
        <f>VLOOKUP($A4,'Occupancy Raw Data'!$B$8:$BE$45,'Occupancy Raw Data'!I$3,FALSE)</f>
        <v>68.807210361606906</v>
      </c>
      <c r="E4" s="48">
        <f>VLOOKUP($A4,'Occupancy Raw Data'!$B$8:$BE$45,'Occupancy Raw Data'!J$3,FALSE)</f>
        <v>70.379911832412603</v>
      </c>
      <c r="F4" s="48">
        <f>VLOOKUP($A4,'Occupancy Raw Data'!$B$8:$BE$45,'Occupancy Raw Data'!K$3,FALSE)</f>
        <v>68.574011862685495</v>
      </c>
      <c r="G4" s="49">
        <f>VLOOKUP($A4,'Occupancy Raw Data'!$B$8:$BE$45,'Occupancy Raw Data'!L$3,FALSE)</f>
        <v>63.6421658957087</v>
      </c>
      <c r="H4" s="48">
        <f>VLOOKUP($A4,'Occupancy Raw Data'!$B$8:$BE$45,'Occupancy Raw Data'!N$3,FALSE)</f>
        <v>75.261857773009098</v>
      </c>
      <c r="I4" s="48">
        <f>VLOOKUP($A4,'Occupancy Raw Data'!$B$8:$BE$45,'Occupancy Raw Data'!O$3,FALSE)</f>
        <v>78.297685663144506</v>
      </c>
      <c r="J4" s="49">
        <f>VLOOKUP($A4,'Occupancy Raw Data'!$B$8:$BE$45,'Occupancy Raw Data'!P$3,FALSE)</f>
        <v>76.779771718076802</v>
      </c>
      <c r="K4" s="50">
        <f>VLOOKUP($A4,'Occupancy Raw Data'!$B$8:$BE$45,'Occupancy Raw Data'!R$3,FALSE)</f>
        <v>67.395906680871306</v>
      </c>
      <c r="M4" s="47">
        <f>VLOOKUP($A4,'Occupancy Raw Data'!$B$8:$BE$45,'Occupancy Raw Data'!T$3,FALSE)</f>
        <v>-1.2096359200903599</v>
      </c>
      <c r="N4" s="48">
        <f>VLOOKUP($A4,'Occupancy Raw Data'!$B$8:$BE$45,'Occupancy Raw Data'!U$3,FALSE)</f>
        <v>-1.55741620951689E-2</v>
      </c>
      <c r="O4" s="48">
        <f>VLOOKUP($A4,'Occupancy Raw Data'!$B$8:$BE$45,'Occupancy Raw Data'!V$3,FALSE)</f>
        <v>0.52325650348712605</v>
      </c>
      <c r="P4" s="48">
        <f>VLOOKUP($A4,'Occupancy Raw Data'!$B$8:$BE$45,'Occupancy Raw Data'!W$3,FALSE)</f>
        <v>1.19492097529615</v>
      </c>
      <c r="Q4" s="48">
        <f>VLOOKUP($A4,'Occupancy Raw Data'!$B$8:$BE$45,'Occupancy Raw Data'!X$3,FALSE)</f>
        <v>1.0679330494580299</v>
      </c>
      <c r="R4" s="49">
        <f>VLOOKUP($A4,'Occupancy Raw Data'!$B$8:$BE$45,'Occupancy Raw Data'!Y$3,FALSE)</f>
        <v>0.41577597640228497</v>
      </c>
      <c r="S4" s="48">
        <f>VLOOKUP($A4,'Occupancy Raw Data'!$B$8:$BE$45,'Occupancy Raw Data'!AA$3,FALSE)</f>
        <v>-0.25256719368626401</v>
      </c>
      <c r="T4" s="48">
        <f>VLOOKUP($A4,'Occupancy Raw Data'!$B$8:$BE$45,'Occupancy Raw Data'!AB$3,FALSE)</f>
        <v>-0.29540211832428998</v>
      </c>
      <c r="U4" s="49">
        <f>VLOOKUP($A4,'Occupancy Raw Data'!$B$8:$BE$45,'Occupancy Raw Data'!AC$3,FALSE)</f>
        <v>-0.27441444272917098</v>
      </c>
      <c r="V4" s="50">
        <f>VLOOKUP($A4,'Occupancy Raw Data'!$B$8:$BE$45,'Occupancy Raw Data'!AE$3,FALSE)</f>
        <v>0.190077269519494</v>
      </c>
      <c r="X4" s="51">
        <f>VLOOKUP($A4,'ADR Raw Data'!$B$6:$BE$43,'ADR Raw Data'!G$1,FALSE)</f>
        <v>138.56669413655399</v>
      </c>
      <c r="Y4" s="52">
        <f>VLOOKUP($A4,'ADR Raw Data'!$B$6:$BE$43,'ADR Raw Data'!H$1,FALSE)</f>
        <v>152.70618001280599</v>
      </c>
      <c r="Z4" s="52">
        <f>VLOOKUP($A4,'ADR Raw Data'!$B$6:$BE$43,'ADR Raw Data'!I$1,FALSE)</f>
        <v>162.05226688885401</v>
      </c>
      <c r="AA4" s="52">
        <f>VLOOKUP($A4,'ADR Raw Data'!$B$6:$BE$43,'ADR Raw Data'!J$1,FALSE)</f>
        <v>162.03775138515999</v>
      </c>
      <c r="AB4" s="52">
        <f>VLOOKUP($A4,'ADR Raw Data'!$B$6:$BE$43,'ADR Raw Data'!K$1,FALSE)</f>
        <v>157.829218552974</v>
      </c>
      <c r="AC4" s="53">
        <f>VLOOKUP($A4,'ADR Raw Data'!$B$6:$BE$43,'ADR Raw Data'!L$1,FALSE)</f>
        <v>155.76644286974101</v>
      </c>
      <c r="AD4" s="52">
        <f>VLOOKUP($A4,'ADR Raw Data'!$B$6:$BE$43,'ADR Raw Data'!N$1,FALSE)</f>
        <v>175.956731961316</v>
      </c>
      <c r="AE4" s="52">
        <f>VLOOKUP($A4,'ADR Raw Data'!$B$6:$BE$43,'ADR Raw Data'!O$1,FALSE)</f>
        <v>180.629620071158</v>
      </c>
      <c r="AF4" s="53">
        <f>VLOOKUP($A4,'ADR Raw Data'!$B$6:$BE$43,'ADR Raw Data'!P$1,FALSE)</f>
        <v>178.33936684141699</v>
      </c>
      <c r="AG4" s="54">
        <f>VLOOKUP($A4,'ADR Raw Data'!$B$6:$BE$43,'ADR Raw Data'!R$1,FALSE)</f>
        <v>163.11410481582001</v>
      </c>
      <c r="AI4" s="47">
        <f>VLOOKUP($A4,'ADR Raw Data'!$B$6:$BE$43,'ADR Raw Data'!T$1,FALSE)</f>
        <v>0.76108899902697602</v>
      </c>
      <c r="AJ4" s="48">
        <f>VLOOKUP($A4,'ADR Raw Data'!$B$6:$BE$43,'ADR Raw Data'!U$1,FALSE)</f>
        <v>3.2342113217467201</v>
      </c>
      <c r="AK4" s="48">
        <f>VLOOKUP($A4,'ADR Raw Data'!$B$6:$BE$43,'ADR Raw Data'!V$1,FALSE)</f>
        <v>3.9291854565695998</v>
      </c>
      <c r="AL4" s="48">
        <f>VLOOKUP($A4,'ADR Raw Data'!$B$6:$BE$43,'ADR Raw Data'!W$1,FALSE)</f>
        <v>3.82472613611802</v>
      </c>
      <c r="AM4" s="48">
        <f>VLOOKUP($A4,'ADR Raw Data'!$B$6:$BE$43,'ADR Raw Data'!X$1,FALSE)</f>
        <v>2.7878534080679702</v>
      </c>
      <c r="AN4" s="49">
        <f>VLOOKUP($A4,'ADR Raw Data'!$B$6:$BE$43,'ADR Raw Data'!Y$1,FALSE)</f>
        <v>3.1212553858982002</v>
      </c>
      <c r="AO4" s="48">
        <f>VLOOKUP($A4,'ADR Raw Data'!$B$6:$BE$43,'ADR Raw Data'!AA$1,FALSE)</f>
        <v>1.7582545766692601</v>
      </c>
      <c r="AP4" s="48">
        <f>VLOOKUP($A4,'ADR Raw Data'!$B$6:$BE$43,'ADR Raw Data'!AB$1,FALSE)</f>
        <v>1.6757446415797299</v>
      </c>
      <c r="AQ4" s="49">
        <f>VLOOKUP($A4,'ADR Raw Data'!$B$6:$BE$43,'ADR Raw Data'!AC$1,FALSE)</f>
        <v>1.7153308737039401</v>
      </c>
      <c r="AR4" s="50">
        <f>VLOOKUP($A4,'ADR Raw Data'!$B$6:$BE$43,'ADR Raw Data'!AE$1,FALSE)</f>
        <v>2.5927166123378198</v>
      </c>
      <c r="AS4" s="40"/>
      <c r="AT4" s="51">
        <f>VLOOKUP($A4,'RevPAR Raw Data'!$B$6:$BE$43,'RevPAR Raw Data'!G$1,FALSE)</f>
        <v>66.379112717894998</v>
      </c>
      <c r="AU4" s="52">
        <f>VLOOKUP($A4,'RevPAR Raw Data'!$B$6:$BE$43,'RevPAR Raw Data'!H$1,FALSE)</f>
        <v>95.510725233469998</v>
      </c>
      <c r="AV4" s="52">
        <f>VLOOKUP($A4,'RevPAR Raw Data'!$B$6:$BE$43,'RevPAR Raw Data'!I$1,FALSE)</f>
        <v>111.50364417396599</v>
      </c>
      <c r="AW4" s="52">
        <f>VLOOKUP($A4,'RevPAR Raw Data'!$B$6:$BE$43,'RevPAR Raw Data'!J$1,FALSE)</f>
        <v>114.042026560099</v>
      </c>
      <c r="AX4" s="52">
        <f>VLOOKUP($A4,'RevPAR Raw Data'!$B$6:$BE$43,'RevPAR Raw Data'!K$1,FALSE)</f>
        <v>108.2298270533</v>
      </c>
      <c r="AY4" s="53">
        <f>VLOOKUP($A4,'RevPAR Raw Data'!$B$6:$BE$43,'RevPAR Raw Data'!L$1,FALSE)</f>
        <v>99.133137981005305</v>
      </c>
      <c r="AZ4" s="52">
        <f>VLOOKUP($A4,'RevPAR Raw Data'!$B$6:$BE$43,'RevPAR Raw Data'!N$1,FALSE)</f>
        <v>132.42830535076101</v>
      </c>
      <c r="BA4" s="52">
        <f>VLOOKUP($A4,'RevPAR Raw Data'!$B$6:$BE$43,'RevPAR Raw Data'!O$1,FALSE)</f>
        <v>141.42881213784699</v>
      </c>
      <c r="BB4" s="53">
        <f>VLOOKUP($A4,'RevPAR Raw Data'!$B$6:$BE$43,'RevPAR Raw Data'!P$1,FALSE)</f>
        <v>136.92855874430401</v>
      </c>
      <c r="BC4" s="54">
        <f>VLOOKUP($A4,'RevPAR Raw Data'!$B$6:$BE$43,'RevPAR Raw Data'!R$1,FALSE)</f>
        <v>109.93222986500901</v>
      </c>
      <c r="BE4" s="47">
        <f>VLOOKUP($A4,'RevPAR Raw Data'!$B$6:$BE$43,'RevPAR Raw Data'!T$1,FALSE)</f>
        <v>-0.45775332697947302</v>
      </c>
      <c r="BF4" s="48">
        <f>VLOOKUP($A4,'RevPAR Raw Data'!$B$6:$BE$43,'RevPAR Raw Data'!U$1,FALSE)</f>
        <v>3.2181334583378098</v>
      </c>
      <c r="BG4" s="48">
        <f>VLOOKUP($A4,'RevPAR Raw Data'!$B$6:$BE$43,'RevPAR Raw Data'!V$1,FALSE)</f>
        <v>4.4730016784922997</v>
      </c>
      <c r="BH4" s="48">
        <f>VLOOKUP($A4,'RevPAR Raw Data'!$B$6:$BE$43,'RevPAR Raw Data'!W$1,FALSE)</f>
        <v>5.0653495662622898</v>
      </c>
      <c r="BI4" s="48">
        <f>VLOOKUP($A4,'RevPAR Raw Data'!$B$6:$BE$43,'RevPAR Raw Data'!X$1,FALSE)</f>
        <v>3.8855588654412099</v>
      </c>
      <c r="BJ4" s="49">
        <f>VLOOKUP($A4,'RevPAR Raw Data'!$B$6:$BE$43,'RevPAR Raw Data'!Y$1,FALSE)</f>
        <v>3.5500087923572101</v>
      </c>
      <c r="BK4" s="48">
        <f>VLOOKUP($A4,'RevPAR Raw Data'!$B$6:$BE$43,'RevPAR Raw Data'!AA$1,FALSE)</f>
        <v>1.50124660874084</v>
      </c>
      <c r="BL4" s="48">
        <f>VLOOKUP($A4,'RevPAR Raw Data'!$B$6:$BE$43,'RevPAR Raw Data'!AB$1,FALSE)</f>
        <v>1.3753923380865101</v>
      </c>
      <c r="BM4" s="49">
        <f>VLOOKUP($A4,'RevPAR Raw Data'!$B$6:$BE$43,'RevPAR Raw Data'!AC$1,FALSE)</f>
        <v>1.4362093153167299</v>
      </c>
      <c r="BN4" s="50">
        <f>VLOOKUP($A4,'RevPAR Raw Data'!$B$6:$BE$43,'RevPAR Raw Data'!AE$1,FALSE)</f>
        <v>2.78772204680042</v>
      </c>
    </row>
    <row r="5" spans="1:66" x14ac:dyDescent="0.25">
      <c r="A5" s="46" t="s">
        <v>69</v>
      </c>
      <c r="B5" s="47">
        <f>VLOOKUP($A5,'Occupancy Raw Data'!$B$8:$BE$45,'Occupancy Raw Data'!G$3,FALSE)</f>
        <v>49.657095344373801</v>
      </c>
      <c r="C5" s="48">
        <f>VLOOKUP($A5,'Occupancy Raw Data'!$B$8:$BE$45,'Occupancy Raw Data'!H$3,FALSE)</f>
        <v>66.777321405127594</v>
      </c>
      <c r="D5" s="48">
        <f>VLOOKUP($A5,'Occupancy Raw Data'!$B$8:$BE$45,'Occupancy Raw Data'!I$3,FALSE)</f>
        <v>73.377220127909297</v>
      </c>
      <c r="E5" s="48">
        <f>VLOOKUP($A5,'Occupancy Raw Data'!$B$8:$BE$45,'Occupancy Raw Data'!J$3,FALSE)</f>
        <v>75.692842451408794</v>
      </c>
      <c r="F5" s="48">
        <f>VLOOKUP($A5,'Occupancy Raw Data'!$B$8:$BE$45,'Occupancy Raw Data'!K$3,FALSE)</f>
        <v>73.307201310352099</v>
      </c>
      <c r="G5" s="49">
        <f>VLOOKUP($A5,'Occupancy Raw Data'!$B$8:$BE$45,'Occupancy Raw Data'!L$3,FALSE)</f>
        <v>67.762336127834303</v>
      </c>
      <c r="H5" s="48">
        <f>VLOOKUP($A5,'Occupancy Raw Data'!$B$8:$BE$45,'Occupancy Raw Data'!N$3,FALSE)</f>
        <v>78.236025931969195</v>
      </c>
      <c r="I5" s="48">
        <f>VLOOKUP($A5,'Occupancy Raw Data'!$B$8:$BE$45,'Occupancy Raw Data'!O$3,FALSE)</f>
        <v>80.050888676331695</v>
      </c>
      <c r="J5" s="49">
        <f>VLOOKUP($A5,'Occupancy Raw Data'!$B$8:$BE$45,'Occupancy Raw Data'!P$3,FALSE)</f>
        <v>79.143457304150402</v>
      </c>
      <c r="K5" s="50">
        <f>VLOOKUP($A5,'Occupancy Raw Data'!$B$8:$BE$45,'Occupancy Raw Data'!R$3,FALSE)</f>
        <v>71.014085035353204</v>
      </c>
      <c r="M5" s="47">
        <f>VLOOKUP($A5,'Occupancy Raw Data'!$B$8:$BE$45,'Occupancy Raw Data'!T$3,FALSE)</f>
        <v>-4.2381844494628602</v>
      </c>
      <c r="N5" s="48">
        <f>VLOOKUP($A5,'Occupancy Raw Data'!$B$8:$BE$45,'Occupancy Raw Data'!U$3,FALSE)</f>
        <v>-1.0536992394298099</v>
      </c>
      <c r="O5" s="48">
        <f>VLOOKUP($A5,'Occupancy Raw Data'!$B$8:$BE$45,'Occupancy Raw Data'!V$3,FALSE)</f>
        <v>0.38122390311614202</v>
      </c>
      <c r="P5" s="48">
        <f>VLOOKUP($A5,'Occupancy Raw Data'!$B$8:$BE$45,'Occupancy Raw Data'!W$3,FALSE)</f>
        <v>1.96110383996288</v>
      </c>
      <c r="Q5" s="48">
        <f>VLOOKUP($A5,'Occupancy Raw Data'!$B$8:$BE$45,'Occupancy Raw Data'!X$3,FALSE)</f>
        <v>0.87738426178335804</v>
      </c>
      <c r="R5" s="49">
        <f>VLOOKUP($A5,'Occupancy Raw Data'!$B$8:$BE$45,'Occupancy Raw Data'!Y$3,FALSE)</f>
        <v>-0.158253946215442</v>
      </c>
      <c r="S5" s="48">
        <f>VLOOKUP($A5,'Occupancy Raw Data'!$B$8:$BE$45,'Occupancy Raw Data'!AA$3,FALSE)</f>
        <v>-2.5375622350612801</v>
      </c>
      <c r="T5" s="48">
        <f>VLOOKUP($A5,'Occupancy Raw Data'!$B$8:$BE$45,'Occupancy Raw Data'!AB$3,FALSE)</f>
        <v>-2.77630364380996</v>
      </c>
      <c r="U5" s="49">
        <f>VLOOKUP($A5,'Occupancy Raw Data'!$B$8:$BE$45,'Occupancy Raw Data'!AC$3,FALSE)</f>
        <v>-2.6584479640860499</v>
      </c>
      <c r="V5" s="50">
        <f>VLOOKUP($A5,'Occupancy Raw Data'!$B$8:$BE$45,'Occupancy Raw Data'!AE$3,FALSE)</f>
        <v>-0.96840218624455399</v>
      </c>
      <c r="X5" s="51">
        <f>VLOOKUP($A5,'ADR Raw Data'!$B$6:$BE$43,'ADR Raw Data'!G$1,FALSE)</f>
        <v>125.87922128540799</v>
      </c>
      <c r="Y5" s="52">
        <f>VLOOKUP($A5,'ADR Raw Data'!$B$6:$BE$43,'ADR Raw Data'!H$1,FALSE)</f>
        <v>142.446833013153</v>
      </c>
      <c r="Z5" s="52">
        <f>VLOOKUP($A5,'ADR Raw Data'!$B$6:$BE$43,'ADR Raw Data'!I$1,FALSE)</f>
        <v>152.253628885935</v>
      </c>
      <c r="AA5" s="52">
        <f>VLOOKUP($A5,'ADR Raw Data'!$B$6:$BE$43,'ADR Raw Data'!J$1,FALSE)</f>
        <v>151.50707710694101</v>
      </c>
      <c r="AB5" s="52">
        <f>VLOOKUP($A5,'ADR Raw Data'!$B$6:$BE$43,'ADR Raw Data'!K$1,FALSE)</f>
        <v>147.071036610097</v>
      </c>
      <c r="AC5" s="53">
        <f>VLOOKUP($A5,'ADR Raw Data'!$B$6:$BE$43,'ADR Raw Data'!L$1,FALSE)</f>
        <v>145.167161294983</v>
      </c>
      <c r="AD5" s="52">
        <f>VLOOKUP($A5,'ADR Raw Data'!$B$6:$BE$43,'ADR Raw Data'!N$1,FALSE)</f>
        <v>164.97795987901901</v>
      </c>
      <c r="AE5" s="52">
        <f>VLOOKUP($A5,'ADR Raw Data'!$B$6:$BE$43,'ADR Raw Data'!O$1,FALSE)</f>
        <v>165.98437155107101</v>
      </c>
      <c r="AF5" s="53">
        <f>VLOOKUP($A5,'ADR Raw Data'!$B$6:$BE$43,'ADR Raw Data'!P$1,FALSE)</f>
        <v>165.486935298253</v>
      </c>
      <c r="AG5" s="54">
        <f>VLOOKUP($A5,'ADR Raw Data'!$B$6:$BE$43,'ADR Raw Data'!R$1,FALSE)</f>
        <v>151.637415613272</v>
      </c>
      <c r="AI5" s="47">
        <f>VLOOKUP($A5,'ADR Raw Data'!$B$6:$BE$43,'ADR Raw Data'!T$1,FALSE)</f>
        <v>-0.45143557812923002</v>
      </c>
      <c r="AJ5" s="48">
        <f>VLOOKUP($A5,'ADR Raw Data'!$B$6:$BE$43,'ADR Raw Data'!U$1,FALSE)</f>
        <v>2.1970521810105201</v>
      </c>
      <c r="AK5" s="48">
        <f>VLOOKUP($A5,'ADR Raw Data'!$B$6:$BE$43,'ADR Raw Data'!V$1,FALSE)</f>
        <v>5.8593648244107301</v>
      </c>
      <c r="AL5" s="48">
        <f>VLOOKUP($A5,'ADR Raw Data'!$B$6:$BE$43,'ADR Raw Data'!W$1,FALSE)</f>
        <v>7.2956254488424603</v>
      </c>
      <c r="AM5" s="48">
        <f>VLOOKUP($A5,'ADR Raw Data'!$B$6:$BE$43,'ADR Raw Data'!X$1,FALSE)</f>
        <v>6.2369392430974901</v>
      </c>
      <c r="AN5" s="49">
        <f>VLOOKUP($A5,'ADR Raw Data'!$B$6:$BE$43,'ADR Raw Data'!Y$1,FALSE)</f>
        <v>4.7682928072104502</v>
      </c>
      <c r="AO5" s="48">
        <f>VLOOKUP($A5,'ADR Raw Data'!$B$6:$BE$43,'ADR Raw Data'!AA$1,FALSE)</f>
        <v>2.8246446136914498</v>
      </c>
      <c r="AP5" s="48">
        <f>VLOOKUP($A5,'ADR Raw Data'!$B$6:$BE$43,'ADR Raw Data'!AB$1,FALSE)</f>
        <v>1.7134705017613701</v>
      </c>
      <c r="AQ5" s="49">
        <f>VLOOKUP($A5,'ADR Raw Data'!$B$6:$BE$43,'ADR Raw Data'!AC$1,FALSE)</f>
        <v>2.25691852760654</v>
      </c>
      <c r="AR5" s="50">
        <f>VLOOKUP($A5,'ADR Raw Data'!$B$6:$BE$43,'ADR Raw Data'!AE$1,FALSE)</f>
        <v>3.7900137805998999</v>
      </c>
      <c r="AS5" s="40"/>
      <c r="AT5" s="51">
        <f>VLOOKUP($A5,'RevPAR Raw Data'!$B$6:$BE$43,'RevPAR Raw Data'!G$1,FALSE)</f>
        <v>62.507964932450498</v>
      </c>
      <c r="AU5" s="52">
        <f>VLOOKUP($A5,'RevPAR Raw Data'!$B$6:$BE$43,'RevPAR Raw Data'!H$1,FALSE)</f>
        <v>95.122179512618999</v>
      </c>
      <c r="AV5" s="52">
        <f>VLOOKUP($A5,'RevPAR Raw Data'!$B$6:$BE$43,'RevPAR Raw Data'!I$1,FALSE)</f>
        <v>111.719480420362</v>
      </c>
      <c r="AW5" s="52">
        <f>VLOOKUP($A5,'RevPAR Raw Data'!$B$6:$BE$43,'RevPAR Raw Data'!J$1,FALSE)</f>
        <v>114.680013177291</v>
      </c>
      <c r="AX5" s="52">
        <f>VLOOKUP($A5,'RevPAR Raw Data'!$B$6:$BE$43,'RevPAR Raw Data'!K$1,FALSE)</f>
        <v>107.813660876985</v>
      </c>
      <c r="AY5" s="53">
        <f>VLOOKUP($A5,'RevPAR Raw Data'!$B$6:$BE$43,'RevPAR Raw Data'!L$1,FALSE)</f>
        <v>98.368659783941894</v>
      </c>
      <c r="AZ5" s="52">
        <f>VLOOKUP($A5,'RevPAR Raw Data'!$B$6:$BE$43,'RevPAR Raw Data'!N$1,FALSE)</f>
        <v>129.07219947298299</v>
      </c>
      <c r="BA5" s="52">
        <f>VLOOKUP($A5,'RevPAR Raw Data'!$B$6:$BE$43,'RevPAR Raw Data'!O$1,FALSE)</f>
        <v>132.87196449045601</v>
      </c>
      <c r="BB5" s="53">
        <f>VLOOKUP($A5,'RevPAR Raw Data'!$B$6:$BE$43,'RevPAR Raw Data'!P$1,FALSE)</f>
        <v>130.97208198172001</v>
      </c>
      <c r="BC5" s="54">
        <f>VLOOKUP($A5,'RevPAR Raw Data'!$B$6:$BE$43,'RevPAR Raw Data'!R$1,FALSE)</f>
        <v>107.68392326902099</v>
      </c>
      <c r="BE5" s="47">
        <f>VLOOKUP($A5,'RevPAR Raw Data'!$B$6:$BE$43,'RevPAR Raw Data'!T$1,FALSE)</f>
        <v>-4.6704873551204704</v>
      </c>
      <c r="BF5" s="48">
        <f>VLOOKUP($A5,'RevPAR Raw Data'!$B$6:$BE$43,'RevPAR Raw Data'!U$1,FALSE)</f>
        <v>1.12020261945952</v>
      </c>
      <c r="BG5" s="48">
        <f>VLOOKUP($A5,'RevPAR Raw Data'!$B$6:$BE$43,'RevPAR Raw Data'!V$1,FALSE)</f>
        <v>6.2629260268083096</v>
      </c>
      <c r="BH5" s="48">
        <f>VLOOKUP($A5,'RevPAR Raw Data'!$B$6:$BE$43,'RevPAR Raw Data'!W$1,FALSE)</f>
        <v>9.3998040796319007</v>
      </c>
      <c r="BI5" s="48">
        <f>VLOOKUP($A5,'RevPAR Raw Data'!$B$6:$BE$43,'RevPAR Raw Data'!X$1,FALSE)</f>
        <v>7.1690454282167799</v>
      </c>
      <c r="BJ5" s="49">
        <f>VLOOKUP($A5,'RevPAR Raw Data'!$B$6:$BE$43,'RevPAR Raw Data'!Y$1,FALSE)</f>
        <v>4.6024928494604902</v>
      </c>
      <c r="BK5" s="48">
        <f>VLOOKUP($A5,'RevPAR Raw Data'!$B$6:$BE$43,'RevPAR Raw Data'!AA$1,FALSE)</f>
        <v>0.21540526363844201</v>
      </c>
      <c r="BL5" s="48">
        <f>VLOOKUP($A5,'RevPAR Raw Data'!$B$6:$BE$43,'RevPAR Raw Data'!AB$1,FALSE)</f>
        <v>-1.1104042860246</v>
      </c>
      <c r="BM5" s="49">
        <f>VLOOKUP($A5,'RevPAR Raw Data'!$B$6:$BE$43,'RevPAR Raw Data'!AC$1,FALSE)</f>
        <v>-0.46152844112774999</v>
      </c>
      <c r="BN5" s="50">
        <f>VLOOKUP($A5,'RevPAR Raw Data'!$B$6:$BE$43,'RevPAR Raw Data'!AE$1,FALSE)</f>
        <v>2.7849090180450502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42.481662591686998</v>
      </c>
      <c r="C8" s="48">
        <f>VLOOKUP($A8,'Occupancy Raw Data'!$B$8:$BE$51,'Occupancy Raw Data'!H$3,FALSE)</f>
        <v>62.561124694376502</v>
      </c>
      <c r="D8" s="48">
        <f>VLOOKUP($A8,'Occupancy Raw Data'!$B$8:$BE$51,'Occupancy Raw Data'!I$3,FALSE)</f>
        <v>72.982885085574495</v>
      </c>
      <c r="E8" s="48">
        <f>VLOOKUP($A8,'Occupancy Raw Data'!$B$8:$BE$51,'Occupancy Raw Data'!J$3,FALSE)</f>
        <v>77.475550122249302</v>
      </c>
      <c r="F8" s="48">
        <f>VLOOKUP($A8,'Occupancy Raw Data'!$B$8:$BE$51,'Occupancy Raw Data'!K$3,FALSE)</f>
        <v>70.721271393642994</v>
      </c>
      <c r="G8" s="49">
        <f>VLOOKUP($A8,'Occupancy Raw Data'!$B$8:$BE$51,'Occupancy Raw Data'!L$3,FALSE)</f>
        <v>65.244498777506095</v>
      </c>
      <c r="H8" s="48">
        <f>VLOOKUP($A8,'Occupancy Raw Data'!$B$8:$BE$51,'Occupancy Raw Data'!N$3,FALSE)</f>
        <v>77.0476772616136</v>
      </c>
      <c r="I8" s="48">
        <f>VLOOKUP($A8,'Occupancy Raw Data'!$B$8:$BE$51,'Occupancy Raw Data'!O$3,FALSE)</f>
        <v>83.007334963325107</v>
      </c>
      <c r="J8" s="49">
        <f>VLOOKUP($A8,'Occupancy Raw Data'!$B$8:$BE$51,'Occupancy Raw Data'!P$3,FALSE)</f>
        <v>80.027506112469396</v>
      </c>
      <c r="K8" s="50">
        <f>VLOOKUP($A8,'Occupancy Raw Data'!$B$8:$BE$51,'Occupancy Raw Data'!R$3,FALSE)</f>
        <v>69.468215158924195</v>
      </c>
      <c r="M8" s="47">
        <f>VLOOKUP($A8,'Occupancy Raw Data'!$B$8:$BE$51,'Occupancy Raw Data'!T$3,FALSE)</f>
        <v>-7.0855614973262</v>
      </c>
      <c r="N8" s="48">
        <f>VLOOKUP($A8,'Occupancy Raw Data'!$B$8:$BE$51,'Occupancy Raw Data'!U$3,FALSE)</f>
        <v>-4.43510737628384</v>
      </c>
      <c r="O8" s="48">
        <f>VLOOKUP($A8,'Occupancy Raw Data'!$B$8:$BE$51,'Occupancy Raw Data'!V$3,FALSE)</f>
        <v>-1.84956843403205</v>
      </c>
      <c r="P8" s="48">
        <f>VLOOKUP($A8,'Occupancy Raw Data'!$B$8:$BE$51,'Occupancy Raw Data'!W$3,FALSE)</f>
        <v>10.0738167607468</v>
      </c>
      <c r="Q8" s="48">
        <f>VLOOKUP($A8,'Occupancy Raw Data'!$B$8:$BE$51,'Occupancy Raw Data'!X$3,FALSE)</f>
        <v>-1.69923534409515</v>
      </c>
      <c r="R8" s="49">
        <f>VLOOKUP($A8,'Occupancy Raw Data'!$B$8:$BE$51,'Occupancy Raw Data'!Y$3,FALSE)</f>
        <v>-0.50335570469798596</v>
      </c>
      <c r="S8" s="48">
        <f>VLOOKUP($A8,'Occupancy Raw Data'!$B$8:$BE$51,'Occupancy Raw Data'!AA$3,FALSE)</f>
        <v>-3.7051184110007598</v>
      </c>
      <c r="T8" s="48">
        <f>VLOOKUP($A8,'Occupancy Raw Data'!$B$8:$BE$51,'Occupancy Raw Data'!AB$3,FALSE)</f>
        <v>1.3054830287206201</v>
      </c>
      <c r="U8" s="49">
        <f>VLOOKUP($A8,'Occupancy Raw Data'!$B$8:$BE$51,'Occupancy Raw Data'!AC$3,FALSE)</f>
        <v>-1.17003208152481</v>
      </c>
      <c r="V8" s="50">
        <f>VLOOKUP($A8,'Occupancy Raw Data'!$B$8:$BE$51,'Occupancy Raw Data'!AE$3,FALSE)</f>
        <v>-0.72377862357272105</v>
      </c>
      <c r="X8" s="51">
        <f>VLOOKUP($A8,'ADR Raw Data'!$B$6:$BE$49,'ADR Raw Data'!G$1,FALSE)</f>
        <v>318.18415107913597</v>
      </c>
      <c r="Y8" s="52">
        <f>VLOOKUP($A8,'ADR Raw Data'!$B$6:$BE$49,'ADR Raw Data'!H$1,FALSE)</f>
        <v>303.35327796775698</v>
      </c>
      <c r="Z8" s="52">
        <f>VLOOKUP($A8,'ADR Raw Data'!$B$6:$BE$49,'ADR Raw Data'!I$1,FALSE)</f>
        <v>309.06448073701802</v>
      </c>
      <c r="AA8" s="52">
        <f>VLOOKUP($A8,'ADR Raw Data'!$B$6:$BE$49,'ADR Raw Data'!J$1,FALSE)</f>
        <v>310.56142011834299</v>
      </c>
      <c r="AB8" s="52">
        <f>VLOOKUP($A8,'ADR Raw Data'!$B$6:$BE$49,'ADR Raw Data'!K$1,FALSE)</f>
        <v>352.63852636127899</v>
      </c>
      <c r="AC8" s="53">
        <f>VLOOKUP($A8,'ADR Raw Data'!$B$6:$BE$49,'ADR Raw Data'!L$1,FALSE)</f>
        <v>318.95867153831699</v>
      </c>
      <c r="AD8" s="52">
        <f>VLOOKUP($A8,'ADR Raw Data'!$B$6:$BE$49,'ADR Raw Data'!N$1,FALSE)</f>
        <v>456.48232844109401</v>
      </c>
      <c r="AE8" s="52">
        <f>VLOOKUP($A8,'ADR Raw Data'!$B$6:$BE$49,'ADR Raw Data'!O$1,FALSE)</f>
        <v>453.44811487481502</v>
      </c>
      <c r="AF8" s="53">
        <f>VLOOKUP($A8,'ADR Raw Data'!$B$6:$BE$49,'ADR Raw Data'!P$1,FALSE)</f>
        <v>454.90873209852901</v>
      </c>
      <c r="AG8" s="54">
        <f>VLOOKUP($A8,'ADR Raw Data'!$B$6:$BE$49,'ADR Raw Data'!R$1,FALSE)</f>
        <v>363.705731255106</v>
      </c>
      <c r="AI8" s="47">
        <f>VLOOKUP($A8,'ADR Raw Data'!$B$6:$BE$49,'ADR Raw Data'!T$1,FALSE)</f>
        <v>1.4364359551743</v>
      </c>
      <c r="AJ8" s="48">
        <f>VLOOKUP($A8,'ADR Raw Data'!$B$6:$BE$49,'ADR Raw Data'!U$1,FALSE)</f>
        <v>-1.5263829539338101</v>
      </c>
      <c r="AK8" s="48">
        <f>VLOOKUP($A8,'ADR Raw Data'!$B$6:$BE$49,'ADR Raw Data'!V$1,FALSE)</f>
        <v>1.92808549248637</v>
      </c>
      <c r="AL8" s="48">
        <f>VLOOKUP($A8,'ADR Raw Data'!$B$6:$BE$49,'ADR Raw Data'!W$1,FALSE)</f>
        <v>-1.7862869064539</v>
      </c>
      <c r="AM8" s="48">
        <f>VLOOKUP($A8,'ADR Raw Data'!$B$6:$BE$49,'ADR Raw Data'!X$1,FALSE)</f>
        <v>2.6824578393949001</v>
      </c>
      <c r="AN8" s="49">
        <f>VLOOKUP($A8,'ADR Raw Data'!$B$6:$BE$49,'ADR Raw Data'!Y$1,FALSE)</f>
        <v>0.53723099874965996</v>
      </c>
      <c r="AO8" s="48">
        <f>VLOOKUP($A8,'ADR Raw Data'!$B$6:$BE$49,'ADR Raw Data'!AA$1,FALSE)</f>
        <v>7.5863451623702503</v>
      </c>
      <c r="AP8" s="48">
        <f>VLOOKUP($A8,'ADR Raw Data'!$B$6:$BE$49,'ADR Raw Data'!AB$1,FALSE)</f>
        <v>2.7541420121346301</v>
      </c>
      <c r="AQ8" s="49">
        <f>VLOOKUP($A8,'ADR Raw Data'!$B$6:$BE$49,'ADR Raw Data'!AC$1,FALSE)</f>
        <v>5.0852008894357903</v>
      </c>
      <c r="AR8" s="50">
        <f>VLOOKUP($A8,'ADR Raw Data'!$B$6:$BE$49,'ADR Raw Data'!AE$1,FALSE)</f>
        <v>2.3115119300376401</v>
      </c>
      <c r="AS8" s="40"/>
      <c r="AT8" s="51">
        <f>VLOOKUP($A8,'RevPAR Raw Data'!$B$6:$BE$49,'RevPAR Raw Data'!G$1,FALSE)</f>
        <v>135.169917481662</v>
      </c>
      <c r="AU8" s="52">
        <f>VLOOKUP($A8,'RevPAR Raw Data'!$B$6:$BE$49,'RevPAR Raw Data'!H$1,FALSE)</f>
        <v>189.78122249388699</v>
      </c>
      <c r="AV8" s="52">
        <f>VLOOKUP($A8,'RevPAR Raw Data'!$B$6:$BE$49,'RevPAR Raw Data'!I$1,FALSE)</f>
        <v>225.56417481662501</v>
      </c>
      <c r="AW8" s="52">
        <f>VLOOKUP($A8,'RevPAR Raw Data'!$B$6:$BE$49,'RevPAR Raw Data'!J$1,FALSE)</f>
        <v>240.60916870415599</v>
      </c>
      <c r="AX8" s="52">
        <f>VLOOKUP($A8,'RevPAR Raw Data'!$B$6:$BE$49,'RevPAR Raw Data'!K$1,FALSE)</f>
        <v>249.390449266503</v>
      </c>
      <c r="AY8" s="53">
        <f>VLOOKUP($A8,'RevPAR Raw Data'!$B$6:$BE$49,'RevPAR Raw Data'!L$1,FALSE)</f>
        <v>208.10298655256699</v>
      </c>
      <c r="AZ8" s="52">
        <f>VLOOKUP($A8,'RevPAR Raw Data'!$B$6:$BE$49,'RevPAR Raw Data'!N$1,FALSE)</f>
        <v>351.70903117359398</v>
      </c>
      <c r="BA8" s="52">
        <f>VLOOKUP($A8,'RevPAR Raw Data'!$B$6:$BE$49,'RevPAR Raw Data'!O$1,FALSE)</f>
        <v>376.39519559902197</v>
      </c>
      <c r="BB8" s="53">
        <f>VLOOKUP($A8,'RevPAR Raw Data'!$B$6:$BE$49,'RevPAR Raw Data'!P$1,FALSE)</f>
        <v>364.05211338630801</v>
      </c>
      <c r="BC8" s="54">
        <f>VLOOKUP($A8,'RevPAR Raw Data'!$B$6:$BE$49,'RevPAR Raw Data'!R$1,FALSE)</f>
        <v>252.65987993363601</v>
      </c>
      <c r="BE8" s="47">
        <f>VLOOKUP($A8,'RevPAR Raw Data'!$B$6:$BE$49,'RevPAR Raw Data'!T$1,FALSE)</f>
        <v>-5.7509050951254697</v>
      </c>
      <c r="BF8" s="48">
        <f>VLOOKUP($A8,'RevPAR Raw Data'!$B$6:$BE$49,'RevPAR Raw Data'!U$1,FALSE)</f>
        <v>-5.8937936072374004</v>
      </c>
      <c r="BG8" s="48">
        <f>VLOOKUP($A8,'RevPAR Raw Data'!$B$6:$BE$49,'RevPAR Raw Data'!V$1,FALSE)</f>
        <v>4.2855797804133698E-2</v>
      </c>
      <c r="BH8" s="48">
        <f>VLOOKUP($A8,'RevPAR Raw Data'!$B$6:$BE$49,'RevPAR Raw Data'!W$1,FALSE)</f>
        <v>8.1075825845155602</v>
      </c>
      <c r="BI8" s="48">
        <f>VLOOKUP($A8,'RevPAR Raw Data'!$B$6:$BE$49,'RevPAR Raw Data'!X$1,FALSE)</f>
        <v>0.93764122360229496</v>
      </c>
      <c r="BJ8" s="49">
        <f>VLOOKUP($A8,'RevPAR Raw Data'!$B$6:$BE$49,'RevPAR Raw Data'!Y$1,FALSE)</f>
        <v>3.1171111172061301E-2</v>
      </c>
      <c r="BK8" s="48">
        <f>VLOOKUP($A8,'RevPAR Raw Data'!$B$6:$BE$49,'RevPAR Raw Data'!AA$1,FALSE)</f>
        <v>3.6001436800364401</v>
      </c>
      <c r="BL8" s="48">
        <f>VLOOKUP($A8,'RevPAR Raw Data'!$B$6:$BE$49,'RevPAR Raw Data'!AB$1,FALSE)</f>
        <v>4.0955798974105404</v>
      </c>
      <c r="BM8" s="49">
        <f>VLOOKUP($A8,'RevPAR Raw Data'!$B$6:$BE$49,'RevPAR Raw Data'!AC$1,FALSE)</f>
        <v>3.8556703260945899</v>
      </c>
      <c r="BN8" s="50">
        <f>VLOOKUP($A8,'RevPAR Raw Data'!$B$6:$BE$49,'RevPAR Raw Data'!AE$1,FALSE)</f>
        <v>1.57100307723397</v>
      </c>
    </row>
    <row r="9" spans="1:66" x14ac:dyDescent="0.25">
      <c r="A9" s="63" t="s">
        <v>118</v>
      </c>
      <c r="B9" s="47">
        <f>VLOOKUP($A9,'Occupancy Raw Data'!$B$8:$BE$51,'Occupancy Raw Data'!G$3,FALSE)</f>
        <v>51.709417573035303</v>
      </c>
      <c r="C9" s="48">
        <f>VLOOKUP($A9,'Occupancy Raw Data'!$B$8:$BE$51,'Occupancy Raw Data'!H$3,FALSE)</f>
        <v>78.688889713797806</v>
      </c>
      <c r="D9" s="48">
        <f>VLOOKUP($A9,'Occupancy Raw Data'!$B$8:$BE$51,'Occupancy Raw Data'!I$3,FALSE)</f>
        <v>87.549649207468704</v>
      </c>
      <c r="E9" s="48">
        <f>VLOOKUP($A9,'Occupancy Raw Data'!$B$8:$BE$51,'Occupancy Raw Data'!J$3,FALSE)</f>
        <v>88.425702513085099</v>
      </c>
      <c r="F9" s="48">
        <f>VLOOKUP($A9,'Occupancy Raw Data'!$B$8:$BE$51,'Occupancy Raw Data'!K$3,FALSE)</f>
        <v>83.403244366902996</v>
      </c>
      <c r="G9" s="49">
        <f>VLOOKUP($A9,'Occupancy Raw Data'!$B$8:$BE$51,'Occupancy Raw Data'!L$3,FALSE)</f>
        <v>77.955380674858006</v>
      </c>
      <c r="H9" s="48">
        <f>VLOOKUP($A9,'Occupancy Raw Data'!$B$8:$BE$51,'Occupancy Raw Data'!N$3,FALSE)</f>
        <v>84.709900144771495</v>
      </c>
      <c r="I9" s="48">
        <f>VLOOKUP($A9,'Occupancy Raw Data'!$B$8:$BE$51,'Occupancy Raw Data'!O$3,FALSE)</f>
        <v>87.419726047737399</v>
      </c>
      <c r="J9" s="49">
        <f>VLOOKUP($A9,'Occupancy Raw Data'!$B$8:$BE$51,'Occupancy Raw Data'!P$3,FALSE)</f>
        <v>86.064813096254497</v>
      </c>
      <c r="K9" s="50">
        <f>VLOOKUP($A9,'Occupancy Raw Data'!$B$8:$BE$51,'Occupancy Raw Data'!R$3,FALSE)</f>
        <v>80.272361366685502</v>
      </c>
      <c r="M9" s="47">
        <f>VLOOKUP($A9,'Occupancy Raw Data'!$B$8:$BE$51,'Occupancy Raw Data'!T$3,FALSE)</f>
        <v>-0.675318426024622</v>
      </c>
      <c r="N9" s="48">
        <f>VLOOKUP($A9,'Occupancy Raw Data'!$B$8:$BE$51,'Occupancy Raw Data'!U$3,FALSE)</f>
        <v>0.13699926609977101</v>
      </c>
      <c r="O9" s="48">
        <f>VLOOKUP($A9,'Occupancy Raw Data'!$B$8:$BE$51,'Occupancy Raw Data'!V$3,FALSE)</f>
        <v>2.4720208046250001</v>
      </c>
      <c r="P9" s="48">
        <f>VLOOKUP($A9,'Occupancy Raw Data'!$B$8:$BE$51,'Occupancy Raw Data'!W$3,FALSE)</f>
        <v>4.7713187900115601</v>
      </c>
      <c r="Q9" s="48">
        <f>VLOOKUP($A9,'Occupancy Raw Data'!$B$8:$BE$51,'Occupancy Raw Data'!X$3,FALSE)</f>
        <v>7.4530594442721796</v>
      </c>
      <c r="R9" s="49">
        <f>VLOOKUP($A9,'Occupancy Raw Data'!$B$8:$BE$51,'Occupancy Raw Data'!Y$3,FALSE)</f>
        <v>3.0889290877347499</v>
      </c>
      <c r="S9" s="48">
        <f>VLOOKUP($A9,'Occupancy Raw Data'!$B$8:$BE$51,'Occupancy Raw Data'!AA$3,FALSE)</f>
        <v>2.37171690138128</v>
      </c>
      <c r="T9" s="48">
        <f>VLOOKUP($A9,'Occupancy Raw Data'!$B$8:$BE$51,'Occupancy Raw Data'!AB$3,FALSE)</f>
        <v>1.6291063702333901</v>
      </c>
      <c r="U9" s="49">
        <f>VLOOKUP($A9,'Occupancy Raw Data'!$B$8:$BE$51,'Occupancy Raw Data'!AC$3,FALSE)</f>
        <v>1.9932149750541099</v>
      </c>
      <c r="V9" s="50">
        <f>VLOOKUP($A9,'Occupancy Raw Data'!$B$8:$BE$51,'Occupancy Raw Data'!AE$3,FALSE)</f>
        <v>2.75001647869759</v>
      </c>
      <c r="X9" s="51">
        <f>VLOOKUP($A9,'ADR Raw Data'!$B$6:$BE$49,'ADR Raw Data'!G$1,FALSE)</f>
        <v>192.08317013639601</v>
      </c>
      <c r="Y9" s="52">
        <f>VLOOKUP($A9,'ADR Raw Data'!$B$6:$BE$49,'ADR Raw Data'!H$1,FALSE)</f>
        <v>220.471186904424</v>
      </c>
      <c r="Z9" s="52">
        <f>VLOOKUP($A9,'ADR Raw Data'!$B$6:$BE$49,'ADR Raw Data'!I$1,FALSE)</f>
        <v>239.72866822132701</v>
      </c>
      <c r="AA9" s="52">
        <f>VLOOKUP($A9,'ADR Raw Data'!$B$6:$BE$49,'ADR Raw Data'!J$1,FALSE)</f>
        <v>235.134821376096</v>
      </c>
      <c r="AB9" s="52">
        <f>VLOOKUP($A9,'ADR Raw Data'!$B$6:$BE$49,'ADR Raw Data'!K$1,FALSE)</f>
        <v>224.26783469823701</v>
      </c>
      <c r="AC9" s="53">
        <f>VLOOKUP($A9,'ADR Raw Data'!$B$6:$BE$49,'ADR Raw Data'!L$1,FALSE)</f>
        <v>225.16965114950099</v>
      </c>
      <c r="AD9" s="52">
        <f>VLOOKUP($A9,'ADR Raw Data'!$B$6:$BE$49,'ADR Raw Data'!N$1,FALSE)</f>
        <v>233.23560867659901</v>
      </c>
      <c r="AE9" s="52">
        <f>VLOOKUP($A9,'ADR Raw Data'!$B$6:$BE$49,'ADR Raw Data'!O$1,FALSE)</f>
        <v>235.32029214437301</v>
      </c>
      <c r="AF9" s="53">
        <f>VLOOKUP($A9,'ADR Raw Data'!$B$6:$BE$49,'ADR Raw Data'!P$1,FALSE)</f>
        <v>234.294359930989</v>
      </c>
      <c r="AG9" s="54">
        <f>VLOOKUP($A9,'ADR Raw Data'!$B$6:$BE$49,'ADR Raw Data'!R$1,FALSE)</f>
        <v>227.964836165208</v>
      </c>
      <c r="AI9" s="47">
        <f>VLOOKUP($A9,'ADR Raw Data'!$B$6:$BE$49,'ADR Raw Data'!T$1,FALSE)</f>
        <v>1.36020617520536</v>
      </c>
      <c r="AJ9" s="48">
        <f>VLOOKUP($A9,'ADR Raw Data'!$B$6:$BE$49,'ADR Raw Data'!U$1,FALSE)</f>
        <v>3.0461110449562701</v>
      </c>
      <c r="AK9" s="48">
        <f>VLOOKUP($A9,'ADR Raw Data'!$B$6:$BE$49,'ADR Raw Data'!V$1,FALSE)</f>
        <v>8.3152344652491905</v>
      </c>
      <c r="AL9" s="48">
        <f>VLOOKUP($A9,'ADR Raw Data'!$B$6:$BE$49,'ADR Raw Data'!W$1,FALSE)</f>
        <v>9.2823536196766891</v>
      </c>
      <c r="AM9" s="48">
        <f>VLOOKUP($A9,'ADR Raw Data'!$B$6:$BE$49,'ADR Raw Data'!X$1,FALSE)</f>
        <v>8.2042141992527196</v>
      </c>
      <c r="AN9" s="49">
        <f>VLOOKUP($A9,'ADR Raw Data'!$B$6:$BE$49,'ADR Raw Data'!Y$1,FALSE)</f>
        <v>6.64006047838516</v>
      </c>
      <c r="AO9" s="48">
        <f>VLOOKUP($A9,'ADR Raw Data'!$B$6:$BE$49,'ADR Raw Data'!AA$1,FALSE)</f>
        <v>5.0134076696749599</v>
      </c>
      <c r="AP9" s="48">
        <f>VLOOKUP($A9,'ADR Raw Data'!$B$6:$BE$49,'ADR Raw Data'!AB$1,FALSE)</f>
        <v>4.0019700930354203</v>
      </c>
      <c r="AQ9" s="49">
        <f>VLOOKUP($A9,'ADR Raw Data'!$B$6:$BE$49,'ADR Raw Data'!AC$1,FALSE)</f>
        <v>4.49150078052</v>
      </c>
      <c r="AR9" s="50">
        <f>VLOOKUP($A9,'ADR Raw Data'!$B$6:$BE$49,'ADR Raw Data'!AE$1,FALSE)</f>
        <v>5.9390502189591299</v>
      </c>
      <c r="AS9" s="40"/>
      <c r="AT9" s="51">
        <f>VLOOKUP($A9,'RevPAR Raw Data'!$B$6:$BE$49,'RevPAR Raw Data'!G$1,FALSE)</f>
        <v>99.325088533353096</v>
      </c>
      <c r="AU9" s="52">
        <f>VLOOKUP($A9,'RevPAR Raw Data'!$B$6:$BE$49,'RevPAR Raw Data'!H$1,FALSE)</f>
        <v>173.486329113924</v>
      </c>
      <c r="AV9" s="52">
        <f>VLOOKUP($A9,'RevPAR Raw Data'!$B$6:$BE$49,'RevPAR Raw Data'!I$1,FALSE)</f>
        <v>209.88160807750799</v>
      </c>
      <c r="AW9" s="52">
        <f>VLOOKUP($A9,'RevPAR Raw Data'!$B$6:$BE$49,'RevPAR Raw Data'!J$1,FALSE)</f>
        <v>207.919617654701</v>
      </c>
      <c r="AX9" s="52">
        <f>VLOOKUP($A9,'RevPAR Raw Data'!$B$6:$BE$49,'RevPAR Raw Data'!K$1,FALSE)</f>
        <v>187.046650209733</v>
      </c>
      <c r="AY9" s="53">
        <f>VLOOKUP($A9,'RevPAR Raw Data'!$B$6:$BE$49,'RevPAR Raw Data'!L$1,FALSE)</f>
        <v>175.53185871784399</v>
      </c>
      <c r="AZ9" s="52">
        <f>VLOOKUP($A9,'RevPAR Raw Data'!$B$6:$BE$49,'RevPAR Raw Data'!N$1,FALSE)</f>
        <v>197.573651211997</v>
      </c>
      <c r="BA9" s="52">
        <f>VLOOKUP($A9,'RevPAR Raw Data'!$B$6:$BE$49,'RevPAR Raw Data'!O$1,FALSE)</f>
        <v>205.71635472734599</v>
      </c>
      <c r="BB9" s="53">
        <f>VLOOKUP($A9,'RevPAR Raw Data'!$B$6:$BE$49,'RevPAR Raw Data'!P$1,FALSE)</f>
        <v>201.64500296967199</v>
      </c>
      <c r="BC9" s="54">
        <f>VLOOKUP($A9,'RevPAR Raw Data'!$B$6:$BE$49,'RevPAR Raw Data'!R$1,FALSE)</f>
        <v>182.99275707550899</v>
      </c>
      <c r="BE9" s="47">
        <f>VLOOKUP($A9,'RevPAR Raw Data'!$B$6:$BE$49,'RevPAR Raw Data'!T$1,FALSE)</f>
        <v>0.67570202624765197</v>
      </c>
      <c r="BF9" s="48">
        <f>VLOOKUP($A9,'RevPAR Raw Data'!$B$6:$BE$49,'RevPAR Raw Data'!U$1,FALSE)</f>
        <v>3.1872834608322198</v>
      </c>
      <c r="BG9" s="48">
        <f>VLOOKUP($A9,'RevPAR Raw Data'!$B$6:$BE$49,'RevPAR Raw Data'!V$1,FALSE)</f>
        <v>10.992809595808501</v>
      </c>
      <c r="BH9" s="48">
        <f>VLOOKUP($A9,'RevPAR Raw Data'!$B$6:$BE$49,'RevPAR Raw Data'!W$1,FALSE)</f>
        <v>14.496563092099199</v>
      </c>
      <c r="BI9" s="48">
        <f>VLOOKUP($A9,'RevPAR Raw Data'!$B$6:$BE$49,'RevPAR Raw Data'!X$1,FALSE)</f>
        <v>16.268738604730601</v>
      </c>
      <c r="BJ9" s="49">
        <f>VLOOKUP($A9,'RevPAR Raw Data'!$B$6:$BE$49,'RevPAR Raw Data'!Y$1,FALSE)</f>
        <v>9.9340963256799402</v>
      </c>
      <c r="BK9" s="48">
        <f>VLOOKUP($A9,'RevPAR Raw Data'!$B$6:$BE$49,'RevPAR Raw Data'!AA$1,FALSE)</f>
        <v>7.5040284080930704</v>
      </c>
      <c r="BL9" s="48">
        <f>VLOOKUP($A9,'RevPAR Raw Data'!$B$6:$BE$49,'RevPAR Raw Data'!AB$1,FALSE)</f>
        <v>5.6962728129892897</v>
      </c>
      <c r="BM9" s="49">
        <f>VLOOKUP($A9,'RevPAR Raw Data'!$B$6:$BE$49,'RevPAR Raw Data'!AC$1,FALSE)</f>
        <v>6.5742410217361096</v>
      </c>
      <c r="BN9" s="50">
        <f>VLOOKUP($A9,'RevPAR Raw Data'!$B$6:$BE$49,'RevPAR Raw Data'!AE$1,FALSE)</f>
        <v>8.8523915573562295</v>
      </c>
    </row>
    <row r="10" spans="1:66" x14ac:dyDescent="0.25">
      <c r="A10" s="63" t="s">
        <v>119</v>
      </c>
      <c r="B10" s="47">
        <f>VLOOKUP($A10,'Occupancy Raw Data'!$B$8:$BE$51,'Occupancy Raw Data'!G$3,FALSE)</f>
        <v>51.654362315808299</v>
      </c>
      <c r="C10" s="48">
        <f>VLOOKUP($A10,'Occupancy Raw Data'!$B$8:$BE$51,'Occupancy Raw Data'!H$3,FALSE)</f>
        <v>74.630122246465604</v>
      </c>
      <c r="D10" s="48">
        <f>VLOOKUP($A10,'Occupancy Raw Data'!$B$8:$BE$51,'Occupancy Raw Data'!I$3,FALSE)</f>
        <v>82.329557342260202</v>
      </c>
      <c r="E10" s="48">
        <f>VLOOKUP($A10,'Occupancy Raw Data'!$B$8:$BE$51,'Occupancy Raw Data'!J$3,FALSE)</f>
        <v>84.550318319036293</v>
      </c>
      <c r="F10" s="48">
        <f>VLOOKUP($A10,'Occupancy Raw Data'!$B$8:$BE$51,'Occupancy Raw Data'!K$3,FALSE)</f>
        <v>79.546881071225698</v>
      </c>
      <c r="G10" s="49">
        <f>VLOOKUP($A10,'Occupancy Raw Data'!$B$8:$BE$51,'Occupancy Raw Data'!L$3,FALSE)</f>
        <v>74.542248258959205</v>
      </c>
      <c r="H10" s="48">
        <f>VLOOKUP($A10,'Occupancy Raw Data'!$B$8:$BE$51,'Occupancy Raw Data'!N$3,FALSE)</f>
        <v>84.122904026063296</v>
      </c>
      <c r="I10" s="48">
        <f>VLOOKUP($A10,'Occupancy Raw Data'!$B$8:$BE$51,'Occupancy Raw Data'!O$3,FALSE)</f>
        <v>85.5127477060107</v>
      </c>
      <c r="J10" s="49">
        <f>VLOOKUP($A10,'Occupancy Raw Data'!$B$8:$BE$51,'Occupancy Raw Data'!P$3,FALSE)</f>
        <v>84.817825866036998</v>
      </c>
      <c r="K10" s="50">
        <f>VLOOKUP($A10,'Occupancy Raw Data'!$B$8:$BE$51,'Occupancy Raw Data'!R$3,FALSE)</f>
        <v>77.478127575267095</v>
      </c>
      <c r="M10" s="47">
        <f>VLOOKUP($A10,'Occupancy Raw Data'!$B$8:$BE$51,'Occupancy Raw Data'!T$3,FALSE)</f>
        <v>-8.4240579034078795</v>
      </c>
      <c r="N10" s="48">
        <f>VLOOKUP($A10,'Occupancy Raw Data'!$B$8:$BE$51,'Occupancy Raw Data'!U$3,FALSE)</f>
        <v>-3.8284310307114002E-3</v>
      </c>
      <c r="O10" s="48">
        <f>VLOOKUP($A10,'Occupancy Raw Data'!$B$8:$BE$51,'Occupancy Raw Data'!V$3,FALSE)</f>
        <v>-0.16996427699612501</v>
      </c>
      <c r="P10" s="48">
        <f>VLOOKUP($A10,'Occupancy Raw Data'!$B$8:$BE$51,'Occupancy Raw Data'!W$3,FALSE)</f>
        <v>2.3447483235675501</v>
      </c>
      <c r="Q10" s="48">
        <f>VLOOKUP($A10,'Occupancy Raw Data'!$B$8:$BE$51,'Occupancy Raw Data'!X$3,FALSE)</f>
        <v>1.2769971231164201</v>
      </c>
      <c r="R10" s="49">
        <f>VLOOKUP($A10,'Occupancy Raw Data'!$B$8:$BE$51,'Occupancy Raw Data'!Y$3,FALSE)</f>
        <v>-0.52169898645357005</v>
      </c>
      <c r="S10" s="48">
        <f>VLOOKUP($A10,'Occupancy Raw Data'!$B$8:$BE$51,'Occupancy Raw Data'!AA$3,FALSE)</f>
        <v>-3.3795623080570301</v>
      </c>
      <c r="T10" s="48">
        <f>VLOOKUP($A10,'Occupancy Raw Data'!$B$8:$BE$51,'Occupancy Raw Data'!AB$3,FALSE)</f>
        <v>-3.26487918053347</v>
      </c>
      <c r="U10" s="49">
        <f>VLOOKUP($A10,'Occupancy Raw Data'!$B$8:$BE$51,'Occupancy Raw Data'!AC$3,FALSE)</f>
        <v>-3.3217849468472602</v>
      </c>
      <c r="V10" s="50">
        <f>VLOOKUP($A10,'Occupancy Raw Data'!$B$8:$BE$51,'Occupancy Raw Data'!AE$3,FALSE)</f>
        <v>-1.41478747719357</v>
      </c>
      <c r="X10" s="51">
        <f>VLOOKUP($A10,'ADR Raw Data'!$B$6:$BE$49,'ADR Raw Data'!G$1,FALSE)</f>
        <v>149.43871484781801</v>
      </c>
      <c r="Y10" s="52">
        <f>VLOOKUP($A10,'ADR Raw Data'!$B$6:$BE$49,'ADR Raw Data'!H$1,FALSE)</f>
        <v>163.42277904601701</v>
      </c>
      <c r="Z10" s="52">
        <f>VLOOKUP($A10,'ADR Raw Data'!$B$6:$BE$49,'ADR Raw Data'!I$1,FALSE)</f>
        <v>173.97393683064001</v>
      </c>
      <c r="AA10" s="52">
        <f>VLOOKUP($A10,'ADR Raw Data'!$B$6:$BE$49,'ADR Raw Data'!J$1,FALSE)</f>
        <v>173.558786057692</v>
      </c>
      <c r="AB10" s="52">
        <f>VLOOKUP($A10,'ADR Raw Data'!$B$6:$BE$49,'ADR Raw Data'!K$1,FALSE)</f>
        <v>166.95190200646201</v>
      </c>
      <c r="AC10" s="53">
        <f>VLOOKUP($A10,'ADR Raw Data'!$B$6:$BE$49,'ADR Raw Data'!L$1,FALSE)</f>
        <v>166.86798657556599</v>
      </c>
      <c r="AD10" s="52">
        <f>VLOOKUP($A10,'ADR Raw Data'!$B$6:$BE$49,'ADR Raw Data'!N$1,FALSE)</f>
        <v>183.67061964825001</v>
      </c>
      <c r="AE10" s="52">
        <f>VLOOKUP($A10,'ADR Raw Data'!$B$6:$BE$49,'ADR Raw Data'!O$1,FALSE)</f>
        <v>183.34203320517301</v>
      </c>
      <c r="AF10" s="53">
        <f>VLOOKUP($A10,'ADR Raw Data'!$B$6:$BE$49,'ADR Raw Data'!P$1,FALSE)</f>
        <v>183.50498035415299</v>
      </c>
      <c r="AG10" s="54">
        <f>VLOOKUP($A10,'ADR Raw Data'!$B$6:$BE$49,'ADR Raw Data'!R$1,FALSE)</f>
        <v>172.07171746953699</v>
      </c>
      <c r="AI10" s="47">
        <f>VLOOKUP($A10,'ADR Raw Data'!$B$6:$BE$49,'ADR Raw Data'!T$1,FALSE)</f>
        <v>-1.5927626012515299</v>
      </c>
      <c r="AJ10" s="48">
        <f>VLOOKUP($A10,'ADR Raw Data'!$B$6:$BE$49,'ADR Raw Data'!U$1,FALSE)</f>
        <v>1.4165550707460099</v>
      </c>
      <c r="AK10" s="48">
        <f>VLOOKUP($A10,'ADR Raw Data'!$B$6:$BE$49,'ADR Raw Data'!V$1,FALSE)</f>
        <v>5.11115025437533</v>
      </c>
      <c r="AL10" s="48">
        <f>VLOOKUP($A10,'ADR Raw Data'!$B$6:$BE$49,'ADR Raw Data'!W$1,FALSE)</f>
        <v>6.3343811688995402</v>
      </c>
      <c r="AM10" s="48">
        <f>VLOOKUP($A10,'ADR Raw Data'!$B$6:$BE$49,'ADR Raw Data'!X$1,FALSE)</f>
        <v>4.7819784067516702</v>
      </c>
      <c r="AN10" s="49">
        <f>VLOOKUP($A10,'ADR Raw Data'!$B$6:$BE$49,'ADR Raw Data'!Y$1,FALSE)</f>
        <v>3.7832487001458199</v>
      </c>
      <c r="AO10" s="48">
        <f>VLOOKUP($A10,'ADR Raw Data'!$B$6:$BE$49,'ADR Raw Data'!AA$1,FALSE)</f>
        <v>1.41216495765042</v>
      </c>
      <c r="AP10" s="48">
        <f>VLOOKUP($A10,'ADR Raw Data'!$B$6:$BE$49,'ADR Raw Data'!AB$1,FALSE)</f>
        <v>1.5078718535645099</v>
      </c>
      <c r="AQ10" s="49">
        <f>VLOOKUP($A10,'ADR Raw Data'!$B$6:$BE$49,'ADR Raw Data'!AC$1,FALSE)</f>
        <v>1.46026280850783</v>
      </c>
      <c r="AR10" s="50">
        <f>VLOOKUP($A10,'ADR Raw Data'!$B$6:$BE$49,'ADR Raw Data'!AE$1,FALSE)</f>
        <v>2.9203364091120001</v>
      </c>
      <c r="AS10" s="40"/>
      <c r="AT10" s="51">
        <f>VLOOKUP($A10,'RevPAR Raw Data'!$B$6:$BE$49,'RevPAR Raw Data'!G$1,FALSE)</f>
        <v>77.191615207579801</v>
      </c>
      <c r="AU10" s="52">
        <f>VLOOKUP($A10,'RevPAR Raw Data'!$B$6:$BE$49,'RevPAR Raw Data'!H$1,FALSE)</f>
        <v>121.962619780613</v>
      </c>
      <c r="AV10" s="52">
        <f>VLOOKUP($A10,'RevPAR Raw Data'!$B$6:$BE$49,'RevPAR Raw Data'!I$1,FALSE)</f>
        <v>143.23197208356899</v>
      </c>
      <c r="AW10" s="52">
        <f>VLOOKUP($A10,'RevPAR Raw Data'!$B$6:$BE$49,'RevPAR Raw Data'!J$1,FALSE)</f>
        <v>146.74450608243399</v>
      </c>
      <c r="AX10" s="52">
        <f>VLOOKUP($A10,'RevPAR Raw Data'!$B$6:$BE$49,'RevPAR Raw Data'!K$1,FALSE)</f>
        <v>132.80503093523001</v>
      </c>
      <c r="AY10" s="53">
        <f>VLOOKUP($A10,'RevPAR Raw Data'!$B$6:$BE$49,'RevPAR Raw Data'!L$1,FALSE)</f>
        <v>124.38714881788501</v>
      </c>
      <c r="AZ10" s="52">
        <f>VLOOKUP($A10,'RevPAR Raw Data'!$B$6:$BE$49,'RevPAR Raw Data'!N$1,FALSE)</f>
        <v>154.50905909077301</v>
      </c>
      <c r="BA10" s="52">
        <f>VLOOKUP($A10,'RevPAR Raw Data'!$B$6:$BE$49,'RevPAR Raw Data'!O$1,FALSE)</f>
        <v>156.780810293809</v>
      </c>
      <c r="BB10" s="53">
        <f>VLOOKUP($A10,'RevPAR Raw Data'!$B$6:$BE$49,'RevPAR Raw Data'!P$1,FALSE)</f>
        <v>155.644934692291</v>
      </c>
      <c r="BC10" s="54">
        <f>VLOOKUP($A10,'RevPAR Raw Data'!$B$6:$BE$49,'RevPAR Raw Data'!R$1,FALSE)</f>
        <v>133.31794478200101</v>
      </c>
      <c r="BE10" s="47">
        <f>VLOOKUP($A10,'RevPAR Raw Data'!$B$6:$BE$49,'RevPAR Raw Data'!T$1,FALSE)</f>
        <v>-9.8826452608661608</v>
      </c>
      <c r="BF10" s="48">
        <f>VLOOKUP($A10,'RevPAR Raw Data'!$B$6:$BE$49,'RevPAR Raw Data'!U$1,FALSE)</f>
        <v>1.4126724078814099</v>
      </c>
      <c r="BG10" s="48">
        <f>VLOOKUP($A10,'RevPAR Raw Data'!$B$6:$BE$49,'RevPAR Raw Data'!V$1,FALSE)</f>
        <v>4.9324988478031697</v>
      </c>
      <c r="BH10" s="48">
        <f>VLOOKUP($A10,'RevPAR Raw Data'!$B$6:$BE$49,'RevPAR Raw Data'!W$1,FALSE)</f>
        <v>8.8276547887332395</v>
      </c>
      <c r="BI10" s="48">
        <f>VLOOKUP($A10,'RevPAR Raw Data'!$B$6:$BE$49,'RevPAR Raw Data'!X$1,FALSE)</f>
        <v>6.1200412565503601</v>
      </c>
      <c r="BJ10" s="49">
        <f>VLOOKUP($A10,'RevPAR Raw Data'!$B$6:$BE$49,'RevPAR Raw Data'!Y$1,FALSE)</f>
        <v>3.2418125435685701</v>
      </c>
      <c r="BK10" s="48">
        <f>VLOOKUP($A10,'RevPAR Raw Data'!$B$6:$BE$49,'RevPAR Raw Data'!AA$1,FALSE)</f>
        <v>-2.0151223450429501</v>
      </c>
      <c r="BL10" s="48">
        <f>VLOOKUP($A10,'RevPAR Raw Data'!$B$6:$BE$49,'RevPAR Raw Data'!AB$1,FALSE)</f>
        <v>-1.8062375211851001</v>
      </c>
      <c r="BM10" s="49">
        <f>VLOOKUP($A10,'RevPAR Raw Data'!$B$6:$BE$49,'RevPAR Raw Data'!AC$1,FALSE)</f>
        <v>-1.9100289284968399</v>
      </c>
      <c r="BN10" s="50">
        <f>VLOOKUP($A10,'RevPAR Raw Data'!$B$6:$BE$49,'RevPAR Raw Data'!AE$1,FALSE)</f>
        <v>1.4642323781103801</v>
      </c>
    </row>
    <row r="11" spans="1:66" x14ac:dyDescent="0.25">
      <c r="A11" s="63" t="s">
        <v>120</v>
      </c>
      <c r="B11" s="47">
        <f>VLOOKUP($A11,'Occupancy Raw Data'!$B$8:$BE$51,'Occupancy Raw Data'!G$3,FALSE)</f>
        <v>49.661624203821603</v>
      </c>
      <c r="C11" s="48">
        <f>VLOOKUP($A11,'Occupancy Raw Data'!$B$8:$BE$51,'Occupancy Raw Data'!H$3,FALSE)</f>
        <v>69.381966560509497</v>
      </c>
      <c r="D11" s="48">
        <f>VLOOKUP($A11,'Occupancy Raw Data'!$B$8:$BE$51,'Occupancy Raw Data'!I$3,FALSE)</f>
        <v>76.545083598726094</v>
      </c>
      <c r="E11" s="48">
        <f>VLOOKUP($A11,'Occupancy Raw Data'!$B$8:$BE$51,'Occupancy Raw Data'!J$3,FALSE)</f>
        <v>78.913714171974505</v>
      </c>
      <c r="F11" s="48">
        <f>VLOOKUP($A11,'Occupancy Raw Data'!$B$8:$BE$51,'Occupancy Raw Data'!K$3,FALSE)</f>
        <v>77.445760350318395</v>
      </c>
      <c r="G11" s="49">
        <f>VLOOKUP($A11,'Occupancy Raw Data'!$B$8:$BE$51,'Occupancy Raw Data'!L$3,FALSE)</f>
        <v>70.389629777069999</v>
      </c>
      <c r="H11" s="48">
        <f>VLOOKUP($A11,'Occupancy Raw Data'!$B$8:$BE$51,'Occupancy Raw Data'!N$3,FALSE)</f>
        <v>81.971536624203793</v>
      </c>
      <c r="I11" s="48">
        <f>VLOOKUP($A11,'Occupancy Raw Data'!$B$8:$BE$51,'Occupancy Raw Data'!O$3,FALSE)</f>
        <v>83.670879777069999</v>
      </c>
      <c r="J11" s="49">
        <f>VLOOKUP($A11,'Occupancy Raw Data'!$B$8:$BE$51,'Occupancy Raw Data'!P$3,FALSE)</f>
        <v>82.821208200636903</v>
      </c>
      <c r="K11" s="50">
        <f>VLOOKUP($A11,'Occupancy Raw Data'!$B$8:$BE$51,'Occupancy Raw Data'!R$3,FALSE)</f>
        <v>73.941509326660594</v>
      </c>
      <c r="M11" s="47">
        <f>VLOOKUP($A11,'Occupancy Raw Data'!$B$8:$BE$51,'Occupancy Raw Data'!T$3,FALSE)</f>
        <v>-5.66950404003987</v>
      </c>
      <c r="N11" s="48">
        <f>VLOOKUP($A11,'Occupancy Raw Data'!$B$8:$BE$51,'Occupancy Raw Data'!U$3,FALSE)</f>
        <v>-0.89680133196512501</v>
      </c>
      <c r="O11" s="48">
        <f>VLOOKUP($A11,'Occupancy Raw Data'!$B$8:$BE$51,'Occupancy Raw Data'!V$3,FALSE)</f>
        <v>-1.2864067955798499</v>
      </c>
      <c r="P11" s="48">
        <f>VLOOKUP($A11,'Occupancy Raw Data'!$B$8:$BE$51,'Occupancy Raw Data'!W$3,FALSE)</f>
        <v>-0.20120296660946901</v>
      </c>
      <c r="Q11" s="48">
        <f>VLOOKUP($A11,'Occupancy Raw Data'!$B$8:$BE$51,'Occupancy Raw Data'!X$3,FALSE)</f>
        <v>-1.40808061263003</v>
      </c>
      <c r="R11" s="49">
        <f>VLOOKUP($A11,'Occupancy Raw Data'!$B$8:$BE$51,'Occupancy Raw Data'!Y$3,FALSE)</f>
        <v>-1.6419612611193</v>
      </c>
      <c r="S11" s="48">
        <f>VLOOKUP($A11,'Occupancy Raw Data'!$B$8:$BE$51,'Occupancy Raw Data'!AA$3,FALSE)</f>
        <v>-2.8667482422388102</v>
      </c>
      <c r="T11" s="48">
        <f>VLOOKUP($A11,'Occupancy Raw Data'!$B$8:$BE$51,'Occupancy Raw Data'!AB$3,FALSE)</f>
        <v>-3.6489952996080199</v>
      </c>
      <c r="U11" s="49">
        <f>VLOOKUP($A11,'Occupancy Raw Data'!$B$8:$BE$51,'Occupancy Raw Data'!AC$3,FALSE)</f>
        <v>-3.26346540939493</v>
      </c>
      <c r="V11" s="50">
        <f>VLOOKUP($A11,'Occupancy Raw Data'!$B$8:$BE$51,'Occupancy Raw Data'!AE$3,FALSE)</f>
        <v>-2.1667676905677702</v>
      </c>
      <c r="X11" s="51">
        <f>VLOOKUP($A11,'ADR Raw Data'!$B$6:$BE$49,'ADR Raw Data'!G$1,FALSE)</f>
        <v>117.094984468937</v>
      </c>
      <c r="Y11" s="52">
        <f>VLOOKUP($A11,'ADR Raw Data'!$B$6:$BE$49,'ADR Raw Data'!H$1,FALSE)</f>
        <v>125.736613354371</v>
      </c>
      <c r="Z11" s="52">
        <f>VLOOKUP($A11,'ADR Raw Data'!$B$6:$BE$49,'ADR Raw Data'!I$1,FALSE)</f>
        <v>132.256013976921</v>
      </c>
      <c r="AA11" s="52">
        <f>VLOOKUP($A11,'ADR Raw Data'!$B$6:$BE$49,'ADR Raw Data'!J$1,FALSE)</f>
        <v>133.468928019673</v>
      </c>
      <c r="AB11" s="52">
        <f>VLOOKUP($A11,'ADR Raw Data'!$B$6:$BE$49,'ADR Raw Data'!K$1,FALSE)</f>
        <v>133.872956275901</v>
      </c>
      <c r="AC11" s="53">
        <f>VLOOKUP($A11,'ADR Raw Data'!$B$6:$BE$49,'ADR Raw Data'!L$1,FALSE)</f>
        <v>129.45926874270901</v>
      </c>
      <c r="AD11" s="52">
        <f>VLOOKUP($A11,'ADR Raw Data'!$B$6:$BE$49,'ADR Raw Data'!N$1,FALSE)</f>
        <v>162.069728343349</v>
      </c>
      <c r="AE11" s="52">
        <f>VLOOKUP($A11,'ADR Raw Data'!$B$6:$BE$49,'ADR Raw Data'!O$1,FALSE)</f>
        <v>162.245338249724</v>
      </c>
      <c r="AF11" s="53">
        <f>VLOOKUP($A11,'ADR Raw Data'!$B$6:$BE$49,'ADR Raw Data'!P$1,FALSE)</f>
        <v>162.15843409688301</v>
      </c>
      <c r="AG11" s="54">
        <f>VLOOKUP($A11,'ADR Raw Data'!$B$6:$BE$49,'ADR Raw Data'!R$1,FALSE)</f>
        <v>139.92385045426099</v>
      </c>
      <c r="AI11" s="47">
        <f>VLOOKUP($A11,'ADR Raw Data'!$B$6:$BE$49,'ADR Raw Data'!T$1,FALSE)</f>
        <v>0.55080007807970399</v>
      </c>
      <c r="AJ11" s="48">
        <f>VLOOKUP($A11,'ADR Raw Data'!$B$6:$BE$49,'ADR Raw Data'!U$1,FALSE)</f>
        <v>2.7558664893556499</v>
      </c>
      <c r="AK11" s="48">
        <f>VLOOKUP($A11,'ADR Raw Data'!$B$6:$BE$49,'ADR Raw Data'!V$1,FALSE)</f>
        <v>5.3676726156896102</v>
      </c>
      <c r="AL11" s="48">
        <f>VLOOKUP($A11,'ADR Raw Data'!$B$6:$BE$49,'ADR Raw Data'!W$1,FALSE)</f>
        <v>6.6256080945388502</v>
      </c>
      <c r="AM11" s="48">
        <f>VLOOKUP($A11,'ADR Raw Data'!$B$6:$BE$49,'ADR Raw Data'!X$1,FALSE)</f>
        <v>5.4104884151884498</v>
      </c>
      <c r="AN11" s="49">
        <f>VLOOKUP($A11,'ADR Raw Data'!$B$6:$BE$49,'ADR Raw Data'!Y$1,FALSE)</f>
        <v>4.5565912114131102</v>
      </c>
      <c r="AO11" s="48">
        <f>VLOOKUP($A11,'ADR Raw Data'!$B$6:$BE$49,'ADR Raw Data'!AA$1,FALSE)</f>
        <v>0.51462410267065695</v>
      </c>
      <c r="AP11" s="48">
        <f>VLOOKUP($A11,'ADR Raw Data'!$B$6:$BE$49,'ADR Raw Data'!AB$1,FALSE)</f>
        <v>-1.3039346528239899</v>
      </c>
      <c r="AQ11" s="49">
        <f>VLOOKUP($A11,'ADR Raw Data'!$B$6:$BE$49,'ADR Raw Data'!AC$1,FALSE)</f>
        <v>-0.41666721924998201</v>
      </c>
      <c r="AR11" s="50">
        <f>VLOOKUP($A11,'ADR Raw Data'!$B$6:$BE$49,'ADR Raw Data'!AE$1,FALSE)</f>
        <v>2.5487054231961301</v>
      </c>
      <c r="AS11" s="40"/>
      <c r="AT11" s="51">
        <f>VLOOKUP($A11,'RevPAR Raw Data'!$B$6:$BE$49,'RevPAR Raw Data'!G$1,FALSE)</f>
        <v>58.151271148487197</v>
      </c>
      <c r="AU11" s="52">
        <f>VLOOKUP($A11,'RevPAR Raw Data'!$B$6:$BE$49,'RevPAR Raw Data'!H$1,FALSE)</f>
        <v>87.238535031847107</v>
      </c>
      <c r="AV11" s="52">
        <f>VLOOKUP($A11,'RevPAR Raw Data'!$B$6:$BE$49,'RevPAR Raw Data'!I$1,FALSE)</f>
        <v>101.235476462977</v>
      </c>
      <c r="AW11" s="52">
        <f>VLOOKUP($A11,'RevPAR Raw Data'!$B$6:$BE$49,'RevPAR Raw Data'!J$1,FALSE)</f>
        <v>105.32528836584299</v>
      </c>
      <c r="AX11" s="52">
        <f>VLOOKUP($A11,'RevPAR Raw Data'!$B$6:$BE$49,'RevPAR Raw Data'!K$1,FALSE)</f>
        <v>103.67892889132099</v>
      </c>
      <c r="AY11" s="53">
        <f>VLOOKUP($A11,'RevPAR Raw Data'!$B$6:$BE$49,'RevPAR Raw Data'!L$1,FALSE)</f>
        <v>91.125899980095497</v>
      </c>
      <c r="AZ11" s="52">
        <f>VLOOKUP($A11,'RevPAR Raw Data'!$B$6:$BE$49,'RevPAR Raw Data'!N$1,FALSE)</f>
        <v>132.851046725716</v>
      </c>
      <c r="BA11" s="52">
        <f>VLOOKUP($A11,'RevPAR Raw Data'!$B$6:$BE$49,'RevPAR Raw Data'!O$1,FALSE)</f>
        <v>135.752101910828</v>
      </c>
      <c r="BB11" s="53">
        <f>VLOOKUP($A11,'RevPAR Raw Data'!$B$6:$BE$49,'RevPAR Raw Data'!P$1,FALSE)</f>
        <v>134.301574318272</v>
      </c>
      <c r="BC11" s="54">
        <f>VLOOKUP($A11,'RevPAR Raw Data'!$B$6:$BE$49,'RevPAR Raw Data'!R$1,FALSE)</f>
        <v>103.46180693386</v>
      </c>
      <c r="BE11" s="47">
        <f>VLOOKUP($A11,'RevPAR Raw Data'!$B$6:$BE$49,'RevPAR Raw Data'!T$1,FALSE)</f>
        <v>-5.1499315946394404</v>
      </c>
      <c r="BF11" s="48">
        <f>VLOOKUP($A11,'RevPAR Raw Data'!$B$6:$BE$49,'RevPAR Raw Data'!U$1,FALSE)</f>
        <v>1.8343505100068001</v>
      </c>
      <c r="BG11" s="48">
        <f>VLOOKUP($A11,'RevPAR Raw Data'!$B$6:$BE$49,'RevPAR Raw Data'!V$1,FALSE)</f>
        <v>4.0122157148170396</v>
      </c>
      <c r="BH11" s="48">
        <f>VLOOKUP($A11,'RevPAR Raw Data'!$B$6:$BE$49,'RevPAR Raw Data'!W$1,FALSE)</f>
        <v>6.4110742078872498</v>
      </c>
      <c r="BI11" s="48">
        <f>VLOOKUP($A11,'RevPAR Raw Data'!$B$6:$BE$49,'RevPAR Raw Data'!X$1,FALSE)</f>
        <v>3.9262237641355502</v>
      </c>
      <c r="BJ11" s="49">
        <f>VLOOKUP($A11,'RevPAR Raw Data'!$B$6:$BE$49,'RevPAR Raw Data'!Y$1,FALSE)</f>
        <v>2.8398124877748399</v>
      </c>
      <c r="BK11" s="48">
        <f>VLOOKUP($A11,'RevPAR Raw Data'!$B$6:$BE$49,'RevPAR Raw Data'!AA$1,FALSE)</f>
        <v>-2.3668771169856</v>
      </c>
      <c r="BL11" s="48">
        <f>VLOOKUP($A11,'RevPAR Raw Data'!$B$6:$BE$49,'RevPAR Raw Data'!AB$1,FALSE)</f>
        <v>-4.9053494382405001</v>
      </c>
      <c r="BM11" s="49">
        <f>VLOOKUP($A11,'RevPAR Raw Data'!$B$6:$BE$49,'RevPAR Raw Data'!AC$1,FALSE)</f>
        <v>-3.6665348380724101</v>
      </c>
      <c r="BN11" s="50">
        <f>VLOOKUP($A11,'RevPAR Raw Data'!$B$6:$BE$49,'RevPAR Raw Data'!AE$1,FALSE)</f>
        <v>0.32671320699079698</v>
      </c>
    </row>
    <row r="12" spans="1:66" x14ac:dyDescent="0.25">
      <c r="A12" s="63" t="s">
        <v>121</v>
      </c>
      <c r="B12" s="47">
        <f>VLOOKUP($A12,'Occupancy Raw Data'!$B$8:$BE$51,'Occupancy Raw Data'!G$3,FALSE)</f>
        <v>51.423396647006903</v>
      </c>
      <c r="C12" s="48">
        <f>VLOOKUP($A12,'Occupancy Raw Data'!$B$8:$BE$51,'Occupancy Raw Data'!H$3,FALSE)</f>
        <v>62.843078066223903</v>
      </c>
      <c r="D12" s="48">
        <f>VLOOKUP($A12,'Occupancy Raw Data'!$B$8:$BE$51,'Occupancy Raw Data'!I$3,FALSE)</f>
        <v>69.107880926949306</v>
      </c>
      <c r="E12" s="48">
        <f>VLOOKUP($A12,'Occupancy Raw Data'!$B$8:$BE$51,'Occupancy Raw Data'!J$3,FALSE)</f>
        <v>71.796777039892206</v>
      </c>
      <c r="F12" s="48">
        <f>VLOOKUP($A12,'Occupancy Raw Data'!$B$8:$BE$51,'Occupancy Raw Data'!K$3,FALSE)</f>
        <v>70.993359030325493</v>
      </c>
      <c r="G12" s="49">
        <f>VLOOKUP($A12,'Occupancy Raw Data'!$B$8:$BE$51,'Occupancy Raw Data'!L$3,FALSE)</f>
        <v>65.232898342079494</v>
      </c>
      <c r="H12" s="48">
        <f>VLOOKUP($A12,'Occupancy Raw Data'!$B$8:$BE$51,'Occupancy Raw Data'!N$3,FALSE)</f>
        <v>75.892815678261201</v>
      </c>
      <c r="I12" s="48">
        <f>VLOOKUP($A12,'Occupancy Raw Data'!$B$8:$BE$51,'Occupancy Raw Data'!O$3,FALSE)</f>
        <v>77.625040635303904</v>
      </c>
      <c r="J12" s="49">
        <f>VLOOKUP($A12,'Occupancy Raw Data'!$B$8:$BE$51,'Occupancy Raw Data'!P$3,FALSE)</f>
        <v>76.758928156782602</v>
      </c>
      <c r="K12" s="50">
        <f>VLOOKUP($A12,'Occupancy Raw Data'!$B$8:$BE$51,'Occupancy Raw Data'!R$3,FALSE)</f>
        <v>68.526049717709</v>
      </c>
      <c r="M12" s="47">
        <f>VLOOKUP($A12,'Occupancy Raw Data'!$B$8:$BE$51,'Occupancy Raw Data'!T$3,FALSE)</f>
        <v>-0.35146327221493401</v>
      </c>
      <c r="N12" s="48">
        <f>VLOOKUP($A12,'Occupancy Raw Data'!$B$8:$BE$51,'Occupancy Raw Data'!U$3,FALSE)</f>
        <v>0.52864402408273603</v>
      </c>
      <c r="O12" s="48">
        <f>VLOOKUP($A12,'Occupancy Raw Data'!$B$8:$BE$51,'Occupancy Raw Data'!V$3,FALSE)</f>
        <v>4.9831359627195697</v>
      </c>
      <c r="P12" s="48">
        <f>VLOOKUP($A12,'Occupancy Raw Data'!$B$8:$BE$51,'Occupancy Raw Data'!W$3,FALSE)</f>
        <v>3.4750351708220499</v>
      </c>
      <c r="Q12" s="48">
        <f>VLOOKUP($A12,'Occupancy Raw Data'!$B$8:$BE$51,'Occupancy Raw Data'!X$3,FALSE)</f>
        <v>1.4855581340630599</v>
      </c>
      <c r="R12" s="49">
        <f>VLOOKUP($A12,'Occupancy Raw Data'!$B$8:$BE$51,'Occupancy Raw Data'!Y$3,FALSE)</f>
        <v>2.1547412861706601</v>
      </c>
      <c r="S12" s="48">
        <f>VLOOKUP($A12,'Occupancy Raw Data'!$B$8:$BE$51,'Occupancy Raw Data'!AA$3,FALSE)</f>
        <v>-0.89676027165139605</v>
      </c>
      <c r="T12" s="48">
        <f>VLOOKUP($A12,'Occupancy Raw Data'!$B$8:$BE$51,'Occupancy Raw Data'!AB$3,FALSE)</f>
        <v>0.45701870622317597</v>
      </c>
      <c r="U12" s="49">
        <f>VLOOKUP($A12,'Occupancy Raw Data'!$B$8:$BE$51,'Occupancy Raw Data'!AC$3,FALSE)</f>
        <v>-0.216824729582549</v>
      </c>
      <c r="V12" s="50">
        <f>VLOOKUP($A12,'Occupancy Raw Data'!$B$8:$BE$51,'Occupancy Raw Data'!AE$3,FALSE)</f>
        <v>1.38357037341083</v>
      </c>
      <c r="X12" s="51">
        <f>VLOOKUP($A12,'ADR Raw Data'!$B$6:$BE$49,'ADR Raw Data'!G$1,FALSE)</f>
        <v>84.215538697733194</v>
      </c>
      <c r="Y12" s="52">
        <f>VLOOKUP($A12,'ADR Raw Data'!$B$6:$BE$49,'ADR Raw Data'!H$1,FALSE)</f>
        <v>89.258229382205101</v>
      </c>
      <c r="Z12" s="52">
        <f>VLOOKUP($A12,'ADR Raw Data'!$B$6:$BE$49,'ADR Raw Data'!I$1,FALSE)</f>
        <v>94.4338330757341</v>
      </c>
      <c r="AA12" s="52">
        <f>VLOOKUP($A12,'ADR Raw Data'!$B$6:$BE$49,'ADR Raw Data'!J$1,FALSE)</f>
        <v>97.897578913324693</v>
      </c>
      <c r="AB12" s="52">
        <f>VLOOKUP($A12,'ADR Raw Data'!$B$6:$BE$49,'ADR Raw Data'!K$1,FALSE)</f>
        <v>94.676293582782705</v>
      </c>
      <c r="AC12" s="53">
        <f>VLOOKUP($A12,'ADR Raw Data'!$B$6:$BE$49,'ADR Raw Data'!L$1,FALSE)</f>
        <v>92.640837782808603</v>
      </c>
      <c r="AD12" s="52">
        <f>VLOOKUP($A12,'ADR Raw Data'!$B$6:$BE$49,'ADR Raw Data'!N$1,FALSE)</f>
        <v>110.492788520376</v>
      </c>
      <c r="AE12" s="52">
        <f>VLOOKUP($A12,'ADR Raw Data'!$B$6:$BE$49,'ADR Raw Data'!O$1,FALSE)</f>
        <v>112.274774753215</v>
      </c>
      <c r="AF12" s="53">
        <f>VLOOKUP($A12,'ADR Raw Data'!$B$6:$BE$49,'ADR Raw Data'!P$1,FALSE)</f>
        <v>111.393835193756</v>
      </c>
      <c r="AG12" s="54">
        <f>VLOOKUP($A12,'ADR Raw Data'!$B$6:$BE$49,'ADR Raw Data'!R$1,FALSE)</f>
        <v>98.642559492690395</v>
      </c>
      <c r="AI12" s="47">
        <f>VLOOKUP($A12,'ADR Raw Data'!$B$6:$BE$49,'ADR Raw Data'!T$1,FALSE)</f>
        <v>-3.3634825035109799</v>
      </c>
      <c r="AJ12" s="48">
        <f>VLOOKUP($A12,'ADR Raw Data'!$B$6:$BE$49,'ADR Raw Data'!U$1,FALSE)</f>
        <v>-0.44974395878048401</v>
      </c>
      <c r="AK12" s="48">
        <f>VLOOKUP($A12,'ADR Raw Data'!$B$6:$BE$49,'ADR Raw Data'!V$1,FALSE)</f>
        <v>3.5604297389791602</v>
      </c>
      <c r="AL12" s="48">
        <f>VLOOKUP($A12,'ADR Raw Data'!$B$6:$BE$49,'ADR Raw Data'!W$1,FALSE)</f>
        <v>5.6690610895386104</v>
      </c>
      <c r="AM12" s="48">
        <f>VLOOKUP($A12,'ADR Raw Data'!$B$6:$BE$49,'ADR Raw Data'!X$1,FALSE)</f>
        <v>0.79725284286370002</v>
      </c>
      <c r="AN12" s="49">
        <f>VLOOKUP($A12,'ADR Raw Data'!$B$6:$BE$49,'ADR Raw Data'!Y$1,FALSE)</f>
        <v>1.63257045590392</v>
      </c>
      <c r="AO12" s="48">
        <f>VLOOKUP($A12,'ADR Raw Data'!$B$6:$BE$49,'ADR Raw Data'!AA$1,FALSE)</f>
        <v>-0.91730410363976</v>
      </c>
      <c r="AP12" s="48">
        <f>VLOOKUP($A12,'ADR Raw Data'!$B$6:$BE$49,'ADR Raw Data'!AB$1,FALSE)</f>
        <v>-1.5211943483194299</v>
      </c>
      <c r="AQ12" s="49">
        <f>VLOOKUP($A12,'ADR Raw Data'!$B$6:$BE$49,'ADR Raw Data'!AC$1,FALSE)</f>
        <v>-1.21858630476757</v>
      </c>
      <c r="AR12" s="50">
        <f>VLOOKUP($A12,'ADR Raw Data'!$B$6:$BE$49,'ADR Raw Data'!AE$1,FALSE)</f>
        <v>0.46966615490584102</v>
      </c>
      <c r="AS12" s="40"/>
      <c r="AT12" s="51">
        <f>VLOOKUP($A12,'RevPAR Raw Data'!$B$6:$BE$49,'RevPAR Raw Data'!G$1,FALSE)</f>
        <v>43.306490502948897</v>
      </c>
      <c r="AU12" s="52">
        <f>VLOOKUP($A12,'RevPAR Raw Data'!$B$6:$BE$49,'RevPAR Raw Data'!H$1,FALSE)</f>
        <v>56.092618771188398</v>
      </c>
      <c r="AV12" s="52">
        <f>VLOOKUP($A12,'RevPAR Raw Data'!$B$6:$BE$49,'RevPAR Raw Data'!I$1,FALSE)</f>
        <v>65.261220916732398</v>
      </c>
      <c r="AW12" s="52">
        <f>VLOOKUP($A12,'RevPAR Raw Data'!$B$6:$BE$49,'RevPAR Raw Data'!J$1,FALSE)</f>
        <v>70.287306459852303</v>
      </c>
      <c r="AX12" s="52">
        <f>VLOOKUP($A12,'RevPAR Raw Data'!$B$6:$BE$49,'RevPAR Raw Data'!K$1,FALSE)</f>
        <v>67.213881019829998</v>
      </c>
      <c r="AY12" s="53">
        <f>VLOOKUP($A12,'RevPAR Raw Data'!$B$6:$BE$49,'RevPAR Raw Data'!L$1,FALSE)</f>
        <v>60.432303534110403</v>
      </c>
      <c r="AZ12" s="52">
        <f>VLOOKUP($A12,'RevPAR Raw Data'!$B$6:$BE$49,'RevPAR Raw Data'!N$1,FALSE)</f>
        <v>83.856088329540697</v>
      </c>
      <c r="BA12" s="52">
        <f>VLOOKUP($A12,'RevPAR Raw Data'!$B$6:$BE$49,'RevPAR Raw Data'!O$1,FALSE)</f>
        <v>87.153339525379593</v>
      </c>
      <c r="BB12" s="53">
        <f>VLOOKUP($A12,'RevPAR Raw Data'!$B$6:$BE$49,'RevPAR Raw Data'!P$1,FALSE)</f>
        <v>85.504713927460102</v>
      </c>
      <c r="BC12" s="54">
        <f>VLOOKUP($A12,'RevPAR Raw Data'!$B$6:$BE$49,'RevPAR Raw Data'!R$1,FALSE)</f>
        <v>67.595849360781699</v>
      </c>
      <c r="BE12" s="47">
        <f>VLOOKUP($A12,'RevPAR Raw Data'!$B$6:$BE$49,'RevPAR Raw Data'!T$1,FALSE)</f>
        <v>-3.7031243700587</v>
      </c>
      <c r="BF12" s="48">
        <f>VLOOKUP($A12,'RevPAR Raw Data'!$B$6:$BE$49,'RevPAR Raw Data'!U$1,FALSE)</f>
        <v>7.6522520740485503E-2</v>
      </c>
      <c r="BG12" s="48">
        <f>VLOOKUP($A12,'RevPAR Raw Data'!$B$6:$BE$49,'RevPAR Raw Data'!V$1,FALSE)</f>
        <v>8.7209867564491699</v>
      </c>
      <c r="BH12" s="48">
        <f>VLOOKUP($A12,'RevPAR Raw Data'!$B$6:$BE$49,'RevPAR Raw Data'!W$1,FALSE)</f>
        <v>9.3410981270775206</v>
      </c>
      <c r="BI12" s="48">
        <f>VLOOKUP($A12,'RevPAR Raw Data'!$B$6:$BE$49,'RevPAR Raw Data'!X$1,FALSE)</f>
        <v>2.2946546313829699</v>
      </c>
      <c r="BJ12" s="49">
        <f>VLOOKUP($A12,'RevPAR Raw Data'!$B$6:$BE$49,'RevPAR Raw Data'!Y$1,FALSE)</f>
        <v>3.8224894117137702</v>
      </c>
      <c r="BK12" s="48">
        <f>VLOOKUP($A12,'RevPAR Raw Data'!$B$6:$BE$49,'RevPAR Raw Data'!AA$1,FALSE)</f>
        <v>-1.80583835651948</v>
      </c>
      <c r="BL12" s="48">
        <f>VLOOKUP($A12,'RevPAR Raw Data'!$B$6:$BE$49,'RevPAR Raw Data'!AB$1,FALSE)</f>
        <v>-1.0711277848260901</v>
      </c>
      <c r="BM12" s="49">
        <f>VLOOKUP($A12,'RevPAR Raw Data'!$B$6:$BE$49,'RevPAR Raw Data'!AC$1,FALSE)</f>
        <v>-1.43276883789007</v>
      </c>
      <c r="BN12" s="50">
        <f>VLOOKUP($A12,'RevPAR Raw Data'!$B$6:$BE$49,'RevPAR Raw Data'!AE$1,FALSE)</f>
        <v>1.8597346900898899</v>
      </c>
    </row>
    <row r="13" spans="1:66" x14ac:dyDescent="0.25">
      <c r="A13" s="63" t="s">
        <v>122</v>
      </c>
      <c r="B13" s="47">
        <f>VLOOKUP($A13,'Occupancy Raw Data'!$B$8:$BE$51,'Occupancy Raw Data'!G$3,FALSE)</f>
        <v>45.697835898622799</v>
      </c>
      <c r="C13" s="48">
        <f>VLOOKUP($A13,'Occupancy Raw Data'!$B$8:$BE$51,'Occupancy Raw Data'!H$3,FALSE)</f>
        <v>49.713574817729402</v>
      </c>
      <c r="D13" s="48">
        <f>VLOOKUP($A13,'Occupancy Raw Data'!$B$8:$BE$51,'Occupancy Raw Data'!I$3,FALSE)</f>
        <v>52.679088068510502</v>
      </c>
      <c r="E13" s="48">
        <f>VLOOKUP($A13,'Occupancy Raw Data'!$B$8:$BE$51,'Occupancy Raw Data'!J$3,FALSE)</f>
        <v>55.7082513597963</v>
      </c>
      <c r="F13" s="48">
        <f>VLOOKUP($A13,'Occupancy Raw Data'!$B$8:$BE$51,'Occupancy Raw Data'!K$3,FALSE)</f>
        <v>56.272422173359502</v>
      </c>
      <c r="G13" s="49">
        <f>VLOOKUP($A13,'Occupancy Raw Data'!$B$8:$BE$51,'Occupancy Raw Data'!L$3,FALSE)</f>
        <v>52.0142344636037</v>
      </c>
      <c r="H13" s="48">
        <f>VLOOKUP($A13,'Occupancy Raw Data'!$B$8:$BE$51,'Occupancy Raw Data'!N$3,FALSE)</f>
        <v>64.720518458511705</v>
      </c>
      <c r="I13" s="48">
        <f>VLOOKUP($A13,'Occupancy Raw Data'!$B$8:$BE$51,'Occupancy Raw Data'!O$3,FALSE)</f>
        <v>66.042703390811198</v>
      </c>
      <c r="J13" s="49">
        <f>VLOOKUP($A13,'Occupancy Raw Data'!$B$8:$BE$51,'Occupancy Raw Data'!P$3,FALSE)</f>
        <v>65.381610924661402</v>
      </c>
      <c r="K13" s="50">
        <f>VLOOKUP($A13,'Occupancy Raw Data'!$B$8:$BE$51,'Occupancy Raw Data'!R$3,FALSE)</f>
        <v>55.833484881048797</v>
      </c>
      <c r="M13" s="47">
        <f>VLOOKUP($A13,'Occupancy Raw Data'!$B$8:$BE$51,'Occupancy Raw Data'!T$3,FALSE)</f>
        <v>-2.9916222606406202</v>
      </c>
      <c r="N13" s="48">
        <f>VLOOKUP($A13,'Occupancy Raw Data'!$B$8:$BE$51,'Occupancy Raw Data'!U$3,FALSE)</f>
        <v>-4.98454779168957</v>
      </c>
      <c r="O13" s="48">
        <f>VLOOKUP($A13,'Occupancy Raw Data'!$B$8:$BE$51,'Occupancy Raw Data'!V$3,FALSE)</f>
        <v>-1.94193286059632</v>
      </c>
      <c r="P13" s="48">
        <f>VLOOKUP($A13,'Occupancy Raw Data'!$B$8:$BE$51,'Occupancy Raw Data'!W$3,FALSE)</f>
        <v>-0.57576526205295497</v>
      </c>
      <c r="Q13" s="48">
        <f>VLOOKUP($A13,'Occupancy Raw Data'!$B$8:$BE$51,'Occupancy Raw Data'!X$3,FALSE)</f>
        <v>-3.1626795947691102</v>
      </c>
      <c r="R13" s="49">
        <f>VLOOKUP($A13,'Occupancy Raw Data'!$B$8:$BE$51,'Occupancy Raw Data'!Y$3,FALSE)</f>
        <v>-2.70152343408447</v>
      </c>
      <c r="S13" s="48">
        <f>VLOOKUP($A13,'Occupancy Raw Data'!$B$8:$BE$51,'Occupancy Raw Data'!AA$3,FALSE)</f>
        <v>-6.6967055369201596</v>
      </c>
      <c r="T13" s="48">
        <f>VLOOKUP($A13,'Occupancy Raw Data'!$B$8:$BE$51,'Occupancy Raw Data'!AB$3,FALSE)</f>
        <v>-7.8011880797375301</v>
      </c>
      <c r="U13" s="49">
        <f>VLOOKUP($A13,'Occupancy Raw Data'!$B$8:$BE$51,'Occupancy Raw Data'!AC$3,FALSE)</f>
        <v>-7.2578181996728199</v>
      </c>
      <c r="V13" s="50">
        <f>VLOOKUP($A13,'Occupancy Raw Data'!$B$8:$BE$51,'Occupancy Raw Data'!AE$3,FALSE)</f>
        <v>-4.2749730414107496</v>
      </c>
      <c r="X13" s="51">
        <f>VLOOKUP($A13,'ADR Raw Data'!$B$6:$BE$49,'ADR Raw Data'!G$1,FALSE)</f>
        <v>65.100196055713795</v>
      </c>
      <c r="Y13" s="52">
        <f>VLOOKUP($A13,'ADR Raw Data'!$B$6:$BE$49,'ADR Raw Data'!H$1,FALSE)</f>
        <v>65.547876290519596</v>
      </c>
      <c r="Z13" s="52">
        <f>VLOOKUP($A13,'ADR Raw Data'!$B$6:$BE$49,'ADR Raw Data'!I$1,FALSE)</f>
        <v>66.565689784710003</v>
      </c>
      <c r="AA13" s="52">
        <f>VLOOKUP($A13,'ADR Raw Data'!$B$6:$BE$49,'ADR Raw Data'!J$1,FALSE)</f>
        <v>67.467649327447404</v>
      </c>
      <c r="AB13" s="52">
        <f>VLOOKUP($A13,'ADR Raw Data'!$B$6:$BE$49,'ADR Raw Data'!K$1,FALSE)</f>
        <v>68.537612488431805</v>
      </c>
      <c r="AC13" s="53">
        <f>VLOOKUP($A13,'ADR Raw Data'!$B$6:$BE$49,'ADR Raw Data'!L$1,FALSE)</f>
        <v>66.733499296926198</v>
      </c>
      <c r="AD13" s="52">
        <f>VLOOKUP($A13,'ADR Raw Data'!$B$6:$BE$49,'ADR Raw Data'!N$1,FALSE)</f>
        <v>83.063981274027697</v>
      </c>
      <c r="AE13" s="52">
        <f>VLOOKUP($A13,'ADR Raw Data'!$B$6:$BE$49,'ADR Raw Data'!O$1,FALSE)</f>
        <v>83.331403776229905</v>
      </c>
      <c r="AF13" s="53">
        <f>VLOOKUP($A13,'ADR Raw Data'!$B$6:$BE$49,'ADR Raw Data'!P$1,FALSE)</f>
        <v>83.199044518441397</v>
      </c>
      <c r="AG13" s="54">
        <f>VLOOKUP($A13,'ADR Raw Data'!$B$6:$BE$49,'ADR Raw Data'!R$1,FALSE)</f>
        <v>72.242450849816393</v>
      </c>
      <c r="AI13" s="47">
        <f>VLOOKUP($A13,'ADR Raw Data'!$B$6:$BE$49,'ADR Raw Data'!T$1,FALSE)</f>
        <v>-0.35566236179678401</v>
      </c>
      <c r="AJ13" s="48">
        <f>VLOOKUP($A13,'ADR Raw Data'!$B$6:$BE$49,'ADR Raw Data'!U$1,FALSE)</f>
        <v>2.1954929057088301E-2</v>
      </c>
      <c r="AK13" s="48">
        <f>VLOOKUP($A13,'ADR Raw Data'!$B$6:$BE$49,'ADR Raw Data'!V$1,FALSE)</f>
        <v>1.6201312903715099</v>
      </c>
      <c r="AL13" s="48">
        <f>VLOOKUP($A13,'ADR Raw Data'!$B$6:$BE$49,'ADR Raw Data'!W$1,FALSE)</f>
        <v>2.4027429905861699</v>
      </c>
      <c r="AM13" s="48">
        <f>VLOOKUP($A13,'ADR Raw Data'!$B$6:$BE$49,'ADR Raw Data'!X$1,FALSE)</f>
        <v>2.6440877149697801</v>
      </c>
      <c r="AN13" s="49">
        <f>VLOOKUP($A13,'ADR Raw Data'!$B$6:$BE$49,'ADR Raw Data'!Y$1,FALSE)</f>
        <v>1.36459069007942</v>
      </c>
      <c r="AO13" s="48">
        <f>VLOOKUP($A13,'ADR Raw Data'!$B$6:$BE$49,'ADR Raw Data'!AA$1,FALSE)</f>
        <v>1.36595621086756</v>
      </c>
      <c r="AP13" s="48">
        <f>VLOOKUP($A13,'ADR Raw Data'!$B$6:$BE$49,'ADR Raw Data'!AB$1,FALSE)</f>
        <v>-1.7111057564088299</v>
      </c>
      <c r="AQ13" s="49">
        <f>VLOOKUP($A13,'ADR Raw Data'!$B$6:$BE$49,'ADR Raw Data'!AC$1,FALSE)</f>
        <v>-0.22441462687911301</v>
      </c>
      <c r="AR13" s="50">
        <f>VLOOKUP($A13,'ADR Raw Data'!$B$6:$BE$49,'ADR Raw Data'!AE$1,FALSE)</f>
        <v>0.48171109566842402</v>
      </c>
      <c r="AS13" s="40"/>
      <c r="AT13" s="51">
        <f>VLOOKUP($A13,'RevPAR Raw Data'!$B$6:$BE$49,'RevPAR Raw Data'!G$1,FALSE)</f>
        <v>29.749380763221801</v>
      </c>
      <c r="AU13" s="52">
        <f>VLOOKUP($A13,'RevPAR Raw Data'!$B$6:$BE$49,'RevPAR Raw Data'!H$1,FALSE)</f>
        <v>32.586192521120203</v>
      </c>
      <c r="AV13" s="52">
        <f>VLOOKUP($A13,'RevPAR Raw Data'!$B$6:$BE$49,'RevPAR Raw Data'!I$1,FALSE)</f>
        <v>35.066198345098897</v>
      </c>
      <c r="AW13" s="52">
        <f>VLOOKUP($A13,'RevPAR Raw Data'!$B$6:$BE$49,'RevPAR Raw Data'!J$1,FALSE)</f>
        <v>37.585047673880297</v>
      </c>
      <c r="AX13" s="52">
        <f>VLOOKUP($A13,'RevPAR Raw Data'!$B$6:$BE$49,'RevPAR Raw Data'!K$1,FALSE)</f>
        <v>38.567774647031499</v>
      </c>
      <c r="AY13" s="53">
        <f>VLOOKUP($A13,'RevPAR Raw Data'!$B$6:$BE$49,'RevPAR Raw Data'!L$1,FALSE)</f>
        <v>34.710918790070501</v>
      </c>
      <c r="AZ13" s="52">
        <f>VLOOKUP($A13,'RevPAR Raw Data'!$B$6:$BE$49,'RevPAR Raw Data'!N$1,FALSE)</f>
        <v>53.759439332831803</v>
      </c>
      <c r="BA13" s="52">
        <f>VLOOKUP($A13,'RevPAR Raw Data'!$B$6:$BE$49,'RevPAR Raw Data'!O$1,FALSE)</f>
        <v>55.034311827334697</v>
      </c>
      <c r="BB13" s="53">
        <f>VLOOKUP($A13,'RevPAR Raw Data'!$B$6:$BE$49,'RevPAR Raw Data'!P$1,FALSE)</f>
        <v>54.396875580083297</v>
      </c>
      <c r="BC13" s="54">
        <f>VLOOKUP($A13,'RevPAR Raw Data'!$B$6:$BE$49,'RevPAR Raw Data'!R$1,FALSE)</f>
        <v>40.3354778729313</v>
      </c>
      <c r="BE13" s="47">
        <f>VLOOKUP($A13,'RevPAR Raw Data'!$B$6:$BE$49,'RevPAR Raw Data'!T$1,FALSE)</f>
        <v>-3.3366445480491702</v>
      </c>
      <c r="BF13" s="48">
        <f>VLOOKUP($A13,'RevPAR Raw Data'!$B$6:$BE$49,'RevPAR Raw Data'!U$1,FALSE)</f>
        <v>-4.9636872165639598</v>
      </c>
      <c r="BG13" s="48">
        <f>VLOOKUP($A13,'RevPAR Raw Data'!$B$6:$BE$49,'RevPAR Raw Data'!V$1,FALSE)</f>
        <v>-0.35326343213734102</v>
      </c>
      <c r="BH13" s="48">
        <f>VLOOKUP($A13,'RevPAR Raw Data'!$B$6:$BE$49,'RevPAR Raw Data'!W$1,FALSE)</f>
        <v>1.8131435690570099</v>
      </c>
      <c r="BI13" s="48">
        <f>VLOOKUP($A13,'RevPAR Raw Data'!$B$6:$BE$49,'RevPAR Raw Data'!X$1,FALSE)</f>
        <v>-0.60221590242848499</v>
      </c>
      <c r="BJ13" s="49">
        <f>VLOOKUP($A13,'RevPAR Raw Data'!$B$6:$BE$49,'RevPAR Raw Data'!Y$1,FALSE)</f>
        <v>-1.3737974812768701</v>
      </c>
      <c r="BK13" s="48">
        <f>VLOOKUP($A13,'RevPAR Raw Data'!$B$6:$BE$49,'RevPAR Raw Data'!AA$1,FALSE)</f>
        <v>-5.4222233912576696</v>
      </c>
      <c r="BL13" s="48">
        <f>VLOOKUP($A13,'RevPAR Raw Data'!$B$6:$BE$49,'RevPAR Raw Data'!AB$1,FALSE)</f>
        <v>-9.3788072578456898</v>
      </c>
      <c r="BM13" s="49">
        <f>VLOOKUP($A13,'RevPAR Raw Data'!$B$6:$BE$49,'RevPAR Raw Data'!AC$1,FALSE)</f>
        <v>-7.4659452209195702</v>
      </c>
      <c r="BN13" s="50">
        <f>VLOOKUP($A13,'RevPAR Raw Data'!$B$6:$BE$49,'RevPAR Raw Data'!AE$1,FALSE)</f>
        <v>-3.8138549652196398</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60.034194964174603</v>
      </c>
      <c r="C15" s="48">
        <f>VLOOKUP($A15,'Occupancy Raw Data'!$B$8:$BE$45,'Occupancy Raw Data'!H$3,FALSE)</f>
        <v>83.549402028783604</v>
      </c>
      <c r="D15" s="48">
        <f>VLOOKUP($A15,'Occupancy Raw Data'!$B$8:$BE$45,'Occupancy Raw Data'!I$3,FALSE)</f>
        <v>92.911595441846501</v>
      </c>
      <c r="E15" s="48">
        <f>VLOOKUP($A15,'Occupancy Raw Data'!$B$8:$BE$45,'Occupancy Raw Data'!J$3,FALSE)</f>
        <v>94.058184317907404</v>
      </c>
      <c r="F15" s="48">
        <f>VLOOKUP($A15,'Occupancy Raw Data'!$B$8:$BE$45,'Occupancy Raw Data'!K$3,FALSE)</f>
        <v>85.103157746305001</v>
      </c>
      <c r="G15" s="49">
        <f>VLOOKUP($A15,'Occupancy Raw Data'!$B$8:$BE$45,'Occupancy Raw Data'!L$3,FALSE)</f>
        <v>83.131306899803405</v>
      </c>
      <c r="H15" s="48">
        <f>VLOOKUP($A15,'Occupancy Raw Data'!$B$8:$BE$45,'Occupancy Raw Data'!N$3,FALSE)</f>
        <v>83.941586540580005</v>
      </c>
      <c r="I15" s="48">
        <f>VLOOKUP($A15,'Occupancy Raw Data'!$B$8:$BE$45,'Occupancy Raw Data'!O$3,FALSE)</f>
        <v>88.544687001507</v>
      </c>
      <c r="J15" s="49">
        <f>VLOOKUP($A15,'Occupancy Raw Data'!$B$8:$BE$45,'Occupancy Raw Data'!P$3,FALSE)</f>
        <v>86.243136771043496</v>
      </c>
      <c r="K15" s="50">
        <f>VLOOKUP($A15,'Occupancy Raw Data'!$B$8:$BE$45,'Occupancy Raw Data'!R$3,FALSE)</f>
        <v>84.020401148729206</v>
      </c>
      <c r="M15" s="47">
        <f>VLOOKUP($A15,'Occupancy Raw Data'!$B$8:$BE$45,'Occupancy Raw Data'!T$3,FALSE)</f>
        <v>-6.2165161443325498</v>
      </c>
      <c r="N15" s="48">
        <f>VLOOKUP($A15,'Occupancy Raw Data'!$B$8:$BE$45,'Occupancy Raw Data'!U$3,FALSE)</f>
        <v>3.6821198782848702E-2</v>
      </c>
      <c r="O15" s="48">
        <f>VLOOKUP($A15,'Occupancy Raw Data'!$B$8:$BE$45,'Occupancy Raw Data'!V$3,FALSE)</f>
        <v>3.1884905399964198</v>
      </c>
      <c r="P15" s="48">
        <f>VLOOKUP($A15,'Occupancy Raw Data'!$B$8:$BE$45,'Occupancy Raw Data'!W$3,FALSE)</f>
        <v>6.9274737872456003</v>
      </c>
      <c r="Q15" s="48">
        <f>VLOOKUP($A15,'Occupancy Raw Data'!$B$8:$BE$45,'Occupancy Raw Data'!X$3,FALSE)</f>
        <v>3.01582654533963</v>
      </c>
      <c r="R15" s="49">
        <f>VLOOKUP($A15,'Occupancy Raw Data'!$B$8:$BE$45,'Occupancy Raw Data'!Y$3,FALSE)</f>
        <v>1.83935684391511</v>
      </c>
      <c r="S15" s="48">
        <f>VLOOKUP($A15,'Occupancy Raw Data'!$B$8:$BE$45,'Occupancy Raw Data'!AA$3,FALSE)</f>
        <v>-0.60304887498376103</v>
      </c>
      <c r="T15" s="48">
        <f>VLOOKUP($A15,'Occupancy Raw Data'!$B$8:$BE$45,'Occupancy Raw Data'!AB$3,FALSE)</f>
        <v>-0.48452100372951301</v>
      </c>
      <c r="U15" s="49">
        <f>VLOOKUP($A15,'Occupancy Raw Data'!$B$8:$BE$45,'Occupancy Raw Data'!AC$3,FALSE)</f>
        <v>-0.54223866628259798</v>
      </c>
      <c r="V15" s="50">
        <f>VLOOKUP($A15,'Occupancy Raw Data'!$B$8:$BE$45,'Occupancy Raw Data'!AE$3,FALSE)</f>
        <v>1.1290638397266699</v>
      </c>
      <c r="X15" s="51">
        <f>VLOOKUP($A15,'ADR Raw Data'!$B$6:$BE$43,'ADR Raw Data'!G$1,FALSE)</f>
        <v>188.93705559388701</v>
      </c>
      <c r="Y15" s="52">
        <f>VLOOKUP($A15,'ADR Raw Data'!$B$6:$BE$43,'ADR Raw Data'!H$1,FALSE)</f>
        <v>233.40934462716601</v>
      </c>
      <c r="Z15" s="52">
        <f>VLOOKUP($A15,'ADR Raw Data'!$B$6:$BE$43,'ADR Raw Data'!I$1,FALSE)</f>
        <v>257.67431040370298</v>
      </c>
      <c r="AA15" s="52">
        <f>VLOOKUP($A15,'ADR Raw Data'!$B$6:$BE$43,'ADR Raw Data'!J$1,FALSE)</f>
        <v>254.24560178027599</v>
      </c>
      <c r="AB15" s="52">
        <f>VLOOKUP($A15,'ADR Raw Data'!$B$6:$BE$43,'ADR Raw Data'!K$1,FALSE)</f>
        <v>225.69081800671</v>
      </c>
      <c r="AC15" s="53">
        <f>VLOOKUP($A15,'ADR Raw Data'!$B$6:$BE$43,'ADR Raw Data'!L$1,FALSE)</f>
        <v>235.544733023346</v>
      </c>
      <c r="AD15" s="52">
        <f>VLOOKUP($A15,'ADR Raw Data'!$B$6:$BE$43,'ADR Raw Data'!N$1,FALSE)</f>
        <v>222.35958538941199</v>
      </c>
      <c r="AE15" s="52">
        <f>VLOOKUP($A15,'ADR Raw Data'!$B$6:$BE$43,'ADR Raw Data'!O$1,FALSE)</f>
        <v>230.29177467676499</v>
      </c>
      <c r="AF15" s="53">
        <f>VLOOKUP($A15,'ADR Raw Data'!$B$6:$BE$43,'ADR Raw Data'!P$1,FALSE)</f>
        <v>226.43152226451701</v>
      </c>
      <c r="AG15" s="54">
        <f>VLOOKUP($A15,'ADR Raw Data'!$B$6:$BE$43,'ADR Raw Data'!R$1,FALSE)</f>
        <v>232.87207641290601</v>
      </c>
      <c r="AI15" s="47">
        <f>VLOOKUP($A15,'ADR Raw Data'!$B$6:$BE$43,'ADR Raw Data'!T$1,FALSE)</f>
        <v>-3.6174351003877101</v>
      </c>
      <c r="AJ15" s="48">
        <f>VLOOKUP($A15,'ADR Raw Data'!$B$6:$BE$43,'ADR Raw Data'!U$1,FALSE)</f>
        <v>2.2652185327722298</v>
      </c>
      <c r="AK15" s="48">
        <f>VLOOKUP($A15,'ADR Raw Data'!$B$6:$BE$43,'ADR Raw Data'!V$1,FALSE)</f>
        <v>7.6775731097059898</v>
      </c>
      <c r="AL15" s="48">
        <f>VLOOKUP($A15,'ADR Raw Data'!$B$6:$BE$43,'ADR Raw Data'!W$1,FALSE)</f>
        <v>11.9905331599011</v>
      </c>
      <c r="AM15" s="48">
        <f>VLOOKUP($A15,'ADR Raw Data'!$B$6:$BE$43,'ADR Raw Data'!X$1,FALSE)</f>
        <v>5.7241079437298801</v>
      </c>
      <c r="AN15" s="49">
        <f>VLOOKUP($A15,'ADR Raw Data'!$B$6:$BE$43,'ADR Raw Data'!Y$1,FALSE)</f>
        <v>5.9215219307570397</v>
      </c>
      <c r="AO15" s="48">
        <f>VLOOKUP($A15,'ADR Raw Data'!$B$6:$BE$43,'ADR Raw Data'!AA$1,FALSE)</f>
        <v>5.0355582341191196</v>
      </c>
      <c r="AP15" s="48">
        <f>VLOOKUP($A15,'ADR Raw Data'!$B$6:$BE$43,'ADR Raw Data'!AB$1,FALSE)</f>
        <v>4.41477685372538</v>
      </c>
      <c r="AQ15" s="49">
        <f>VLOOKUP($A15,'ADR Raw Data'!$B$6:$BE$43,'ADR Raw Data'!AC$1,FALSE)</f>
        <v>4.7118100497751696</v>
      </c>
      <c r="AR15" s="50">
        <f>VLOOKUP($A15,'ADR Raw Data'!$B$6:$BE$43,'ADR Raw Data'!AE$1,FALSE)</f>
        <v>5.5882383172730004</v>
      </c>
      <c r="AS15" s="40"/>
      <c r="AT15" s="51">
        <f>VLOOKUP($A15,'RevPAR Raw Data'!$B$6:$BE$43,'RevPAR Raw Data'!G$1,FALSE)</f>
        <v>113.42684031480501</v>
      </c>
      <c r="AU15" s="52">
        <f>VLOOKUP($A15,'RevPAR Raw Data'!$B$6:$BE$43,'RevPAR Raw Data'!H$1,FALSE)</f>
        <v>195.01211171529999</v>
      </c>
      <c r="AV15" s="52">
        <f>VLOOKUP($A15,'RevPAR Raw Data'!$B$6:$BE$43,'RevPAR Raw Data'!I$1,FALSE)</f>
        <v>239.409312839856</v>
      </c>
      <c r="AW15" s="52">
        <f>VLOOKUP($A15,'RevPAR Raw Data'!$B$6:$BE$43,'RevPAR Raw Data'!J$1,FALSE)</f>
        <v>239.13879674266499</v>
      </c>
      <c r="AX15" s="52">
        <f>VLOOKUP($A15,'RevPAR Raw Data'!$B$6:$BE$43,'RevPAR Raw Data'!K$1,FALSE)</f>
        <v>192.07001286717701</v>
      </c>
      <c r="AY15" s="53">
        <f>VLOOKUP($A15,'RevPAR Raw Data'!$B$6:$BE$43,'RevPAR Raw Data'!L$1,FALSE)</f>
        <v>195.81141489596001</v>
      </c>
      <c r="AZ15" s="52">
        <f>VLOOKUP($A15,'RevPAR Raw Data'!$B$6:$BE$43,'RevPAR Raw Data'!N$1,FALSE)</f>
        <v>186.65216380092801</v>
      </c>
      <c r="BA15" s="52">
        <f>VLOOKUP($A15,'RevPAR Raw Data'!$B$6:$BE$43,'RevPAR Raw Data'!O$1,FALSE)</f>
        <v>203.911131077758</v>
      </c>
      <c r="BB15" s="53">
        <f>VLOOKUP($A15,'RevPAR Raw Data'!$B$6:$BE$43,'RevPAR Raw Data'!P$1,FALSE)</f>
        <v>195.281647439343</v>
      </c>
      <c r="BC15" s="54">
        <f>VLOOKUP($A15,'RevPAR Raw Data'!$B$6:$BE$43,'RevPAR Raw Data'!R$1,FALSE)</f>
        <v>195.66005276549799</v>
      </c>
      <c r="BE15" s="47">
        <f>VLOOKUP($A15,'RevPAR Raw Data'!$B$6:$BE$43,'RevPAR Raw Data'!T$1,FALSE)</f>
        <v>-9.6090728076939094</v>
      </c>
      <c r="BF15" s="48">
        <f>VLOOKUP($A15,'RevPAR Raw Data'!$B$6:$BE$43,'RevPAR Raw Data'!U$1,FALSE)</f>
        <v>2.3028738121738899</v>
      </c>
      <c r="BG15" s="48">
        <f>VLOOKUP($A15,'RevPAR Raw Data'!$B$6:$BE$43,'RevPAR Raw Data'!V$1,FALSE)</f>
        <v>11.110862342006699</v>
      </c>
      <c r="BH15" s="48">
        <f>VLOOKUP($A15,'RevPAR Raw Data'!$B$6:$BE$43,'RevPAR Raw Data'!W$1,FALSE)</f>
        <v>19.748647988749902</v>
      </c>
      <c r="BI15" s="48">
        <f>VLOOKUP($A15,'RevPAR Raw Data'!$B$6:$BE$43,'RevPAR Raw Data'!X$1,FALSE)</f>
        <v>8.91256365592041</v>
      </c>
      <c r="BJ15" s="49">
        <f>VLOOKUP($A15,'RevPAR Raw Data'!$B$6:$BE$43,'RevPAR Raw Data'!Y$1,FALSE)</f>
        <v>7.8697966935694801</v>
      </c>
      <c r="BK15" s="48">
        <f>VLOOKUP($A15,'RevPAR Raw Data'!$B$6:$BE$43,'RevPAR Raw Data'!AA$1,FALSE)</f>
        <v>4.4021424818553498</v>
      </c>
      <c r="BL15" s="48">
        <f>VLOOKUP($A15,'RevPAR Raw Data'!$B$6:$BE$43,'RevPAR Raw Data'!AB$1,FALSE)</f>
        <v>3.9088653288717699</v>
      </c>
      <c r="BM15" s="49">
        <f>VLOOKUP($A15,'RevPAR Raw Data'!$B$6:$BE$43,'RevPAR Raw Data'!AC$1,FALSE)</f>
        <v>4.1440221275209002</v>
      </c>
      <c r="BN15" s="50">
        <f>VLOOKUP($A15,'RevPAR Raw Data'!$B$6:$BE$43,'RevPAR Raw Data'!AE$1,FALSE)</f>
        <v>6.7803969351177598</v>
      </c>
    </row>
    <row r="16" spans="1:66" x14ac:dyDescent="0.25">
      <c r="A16" s="63" t="s">
        <v>88</v>
      </c>
      <c r="B16" s="47">
        <f>VLOOKUP($A16,'Occupancy Raw Data'!$B$8:$BE$45,'Occupancy Raw Data'!G$3,FALSE)</f>
        <v>68.0495356037151</v>
      </c>
      <c r="C16" s="48">
        <f>VLOOKUP($A16,'Occupancy Raw Data'!$B$8:$BE$45,'Occupancy Raw Data'!H$3,FALSE)</f>
        <v>93.457172342621206</v>
      </c>
      <c r="D16" s="48">
        <f>VLOOKUP($A16,'Occupancy Raw Data'!$B$8:$BE$45,'Occupancy Raw Data'!I$3,FALSE)</f>
        <v>98.028895768833806</v>
      </c>
      <c r="E16" s="48">
        <f>VLOOKUP($A16,'Occupancy Raw Data'!$B$8:$BE$45,'Occupancy Raw Data'!J$3,FALSE)</f>
        <v>97.925696594427194</v>
      </c>
      <c r="F16" s="48">
        <f>VLOOKUP($A16,'Occupancy Raw Data'!$B$8:$BE$45,'Occupancy Raw Data'!K$3,FALSE)</f>
        <v>95.015479876160896</v>
      </c>
      <c r="G16" s="49">
        <f>VLOOKUP($A16,'Occupancy Raw Data'!$B$8:$BE$45,'Occupancy Raw Data'!L$3,FALSE)</f>
        <v>90.495356037151694</v>
      </c>
      <c r="H16" s="48">
        <f>VLOOKUP($A16,'Occupancy Raw Data'!$B$8:$BE$45,'Occupancy Raw Data'!N$3,FALSE)</f>
        <v>91.207430340557195</v>
      </c>
      <c r="I16" s="48">
        <f>VLOOKUP($A16,'Occupancy Raw Data'!$B$8:$BE$45,'Occupancy Raw Data'!O$3,FALSE)</f>
        <v>92.868937048503597</v>
      </c>
      <c r="J16" s="49">
        <f>VLOOKUP($A16,'Occupancy Raw Data'!$B$8:$BE$45,'Occupancy Raw Data'!P$3,FALSE)</f>
        <v>92.038183694530403</v>
      </c>
      <c r="K16" s="50">
        <f>VLOOKUP($A16,'Occupancy Raw Data'!$B$8:$BE$45,'Occupancy Raw Data'!R$3,FALSE)</f>
        <v>90.936163939259899</v>
      </c>
      <c r="M16" s="47">
        <f>VLOOKUP($A16,'Occupancy Raw Data'!$B$8:$BE$45,'Occupancy Raw Data'!T$3,FALSE)</f>
        <v>-1.0355695632597901</v>
      </c>
      <c r="N16" s="48">
        <f>VLOOKUP($A16,'Occupancy Raw Data'!$B$8:$BE$45,'Occupancy Raw Data'!U$3,FALSE)</f>
        <v>-1.0705702425169299</v>
      </c>
      <c r="O16" s="48">
        <f>VLOOKUP($A16,'Occupancy Raw Data'!$B$8:$BE$45,'Occupancy Raw Data'!V$3,FALSE)</f>
        <v>1.1500372697263299</v>
      </c>
      <c r="P16" s="48">
        <f>VLOOKUP($A16,'Occupancy Raw Data'!$B$8:$BE$45,'Occupancy Raw Data'!W$3,FALSE)</f>
        <v>1.7368928916050099</v>
      </c>
      <c r="Q16" s="48">
        <f>VLOOKUP($A16,'Occupancy Raw Data'!$B$8:$BE$45,'Occupancy Raw Data'!X$3,FALSE)</f>
        <v>5.63331803579623</v>
      </c>
      <c r="R16" s="49">
        <f>VLOOKUP($A16,'Occupancy Raw Data'!$B$8:$BE$45,'Occupancy Raw Data'!Y$3,FALSE)</f>
        <v>1.3733786502046099</v>
      </c>
      <c r="S16" s="48">
        <f>VLOOKUP($A16,'Occupancy Raw Data'!$B$8:$BE$45,'Occupancy Raw Data'!AA$3,FALSE)</f>
        <v>2.5527964724994101</v>
      </c>
      <c r="T16" s="48">
        <f>VLOOKUP($A16,'Occupancy Raw Data'!$B$8:$BE$45,'Occupancy Raw Data'!AB$3,FALSE)</f>
        <v>3.0813287514318399</v>
      </c>
      <c r="U16" s="49">
        <f>VLOOKUP($A16,'Occupancy Raw Data'!$B$8:$BE$45,'Occupancy Raw Data'!AC$3,FALSE)</f>
        <v>2.8187687341480201</v>
      </c>
      <c r="V16" s="50">
        <f>VLOOKUP($A16,'Occupancy Raw Data'!$B$8:$BE$45,'Occupancy Raw Data'!AE$3,FALSE)</f>
        <v>1.7871582039307501</v>
      </c>
      <c r="X16" s="51">
        <f>VLOOKUP($A16,'ADR Raw Data'!$B$6:$BE$43,'ADR Raw Data'!G$1,FALSE)</f>
        <v>222.84415074309899</v>
      </c>
      <c r="Y16" s="52">
        <f>VLOOKUP($A16,'ADR Raw Data'!$B$6:$BE$43,'ADR Raw Data'!H$1,FALSE)</f>
        <v>265.71470848056498</v>
      </c>
      <c r="Z16" s="52">
        <f>VLOOKUP($A16,'ADR Raw Data'!$B$6:$BE$43,'ADR Raw Data'!I$1,FALSE)</f>
        <v>286.30629539951502</v>
      </c>
      <c r="AA16" s="52">
        <f>VLOOKUP($A16,'ADR Raw Data'!$B$6:$BE$43,'ADR Raw Data'!J$1,FALSE)</f>
        <v>279.158431868479</v>
      </c>
      <c r="AB16" s="52">
        <f>VLOOKUP($A16,'ADR Raw Data'!$B$6:$BE$43,'ADR Raw Data'!K$1,FALSE)</f>
        <v>255.60825784728999</v>
      </c>
      <c r="AC16" s="53">
        <f>VLOOKUP($A16,'ADR Raw Data'!$B$6:$BE$43,'ADR Raw Data'!L$1,FALSE)</f>
        <v>264.515676131828</v>
      </c>
      <c r="AD16" s="52">
        <f>VLOOKUP($A16,'ADR Raw Data'!$B$6:$BE$43,'ADR Raw Data'!N$1,FALSE)</f>
        <v>224.33869201176699</v>
      </c>
      <c r="AE16" s="52">
        <f>VLOOKUP($A16,'ADR Raw Data'!$B$6:$BE$43,'ADR Raw Data'!O$1,FALSE)</f>
        <v>219.97688854317099</v>
      </c>
      <c r="AF16" s="53">
        <f>VLOOKUP($A16,'ADR Raw Data'!$B$6:$BE$43,'ADR Raw Data'!P$1,FALSE)</f>
        <v>222.13810506250999</v>
      </c>
      <c r="AG16" s="54">
        <f>VLOOKUP($A16,'ADR Raw Data'!$B$6:$BE$43,'ADR Raw Data'!R$1,FALSE)</f>
        <v>252.26106805875199</v>
      </c>
      <c r="AI16" s="47">
        <f>VLOOKUP($A16,'ADR Raw Data'!$B$6:$BE$43,'ADR Raw Data'!T$1,FALSE)</f>
        <v>4.4656140246560003</v>
      </c>
      <c r="AJ16" s="48">
        <f>VLOOKUP($A16,'ADR Raw Data'!$B$6:$BE$43,'ADR Raw Data'!U$1,FALSE)</f>
        <v>4.5389860027707503</v>
      </c>
      <c r="AK16" s="48">
        <f>VLOOKUP($A16,'ADR Raw Data'!$B$6:$BE$43,'ADR Raw Data'!V$1,FALSE)</f>
        <v>10.9634529048865</v>
      </c>
      <c r="AL16" s="48">
        <f>VLOOKUP($A16,'ADR Raw Data'!$B$6:$BE$43,'ADR Raw Data'!W$1,FALSE)</f>
        <v>10.1182532059933</v>
      </c>
      <c r="AM16" s="48">
        <f>VLOOKUP($A16,'ADR Raw Data'!$B$6:$BE$43,'ADR Raw Data'!X$1,FALSE)</f>
        <v>7.4567236471109002</v>
      </c>
      <c r="AN16" s="49">
        <f>VLOOKUP($A16,'ADR Raw Data'!$B$6:$BE$43,'ADR Raw Data'!Y$1,FALSE)</f>
        <v>7.83950339274379</v>
      </c>
      <c r="AO16" s="48">
        <f>VLOOKUP($A16,'ADR Raw Data'!$B$6:$BE$43,'ADR Raw Data'!AA$1,FALSE)</f>
        <v>7.0111722004480699</v>
      </c>
      <c r="AP16" s="48">
        <f>VLOOKUP($A16,'ADR Raw Data'!$B$6:$BE$43,'ADR Raw Data'!AB$1,FALSE)</f>
        <v>5.5468282083801199</v>
      </c>
      <c r="AQ16" s="49">
        <f>VLOOKUP($A16,'ADR Raw Data'!$B$6:$BE$43,'ADR Raw Data'!AC$1,FALSE)</f>
        <v>6.2737353869183803</v>
      </c>
      <c r="AR16" s="50">
        <f>VLOOKUP($A16,'ADR Raw Data'!$B$6:$BE$43,'ADR Raw Data'!AE$1,FALSE)</f>
        <v>7.3883062914053204</v>
      </c>
      <c r="AS16" s="40"/>
      <c r="AT16" s="51">
        <f>VLOOKUP($A16,'RevPAR Raw Data'!$B$6:$BE$43,'RevPAR Raw Data'!G$1,FALSE)</f>
        <v>151.64440970072201</v>
      </c>
      <c r="AU16" s="52">
        <f>VLOOKUP($A16,'RevPAR Raw Data'!$B$6:$BE$43,'RevPAR Raw Data'!H$1,FALSE)</f>
        <v>248.32945304437499</v>
      </c>
      <c r="AV16" s="52">
        <f>VLOOKUP($A16,'RevPAR Raw Data'!$B$6:$BE$43,'RevPAR Raw Data'!I$1,FALSE)</f>
        <v>280.66289989680001</v>
      </c>
      <c r="AW16" s="52">
        <f>VLOOKUP($A16,'RevPAR Raw Data'!$B$6:$BE$43,'RevPAR Raw Data'!J$1,FALSE)</f>
        <v>273.36783900928702</v>
      </c>
      <c r="AX16" s="52">
        <f>VLOOKUP($A16,'RevPAR Raw Data'!$B$6:$BE$43,'RevPAR Raw Data'!K$1,FALSE)</f>
        <v>242.86741279669701</v>
      </c>
      <c r="AY16" s="53">
        <f>VLOOKUP($A16,'RevPAR Raw Data'!$B$6:$BE$43,'RevPAR Raw Data'!L$1,FALSE)</f>
        <v>239.374402889576</v>
      </c>
      <c r="AZ16" s="52">
        <f>VLOOKUP($A16,'RevPAR Raw Data'!$B$6:$BE$43,'RevPAR Raw Data'!N$1,FALSE)</f>
        <v>204.61355624354999</v>
      </c>
      <c r="BA16" s="52">
        <f>VLOOKUP($A16,'RevPAR Raw Data'!$B$6:$BE$43,'RevPAR Raw Data'!O$1,FALSE)</f>
        <v>204.290198142414</v>
      </c>
      <c r="BB16" s="53">
        <f>VLOOKUP($A16,'RevPAR Raw Data'!$B$6:$BE$43,'RevPAR Raw Data'!P$1,FALSE)</f>
        <v>204.45187719298201</v>
      </c>
      <c r="BC16" s="54">
        <f>VLOOKUP($A16,'RevPAR Raw Data'!$B$6:$BE$43,'RevPAR Raw Data'!R$1,FALSE)</f>
        <v>229.39653840483501</v>
      </c>
      <c r="BE16" s="47">
        <f>VLOOKUP($A16,'RevPAR Raw Data'!$B$6:$BE$43,'RevPAR Raw Data'!T$1,FALSE)</f>
        <v>3.3837999217442101</v>
      </c>
      <c r="BF16" s="48">
        <f>VLOOKUP($A16,'RevPAR Raw Data'!$B$6:$BE$43,'RevPAR Raw Data'!U$1,FALSE)</f>
        <v>3.4198227267961498</v>
      </c>
      <c r="BG16" s="48">
        <f>VLOOKUP($A16,'RevPAR Raw Data'!$B$6:$BE$43,'RevPAR Raw Data'!V$1,FALSE)</f>
        <v>12.2395739690679</v>
      </c>
      <c r="BH16" s="48">
        <f>VLOOKUP($A16,'RevPAR Raw Data'!$B$6:$BE$43,'RevPAR Raw Data'!W$1,FALSE)</f>
        <v>12.0308893182878</v>
      </c>
      <c r="BI16" s="48">
        <f>VLOOKUP($A16,'RevPAR Raw Data'!$B$6:$BE$43,'RevPAR Raw Data'!X$1,FALSE)</f>
        <v>13.5101026409993</v>
      </c>
      <c r="BJ16" s="49">
        <f>VLOOKUP($A16,'RevPAR Raw Data'!$B$6:$BE$43,'RevPAR Raw Data'!Y$1,FALSE)</f>
        <v>9.3205481088264204</v>
      </c>
      <c r="BK16" s="48">
        <f>VLOOKUP($A16,'RevPAR Raw Data'!$B$6:$BE$43,'RevPAR Raw Data'!AA$1,FALSE)</f>
        <v>9.7429496295613909</v>
      </c>
      <c r="BL16" s="48">
        <f>VLOOKUP($A16,'RevPAR Raw Data'!$B$6:$BE$43,'RevPAR Raw Data'!AB$1,FALSE)</f>
        <v>8.7990729721893093</v>
      </c>
      <c r="BM16" s="49">
        <f>VLOOKUP($A16,'RevPAR Raw Data'!$B$6:$BE$43,'RevPAR Raw Data'!AC$1,FALSE)</f>
        <v>9.2693462126160497</v>
      </c>
      <c r="BN16" s="50">
        <f>VLOOKUP($A16,'RevPAR Raw Data'!$B$6:$BE$43,'RevPAR Raw Data'!AE$1,FALSE)</f>
        <v>9.3075052173544606</v>
      </c>
    </row>
    <row r="17" spans="1:66" x14ac:dyDescent="0.25">
      <c r="A17" s="63" t="s">
        <v>89</v>
      </c>
      <c r="B17" s="47">
        <f>VLOOKUP($A17,'Occupancy Raw Data'!$B$8:$BE$45,'Occupancy Raw Data'!G$3,FALSE)</f>
        <v>58.6360964138741</v>
      </c>
      <c r="C17" s="48">
        <f>VLOOKUP($A17,'Occupancy Raw Data'!$B$8:$BE$45,'Occupancy Raw Data'!H$3,FALSE)</f>
        <v>82.798353909465007</v>
      </c>
      <c r="D17" s="48">
        <f>VLOOKUP($A17,'Occupancy Raw Data'!$B$8:$BE$45,'Occupancy Raw Data'!I$3,FALSE)</f>
        <v>95.014697236919403</v>
      </c>
      <c r="E17" s="48">
        <f>VLOOKUP($A17,'Occupancy Raw Data'!$B$8:$BE$45,'Occupancy Raw Data'!J$3,FALSE)</f>
        <v>95.485008818342095</v>
      </c>
      <c r="F17" s="48">
        <f>VLOOKUP($A17,'Occupancy Raw Data'!$B$8:$BE$45,'Occupancy Raw Data'!K$3,FALSE)</f>
        <v>92.098765432098702</v>
      </c>
      <c r="G17" s="49">
        <f>VLOOKUP($A17,'Occupancy Raw Data'!$B$8:$BE$45,'Occupancy Raw Data'!L$3,FALSE)</f>
        <v>84.806584362139901</v>
      </c>
      <c r="H17" s="48">
        <f>VLOOKUP($A17,'Occupancy Raw Data'!$B$8:$BE$45,'Occupancy Raw Data'!N$3,FALSE)</f>
        <v>87.501469723691898</v>
      </c>
      <c r="I17" s="48">
        <f>VLOOKUP($A17,'Occupancy Raw Data'!$B$8:$BE$45,'Occupancy Raw Data'!O$3,FALSE)</f>
        <v>90.946502057613102</v>
      </c>
      <c r="J17" s="49">
        <f>VLOOKUP($A17,'Occupancy Raw Data'!$B$8:$BE$45,'Occupancy Raw Data'!P$3,FALSE)</f>
        <v>89.2239858906525</v>
      </c>
      <c r="K17" s="50">
        <f>VLOOKUP($A17,'Occupancy Raw Data'!$B$8:$BE$45,'Occupancy Raw Data'!R$3,FALSE)</f>
        <v>86.068699084572103</v>
      </c>
      <c r="M17" s="47">
        <f>VLOOKUP($A17,'Occupancy Raw Data'!$B$8:$BE$45,'Occupancy Raw Data'!T$3,FALSE)</f>
        <v>-16.5492546335458</v>
      </c>
      <c r="N17" s="48">
        <f>VLOOKUP($A17,'Occupancy Raw Data'!$B$8:$BE$45,'Occupancy Raw Data'!U$3,FALSE)</f>
        <v>-4.63097865896043</v>
      </c>
      <c r="O17" s="48">
        <f>VLOOKUP($A17,'Occupancy Raw Data'!$B$8:$BE$45,'Occupancy Raw Data'!V$3,FALSE)</f>
        <v>1.9272202917133701</v>
      </c>
      <c r="P17" s="48">
        <f>VLOOKUP($A17,'Occupancy Raw Data'!$B$8:$BE$45,'Occupancy Raw Data'!W$3,FALSE)</f>
        <v>4.2863618722485901</v>
      </c>
      <c r="Q17" s="48">
        <f>VLOOKUP($A17,'Occupancy Raw Data'!$B$8:$BE$45,'Occupancy Raw Data'!X$3,FALSE)</f>
        <v>5.6103341791074097</v>
      </c>
      <c r="R17" s="49">
        <f>VLOOKUP($A17,'Occupancy Raw Data'!$B$8:$BE$45,'Occupancy Raw Data'!Y$3,FALSE)</f>
        <v>-1.1739051898360799</v>
      </c>
      <c r="S17" s="48">
        <f>VLOOKUP($A17,'Occupancy Raw Data'!$B$8:$BE$45,'Occupancy Raw Data'!AA$3,FALSE)</f>
        <v>-0.49372034186605102</v>
      </c>
      <c r="T17" s="48">
        <f>VLOOKUP($A17,'Occupancy Raw Data'!$B$8:$BE$45,'Occupancy Raw Data'!AB$3,FALSE)</f>
        <v>0.53819765411556797</v>
      </c>
      <c r="U17" s="49">
        <f>VLOOKUP($A17,'Occupancy Raw Data'!$B$8:$BE$45,'Occupancy Raw Data'!AC$3,FALSE)</f>
        <v>2.95386990610251E-2</v>
      </c>
      <c r="V17" s="50">
        <f>VLOOKUP($A17,'Occupancy Raw Data'!$B$8:$BE$45,'Occupancy Raw Data'!AE$3,FALSE)</f>
        <v>-0.82129250616217198</v>
      </c>
      <c r="X17" s="51">
        <f>VLOOKUP($A17,'ADR Raw Data'!$B$6:$BE$43,'ADR Raw Data'!G$1,FALSE)</f>
        <v>165.48041106877801</v>
      </c>
      <c r="Y17" s="52">
        <f>VLOOKUP($A17,'ADR Raw Data'!$B$6:$BE$43,'ADR Raw Data'!H$1,FALSE)</f>
        <v>197.65937801760799</v>
      </c>
      <c r="Z17" s="52">
        <f>VLOOKUP($A17,'ADR Raw Data'!$B$6:$BE$43,'ADR Raw Data'!I$1,FALSE)</f>
        <v>227.17309243905399</v>
      </c>
      <c r="AA17" s="52">
        <f>VLOOKUP($A17,'ADR Raw Data'!$B$6:$BE$43,'ADR Raw Data'!J$1,FALSE)</f>
        <v>226.33571358207101</v>
      </c>
      <c r="AB17" s="52">
        <f>VLOOKUP($A17,'ADR Raw Data'!$B$6:$BE$43,'ADR Raw Data'!K$1,FALSE)</f>
        <v>203.08715562364301</v>
      </c>
      <c r="AC17" s="53">
        <f>VLOOKUP($A17,'ADR Raw Data'!$B$6:$BE$43,'ADR Raw Data'!L$1,FALSE)</f>
        <v>207.459181732475</v>
      </c>
      <c r="AD17" s="52">
        <f>VLOOKUP($A17,'ADR Raw Data'!$B$6:$BE$43,'ADR Raw Data'!N$1,FALSE)</f>
        <v>179.94838753023299</v>
      </c>
      <c r="AE17" s="52">
        <f>VLOOKUP($A17,'ADR Raw Data'!$B$6:$BE$43,'ADR Raw Data'!O$1,FALSE)</f>
        <v>180.660117647058</v>
      </c>
      <c r="AF17" s="53">
        <f>VLOOKUP($A17,'ADR Raw Data'!$B$6:$BE$43,'ADR Raw Data'!P$1,FALSE)</f>
        <v>180.311122751531</v>
      </c>
      <c r="AG17" s="54">
        <f>VLOOKUP($A17,'ADR Raw Data'!$B$6:$BE$43,'ADR Raw Data'!R$1,FALSE)</f>
        <v>199.41823617806</v>
      </c>
      <c r="AI17" s="47">
        <f>VLOOKUP($A17,'ADR Raw Data'!$B$6:$BE$43,'ADR Raw Data'!T$1,FALSE)</f>
        <v>-11.9811728117895</v>
      </c>
      <c r="AJ17" s="48">
        <f>VLOOKUP($A17,'ADR Raw Data'!$B$6:$BE$43,'ADR Raw Data'!U$1,FALSE)</f>
        <v>-4.9868139446759496</v>
      </c>
      <c r="AK17" s="48">
        <f>VLOOKUP($A17,'ADR Raw Data'!$B$6:$BE$43,'ADR Raw Data'!V$1,FALSE)</f>
        <v>8.0019042155846503</v>
      </c>
      <c r="AL17" s="48">
        <f>VLOOKUP($A17,'ADR Raw Data'!$B$6:$BE$43,'ADR Raw Data'!W$1,FALSE)</f>
        <v>17.789440628888599</v>
      </c>
      <c r="AM17" s="48">
        <f>VLOOKUP($A17,'ADR Raw Data'!$B$6:$BE$43,'ADR Raw Data'!X$1,FALSE)</f>
        <v>15.1162827359194</v>
      </c>
      <c r="AN17" s="49">
        <f>VLOOKUP($A17,'ADR Raw Data'!$B$6:$BE$43,'ADR Raw Data'!Y$1,FALSE)</f>
        <v>6.1519786755320398</v>
      </c>
      <c r="AO17" s="48">
        <f>VLOOKUP($A17,'ADR Raw Data'!$B$6:$BE$43,'ADR Raw Data'!AA$1,FALSE)</f>
        <v>5.4635520609380901</v>
      </c>
      <c r="AP17" s="48">
        <f>VLOOKUP($A17,'ADR Raw Data'!$B$6:$BE$43,'ADR Raw Data'!AB$1,FALSE)</f>
        <v>3.7425886245304398</v>
      </c>
      <c r="AQ17" s="49">
        <f>VLOOKUP($A17,'ADR Raw Data'!$B$6:$BE$43,'ADR Raw Data'!AC$1,FALSE)</f>
        <v>4.58318664895737</v>
      </c>
      <c r="AR17" s="50">
        <f>VLOOKUP($A17,'ADR Raw Data'!$B$6:$BE$43,'ADR Raw Data'!AE$1,FALSE)</f>
        <v>5.6974962352348797</v>
      </c>
      <c r="AS17" s="40"/>
      <c r="AT17" s="51">
        <f>VLOOKUP($A17,'RevPAR Raw Data'!$B$6:$BE$43,'RevPAR Raw Data'!G$1,FALSE)</f>
        <v>97.031253380364404</v>
      </c>
      <c r="AU17" s="52">
        <f>VLOOKUP($A17,'RevPAR Raw Data'!$B$6:$BE$43,'RevPAR Raw Data'!H$1,FALSE)</f>
        <v>163.65871134626599</v>
      </c>
      <c r="AV17" s="52">
        <f>VLOOKUP($A17,'RevPAR Raw Data'!$B$6:$BE$43,'RevPAR Raw Data'!I$1,FALSE)</f>
        <v>215.84782598471401</v>
      </c>
      <c r="AW17" s="52">
        <f>VLOOKUP($A17,'RevPAR Raw Data'!$B$6:$BE$43,'RevPAR Raw Data'!J$1,FALSE)</f>
        <v>216.116676072898</v>
      </c>
      <c r="AX17" s="52">
        <f>VLOOKUP($A17,'RevPAR Raw Data'!$B$6:$BE$43,'RevPAR Raw Data'!K$1,FALSE)</f>
        <v>187.04076308053999</v>
      </c>
      <c r="AY17" s="53">
        <f>VLOOKUP($A17,'RevPAR Raw Data'!$B$6:$BE$43,'RevPAR Raw Data'!L$1,FALSE)</f>
        <v>175.93904597295699</v>
      </c>
      <c r="AZ17" s="52">
        <f>VLOOKUP($A17,'RevPAR Raw Data'!$B$6:$BE$43,'RevPAR Raw Data'!N$1,FALSE)</f>
        <v>157.45748383303899</v>
      </c>
      <c r="BA17" s="52">
        <f>VLOOKUP($A17,'RevPAR Raw Data'!$B$6:$BE$43,'RevPAR Raw Data'!O$1,FALSE)</f>
        <v>164.304057613168</v>
      </c>
      <c r="BB17" s="53">
        <f>VLOOKUP($A17,'RevPAR Raw Data'!$B$6:$BE$43,'RevPAR Raw Data'!P$1,FALSE)</f>
        <v>160.88077072310401</v>
      </c>
      <c r="BC17" s="54">
        <f>VLOOKUP($A17,'RevPAR Raw Data'!$B$6:$BE$43,'RevPAR Raw Data'!R$1,FALSE)</f>
        <v>171.63668161585599</v>
      </c>
      <c r="BE17" s="47">
        <f>VLOOKUP($A17,'RevPAR Raw Data'!$B$6:$BE$43,'RevPAR Raw Data'!T$1,FALSE)</f>
        <v>-26.547632648627101</v>
      </c>
      <c r="BF17" s="48">
        <f>VLOOKUP($A17,'RevPAR Raw Data'!$B$6:$BE$43,'RevPAR Raw Data'!U$1,FALSE)</f>
        <v>-9.3868543140963805</v>
      </c>
      <c r="BG17" s="48">
        <f>VLOOKUP($A17,'RevPAR Raw Data'!$B$6:$BE$43,'RevPAR Raw Data'!V$1,FALSE)</f>
        <v>10.0833388290642</v>
      </c>
      <c r="BH17" s="48">
        <f>VLOOKUP($A17,'RevPAR Raw Data'!$B$6:$BE$43,'RevPAR Raw Data'!W$1,FALSE)</f>
        <v>22.838322301540199</v>
      </c>
      <c r="BI17" s="48">
        <f>VLOOKUP($A17,'RevPAR Raw Data'!$B$6:$BE$43,'RevPAR Raw Data'!X$1,FALSE)</f>
        <v>21.574690891970601</v>
      </c>
      <c r="BJ17" s="49">
        <f>VLOOKUP($A17,'RevPAR Raw Data'!$B$6:$BE$43,'RevPAR Raw Data'!Y$1,FALSE)</f>
        <v>4.9058550887462697</v>
      </c>
      <c r="BK17" s="48">
        <f>VLOOKUP($A17,'RevPAR Raw Data'!$B$6:$BE$43,'RevPAR Raw Data'!AA$1,FALSE)</f>
        <v>4.9428570511587502</v>
      </c>
      <c r="BL17" s="48">
        <f>VLOOKUP($A17,'RevPAR Raw Data'!$B$6:$BE$43,'RevPAR Raw Data'!AB$1,FALSE)</f>
        <v>4.3009288028264301</v>
      </c>
      <c r="BM17" s="49">
        <f>VLOOKUP($A17,'RevPAR Raw Data'!$B$6:$BE$43,'RevPAR Raw Data'!AC$1,FALSE)</f>
        <v>4.6140791617300403</v>
      </c>
      <c r="BN17" s="50">
        <f>VLOOKUP($A17,'RevPAR Raw Data'!$B$6:$BE$43,'RevPAR Raw Data'!AE$1,FALSE)</f>
        <v>4.8294106194538502</v>
      </c>
    </row>
    <row r="18" spans="1:66" x14ac:dyDescent="0.25">
      <c r="A18" s="63" t="s">
        <v>26</v>
      </c>
      <c r="B18" s="47">
        <f>VLOOKUP($A18,'Occupancy Raw Data'!$B$8:$BE$45,'Occupancy Raw Data'!G$3,FALSE)</f>
        <v>58.7059503177354</v>
      </c>
      <c r="C18" s="48">
        <f>VLOOKUP($A18,'Occupancy Raw Data'!$B$8:$BE$45,'Occupancy Raw Data'!H$3,FALSE)</f>
        <v>86.528018486424003</v>
      </c>
      <c r="D18" s="48">
        <f>VLOOKUP($A18,'Occupancy Raw Data'!$B$8:$BE$45,'Occupancy Raw Data'!I$3,FALSE)</f>
        <v>95.332177931831296</v>
      </c>
      <c r="E18" s="48">
        <f>VLOOKUP($A18,'Occupancy Raw Data'!$B$8:$BE$45,'Occupancy Raw Data'!J$3,FALSE)</f>
        <v>95.898324667821996</v>
      </c>
      <c r="F18" s="48">
        <f>VLOOKUP($A18,'Occupancy Raw Data'!$B$8:$BE$45,'Occupancy Raw Data'!K$3,FALSE)</f>
        <v>87.6949740034662</v>
      </c>
      <c r="G18" s="49">
        <f>VLOOKUP($A18,'Occupancy Raw Data'!$B$8:$BE$45,'Occupancy Raw Data'!L$3,FALSE)</f>
        <v>84.831889081455799</v>
      </c>
      <c r="H18" s="48">
        <f>VLOOKUP($A18,'Occupancy Raw Data'!$B$8:$BE$45,'Occupancy Raw Data'!N$3,FALSE)</f>
        <v>85.164644714038104</v>
      </c>
      <c r="I18" s="48">
        <f>VLOOKUP($A18,'Occupancy Raw Data'!$B$8:$BE$45,'Occupancy Raw Data'!O$3,FALSE)</f>
        <v>89.266320046215995</v>
      </c>
      <c r="J18" s="49">
        <f>VLOOKUP($A18,'Occupancy Raw Data'!$B$8:$BE$45,'Occupancy Raw Data'!P$3,FALSE)</f>
        <v>87.215482380127</v>
      </c>
      <c r="K18" s="50">
        <f>VLOOKUP($A18,'Occupancy Raw Data'!$B$8:$BE$45,'Occupancy Raw Data'!R$3,FALSE)</f>
        <v>85.512915738218993</v>
      </c>
      <c r="M18" s="47">
        <f>VLOOKUP($A18,'Occupancy Raw Data'!$B$8:$BE$45,'Occupancy Raw Data'!T$3,FALSE)</f>
        <v>2.1306532663316502</v>
      </c>
      <c r="N18" s="48">
        <f>VLOOKUP($A18,'Occupancy Raw Data'!$B$8:$BE$45,'Occupancy Raw Data'!U$3,FALSE)</f>
        <v>5.5234606171621801</v>
      </c>
      <c r="O18" s="48">
        <f>VLOOKUP($A18,'Occupancy Raw Data'!$B$8:$BE$45,'Occupancy Raw Data'!V$3,FALSE)</f>
        <v>3.6427584474312198</v>
      </c>
      <c r="P18" s="48">
        <f>VLOOKUP($A18,'Occupancy Raw Data'!$B$8:$BE$45,'Occupancy Raw Data'!W$3,FALSE)</f>
        <v>3.2980709396390702</v>
      </c>
      <c r="Q18" s="48">
        <f>VLOOKUP($A18,'Occupancy Raw Data'!$B$8:$BE$45,'Occupancy Raw Data'!X$3,FALSE)</f>
        <v>3.3074724377296798</v>
      </c>
      <c r="R18" s="49">
        <f>VLOOKUP($A18,'Occupancy Raw Data'!$B$8:$BE$45,'Occupancy Raw Data'!Y$3,FALSE)</f>
        <v>3.6594663278271899</v>
      </c>
      <c r="S18" s="48">
        <f>VLOOKUP($A18,'Occupancy Raw Data'!$B$8:$BE$45,'Occupancy Raw Data'!AA$3,FALSE)</f>
        <v>-1.2856568903173899</v>
      </c>
      <c r="T18" s="48">
        <f>VLOOKUP($A18,'Occupancy Raw Data'!$B$8:$BE$45,'Occupancy Raw Data'!AB$3,FALSE)</f>
        <v>2.2634017207147501</v>
      </c>
      <c r="U18" s="49">
        <f>VLOOKUP($A18,'Occupancy Raw Data'!$B$8:$BE$45,'Occupancy Raw Data'!AC$3,FALSE)</f>
        <v>0.49926774064704998</v>
      </c>
      <c r="V18" s="50">
        <f>VLOOKUP($A18,'Occupancy Raw Data'!$B$8:$BE$45,'Occupancy Raw Data'!AE$3,FALSE)</f>
        <v>2.7182425600253701</v>
      </c>
      <c r="X18" s="51">
        <f>VLOOKUP($A18,'ADR Raw Data'!$B$6:$BE$43,'ADR Raw Data'!G$1,FALSE)</f>
        <v>159.9599881913</v>
      </c>
      <c r="Y18" s="52">
        <f>VLOOKUP($A18,'ADR Raw Data'!$B$6:$BE$43,'ADR Raw Data'!H$1,FALSE)</f>
        <v>199.56774869809001</v>
      </c>
      <c r="Z18" s="52">
        <f>VLOOKUP($A18,'ADR Raw Data'!$B$6:$BE$43,'ADR Raw Data'!I$1,FALSE)</f>
        <v>217.66441885832</v>
      </c>
      <c r="AA18" s="52">
        <f>VLOOKUP($A18,'ADR Raw Data'!$B$6:$BE$43,'ADR Raw Data'!J$1,FALSE)</f>
        <v>215.65846385542099</v>
      </c>
      <c r="AB18" s="52">
        <f>VLOOKUP($A18,'ADR Raw Data'!$B$6:$BE$43,'ADR Raw Data'!K$1,FALSE)</f>
        <v>184.92968774703499</v>
      </c>
      <c r="AC18" s="53">
        <f>VLOOKUP($A18,'ADR Raw Data'!$B$6:$BE$43,'ADR Raw Data'!L$1,FALSE)</f>
        <v>198.76468279262301</v>
      </c>
      <c r="AD18" s="52">
        <f>VLOOKUP($A18,'ADR Raw Data'!$B$6:$BE$43,'ADR Raw Data'!N$1,FALSE)</f>
        <v>157.69216795550099</v>
      </c>
      <c r="AE18" s="52">
        <f>VLOOKUP($A18,'ADR Raw Data'!$B$6:$BE$43,'ADR Raw Data'!O$1,FALSE)</f>
        <v>155.59731944084899</v>
      </c>
      <c r="AF18" s="53">
        <f>VLOOKUP($A18,'ADR Raw Data'!$B$6:$BE$43,'ADR Raw Data'!P$1,FALSE)</f>
        <v>156.620113929919</v>
      </c>
      <c r="AG18" s="54">
        <f>VLOOKUP($A18,'ADR Raw Data'!$B$6:$BE$43,'ADR Raw Data'!R$1,FALSE)</f>
        <v>186.48363438078999</v>
      </c>
      <c r="AI18" s="47">
        <f>VLOOKUP($A18,'ADR Raw Data'!$B$6:$BE$43,'ADR Raw Data'!T$1,FALSE)</f>
        <v>2.5363638705009302</v>
      </c>
      <c r="AJ18" s="48">
        <f>VLOOKUP($A18,'ADR Raw Data'!$B$6:$BE$43,'ADR Raw Data'!U$1,FALSE)</f>
        <v>4.2394452764522601</v>
      </c>
      <c r="AK18" s="48">
        <f>VLOOKUP($A18,'ADR Raw Data'!$B$6:$BE$43,'ADR Raw Data'!V$1,FALSE)</f>
        <v>5.2841353890480498</v>
      </c>
      <c r="AL18" s="48">
        <f>VLOOKUP($A18,'ADR Raw Data'!$B$6:$BE$43,'ADR Raw Data'!W$1,FALSE)</f>
        <v>7.3390351935350902</v>
      </c>
      <c r="AM18" s="48">
        <f>VLOOKUP($A18,'ADR Raw Data'!$B$6:$BE$43,'ADR Raw Data'!X$1,FALSE)</f>
        <v>2.2866173219917498</v>
      </c>
      <c r="AN18" s="49">
        <f>VLOOKUP($A18,'ADR Raw Data'!$B$6:$BE$43,'ADR Raw Data'!Y$1,FALSE)</f>
        <v>4.6986208893607397</v>
      </c>
      <c r="AO18" s="48">
        <f>VLOOKUP($A18,'ADR Raw Data'!$B$6:$BE$43,'ADR Raw Data'!AA$1,FALSE)</f>
        <v>8.4174292933717698E-2</v>
      </c>
      <c r="AP18" s="48">
        <f>VLOOKUP($A18,'ADR Raw Data'!$B$6:$BE$43,'ADR Raw Data'!AB$1,FALSE)</f>
        <v>0.52992478153977896</v>
      </c>
      <c r="AQ18" s="49">
        <f>VLOOKUP($A18,'ADR Raw Data'!$B$6:$BE$43,'ADR Raw Data'!AC$1,FALSE)</f>
        <v>0.29452676518346299</v>
      </c>
      <c r="AR18" s="50">
        <f>VLOOKUP($A18,'ADR Raw Data'!$B$6:$BE$43,'ADR Raw Data'!AE$1,FALSE)</f>
        <v>3.7102580989823601</v>
      </c>
      <c r="AS18" s="40"/>
      <c r="AT18" s="51">
        <f>VLOOKUP($A18,'RevPAR Raw Data'!$B$6:$BE$43,'RevPAR Raw Data'!G$1,FALSE)</f>
        <v>93.906031195840498</v>
      </c>
      <c r="AU18" s="52">
        <f>VLOOKUP($A18,'RevPAR Raw Data'!$B$6:$BE$43,'RevPAR Raw Data'!H$1,FALSE)</f>
        <v>172.682018486424</v>
      </c>
      <c r="AV18" s="52">
        <f>VLOOKUP($A18,'RevPAR Raw Data'!$B$6:$BE$43,'RevPAR Raw Data'!I$1,FALSE)</f>
        <v>207.5042310803</v>
      </c>
      <c r="AW18" s="52">
        <f>VLOOKUP($A18,'RevPAR Raw Data'!$B$6:$BE$43,'RevPAR Raw Data'!J$1,FALSE)</f>
        <v>206.812853841709</v>
      </c>
      <c r="AX18" s="52">
        <f>VLOOKUP($A18,'RevPAR Raw Data'!$B$6:$BE$43,'RevPAR Raw Data'!K$1,FALSE)</f>
        <v>162.174041594454</v>
      </c>
      <c r="AY18" s="53">
        <f>VLOOKUP($A18,'RevPAR Raw Data'!$B$6:$BE$43,'RevPAR Raw Data'!L$1,FALSE)</f>
        <v>168.615835239745</v>
      </c>
      <c r="AZ18" s="52">
        <f>VLOOKUP($A18,'RevPAR Raw Data'!$B$6:$BE$43,'RevPAR Raw Data'!N$1,FALSE)</f>
        <v>134.29797458116599</v>
      </c>
      <c r="BA18" s="52">
        <f>VLOOKUP($A18,'RevPAR Raw Data'!$B$6:$BE$43,'RevPAR Raw Data'!O$1,FALSE)</f>
        <v>138.896001155401</v>
      </c>
      <c r="BB18" s="53">
        <f>VLOOKUP($A18,'RevPAR Raw Data'!$B$6:$BE$43,'RevPAR Raw Data'!P$1,FALSE)</f>
        <v>136.596987868284</v>
      </c>
      <c r="BC18" s="54">
        <f>VLOOKUP($A18,'RevPAR Raw Data'!$B$6:$BE$43,'RevPAR Raw Data'!R$1,FALSE)</f>
        <v>159.46759313361301</v>
      </c>
      <c r="BE18" s="47">
        <f>VLOOKUP($A18,'RevPAR Raw Data'!$B$6:$BE$43,'RevPAR Raw Data'!T$1,FALSE)</f>
        <v>4.7210582564854802</v>
      </c>
      <c r="BF18" s="48">
        <f>VLOOKUP($A18,'RevPAR Raw Data'!$B$6:$BE$43,'RevPAR Raw Data'!U$1,FALSE)</f>
        <v>9.9970699838454191</v>
      </c>
      <c r="BG18" s="48">
        <f>VLOOKUP($A18,'RevPAR Raw Data'!$B$6:$BE$43,'RevPAR Raw Data'!V$1,FALSE)</f>
        <v>9.1193821247375304</v>
      </c>
      <c r="BH18" s="48">
        <f>VLOOKUP($A18,'RevPAR Raw Data'!$B$6:$BE$43,'RevPAR Raw Data'!W$1,FALSE)</f>
        <v>10.879152720142001</v>
      </c>
      <c r="BI18" s="48">
        <f>VLOOKUP($A18,'RevPAR Raw Data'!$B$6:$BE$43,'RevPAR Raw Data'!X$1,FALSE)</f>
        <v>5.6697189974026703</v>
      </c>
      <c r="BJ18" s="49">
        <f>VLOOKUP($A18,'RevPAR Raw Data'!$B$6:$BE$43,'RevPAR Raw Data'!Y$1,FALSE)</f>
        <v>8.5300316665063391</v>
      </c>
      <c r="BK18" s="48">
        <f>VLOOKUP($A18,'RevPAR Raw Data'!$B$6:$BE$43,'RevPAR Raw Data'!AA$1,FALSE)</f>
        <v>-1.20256478998065</v>
      </c>
      <c r="BL18" s="48">
        <f>VLOOKUP($A18,'RevPAR Raw Data'!$B$6:$BE$43,'RevPAR Raw Data'!AB$1,FALSE)</f>
        <v>2.8053208288784002</v>
      </c>
      <c r="BM18" s="49">
        <f>VLOOKUP($A18,'RevPAR Raw Data'!$B$6:$BE$43,'RevPAR Raw Data'!AC$1,FALSE)</f>
        <v>0.79526498295664605</v>
      </c>
      <c r="BN18" s="50">
        <f>VLOOKUP($A18,'RevPAR Raw Data'!$B$6:$BE$43,'RevPAR Raw Data'!AE$1,FALSE)</f>
        <v>6.52935447374107</v>
      </c>
    </row>
    <row r="19" spans="1:66" x14ac:dyDescent="0.25">
      <c r="A19" s="63" t="s">
        <v>24</v>
      </c>
      <c r="B19" s="47">
        <f>VLOOKUP($A19,'Occupancy Raw Data'!$B$8:$BE$45,'Occupancy Raw Data'!G$3,FALSE)</f>
        <v>49.6660365469439</v>
      </c>
      <c r="C19" s="48">
        <f>VLOOKUP($A19,'Occupancy Raw Data'!$B$8:$BE$45,'Occupancy Raw Data'!H$3,FALSE)</f>
        <v>71.0018903591682</v>
      </c>
      <c r="D19" s="48">
        <f>VLOOKUP($A19,'Occupancy Raw Data'!$B$8:$BE$45,'Occupancy Raw Data'!I$3,FALSE)</f>
        <v>82.054190296156193</v>
      </c>
      <c r="E19" s="48">
        <f>VLOOKUP($A19,'Occupancy Raw Data'!$B$8:$BE$45,'Occupancy Raw Data'!J$3,FALSE)</f>
        <v>84.738500315059795</v>
      </c>
      <c r="F19" s="48">
        <f>VLOOKUP($A19,'Occupancy Raw Data'!$B$8:$BE$45,'Occupancy Raw Data'!K$3,FALSE)</f>
        <v>77.353497164461203</v>
      </c>
      <c r="G19" s="49">
        <f>VLOOKUP($A19,'Occupancy Raw Data'!$B$8:$BE$45,'Occupancy Raw Data'!L$3,FALSE)</f>
        <v>72.962822936357895</v>
      </c>
      <c r="H19" s="48">
        <f>VLOOKUP($A19,'Occupancy Raw Data'!$B$8:$BE$45,'Occupancy Raw Data'!N$3,FALSE)</f>
        <v>80.529300567107697</v>
      </c>
      <c r="I19" s="48">
        <f>VLOOKUP($A19,'Occupancy Raw Data'!$B$8:$BE$45,'Occupancy Raw Data'!O$3,FALSE)</f>
        <v>86.931316950220506</v>
      </c>
      <c r="J19" s="49">
        <f>VLOOKUP($A19,'Occupancy Raw Data'!$B$8:$BE$45,'Occupancy Raw Data'!P$3,FALSE)</f>
        <v>83.730308758664094</v>
      </c>
      <c r="K19" s="50">
        <f>VLOOKUP($A19,'Occupancy Raw Data'!$B$8:$BE$45,'Occupancy Raw Data'!R$3,FALSE)</f>
        <v>76.039247457016799</v>
      </c>
      <c r="M19" s="47">
        <f>VLOOKUP($A19,'Occupancy Raw Data'!$B$8:$BE$45,'Occupancy Raw Data'!T$3,FALSE)</f>
        <v>-3.1760678100441901</v>
      </c>
      <c r="N19" s="48">
        <f>VLOOKUP($A19,'Occupancy Raw Data'!$B$8:$BE$45,'Occupancy Raw Data'!U$3,FALSE)</f>
        <v>-1.36020412724036</v>
      </c>
      <c r="O19" s="48">
        <f>VLOOKUP($A19,'Occupancy Raw Data'!$B$8:$BE$45,'Occupancy Raw Data'!V$3,FALSE)</f>
        <v>3.9465812708599701</v>
      </c>
      <c r="P19" s="48">
        <f>VLOOKUP($A19,'Occupancy Raw Data'!$B$8:$BE$45,'Occupancy Raw Data'!W$3,FALSE)</f>
        <v>3.5232160247123301</v>
      </c>
      <c r="Q19" s="48">
        <f>VLOOKUP($A19,'Occupancy Raw Data'!$B$8:$BE$45,'Occupancy Raw Data'!X$3,FALSE)</f>
        <v>-1.6027068065568499</v>
      </c>
      <c r="R19" s="49">
        <f>VLOOKUP($A19,'Occupancy Raw Data'!$B$8:$BE$45,'Occupancy Raw Data'!Y$3,FALSE)</f>
        <v>0.58759196819336801</v>
      </c>
      <c r="S19" s="48">
        <f>VLOOKUP($A19,'Occupancy Raw Data'!$B$8:$BE$45,'Occupancy Raw Data'!AA$3,FALSE)</f>
        <v>-5.46354622715468</v>
      </c>
      <c r="T19" s="48">
        <f>VLOOKUP($A19,'Occupancy Raw Data'!$B$8:$BE$45,'Occupancy Raw Data'!AB$3,FALSE)</f>
        <v>-0.64814734708061295</v>
      </c>
      <c r="U19" s="49">
        <f>VLOOKUP($A19,'Occupancy Raw Data'!$B$8:$BE$45,'Occupancy Raw Data'!AC$3,FALSE)</f>
        <v>-3.0235673178512599</v>
      </c>
      <c r="V19" s="50">
        <f>VLOOKUP($A19,'Occupancy Raw Data'!$B$8:$BE$45,'Occupancy Raw Data'!AE$3,FALSE)</f>
        <v>-0.57718648458075705</v>
      </c>
      <c r="X19" s="51">
        <f>VLOOKUP($A19,'ADR Raw Data'!$B$6:$BE$43,'ADR Raw Data'!G$1,FALSE)</f>
        <v>132.27331895457999</v>
      </c>
      <c r="Y19" s="52">
        <f>VLOOKUP($A19,'ADR Raw Data'!$B$6:$BE$43,'ADR Raw Data'!H$1,FALSE)</f>
        <v>154.06046325878501</v>
      </c>
      <c r="Z19" s="52">
        <f>VLOOKUP($A19,'ADR Raw Data'!$B$6:$BE$43,'ADR Raw Data'!I$1,FALSE)</f>
        <v>163.36025648901801</v>
      </c>
      <c r="AA19" s="52">
        <f>VLOOKUP($A19,'ADR Raw Data'!$B$6:$BE$43,'ADR Raw Data'!J$1,FALSE)</f>
        <v>161.31153628792299</v>
      </c>
      <c r="AB19" s="52">
        <f>VLOOKUP($A19,'ADR Raw Data'!$B$6:$BE$43,'ADR Raw Data'!K$1,FALSE)</f>
        <v>154.676233300749</v>
      </c>
      <c r="AC19" s="53">
        <f>VLOOKUP($A19,'ADR Raw Data'!$B$6:$BE$43,'ADR Raw Data'!L$1,FALSE)</f>
        <v>155.00089539864501</v>
      </c>
      <c r="AD19" s="52">
        <f>VLOOKUP($A19,'ADR Raw Data'!$B$6:$BE$43,'ADR Raw Data'!N$1,FALSE)</f>
        <v>174.958503912363</v>
      </c>
      <c r="AE19" s="52">
        <f>VLOOKUP($A19,'ADR Raw Data'!$B$6:$BE$43,'ADR Raw Data'!O$1,FALSE)</f>
        <v>182.91297477529699</v>
      </c>
      <c r="AF19" s="53">
        <f>VLOOKUP($A19,'ADR Raw Data'!$B$6:$BE$43,'ADR Raw Data'!P$1,FALSE)</f>
        <v>179.08778898253999</v>
      </c>
      <c r="AG19" s="54">
        <f>VLOOKUP($A19,'ADR Raw Data'!$B$6:$BE$43,'ADR Raw Data'!R$1,FALSE)</f>
        <v>162.57894829055701</v>
      </c>
      <c r="AI19" s="47">
        <f>VLOOKUP($A19,'ADR Raw Data'!$B$6:$BE$43,'ADR Raw Data'!T$1,FALSE)</f>
        <v>-9.27222146209562E-2</v>
      </c>
      <c r="AJ19" s="48">
        <f>VLOOKUP($A19,'ADR Raw Data'!$B$6:$BE$43,'ADR Raw Data'!U$1,FALSE)</f>
        <v>3.0856407978715699</v>
      </c>
      <c r="AK19" s="48">
        <f>VLOOKUP($A19,'ADR Raw Data'!$B$6:$BE$43,'ADR Raw Data'!V$1,FALSE)</f>
        <v>7.1205832537165703</v>
      </c>
      <c r="AL19" s="48">
        <f>VLOOKUP($A19,'ADR Raw Data'!$B$6:$BE$43,'ADR Raw Data'!W$1,FALSE)</f>
        <v>8.1696783817998302</v>
      </c>
      <c r="AM19" s="48">
        <f>VLOOKUP($A19,'ADR Raw Data'!$B$6:$BE$43,'ADR Raw Data'!X$1,FALSE)</f>
        <v>4.6153648442995401</v>
      </c>
      <c r="AN19" s="49">
        <f>VLOOKUP($A19,'ADR Raw Data'!$B$6:$BE$43,'ADR Raw Data'!Y$1,FALSE)</f>
        <v>5.2401717652313797</v>
      </c>
      <c r="AO19" s="48">
        <f>VLOOKUP($A19,'ADR Raw Data'!$B$6:$BE$43,'ADR Raw Data'!AA$1,FALSE)</f>
        <v>2.1565793612475899</v>
      </c>
      <c r="AP19" s="48">
        <f>VLOOKUP($A19,'ADR Raw Data'!$B$6:$BE$43,'ADR Raw Data'!AB$1,FALSE)</f>
        <v>3.6224297723090002</v>
      </c>
      <c r="AQ19" s="49">
        <f>VLOOKUP($A19,'ADR Raw Data'!$B$6:$BE$43,'ADR Raw Data'!AC$1,FALSE)</f>
        <v>2.9671620463082702</v>
      </c>
      <c r="AR19" s="50">
        <f>VLOOKUP($A19,'ADR Raw Data'!$B$6:$BE$43,'ADR Raw Data'!AE$1,FALSE)</f>
        <v>4.2994754599685203</v>
      </c>
      <c r="AS19" s="40"/>
      <c r="AT19" s="51">
        <f>VLOOKUP($A19,'RevPAR Raw Data'!$B$6:$BE$43,'RevPAR Raw Data'!G$1,FALSE)</f>
        <v>65.694914933837396</v>
      </c>
      <c r="AU19" s="52">
        <f>VLOOKUP($A19,'RevPAR Raw Data'!$B$6:$BE$43,'RevPAR Raw Data'!H$1,FALSE)</f>
        <v>109.385841209829</v>
      </c>
      <c r="AV19" s="52">
        <f>VLOOKUP($A19,'RevPAR Raw Data'!$B$6:$BE$43,'RevPAR Raw Data'!I$1,FALSE)</f>
        <v>134.04393572778801</v>
      </c>
      <c r="AW19" s="52">
        <f>VLOOKUP($A19,'RevPAR Raw Data'!$B$6:$BE$43,'RevPAR Raw Data'!J$1,FALSE)</f>
        <v>136.69297668556999</v>
      </c>
      <c r="AX19" s="52">
        <f>VLOOKUP($A19,'RevPAR Raw Data'!$B$6:$BE$43,'RevPAR Raw Data'!K$1,FALSE)</f>
        <v>119.64747574039001</v>
      </c>
      <c r="AY19" s="53">
        <f>VLOOKUP($A19,'RevPAR Raw Data'!$B$6:$BE$43,'RevPAR Raw Data'!L$1,FALSE)</f>
        <v>113.093028859483</v>
      </c>
      <c r="AZ19" s="52">
        <f>VLOOKUP($A19,'RevPAR Raw Data'!$B$6:$BE$43,'RevPAR Raw Data'!N$1,FALSE)</f>
        <v>140.89285948330101</v>
      </c>
      <c r="BA19" s="52">
        <f>VLOOKUP($A19,'RevPAR Raw Data'!$B$6:$BE$43,'RevPAR Raw Data'!O$1,FALSE)</f>
        <v>159.00865784499001</v>
      </c>
      <c r="BB19" s="53">
        <f>VLOOKUP($A19,'RevPAR Raw Data'!$B$6:$BE$43,'RevPAR Raw Data'!P$1,FALSE)</f>
        <v>149.95075866414601</v>
      </c>
      <c r="BC19" s="54">
        <f>VLOOKUP($A19,'RevPAR Raw Data'!$B$6:$BE$43,'RevPAR Raw Data'!R$1,FALSE)</f>
        <v>123.62380880367201</v>
      </c>
      <c r="BE19" s="47">
        <f>VLOOKUP($A19,'RevPAR Raw Data'!$B$6:$BE$43,'RevPAR Raw Data'!T$1,FALSE)</f>
        <v>-3.2658451042538101</v>
      </c>
      <c r="BF19" s="48">
        <f>VLOOKUP($A19,'RevPAR Raw Data'!$B$6:$BE$43,'RevPAR Raw Data'!U$1,FALSE)</f>
        <v>1.6834656571467399</v>
      </c>
      <c r="BG19" s="48">
        <f>VLOOKUP($A19,'RevPAR Raw Data'!$B$6:$BE$43,'RevPAR Raw Data'!V$1,FALSE)</f>
        <v>11.3481841296437</v>
      </c>
      <c r="BH19" s="48">
        <f>VLOOKUP($A19,'RevPAR Raw Data'!$B$6:$BE$43,'RevPAR Raw Data'!W$1,FALSE)</f>
        <v>11.980729824427099</v>
      </c>
      <c r="BI19" s="48">
        <f>VLOOKUP($A19,'RevPAR Raw Data'!$B$6:$BE$43,'RevPAR Raw Data'!X$1,FALSE)</f>
        <v>2.9386872712356702</v>
      </c>
      <c r="BJ19" s="49">
        <f>VLOOKUP($A19,'RevPAR Raw Data'!$B$6:$BE$43,'RevPAR Raw Data'!Y$1,FALSE)</f>
        <v>5.8585545618367796</v>
      </c>
      <c r="BK19" s="48">
        <f>VLOOKUP($A19,'RevPAR Raw Data'!$B$6:$BE$43,'RevPAR Raw Data'!AA$1,FALSE)</f>
        <v>-3.4247925762341298</v>
      </c>
      <c r="BL19" s="48">
        <f>VLOOKUP($A19,'RevPAR Raw Data'!$B$6:$BE$43,'RevPAR Raw Data'!AB$1,FALSE)</f>
        <v>2.9508037427593101</v>
      </c>
      <c r="BM19" s="49">
        <f>VLOOKUP($A19,'RevPAR Raw Data'!$B$6:$BE$43,'RevPAR Raw Data'!AC$1,FALSE)</f>
        <v>-0.14611941344285201</v>
      </c>
      <c r="BN19" s="50">
        <f>VLOOKUP($A19,'RevPAR Raw Data'!$B$6:$BE$43,'RevPAR Raw Data'!AE$1,FALSE)</f>
        <v>3.6974729841249601</v>
      </c>
    </row>
    <row r="20" spans="1:66" x14ac:dyDescent="0.25">
      <c r="A20" s="63" t="s">
        <v>27</v>
      </c>
      <c r="B20" s="47">
        <f>VLOOKUP($A20,'Occupancy Raw Data'!$B$8:$BE$45,'Occupancy Raw Data'!G$3,FALSE)</f>
        <v>52.062962079656501</v>
      </c>
      <c r="C20" s="48">
        <f>VLOOKUP($A20,'Occupancy Raw Data'!$B$8:$BE$45,'Occupancy Raw Data'!H$3,FALSE)</f>
        <v>68.161221082756896</v>
      </c>
      <c r="D20" s="48">
        <f>VLOOKUP($A20,'Occupancy Raw Data'!$B$8:$BE$45,'Occupancy Raw Data'!I$3,FALSE)</f>
        <v>79.596947293107505</v>
      </c>
      <c r="E20" s="48">
        <f>VLOOKUP($A20,'Occupancy Raw Data'!$B$8:$BE$45,'Occupancy Raw Data'!J$3,FALSE)</f>
        <v>86.847126162652003</v>
      </c>
      <c r="F20" s="48">
        <f>VLOOKUP($A20,'Occupancy Raw Data'!$B$8:$BE$45,'Occupancy Raw Data'!K$3,FALSE)</f>
        <v>83.412830908657199</v>
      </c>
      <c r="G20" s="49">
        <f>VLOOKUP($A20,'Occupancy Raw Data'!$B$8:$BE$45,'Occupancy Raw Data'!L$3,FALSE)</f>
        <v>74.016217505366001</v>
      </c>
      <c r="H20" s="48">
        <f>VLOOKUP($A20,'Occupancy Raw Data'!$B$8:$BE$45,'Occupancy Raw Data'!N$3,FALSE)</f>
        <v>87.347960887192897</v>
      </c>
      <c r="I20" s="48">
        <f>VLOOKUP($A20,'Occupancy Raw Data'!$B$8:$BE$45,'Occupancy Raw Data'!O$3,FALSE)</f>
        <v>91.283090865728497</v>
      </c>
      <c r="J20" s="49">
        <f>VLOOKUP($A20,'Occupancy Raw Data'!$B$8:$BE$45,'Occupancy Raw Data'!P$3,FALSE)</f>
        <v>89.315525876460697</v>
      </c>
      <c r="K20" s="50">
        <f>VLOOKUP($A20,'Occupancy Raw Data'!$B$8:$BE$45,'Occupancy Raw Data'!R$3,FALSE)</f>
        <v>78.387448468535894</v>
      </c>
      <c r="M20" s="47">
        <f>VLOOKUP($A20,'Occupancy Raw Data'!$B$8:$BE$45,'Occupancy Raw Data'!T$3,FALSE)</f>
        <v>-5.7860628520060899</v>
      </c>
      <c r="N20" s="48">
        <f>VLOOKUP($A20,'Occupancy Raw Data'!$B$8:$BE$45,'Occupancy Raw Data'!U$3,FALSE)</f>
        <v>5.1087730061669303</v>
      </c>
      <c r="O20" s="48">
        <f>VLOOKUP($A20,'Occupancy Raw Data'!$B$8:$BE$45,'Occupancy Raw Data'!V$3,FALSE)</f>
        <v>6.5612625079557203</v>
      </c>
      <c r="P20" s="48">
        <f>VLOOKUP($A20,'Occupancy Raw Data'!$B$8:$BE$45,'Occupancy Raw Data'!W$3,FALSE)</f>
        <v>7.1700876397348203</v>
      </c>
      <c r="Q20" s="48">
        <f>VLOOKUP($A20,'Occupancy Raw Data'!$B$8:$BE$45,'Occupancy Raw Data'!X$3,FALSE)</f>
        <v>1.39561719038589</v>
      </c>
      <c r="R20" s="49">
        <f>VLOOKUP($A20,'Occupancy Raw Data'!$B$8:$BE$45,'Occupancy Raw Data'!Y$3,FALSE)</f>
        <v>3.34399664550009</v>
      </c>
      <c r="S20" s="48">
        <f>VLOOKUP($A20,'Occupancy Raw Data'!$B$8:$BE$45,'Occupancy Raw Data'!AA$3,FALSE)</f>
        <v>-1.3140500595468201</v>
      </c>
      <c r="T20" s="48">
        <f>VLOOKUP($A20,'Occupancy Raw Data'!$B$8:$BE$45,'Occupancy Raw Data'!AB$3,FALSE)</f>
        <v>1.2012693470160301</v>
      </c>
      <c r="U20" s="49">
        <f>VLOOKUP($A20,'Occupancy Raw Data'!$B$8:$BE$45,'Occupancy Raw Data'!AC$3,FALSE)</f>
        <v>-4.4507611794351601E-2</v>
      </c>
      <c r="V20" s="50">
        <f>VLOOKUP($A20,'Occupancy Raw Data'!$B$8:$BE$45,'Occupancy Raw Data'!AE$3,FALSE)</f>
        <v>2.2159362021912101</v>
      </c>
      <c r="X20" s="51">
        <f>VLOOKUP($A20,'ADR Raw Data'!$B$6:$BE$43,'ADR Raw Data'!G$1,FALSE)</f>
        <v>96.764997709573905</v>
      </c>
      <c r="Y20" s="52">
        <f>VLOOKUP($A20,'ADR Raw Data'!$B$6:$BE$43,'ADR Raw Data'!H$1,FALSE)</f>
        <v>105.399954513645</v>
      </c>
      <c r="Z20" s="52">
        <f>VLOOKUP($A20,'ADR Raw Data'!$B$6:$BE$43,'ADR Raw Data'!I$1,FALSE)</f>
        <v>111.642897378277</v>
      </c>
      <c r="AA20" s="52">
        <f>VLOOKUP($A20,'ADR Raw Data'!$B$6:$BE$43,'ADR Raw Data'!J$1,FALSE)</f>
        <v>115.93223396951799</v>
      </c>
      <c r="AB20" s="52">
        <f>VLOOKUP($A20,'ADR Raw Data'!$B$6:$BE$43,'ADR Raw Data'!K$1,FALSE)</f>
        <v>114.539339528234</v>
      </c>
      <c r="AC20" s="53">
        <f>VLOOKUP($A20,'ADR Raw Data'!$B$6:$BE$43,'ADR Raw Data'!L$1,FALSE)</f>
        <v>110.05946834219399</v>
      </c>
      <c r="AD20" s="52">
        <f>VLOOKUP($A20,'ADR Raw Data'!$B$6:$BE$43,'ADR Raw Data'!N$1,FALSE)</f>
        <v>132.986636177474</v>
      </c>
      <c r="AE20" s="52">
        <f>VLOOKUP($A20,'ADR Raw Data'!$B$6:$BE$43,'ADR Raw Data'!O$1,FALSE)</f>
        <v>137.541657740039</v>
      </c>
      <c r="AF20" s="53">
        <f>VLOOKUP($A20,'ADR Raw Data'!$B$6:$BE$43,'ADR Raw Data'!P$1,FALSE)</f>
        <v>135.31431909212199</v>
      </c>
      <c r="AG20" s="54">
        <f>VLOOKUP($A20,'ADR Raw Data'!$B$6:$BE$43,'ADR Raw Data'!R$1,FALSE)</f>
        <v>118.28108442899</v>
      </c>
      <c r="AI20" s="47">
        <f>VLOOKUP($A20,'ADR Raw Data'!$B$6:$BE$43,'ADR Raw Data'!T$1,FALSE)</f>
        <v>1.65707273429783</v>
      </c>
      <c r="AJ20" s="48">
        <f>VLOOKUP($A20,'ADR Raw Data'!$B$6:$BE$43,'ADR Raw Data'!U$1,FALSE)</f>
        <v>6.3900522647864104</v>
      </c>
      <c r="AK20" s="48">
        <f>VLOOKUP($A20,'ADR Raw Data'!$B$6:$BE$43,'ADR Raw Data'!V$1,FALSE)</f>
        <v>7.7371070672577504</v>
      </c>
      <c r="AL20" s="48">
        <f>VLOOKUP($A20,'ADR Raw Data'!$B$6:$BE$43,'ADR Raw Data'!W$1,FALSE)</f>
        <v>10.354348271546501</v>
      </c>
      <c r="AM20" s="48">
        <f>VLOOKUP($A20,'ADR Raw Data'!$B$6:$BE$43,'ADR Raw Data'!X$1,FALSE)</f>
        <v>5.4502360193136496</v>
      </c>
      <c r="AN20" s="49">
        <f>VLOOKUP($A20,'ADR Raw Data'!$B$6:$BE$43,'ADR Raw Data'!Y$1,FALSE)</f>
        <v>6.8861206393958803</v>
      </c>
      <c r="AO20" s="48">
        <f>VLOOKUP($A20,'ADR Raw Data'!$B$6:$BE$43,'ADR Raw Data'!AA$1,FALSE)</f>
        <v>2.71255570783749</v>
      </c>
      <c r="AP20" s="48">
        <f>VLOOKUP($A20,'ADR Raw Data'!$B$6:$BE$43,'ADR Raw Data'!AB$1,FALSE)</f>
        <v>2.7524754418505299</v>
      </c>
      <c r="AQ20" s="49">
        <f>VLOOKUP($A20,'ADR Raw Data'!$B$6:$BE$43,'ADR Raw Data'!AC$1,FALSE)</f>
        <v>2.7547951550712999</v>
      </c>
      <c r="AR20" s="50">
        <f>VLOOKUP($A20,'ADR Raw Data'!$B$6:$BE$43,'ADR Raw Data'!AE$1,FALSE)</f>
        <v>5.1113984216779196</v>
      </c>
      <c r="AS20" s="40"/>
      <c r="AT20" s="51">
        <f>VLOOKUP($A20,'RevPAR Raw Data'!$B$6:$BE$43,'RevPAR Raw Data'!G$1,FALSE)</f>
        <v>50.378724063916003</v>
      </c>
      <c r="AU20" s="52">
        <f>VLOOKUP($A20,'RevPAR Raw Data'!$B$6:$BE$43,'RevPAR Raw Data'!H$1,FALSE)</f>
        <v>71.841896017171393</v>
      </c>
      <c r="AV20" s="52">
        <f>VLOOKUP($A20,'RevPAR Raw Data'!$B$6:$BE$43,'RevPAR Raw Data'!I$1,FALSE)</f>
        <v>88.864338182685401</v>
      </c>
      <c r="AW20" s="52">
        <f>VLOOKUP($A20,'RevPAR Raw Data'!$B$6:$BE$43,'RevPAR Raw Data'!J$1,FALSE)</f>
        <v>100.683813498688</v>
      </c>
      <c r="AX20" s="52">
        <f>VLOOKUP($A20,'RevPAR Raw Data'!$B$6:$BE$43,'RevPAR Raw Data'!K$1,FALSE)</f>
        <v>95.540505604578996</v>
      </c>
      <c r="AY20" s="53">
        <f>VLOOKUP($A20,'RevPAR Raw Data'!$B$6:$BE$43,'RevPAR Raw Data'!L$1,FALSE)</f>
        <v>81.461855473407994</v>
      </c>
      <c r="AZ20" s="52">
        <f>VLOOKUP($A20,'RevPAR Raw Data'!$B$6:$BE$43,'RevPAR Raw Data'!N$1,FALSE)</f>
        <v>116.161114953493</v>
      </c>
      <c r="BA20" s="52">
        <f>VLOOKUP($A20,'RevPAR Raw Data'!$B$6:$BE$43,'RevPAR Raw Data'!O$1,FALSE)</f>
        <v>125.55227641306899</v>
      </c>
      <c r="BB20" s="53">
        <f>VLOOKUP($A20,'RevPAR Raw Data'!$B$6:$BE$43,'RevPAR Raw Data'!P$1,FALSE)</f>
        <v>120.856695683281</v>
      </c>
      <c r="BC20" s="54">
        <f>VLOOKUP($A20,'RevPAR Raw Data'!$B$6:$BE$43,'RevPAR Raw Data'!R$1,FALSE)</f>
        <v>92.717524104800503</v>
      </c>
      <c r="BE20" s="47">
        <f>VLOOKUP($A20,'RevPAR Raw Data'!$B$6:$BE$43,'RevPAR Raw Data'!T$1,FALSE)</f>
        <v>-4.2248693876181802</v>
      </c>
      <c r="BF20" s="48">
        <f>VLOOKUP($A20,'RevPAR Raw Data'!$B$6:$BE$43,'RevPAR Raw Data'!U$1,FALSE)</f>
        <v>11.8252785361367</v>
      </c>
      <c r="BG20" s="48">
        <f>VLOOKUP($A20,'RevPAR Raw Data'!$B$6:$BE$43,'RevPAR Raw Data'!V$1,FALSE)</f>
        <v>14.806021480417799</v>
      </c>
      <c r="BH20" s="48">
        <f>VLOOKUP($A20,'RevPAR Raw Data'!$B$6:$BE$43,'RevPAR Raw Data'!W$1,FALSE)</f>
        <v>18.266851756874601</v>
      </c>
      <c r="BI20" s="48">
        <f>VLOOKUP($A20,'RevPAR Raw Data'!$B$6:$BE$43,'RevPAR Raw Data'!X$1,FALSE)</f>
        <v>6.9219176405016896</v>
      </c>
      <c r="BJ20" s="49">
        <f>VLOOKUP($A20,'RevPAR Raw Data'!$B$6:$BE$43,'RevPAR Raw Data'!Y$1,FALSE)</f>
        <v>10.4603889280824</v>
      </c>
      <c r="BK20" s="48">
        <f>VLOOKUP($A20,'RevPAR Raw Data'!$B$6:$BE$43,'RevPAR Raw Data'!AA$1,FALSE)</f>
        <v>1.3628613083965899</v>
      </c>
      <c r="BL20" s="48">
        <f>VLOOKUP($A20,'RevPAR Raw Data'!$B$6:$BE$43,'RevPAR Raw Data'!AB$1,FALSE)</f>
        <v>3.9868094326336601</v>
      </c>
      <c r="BM20" s="49">
        <f>VLOOKUP($A20,'RevPAR Raw Data'!$B$6:$BE$43,'RevPAR Raw Data'!AC$1,FALSE)</f>
        <v>2.7090614497435999</v>
      </c>
      <c r="BN20" s="50">
        <f>VLOOKUP($A20,'RevPAR Raw Data'!$B$6:$BE$43,'RevPAR Raw Data'!AE$1,FALSE)</f>
        <v>7.4405999519333399</v>
      </c>
    </row>
    <row r="21" spans="1:66" x14ac:dyDescent="0.25">
      <c r="A21" s="63" t="s">
        <v>90</v>
      </c>
      <c r="B21" s="47">
        <f>VLOOKUP($A21,'Occupancy Raw Data'!$B$8:$BE$45,'Occupancy Raw Data'!G$3,FALSE)</f>
        <v>59.874786568013597</v>
      </c>
      <c r="C21" s="48">
        <f>VLOOKUP($A21,'Occupancy Raw Data'!$B$8:$BE$45,'Occupancy Raw Data'!H$3,FALSE)</f>
        <v>89.224056156326995</v>
      </c>
      <c r="D21" s="48">
        <f>VLOOKUP($A21,'Occupancy Raw Data'!$B$8:$BE$45,'Occupancy Raw Data'!I$3,FALSE)</f>
        <v>97.438816163915703</v>
      </c>
      <c r="E21" s="48">
        <f>VLOOKUP($A21,'Occupancy Raw Data'!$B$8:$BE$45,'Occupancy Raw Data'!J$3,FALSE)</f>
        <v>97.590590020868902</v>
      </c>
      <c r="F21" s="48">
        <f>VLOOKUP($A21,'Occupancy Raw Data'!$B$8:$BE$45,'Occupancy Raw Data'!K$3,FALSE)</f>
        <v>92.306962625687703</v>
      </c>
      <c r="G21" s="49">
        <f>VLOOKUP($A21,'Occupancy Raw Data'!$B$8:$BE$45,'Occupancy Raw Data'!L$3,FALSE)</f>
        <v>87.287042306962604</v>
      </c>
      <c r="H21" s="48">
        <f>VLOOKUP($A21,'Occupancy Raw Data'!$B$8:$BE$45,'Occupancy Raw Data'!N$3,FALSE)</f>
        <v>84.851071902864703</v>
      </c>
      <c r="I21" s="48">
        <f>VLOOKUP($A21,'Occupancy Raw Data'!$B$8:$BE$45,'Occupancy Raw Data'!O$3,FALSE)</f>
        <v>87.317397078353196</v>
      </c>
      <c r="J21" s="49">
        <f>VLOOKUP($A21,'Occupancy Raw Data'!$B$8:$BE$45,'Occupancy Raw Data'!P$3,FALSE)</f>
        <v>86.084234490608907</v>
      </c>
      <c r="K21" s="50">
        <f>VLOOKUP($A21,'Occupancy Raw Data'!$B$8:$BE$45,'Occupancy Raw Data'!R$3,FALSE)</f>
        <v>86.943382930861503</v>
      </c>
      <c r="M21" s="47">
        <f>VLOOKUP($A21,'Occupancy Raw Data'!$B$8:$BE$45,'Occupancy Raw Data'!T$3,FALSE)</f>
        <v>6.3411540900443805E-2</v>
      </c>
      <c r="N21" s="48">
        <f>VLOOKUP($A21,'Occupancy Raw Data'!$B$8:$BE$45,'Occupancy Raw Data'!U$3,FALSE)</f>
        <v>6.6681787253345401</v>
      </c>
      <c r="O21" s="48">
        <f>VLOOKUP($A21,'Occupancy Raw Data'!$B$8:$BE$45,'Occupancy Raw Data'!V$3,FALSE)</f>
        <v>3.3088605048778001</v>
      </c>
      <c r="P21" s="48">
        <f>VLOOKUP($A21,'Occupancy Raw Data'!$B$8:$BE$45,'Occupancy Raw Data'!W$3,FALSE)</f>
        <v>1.48959258163164</v>
      </c>
      <c r="Q21" s="48">
        <f>VLOOKUP($A21,'Occupancy Raw Data'!$B$8:$BE$45,'Occupancy Raw Data'!X$3,FALSE)</f>
        <v>1.1328206194138399</v>
      </c>
      <c r="R21" s="49">
        <f>VLOOKUP($A21,'Occupancy Raw Data'!$B$8:$BE$45,'Occupancy Raw Data'!Y$3,FALSE)</f>
        <v>2.6345141429463701</v>
      </c>
      <c r="S21" s="48">
        <f>VLOOKUP($A21,'Occupancy Raw Data'!$B$8:$BE$45,'Occupancy Raw Data'!AA$3,FALSE)</f>
        <v>1.9257064721968999</v>
      </c>
      <c r="T21" s="48">
        <f>VLOOKUP($A21,'Occupancy Raw Data'!$B$8:$BE$45,'Occupancy Raw Data'!AB$3,FALSE)</f>
        <v>1.4325068870523401</v>
      </c>
      <c r="U21" s="49">
        <f>VLOOKUP($A21,'Occupancy Raw Data'!$B$8:$BE$45,'Occupancy Raw Data'!AC$3,FALSE)</f>
        <v>1.6749761918099799</v>
      </c>
      <c r="V21" s="50">
        <f>VLOOKUP($A21,'Occupancy Raw Data'!$B$8:$BE$45,'Occupancy Raw Data'!AE$3,FALSE)</f>
        <v>2.3612374160404599</v>
      </c>
      <c r="X21" s="51">
        <f>VLOOKUP($A21,'ADR Raw Data'!$B$6:$BE$43,'ADR Raw Data'!G$1,FALSE)</f>
        <v>119.658334917617</v>
      </c>
      <c r="Y21" s="52">
        <f>VLOOKUP($A21,'ADR Raw Data'!$B$6:$BE$43,'ADR Raw Data'!H$1,FALSE)</f>
        <v>156.43567829045199</v>
      </c>
      <c r="Z21" s="52">
        <f>VLOOKUP($A21,'ADR Raw Data'!$B$6:$BE$43,'ADR Raw Data'!I$1,FALSE)</f>
        <v>177.41785533488999</v>
      </c>
      <c r="AA21" s="52">
        <f>VLOOKUP($A21,'ADR Raw Data'!$B$6:$BE$43,'ADR Raw Data'!J$1,FALSE)</f>
        <v>174.115924377916</v>
      </c>
      <c r="AB21" s="52">
        <f>VLOOKUP($A21,'ADR Raw Data'!$B$6:$BE$43,'ADR Raw Data'!K$1,FALSE)</f>
        <v>151.12994964546201</v>
      </c>
      <c r="AC21" s="53">
        <f>VLOOKUP($A21,'ADR Raw Data'!$B$6:$BE$43,'ADR Raw Data'!L$1,FALSE)</f>
        <v>158.905948401399</v>
      </c>
      <c r="AD21" s="52">
        <f>VLOOKUP($A21,'ADR Raw Data'!$B$6:$BE$43,'ADR Raw Data'!N$1,FALSE)</f>
        <v>128.175832308552</v>
      </c>
      <c r="AE21" s="52">
        <f>VLOOKUP($A21,'ADR Raw Data'!$B$6:$BE$43,'ADR Raw Data'!O$1,FALSE)</f>
        <v>124.479380771319</v>
      </c>
      <c r="AF21" s="53">
        <f>VLOOKUP($A21,'ADR Raw Data'!$B$6:$BE$43,'ADR Raw Data'!P$1,FALSE)</f>
        <v>126.301130578512</v>
      </c>
      <c r="AG21" s="54">
        <f>VLOOKUP($A21,'ADR Raw Data'!$B$6:$BE$43,'ADR Raw Data'!R$1,FALSE)</f>
        <v>149.68234074720601</v>
      </c>
      <c r="AI21" s="47">
        <f>VLOOKUP($A21,'ADR Raw Data'!$B$6:$BE$43,'ADR Raw Data'!T$1,FALSE)</f>
        <v>-5.2576694347122404</v>
      </c>
      <c r="AJ21" s="48">
        <f>VLOOKUP($A21,'ADR Raw Data'!$B$6:$BE$43,'ADR Raw Data'!U$1,FALSE)</f>
        <v>0.88981554127085805</v>
      </c>
      <c r="AK21" s="48">
        <f>VLOOKUP($A21,'ADR Raw Data'!$B$6:$BE$43,'ADR Raw Data'!V$1,FALSE)</f>
        <v>7.41761215374156</v>
      </c>
      <c r="AL21" s="48">
        <f>VLOOKUP($A21,'ADR Raw Data'!$B$6:$BE$43,'ADR Raw Data'!W$1,FALSE)</f>
        <v>6.6658502560831403</v>
      </c>
      <c r="AM21" s="48">
        <f>VLOOKUP($A21,'ADR Raw Data'!$B$6:$BE$43,'ADR Raw Data'!X$1,FALSE)</f>
        <v>2.2097041297331699</v>
      </c>
      <c r="AN21" s="49">
        <f>VLOOKUP($A21,'ADR Raw Data'!$B$6:$BE$43,'ADR Raw Data'!Y$1,FALSE)</f>
        <v>3.4830753469786999</v>
      </c>
      <c r="AO21" s="48">
        <f>VLOOKUP($A21,'ADR Raw Data'!$B$6:$BE$43,'ADR Raw Data'!AA$1,FALSE)</f>
        <v>1.2918536340459399</v>
      </c>
      <c r="AP21" s="48">
        <f>VLOOKUP($A21,'ADR Raw Data'!$B$6:$BE$43,'ADR Raw Data'!AB$1,FALSE)</f>
        <v>1.48259316957098</v>
      </c>
      <c r="AQ21" s="49">
        <f>VLOOKUP($A21,'ADR Raw Data'!$B$6:$BE$43,'ADR Raw Data'!AC$1,FALSE)</f>
        <v>1.39093338715954</v>
      </c>
      <c r="AR21" s="50">
        <f>VLOOKUP($A21,'ADR Raw Data'!$B$6:$BE$43,'ADR Raw Data'!AE$1,FALSE)</f>
        <v>3.0150984105419201</v>
      </c>
      <c r="AS21" s="40"/>
      <c r="AT21" s="51">
        <f>VLOOKUP($A21,'RevPAR Raw Data'!$B$6:$BE$43,'RevPAR Raw Data'!G$1,FALSE)</f>
        <v>71.645172642762205</v>
      </c>
      <c r="AU21" s="52">
        <f>VLOOKUP($A21,'RevPAR Raw Data'!$B$6:$BE$43,'RevPAR Raw Data'!H$1,FALSE)</f>
        <v>139.578257446404</v>
      </c>
      <c r="AV21" s="52">
        <f>VLOOKUP($A21,'RevPAR Raw Data'!$B$6:$BE$43,'RevPAR Raw Data'!I$1,FALSE)</f>
        <v>172.87385790172601</v>
      </c>
      <c r="AW21" s="52">
        <f>VLOOKUP($A21,'RevPAR Raw Data'!$B$6:$BE$43,'RevPAR Raw Data'!J$1,FALSE)</f>
        <v>169.92075792069801</v>
      </c>
      <c r="AX21" s="52">
        <f>VLOOKUP($A21,'RevPAR Raw Data'!$B$6:$BE$43,'RevPAR Raw Data'!K$1,FALSE)</f>
        <v>139.50346613545801</v>
      </c>
      <c r="AY21" s="53">
        <f>VLOOKUP($A21,'RevPAR Raw Data'!$B$6:$BE$43,'RevPAR Raw Data'!L$1,FALSE)</f>
        <v>138.704302409409</v>
      </c>
      <c r="AZ21" s="52">
        <f>VLOOKUP($A21,'RevPAR Raw Data'!$B$6:$BE$43,'RevPAR Raw Data'!N$1,FALSE)</f>
        <v>108.758567634225</v>
      </c>
      <c r="BA21" s="52">
        <f>VLOOKUP($A21,'RevPAR Raw Data'!$B$6:$BE$43,'RevPAR Raw Data'!O$1,FALSE)</f>
        <v>108.692155188768</v>
      </c>
      <c r="BB21" s="53">
        <f>VLOOKUP($A21,'RevPAR Raw Data'!$B$6:$BE$43,'RevPAR Raw Data'!P$1,FALSE)</f>
        <v>108.725361411496</v>
      </c>
      <c r="BC21" s="54">
        <f>VLOOKUP($A21,'RevPAR Raw Data'!$B$6:$BE$43,'RevPAR Raw Data'!R$1,FALSE)</f>
        <v>130.13889069571999</v>
      </c>
      <c r="BE21" s="47">
        <f>VLOOKUP($A21,'RevPAR Raw Data'!$B$6:$BE$43,'RevPAR Raw Data'!T$1,FALSE)</f>
        <v>-5.1975918630158002</v>
      </c>
      <c r="BF21" s="48">
        <f>VLOOKUP($A21,'RevPAR Raw Data'!$B$6:$BE$43,'RevPAR Raw Data'!U$1,FALSE)</f>
        <v>7.6173287572231398</v>
      </c>
      <c r="BG21" s="48">
        <f>VLOOKUP($A21,'RevPAR Raw Data'!$B$6:$BE$43,'RevPAR Raw Data'!V$1,FALSE)</f>
        <v>10.9719110975795</v>
      </c>
      <c r="BH21" s="48">
        <f>VLOOKUP($A21,'RevPAR Raw Data'!$B$6:$BE$43,'RevPAR Raw Data'!W$1,FALSE)</f>
        <v>8.2547368486320707</v>
      </c>
      <c r="BI21" s="48">
        <f>VLOOKUP($A21,'RevPAR Raw Data'!$B$6:$BE$43,'RevPAR Raw Data'!X$1,FALSE)</f>
        <v>3.36755673315667</v>
      </c>
      <c r="BJ21" s="49">
        <f>VLOOKUP($A21,'RevPAR Raw Data'!$B$6:$BE$43,'RevPAR Raw Data'!Y$1,FALSE)</f>
        <v>6.2093516025506998</v>
      </c>
      <c r="BK21" s="48">
        <f>VLOOKUP($A21,'RevPAR Raw Data'!$B$6:$BE$43,'RevPAR Raw Data'!AA$1,FALSE)</f>
        <v>3.24243741528498</v>
      </c>
      <c r="BL21" s="48">
        <f>VLOOKUP($A21,'RevPAR Raw Data'!$B$6:$BE$43,'RevPAR Raw Data'!AB$1,FALSE)</f>
        <v>2.9363383058843899</v>
      </c>
      <c r="BM21" s="49">
        <f>VLOOKUP($A21,'RevPAR Raw Data'!$B$6:$BE$43,'RevPAR Raw Data'!AC$1,FALSE)</f>
        <v>3.0892073820483801</v>
      </c>
      <c r="BN21" s="50">
        <f>VLOOKUP($A21,'RevPAR Raw Data'!$B$6:$BE$43,'RevPAR Raw Data'!AE$1,FALSE)</f>
        <v>5.4475294583825402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48.4717727436174</v>
      </c>
      <c r="C23" s="48">
        <f>VLOOKUP($A23,'Occupancy Raw Data'!$B$8:$BE$45,'Occupancy Raw Data'!H$3,FALSE)</f>
        <v>58.786664611907298</v>
      </c>
      <c r="D23" s="48">
        <f>VLOOKUP($A23,'Occupancy Raw Data'!$B$8:$BE$45,'Occupancy Raw Data'!I$3,FALSE)</f>
        <v>63.761750654954497</v>
      </c>
      <c r="E23" s="48">
        <f>VLOOKUP($A23,'Occupancy Raw Data'!$B$8:$BE$45,'Occupancy Raw Data'!J$3,FALSE)</f>
        <v>67.218883238300705</v>
      </c>
      <c r="F23" s="48">
        <f>VLOOKUP($A23,'Occupancy Raw Data'!$B$8:$BE$45,'Occupancy Raw Data'!K$3,FALSE)</f>
        <v>66.301946884471107</v>
      </c>
      <c r="G23" s="49">
        <f>VLOOKUP($A23,'Occupancy Raw Data'!$B$8:$BE$45,'Occupancy Raw Data'!L$3,FALSE)</f>
        <v>60.908203626650199</v>
      </c>
      <c r="H23" s="48">
        <f>VLOOKUP($A23,'Occupancy Raw Data'!$B$8:$BE$45,'Occupancy Raw Data'!N$3,FALSE)</f>
        <v>80.176709302922802</v>
      </c>
      <c r="I23" s="48">
        <f>VLOOKUP($A23,'Occupancy Raw Data'!$B$8:$BE$45,'Occupancy Raw Data'!O$3,FALSE)</f>
        <v>79.514049416961996</v>
      </c>
      <c r="J23" s="49">
        <f>VLOOKUP($A23,'Occupancy Raw Data'!$B$8:$BE$45,'Occupancy Raw Data'!P$3,FALSE)</f>
        <v>79.845379359942399</v>
      </c>
      <c r="K23" s="50">
        <f>VLOOKUP($A23,'Occupancy Raw Data'!$B$8:$BE$45,'Occupancy Raw Data'!R$3,FALSE)</f>
        <v>66.318825264733704</v>
      </c>
      <c r="M23" s="47">
        <f>VLOOKUP($A23,'Occupancy Raw Data'!$B$8:$BE$45,'Occupancy Raw Data'!T$3,FALSE)</f>
        <v>-10.188958506078</v>
      </c>
      <c r="N23" s="48">
        <f>VLOOKUP($A23,'Occupancy Raw Data'!$B$8:$BE$45,'Occupancy Raw Data'!U$3,FALSE)</f>
        <v>-4.90190027944967</v>
      </c>
      <c r="O23" s="48">
        <f>VLOOKUP($A23,'Occupancy Raw Data'!$B$8:$BE$45,'Occupancy Raw Data'!V$3,FALSE)</f>
        <v>-1.99348172792849</v>
      </c>
      <c r="P23" s="48">
        <f>VLOOKUP($A23,'Occupancy Raw Data'!$B$8:$BE$45,'Occupancy Raw Data'!W$3,FALSE)</f>
        <v>2.7284912261051799</v>
      </c>
      <c r="Q23" s="48">
        <f>VLOOKUP($A23,'Occupancy Raw Data'!$B$8:$BE$45,'Occupancy Raw Data'!X$3,FALSE)</f>
        <v>-7.0449663545167698E-2</v>
      </c>
      <c r="R23" s="49">
        <f>VLOOKUP($A23,'Occupancy Raw Data'!$B$8:$BE$45,'Occupancy Raw Data'!Y$3,FALSE)</f>
        <v>-2.5869655966590801</v>
      </c>
      <c r="S23" s="48">
        <f>VLOOKUP($A23,'Occupancy Raw Data'!$B$8:$BE$45,'Occupancy Raw Data'!AA$3,FALSE)</f>
        <v>-2.0745960261544099</v>
      </c>
      <c r="T23" s="48">
        <f>VLOOKUP($A23,'Occupancy Raw Data'!$B$8:$BE$45,'Occupancy Raw Data'!AB$3,FALSE)</f>
        <v>-4.7692594108946098</v>
      </c>
      <c r="U23" s="49">
        <f>VLOOKUP($A23,'Occupancy Raw Data'!$B$8:$BE$45,'Occupancy Raw Data'!AC$3,FALSE)</f>
        <v>-3.4351337553722998</v>
      </c>
      <c r="V23" s="50">
        <f>VLOOKUP($A23,'Occupancy Raw Data'!$B$8:$BE$45,'Occupancy Raw Data'!AE$3,FALSE)</f>
        <v>-2.8804024216711199</v>
      </c>
      <c r="X23" s="51">
        <f>VLOOKUP($A23,'ADR Raw Data'!$B$6:$BE$43,'ADR Raw Data'!G$1,FALSE)</f>
        <v>108.67191378762099</v>
      </c>
      <c r="Y23" s="52">
        <f>VLOOKUP($A23,'ADR Raw Data'!$B$6:$BE$43,'ADR Raw Data'!H$1,FALSE)</f>
        <v>110.964706820167</v>
      </c>
      <c r="Z23" s="52">
        <f>VLOOKUP($A23,'ADR Raw Data'!$B$6:$BE$43,'ADR Raw Data'!I$1,FALSE)</f>
        <v>115.23886626384601</v>
      </c>
      <c r="AA23" s="52">
        <f>VLOOKUP($A23,'ADR Raw Data'!$B$6:$BE$43,'ADR Raw Data'!J$1,FALSE)</f>
        <v>118.09424978793299</v>
      </c>
      <c r="AB23" s="52">
        <f>VLOOKUP($A23,'ADR Raw Data'!$B$6:$BE$43,'ADR Raw Data'!K$1,FALSE)</f>
        <v>123.98376159060901</v>
      </c>
      <c r="AC23" s="53">
        <f>VLOOKUP($A23,'ADR Raw Data'!$B$6:$BE$43,'ADR Raw Data'!L$1,FALSE)</f>
        <v>115.90269760141599</v>
      </c>
      <c r="AD23" s="52">
        <f>VLOOKUP($A23,'ADR Raw Data'!$B$6:$BE$43,'ADR Raw Data'!N$1,FALSE)</f>
        <v>163.60579103664699</v>
      </c>
      <c r="AE23" s="52">
        <f>VLOOKUP($A23,'ADR Raw Data'!$B$6:$BE$43,'ADR Raw Data'!O$1,FALSE)</f>
        <v>165.19447566057201</v>
      </c>
      <c r="AF23" s="53">
        <f>VLOOKUP($A23,'ADR Raw Data'!$B$6:$BE$43,'ADR Raw Data'!P$1,FALSE)</f>
        <v>164.39683711036699</v>
      </c>
      <c r="AG23" s="54">
        <f>VLOOKUP($A23,'ADR Raw Data'!$B$6:$BE$43,'ADR Raw Data'!R$1,FALSE)</f>
        <v>132.58416215807901</v>
      </c>
      <c r="AI23" s="47">
        <f>VLOOKUP($A23,'ADR Raw Data'!$B$6:$BE$43,'ADR Raw Data'!T$1,FALSE)</f>
        <v>-1.93858853174535</v>
      </c>
      <c r="AJ23" s="48">
        <f>VLOOKUP($A23,'ADR Raw Data'!$B$6:$BE$43,'ADR Raw Data'!U$1,FALSE)</f>
        <v>-0.89564836700217998</v>
      </c>
      <c r="AK23" s="48">
        <f>VLOOKUP($A23,'ADR Raw Data'!$B$6:$BE$43,'ADR Raw Data'!V$1,FALSE)</f>
        <v>-1.28870182250308</v>
      </c>
      <c r="AL23" s="48">
        <f>VLOOKUP($A23,'ADR Raw Data'!$B$6:$BE$43,'ADR Raw Data'!W$1,FALSE)</f>
        <v>2.5351463833099599</v>
      </c>
      <c r="AM23" s="48">
        <f>VLOOKUP($A23,'ADR Raw Data'!$B$6:$BE$43,'ADR Raw Data'!X$1,FALSE)</f>
        <v>3.2563810068530099</v>
      </c>
      <c r="AN23" s="49">
        <f>VLOOKUP($A23,'ADR Raw Data'!$B$6:$BE$43,'ADR Raw Data'!Y$1,FALSE)</f>
        <v>0.64938927602462204</v>
      </c>
      <c r="AO23" s="48">
        <f>VLOOKUP($A23,'ADR Raw Data'!$B$6:$BE$43,'ADR Raw Data'!AA$1,FALSE)</f>
        <v>-1.0744723788917501</v>
      </c>
      <c r="AP23" s="48">
        <f>VLOOKUP($A23,'ADR Raw Data'!$B$6:$BE$43,'ADR Raw Data'!AB$1,FALSE)</f>
        <v>-2.9802041418341401</v>
      </c>
      <c r="AQ23" s="49">
        <f>VLOOKUP($A23,'ADR Raw Data'!$B$6:$BE$43,'ADR Raw Data'!AC$1,FALSE)</f>
        <v>-2.05714774792304</v>
      </c>
      <c r="AR23" s="50">
        <f>VLOOKUP($A23,'ADR Raw Data'!$B$6:$BE$43,'ADR Raw Data'!AE$1,FALSE)</f>
        <v>-0.60076226039069303</v>
      </c>
      <c r="AS23" s="40"/>
      <c r="AT23" s="51">
        <f>VLOOKUP($A23,'RevPAR Raw Data'!$B$6:$BE$43,'RevPAR Raw Data'!G$1,FALSE)</f>
        <v>52.675203087275897</v>
      </c>
      <c r="AU23" s="52">
        <f>VLOOKUP($A23,'RevPAR Raw Data'!$B$6:$BE$43,'RevPAR Raw Data'!H$1,FALSE)</f>
        <v>65.232450035958195</v>
      </c>
      <c r="AV23" s="52">
        <f>VLOOKUP($A23,'RevPAR Raw Data'!$B$6:$BE$43,'RevPAR Raw Data'!I$1,FALSE)</f>
        <v>73.478318564750595</v>
      </c>
      <c r="AW23" s="52">
        <f>VLOOKUP($A23,'RevPAR Raw Data'!$B$6:$BE$43,'RevPAR Raw Data'!J$1,FALSE)</f>
        <v>79.381635876098002</v>
      </c>
      <c r="AX23" s="52">
        <f>VLOOKUP($A23,'RevPAR Raw Data'!$B$6:$BE$43,'RevPAR Raw Data'!K$1,FALSE)</f>
        <v>82.203647755175396</v>
      </c>
      <c r="AY23" s="53">
        <f>VLOOKUP($A23,'RevPAR Raw Data'!$B$6:$BE$43,'RevPAR Raw Data'!L$1,FALSE)</f>
        <v>70.594251063851601</v>
      </c>
      <c r="AZ23" s="52">
        <f>VLOOKUP($A23,'RevPAR Raw Data'!$B$6:$BE$43,'RevPAR Raw Data'!N$1,FALSE)</f>
        <v>131.17373948220001</v>
      </c>
      <c r="BA23" s="52">
        <f>VLOOKUP($A23,'RevPAR Raw Data'!$B$6:$BE$43,'RevPAR Raw Data'!O$1,FALSE)</f>
        <v>131.35281701083801</v>
      </c>
      <c r="BB23" s="53">
        <f>VLOOKUP($A23,'RevPAR Raw Data'!$B$6:$BE$43,'RevPAR Raw Data'!P$1,FALSE)</f>
        <v>131.26327824651901</v>
      </c>
      <c r="BC23" s="54">
        <f>VLOOKUP($A23,'RevPAR Raw Data'!$B$6:$BE$43,'RevPAR Raw Data'!R$1,FALSE)</f>
        <v>87.928258830328204</v>
      </c>
      <c r="BE23" s="47">
        <f>VLOOKUP($A23,'RevPAR Raw Data'!$B$6:$BE$43,'RevPAR Raw Data'!T$1,FALSE)</f>
        <v>-11.930025056720201</v>
      </c>
      <c r="BF23" s="48">
        <f>VLOOKUP($A23,'RevPAR Raw Data'!$B$6:$BE$43,'RevPAR Raw Data'!U$1,FALSE)</f>
        <v>-5.7536448566468898</v>
      </c>
      <c r="BG23" s="48">
        <f>VLOOKUP($A23,'RevPAR Raw Data'!$B$6:$BE$43,'RevPAR Raw Data'!V$1,FALSE)</f>
        <v>-3.2564935150725001</v>
      </c>
      <c r="BH23" s="48">
        <f>VLOOKUP($A23,'RevPAR Raw Data'!$B$6:$BE$43,'RevPAR Raw Data'!W$1,FALSE)</f>
        <v>5.3328088560526803</v>
      </c>
      <c r="BI23" s="48">
        <f>VLOOKUP($A23,'RevPAR Raw Data'!$B$6:$BE$43,'RevPAR Raw Data'!X$1,FALSE)</f>
        <v>3.1836372338447601</v>
      </c>
      <c r="BJ23" s="49">
        <f>VLOOKUP($A23,'RevPAR Raw Data'!$B$6:$BE$43,'RevPAR Raw Data'!Y$1,FALSE)</f>
        <v>-1.9543757977936</v>
      </c>
      <c r="BK23" s="48">
        <f>VLOOKUP($A23,'RevPAR Raw Data'!$B$6:$BE$43,'RevPAR Raw Data'!AA$1,FALSE)</f>
        <v>-3.1267774437715499</v>
      </c>
      <c r="BL23" s="48">
        <f>VLOOKUP($A23,'RevPAR Raw Data'!$B$6:$BE$43,'RevPAR Raw Data'!AB$1,FALSE)</f>
        <v>-7.6073298862304597</v>
      </c>
      <c r="BM23" s="49">
        <f>VLOOKUP($A23,'RevPAR Raw Data'!$B$6:$BE$43,'RevPAR Raw Data'!AC$1,FALSE)</f>
        <v>-5.4216157266085601</v>
      </c>
      <c r="BN23" s="50">
        <f>VLOOKUP($A23,'RevPAR Raw Data'!$B$6:$BE$43,'RevPAR Raw Data'!AE$1,FALSE)</f>
        <v>-3.4638603113650301</v>
      </c>
    </row>
    <row r="24" spans="1:66" x14ac:dyDescent="0.25">
      <c r="A24" s="63" t="s">
        <v>91</v>
      </c>
      <c r="B24" s="47">
        <f>VLOOKUP($A24,'Occupancy Raw Data'!$B$8:$BE$45,'Occupancy Raw Data'!G$3,FALSE)</f>
        <v>56.388650042992197</v>
      </c>
      <c r="C24" s="48">
        <f>VLOOKUP($A24,'Occupancy Raw Data'!$B$8:$BE$45,'Occupancy Raw Data'!H$3,FALSE)</f>
        <v>71.762682717110906</v>
      </c>
      <c r="D24" s="48">
        <f>VLOOKUP($A24,'Occupancy Raw Data'!$B$8:$BE$45,'Occupancy Raw Data'!I$3,FALSE)</f>
        <v>76.904557179707595</v>
      </c>
      <c r="E24" s="48">
        <f>VLOOKUP($A24,'Occupancy Raw Data'!$B$8:$BE$45,'Occupancy Raw Data'!J$3,FALSE)</f>
        <v>77.609630266552003</v>
      </c>
      <c r="F24" s="48">
        <f>VLOOKUP($A24,'Occupancy Raw Data'!$B$8:$BE$45,'Occupancy Raw Data'!K$3,FALSE)</f>
        <v>74.514187446259598</v>
      </c>
      <c r="G24" s="49">
        <f>VLOOKUP($A24,'Occupancy Raw Data'!$B$8:$BE$45,'Occupancy Raw Data'!L$3,FALSE)</f>
        <v>71.435941530524502</v>
      </c>
      <c r="H24" s="48">
        <f>VLOOKUP($A24,'Occupancy Raw Data'!$B$8:$BE$45,'Occupancy Raw Data'!N$3,FALSE)</f>
        <v>79.466895958727406</v>
      </c>
      <c r="I24" s="48">
        <f>VLOOKUP($A24,'Occupancy Raw Data'!$B$8:$BE$45,'Occupancy Raw Data'!O$3,FALSE)</f>
        <v>80.1719690455717</v>
      </c>
      <c r="J24" s="49">
        <f>VLOOKUP($A24,'Occupancy Raw Data'!$B$8:$BE$45,'Occupancy Raw Data'!P$3,FALSE)</f>
        <v>79.819432502149596</v>
      </c>
      <c r="K24" s="50">
        <f>VLOOKUP($A24,'Occupancy Raw Data'!$B$8:$BE$45,'Occupancy Raw Data'!R$3,FALSE)</f>
        <v>73.831224665274505</v>
      </c>
      <c r="M24" s="47">
        <f>VLOOKUP($A24,'Occupancy Raw Data'!$B$8:$BE$45,'Occupancy Raw Data'!T$3,FALSE)</f>
        <v>-9.1339902092806096</v>
      </c>
      <c r="N24" s="48">
        <f>VLOOKUP($A24,'Occupancy Raw Data'!$B$8:$BE$45,'Occupancy Raw Data'!U$3,FALSE)</f>
        <v>-3.6377763374222098</v>
      </c>
      <c r="O24" s="48">
        <f>VLOOKUP($A24,'Occupancy Raw Data'!$B$8:$BE$45,'Occupancy Raw Data'!V$3,FALSE)</f>
        <v>-1.4251569005851099</v>
      </c>
      <c r="P24" s="48">
        <f>VLOOKUP($A24,'Occupancy Raw Data'!$B$8:$BE$45,'Occupancy Raw Data'!W$3,FALSE)</f>
        <v>-0.83213910385019496</v>
      </c>
      <c r="Q24" s="48">
        <f>VLOOKUP($A24,'Occupancy Raw Data'!$B$8:$BE$45,'Occupancy Raw Data'!X$3,FALSE)</f>
        <v>-0.38684605398479199</v>
      </c>
      <c r="R24" s="49">
        <f>VLOOKUP($A24,'Occupancy Raw Data'!$B$8:$BE$45,'Occupancy Raw Data'!Y$3,FALSE)</f>
        <v>-2.8372115267862399</v>
      </c>
      <c r="S24" s="48">
        <f>VLOOKUP($A24,'Occupancy Raw Data'!$B$8:$BE$45,'Occupancy Raw Data'!AA$3,FALSE)</f>
        <v>-6.2601620688708497</v>
      </c>
      <c r="T24" s="48">
        <f>VLOOKUP($A24,'Occupancy Raw Data'!$B$8:$BE$45,'Occupancy Raw Data'!AB$3,FALSE)</f>
        <v>-7.9501069117903604</v>
      </c>
      <c r="U24" s="49">
        <f>VLOOKUP($A24,'Occupancy Raw Data'!$B$8:$BE$45,'Occupancy Raw Data'!AC$3,FALSE)</f>
        <v>-7.1165518764988596</v>
      </c>
      <c r="V24" s="50">
        <f>VLOOKUP($A24,'Occupancy Raw Data'!$B$8:$BE$45,'Occupancy Raw Data'!AE$3,FALSE)</f>
        <v>-4.2005448729223502</v>
      </c>
      <c r="X24" s="51">
        <f>VLOOKUP($A24,'ADR Raw Data'!$B$6:$BE$43,'ADR Raw Data'!G$1,FALSE)</f>
        <v>95.228111314425107</v>
      </c>
      <c r="Y24" s="52">
        <f>VLOOKUP($A24,'ADR Raw Data'!$B$6:$BE$43,'ADR Raw Data'!H$1,FALSE)</f>
        <v>100.678548813803</v>
      </c>
      <c r="Z24" s="52">
        <f>VLOOKUP($A24,'ADR Raw Data'!$B$6:$BE$43,'ADR Raw Data'!I$1,FALSE)</f>
        <v>104.24010728980301</v>
      </c>
      <c r="AA24" s="52">
        <f>VLOOKUP($A24,'ADR Raw Data'!$B$6:$BE$43,'ADR Raw Data'!J$1,FALSE)</f>
        <v>105.22817795258101</v>
      </c>
      <c r="AB24" s="52">
        <f>VLOOKUP($A24,'ADR Raw Data'!$B$6:$BE$43,'ADR Raw Data'!K$1,FALSE)</f>
        <v>100.455809508423</v>
      </c>
      <c r="AC24" s="53">
        <f>VLOOKUP($A24,'ADR Raw Data'!$B$6:$BE$43,'ADR Raw Data'!L$1,FALSE)</f>
        <v>101.527015440539</v>
      </c>
      <c r="AD24" s="52">
        <f>VLOOKUP($A24,'ADR Raw Data'!$B$6:$BE$43,'ADR Raw Data'!N$1,FALSE)</f>
        <v>116.588119151698</v>
      </c>
      <c r="AE24" s="52">
        <f>VLOOKUP($A24,'ADR Raw Data'!$B$6:$BE$43,'ADR Raw Data'!O$1,FALSE)</f>
        <v>119.15279712569701</v>
      </c>
      <c r="AF24" s="53">
        <f>VLOOKUP($A24,'ADR Raw Data'!$B$6:$BE$43,'ADR Raw Data'!P$1,FALSE)</f>
        <v>117.876121814068</v>
      </c>
      <c r="AG24" s="54">
        <f>VLOOKUP($A24,'ADR Raw Data'!$B$6:$BE$43,'ADR Raw Data'!R$1,FALSE)</f>
        <v>106.577052191129</v>
      </c>
      <c r="AI24" s="47">
        <f>VLOOKUP($A24,'ADR Raw Data'!$B$6:$BE$43,'ADR Raw Data'!T$1,FALSE)</f>
        <v>1.6995871248396299</v>
      </c>
      <c r="AJ24" s="48">
        <f>VLOOKUP($A24,'ADR Raw Data'!$B$6:$BE$43,'ADR Raw Data'!U$1,FALSE)</f>
        <v>2.8010221022550801</v>
      </c>
      <c r="AK24" s="48">
        <f>VLOOKUP($A24,'ADR Raw Data'!$B$6:$BE$43,'ADR Raw Data'!V$1,FALSE)</f>
        <v>3.3037649469085202</v>
      </c>
      <c r="AL24" s="48">
        <f>VLOOKUP($A24,'ADR Raw Data'!$B$6:$BE$43,'ADR Raw Data'!W$1,FALSE)</f>
        <v>4.3590990786146699</v>
      </c>
      <c r="AM24" s="48">
        <f>VLOOKUP($A24,'ADR Raw Data'!$B$6:$BE$43,'ADR Raw Data'!X$1,FALSE)</f>
        <v>2.1377882604320799</v>
      </c>
      <c r="AN24" s="49">
        <f>VLOOKUP($A24,'ADR Raw Data'!$B$6:$BE$43,'ADR Raw Data'!Y$1,FALSE)</f>
        <v>3.0290902449558601</v>
      </c>
      <c r="AO24" s="48">
        <f>VLOOKUP($A24,'ADR Raw Data'!$B$6:$BE$43,'ADR Raw Data'!AA$1,FALSE)</f>
        <v>-2.0057508482292201</v>
      </c>
      <c r="AP24" s="48">
        <f>VLOOKUP($A24,'ADR Raw Data'!$B$6:$BE$43,'ADR Raw Data'!AB$1,FALSE)</f>
        <v>-3.1900434830859501</v>
      </c>
      <c r="AQ24" s="49">
        <f>VLOOKUP($A24,'ADR Raw Data'!$B$6:$BE$43,'ADR Raw Data'!AC$1,FALSE)</f>
        <v>-2.6255704103473199</v>
      </c>
      <c r="AR24" s="50">
        <f>VLOOKUP($A24,'ADR Raw Data'!$B$6:$BE$43,'ADR Raw Data'!AE$1,FALSE)</f>
        <v>0.81621218159591902</v>
      </c>
      <c r="AS24" s="40"/>
      <c r="AT24" s="51">
        <f>VLOOKUP($A24,'RevPAR Raw Data'!$B$6:$BE$43,'RevPAR Raw Data'!G$1,FALSE)</f>
        <v>53.697846431642297</v>
      </c>
      <c r="AU24" s="52">
        <f>VLOOKUP($A24,'RevPAR Raw Data'!$B$6:$BE$43,'RevPAR Raw Data'!H$1,FALSE)</f>
        <v>72.249627549441101</v>
      </c>
      <c r="AV24" s="52">
        <f>VLOOKUP($A24,'RevPAR Raw Data'!$B$6:$BE$43,'RevPAR Raw Data'!I$1,FALSE)</f>
        <v>80.165392914875298</v>
      </c>
      <c r="AW24" s="52">
        <f>VLOOKUP($A24,'RevPAR Raw Data'!$B$6:$BE$43,'RevPAR Raw Data'!J$1,FALSE)</f>
        <v>81.667199845227799</v>
      </c>
      <c r="AX24" s="52">
        <f>VLOOKUP($A24,'RevPAR Raw Data'!$B$6:$BE$43,'RevPAR Raw Data'!K$1,FALSE)</f>
        <v>74.853830197764395</v>
      </c>
      <c r="AY24" s="53">
        <f>VLOOKUP($A24,'RevPAR Raw Data'!$B$6:$BE$43,'RevPAR Raw Data'!L$1,FALSE)</f>
        <v>72.5267793877901</v>
      </c>
      <c r="AZ24" s="52">
        <f>VLOOKUP($A24,'RevPAR Raw Data'!$B$6:$BE$43,'RevPAR Raw Data'!N$1,FALSE)</f>
        <v>92.6489593465176</v>
      </c>
      <c r="BA24" s="52">
        <f>VLOOKUP($A24,'RevPAR Raw Data'!$B$6:$BE$43,'RevPAR Raw Data'!O$1,FALSE)</f>
        <v>95.527143628546796</v>
      </c>
      <c r="BB24" s="53">
        <f>VLOOKUP($A24,'RevPAR Raw Data'!$B$6:$BE$43,'RevPAR Raw Data'!P$1,FALSE)</f>
        <v>94.088051487532198</v>
      </c>
      <c r="BC24" s="54">
        <f>VLOOKUP($A24,'RevPAR Raw Data'!$B$6:$BE$43,'RevPAR Raw Data'!R$1,FALSE)</f>
        <v>78.687142844859295</v>
      </c>
      <c r="BE24" s="47">
        <f>VLOOKUP($A24,'RevPAR Raw Data'!$B$6:$BE$43,'RevPAR Raw Data'!T$1,FALSE)</f>
        <v>-7.5896432060220302</v>
      </c>
      <c r="BF24" s="48">
        <f>VLOOKUP($A24,'RevPAR Raw Data'!$B$6:$BE$43,'RevPAR Raw Data'!U$1,FALSE)</f>
        <v>-0.93864915440893604</v>
      </c>
      <c r="BG24" s="48">
        <f>VLOOKUP($A24,'RevPAR Raw Data'!$B$6:$BE$43,'RevPAR Raw Data'!V$1,FALSE)</f>
        <v>1.8315242122034301</v>
      </c>
      <c r="BH24" s="48">
        <f>VLOOKUP($A24,'RevPAR Raw Data'!$B$6:$BE$43,'RevPAR Raw Data'!W$1,FALSE)</f>
        <v>3.4906862067557398</v>
      </c>
      <c r="BI24" s="48">
        <f>VLOOKUP($A24,'RevPAR Raw Data'!$B$6:$BE$43,'RevPAR Raw Data'!X$1,FALSE)</f>
        <v>1.7426722569192601</v>
      </c>
      <c r="BJ24" s="49">
        <f>VLOOKUP($A24,'RevPAR Raw Data'!$B$6:$BE$43,'RevPAR Raw Data'!Y$1,FALSE)</f>
        <v>0.105937020582972</v>
      </c>
      <c r="BK24" s="48">
        <f>VLOOKUP($A24,'RevPAR Raw Data'!$B$6:$BE$43,'RevPAR Raw Data'!AA$1,FALSE)</f>
        <v>-8.1403496633031693</v>
      </c>
      <c r="BL24" s="48">
        <f>VLOOKUP($A24,'RevPAR Raw Data'!$B$6:$BE$43,'RevPAR Raw Data'!AB$1,FALSE)</f>
        <v>-10.886538527438301</v>
      </c>
      <c r="BM24" s="49">
        <f>VLOOKUP($A24,'RevPAR Raw Data'!$B$6:$BE$43,'RevPAR Raw Data'!AC$1,FALSE)</f>
        <v>-9.5552722065398203</v>
      </c>
      <c r="BN24" s="50">
        <f>VLOOKUP($A24,'RevPAR Raw Data'!$B$6:$BE$43,'RevPAR Raw Data'!AE$1,FALSE)</f>
        <v>-3.41861805027263</v>
      </c>
    </row>
    <row r="25" spans="1:66" x14ac:dyDescent="0.25">
      <c r="A25" s="63" t="s">
        <v>32</v>
      </c>
      <c r="B25" s="47">
        <f>VLOOKUP($A25,'Occupancy Raw Data'!$B$8:$BE$45,'Occupancy Raw Data'!G$3,FALSE)</f>
        <v>53.586080067902103</v>
      </c>
      <c r="C25" s="48">
        <f>VLOOKUP($A25,'Occupancy Raw Data'!$B$8:$BE$45,'Occupancy Raw Data'!H$3,FALSE)</f>
        <v>62.017258452397698</v>
      </c>
      <c r="D25" s="48">
        <f>VLOOKUP($A25,'Occupancy Raw Data'!$B$8:$BE$45,'Occupancy Raw Data'!I$3,FALSE)</f>
        <v>67.265525534021705</v>
      </c>
      <c r="E25" s="48">
        <f>VLOOKUP($A25,'Occupancy Raw Data'!$B$8:$BE$45,'Occupancy Raw Data'!J$3,FALSE)</f>
        <v>68.892346866600604</v>
      </c>
      <c r="F25" s="48">
        <f>VLOOKUP($A25,'Occupancy Raw Data'!$B$8:$BE$45,'Occupancy Raw Data'!K$3,FALSE)</f>
        <v>68.340642240769498</v>
      </c>
      <c r="G25" s="49">
        <f>VLOOKUP($A25,'Occupancy Raw Data'!$B$8:$BE$45,'Occupancy Raw Data'!L$3,FALSE)</f>
        <v>64.020370632338299</v>
      </c>
      <c r="H25" s="48">
        <f>VLOOKUP($A25,'Occupancy Raw Data'!$B$8:$BE$45,'Occupancy Raw Data'!N$3,FALSE)</f>
        <v>80.3366812844815</v>
      </c>
      <c r="I25" s="48">
        <f>VLOOKUP($A25,'Occupancy Raw Data'!$B$8:$BE$45,'Occupancy Raw Data'!O$3,FALSE)</f>
        <v>80.605460461168406</v>
      </c>
      <c r="J25" s="49">
        <f>VLOOKUP($A25,'Occupancy Raw Data'!$B$8:$BE$45,'Occupancy Raw Data'!P$3,FALSE)</f>
        <v>80.471070872824995</v>
      </c>
      <c r="K25" s="50">
        <f>VLOOKUP($A25,'Occupancy Raw Data'!$B$8:$BE$45,'Occupancy Raw Data'!R$3,FALSE)</f>
        <v>68.7205707010488</v>
      </c>
      <c r="M25" s="47">
        <f>VLOOKUP($A25,'Occupancy Raw Data'!$B$8:$BE$45,'Occupancy Raw Data'!T$3,FALSE)</f>
        <v>-5.8381172706667002</v>
      </c>
      <c r="N25" s="48">
        <f>VLOOKUP($A25,'Occupancy Raw Data'!$B$8:$BE$45,'Occupancy Raw Data'!U$3,FALSE)</f>
        <v>-0.139997282210923</v>
      </c>
      <c r="O25" s="48">
        <f>VLOOKUP($A25,'Occupancy Raw Data'!$B$8:$BE$45,'Occupancy Raw Data'!V$3,FALSE)</f>
        <v>1.62228123730884</v>
      </c>
      <c r="P25" s="48">
        <f>VLOOKUP($A25,'Occupancy Raw Data'!$B$8:$BE$45,'Occupancy Raw Data'!W$3,FALSE)</f>
        <v>0.433073023319622</v>
      </c>
      <c r="Q25" s="48">
        <f>VLOOKUP($A25,'Occupancy Raw Data'!$B$8:$BE$45,'Occupancy Raw Data'!X$3,FALSE)</f>
        <v>4.5422241939381003</v>
      </c>
      <c r="R25" s="49">
        <f>VLOOKUP($A25,'Occupancy Raw Data'!$B$8:$BE$45,'Occupancy Raw Data'!Y$3,FALSE)</f>
        <v>0.29165204578983001</v>
      </c>
      <c r="S25" s="48">
        <f>VLOOKUP($A25,'Occupancy Raw Data'!$B$8:$BE$45,'Occupancy Raw Data'!AA$3,FALSE)</f>
        <v>-0.67984669669435305</v>
      </c>
      <c r="T25" s="48">
        <f>VLOOKUP($A25,'Occupancy Raw Data'!$B$8:$BE$45,'Occupancy Raw Data'!AB$3,FALSE)</f>
        <v>-1.4522718134438399</v>
      </c>
      <c r="U25" s="49">
        <f>VLOOKUP($A25,'Occupancy Raw Data'!$B$8:$BE$45,'Occupancy Raw Data'!AC$3,FALSE)</f>
        <v>-1.0682119040275699</v>
      </c>
      <c r="V25" s="50">
        <f>VLOOKUP($A25,'Occupancy Raw Data'!$B$8:$BE$45,'Occupancy Raw Data'!AE$3,FALSE)</f>
        <v>-0.16745791044500599</v>
      </c>
      <c r="X25" s="51">
        <f>VLOOKUP($A25,'ADR Raw Data'!$B$6:$BE$43,'ADR Raw Data'!G$1,FALSE)</f>
        <v>93.579026874340002</v>
      </c>
      <c r="Y25" s="52">
        <f>VLOOKUP($A25,'ADR Raw Data'!$B$6:$BE$43,'ADR Raw Data'!H$1,FALSE)</f>
        <v>91.007034238138601</v>
      </c>
      <c r="Z25" s="52">
        <f>VLOOKUP($A25,'ADR Raw Data'!$B$6:$BE$43,'ADR Raw Data'!I$1,FALSE)</f>
        <v>91.035867802313305</v>
      </c>
      <c r="AA25" s="52">
        <f>VLOOKUP($A25,'ADR Raw Data'!$B$6:$BE$43,'ADR Raw Data'!J$1,FALSE)</f>
        <v>92.716520595482507</v>
      </c>
      <c r="AB25" s="52">
        <f>VLOOKUP($A25,'ADR Raw Data'!$B$6:$BE$43,'ADR Raw Data'!K$1,FALSE)</f>
        <v>95.143412419788802</v>
      </c>
      <c r="AC25" s="53">
        <f>VLOOKUP($A25,'ADR Raw Data'!$B$6:$BE$43,'ADR Raw Data'!L$1,FALSE)</f>
        <v>92.694671380590407</v>
      </c>
      <c r="AD25" s="52">
        <f>VLOOKUP($A25,'ADR Raw Data'!$B$6:$BE$43,'ADR Raw Data'!N$1,FALSE)</f>
        <v>128.082751329459</v>
      </c>
      <c r="AE25" s="52">
        <f>VLOOKUP($A25,'ADR Raw Data'!$B$6:$BE$43,'ADR Raw Data'!O$1,FALSE)</f>
        <v>124.65410679185599</v>
      </c>
      <c r="AF25" s="53">
        <f>VLOOKUP($A25,'ADR Raw Data'!$B$6:$BE$43,'ADR Raw Data'!P$1,FALSE)</f>
        <v>126.36556608068901</v>
      </c>
      <c r="AG25" s="54">
        <f>VLOOKUP($A25,'ADR Raw Data'!$B$6:$BE$43,'ADR Raw Data'!R$1,FALSE)</f>
        <v>103.95989028966299</v>
      </c>
      <c r="AI25" s="47">
        <f>VLOOKUP($A25,'ADR Raw Data'!$B$6:$BE$43,'ADR Raw Data'!T$1,FALSE)</f>
        <v>1.9464062584819799</v>
      </c>
      <c r="AJ25" s="48">
        <f>VLOOKUP($A25,'ADR Raw Data'!$B$6:$BE$43,'ADR Raw Data'!U$1,FALSE)</f>
        <v>6.3867670480131498</v>
      </c>
      <c r="AK25" s="48">
        <f>VLOOKUP($A25,'ADR Raw Data'!$B$6:$BE$43,'ADR Raw Data'!V$1,FALSE)</f>
        <v>1.3434477784864201</v>
      </c>
      <c r="AL25" s="48">
        <f>VLOOKUP($A25,'ADR Raw Data'!$B$6:$BE$43,'ADR Raw Data'!W$1,FALSE)</f>
        <v>2.9427101487712002</v>
      </c>
      <c r="AM25" s="48">
        <f>VLOOKUP($A25,'ADR Raw Data'!$B$6:$BE$43,'ADR Raw Data'!X$1,FALSE)</f>
        <v>5.8039850731715301</v>
      </c>
      <c r="AN25" s="49">
        <f>VLOOKUP($A25,'ADR Raw Data'!$B$6:$BE$43,'ADR Raw Data'!Y$1,FALSE)</f>
        <v>3.6671170327554901</v>
      </c>
      <c r="AO25" s="48">
        <f>VLOOKUP($A25,'ADR Raw Data'!$B$6:$BE$43,'ADR Raw Data'!AA$1,FALSE)</f>
        <v>-1.33925857297155</v>
      </c>
      <c r="AP25" s="48">
        <f>VLOOKUP($A25,'ADR Raw Data'!$B$6:$BE$43,'ADR Raw Data'!AB$1,FALSE)</f>
        <v>-4.0568110709220004</v>
      </c>
      <c r="AQ25" s="49">
        <f>VLOOKUP($A25,'ADR Raw Data'!$B$6:$BE$43,'ADR Raw Data'!AC$1,FALSE)</f>
        <v>-2.7009969303525101</v>
      </c>
      <c r="AR25" s="50">
        <f>VLOOKUP($A25,'ADR Raw Data'!$B$6:$BE$43,'ADR Raw Data'!AE$1,FALSE)</f>
        <v>0.85866632676429699</v>
      </c>
      <c r="AS25" s="40"/>
      <c r="AT25" s="51">
        <f>VLOOKUP($A25,'RevPAR Raw Data'!$B$6:$BE$43,'RevPAR Raw Data'!G$1,FALSE)</f>
        <v>50.145332267647397</v>
      </c>
      <c r="AU25" s="52">
        <f>VLOOKUP($A25,'RevPAR Raw Data'!$B$6:$BE$43,'RevPAR Raw Data'!H$1,FALSE)</f>
        <v>56.440067633328603</v>
      </c>
      <c r="AV25" s="52">
        <f>VLOOKUP($A25,'RevPAR Raw Data'!$B$6:$BE$43,'RevPAR Raw Data'!I$1,FALSE)</f>
        <v>61.2357549016834</v>
      </c>
      <c r="AW25" s="52">
        <f>VLOOKUP($A25,'RevPAR Raw Data'!$B$6:$BE$43,'RevPAR Raw Data'!J$1,FALSE)</f>
        <v>63.874586971283001</v>
      </c>
      <c r="AX25" s="52">
        <f>VLOOKUP($A25,'RevPAR Raw Data'!$B$6:$BE$43,'RevPAR Raw Data'!K$1,FALSE)</f>
        <v>65.021619097467806</v>
      </c>
      <c r="AY25" s="53">
        <f>VLOOKUP($A25,'RevPAR Raw Data'!$B$6:$BE$43,'RevPAR Raw Data'!L$1,FALSE)</f>
        <v>59.343472174281999</v>
      </c>
      <c r="AZ25" s="52">
        <f>VLOOKUP($A25,'RevPAR Raw Data'!$B$6:$BE$43,'RevPAR Raw Data'!N$1,FALSE)</f>
        <v>102.89743171594201</v>
      </c>
      <c r="BA25" s="52">
        <f>VLOOKUP($A25,'RevPAR Raw Data'!$B$6:$BE$43,'RevPAR Raw Data'!O$1,FALSE)</f>
        <v>100.47801676333199</v>
      </c>
      <c r="BB25" s="53">
        <f>VLOOKUP($A25,'RevPAR Raw Data'!$B$6:$BE$43,'RevPAR Raw Data'!P$1,FALSE)</f>
        <v>101.68772423963701</v>
      </c>
      <c r="BC25" s="54">
        <f>VLOOKUP($A25,'RevPAR Raw Data'!$B$6:$BE$43,'RevPAR Raw Data'!R$1,FALSE)</f>
        <v>71.441829907240802</v>
      </c>
      <c r="BE25" s="47">
        <f>VLOOKUP($A25,'RevPAR Raw Data'!$B$6:$BE$43,'RevPAR Raw Data'!T$1,FALSE)</f>
        <v>-4.00534449211849</v>
      </c>
      <c r="BF25" s="48">
        <f>VLOOKUP($A25,'RevPAR Raw Data'!$B$6:$BE$43,'RevPAR Raw Data'!U$1,FALSE)</f>
        <v>6.2378284655138598</v>
      </c>
      <c r="BG25" s="48">
        <f>VLOOKUP($A25,'RevPAR Raw Data'!$B$6:$BE$43,'RevPAR Raw Data'!V$1,FALSE)</f>
        <v>2.98752351703869</v>
      </c>
      <c r="BH25" s="48">
        <f>VLOOKUP($A25,'RevPAR Raw Data'!$B$6:$BE$43,'RevPAR Raw Data'!W$1,FALSE)</f>
        <v>3.38852725589964</v>
      </c>
      <c r="BI25" s="48">
        <f>VLOOKUP($A25,'RevPAR Raw Data'!$B$6:$BE$43,'RevPAR Raw Data'!X$1,FALSE)</f>
        <v>10.609839281315701</v>
      </c>
      <c r="BJ25" s="49">
        <f>VLOOKUP($A25,'RevPAR Raw Data'!$B$6:$BE$43,'RevPAR Raw Data'!Y$1,FALSE)</f>
        <v>3.9694643003928598</v>
      </c>
      <c r="BK25" s="48">
        <f>VLOOKUP($A25,'RevPAR Raw Data'!$B$6:$BE$43,'RevPAR Raw Data'!AA$1,FALSE)</f>
        <v>-2.0100003644973601</v>
      </c>
      <c r="BL25" s="48">
        <f>VLOOKUP($A25,'RevPAR Raw Data'!$B$6:$BE$43,'RevPAR Raw Data'!AB$1,FALSE)</f>
        <v>-5.45016696065818</v>
      </c>
      <c r="BM25" s="49">
        <f>VLOOKUP($A25,'RevPAR Raw Data'!$B$6:$BE$43,'RevPAR Raw Data'!AC$1,FALSE)</f>
        <v>-3.7403564636426299</v>
      </c>
      <c r="BN25" s="50">
        <f>VLOOKUP($A25,'RevPAR Raw Data'!$B$6:$BE$43,'RevPAR Raw Data'!AE$1,FALSE)</f>
        <v>0.68977051163079595</v>
      </c>
    </row>
    <row r="26" spans="1:66" x14ac:dyDescent="0.25">
      <c r="A26" s="63" t="s">
        <v>92</v>
      </c>
      <c r="B26" s="47">
        <f>VLOOKUP($A26,'Occupancy Raw Data'!$B$8:$BE$45,'Occupancy Raw Data'!G$3,FALSE)</f>
        <v>51.476274165202099</v>
      </c>
      <c r="C26" s="48">
        <f>VLOOKUP($A26,'Occupancy Raw Data'!$B$8:$BE$45,'Occupancy Raw Data'!H$3,FALSE)</f>
        <v>66.168717047451594</v>
      </c>
      <c r="D26" s="48">
        <f>VLOOKUP($A26,'Occupancy Raw Data'!$B$8:$BE$45,'Occupancy Raw Data'!I$3,FALSE)</f>
        <v>72.671353251318095</v>
      </c>
      <c r="E26" s="48">
        <f>VLOOKUP($A26,'Occupancy Raw Data'!$B$8:$BE$45,'Occupancy Raw Data'!J$3,FALSE)</f>
        <v>72.847100175746903</v>
      </c>
      <c r="F26" s="48">
        <f>VLOOKUP($A26,'Occupancy Raw Data'!$B$8:$BE$45,'Occupancy Raw Data'!K$3,FALSE)</f>
        <v>67.732864674868097</v>
      </c>
      <c r="G26" s="49">
        <f>VLOOKUP($A26,'Occupancy Raw Data'!$B$8:$BE$45,'Occupancy Raw Data'!L$3,FALSE)</f>
        <v>66.179261862917301</v>
      </c>
      <c r="H26" s="48">
        <f>VLOOKUP($A26,'Occupancy Raw Data'!$B$8:$BE$45,'Occupancy Raw Data'!N$3,FALSE)</f>
        <v>78.857644991212595</v>
      </c>
      <c r="I26" s="48">
        <f>VLOOKUP($A26,'Occupancy Raw Data'!$B$8:$BE$45,'Occupancy Raw Data'!O$3,FALSE)</f>
        <v>80.896309314586901</v>
      </c>
      <c r="J26" s="49">
        <f>VLOOKUP($A26,'Occupancy Raw Data'!$B$8:$BE$45,'Occupancy Raw Data'!P$3,FALSE)</f>
        <v>79.876977152899798</v>
      </c>
      <c r="K26" s="50">
        <f>VLOOKUP($A26,'Occupancy Raw Data'!$B$8:$BE$45,'Occupancy Raw Data'!R$3,FALSE)</f>
        <v>70.092894802912298</v>
      </c>
      <c r="M26" s="47">
        <f>VLOOKUP($A26,'Occupancy Raw Data'!$B$8:$BE$45,'Occupancy Raw Data'!T$3,FALSE)</f>
        <v>-12.729473251192401</v>
      </c>
      <c r="N26" s="48">
        <f>VLOOKUP($A26,'Occupancy Raw Data'!$B$8:$BE$45,'Occupancy Raw Data'!U$3,FALSE)</f>
        <v>-10.4591142973277</v>
      </c>
      <c r="O26" s="48">
        <f>VLOOKUP($A26,'Occupancy Raw Data'!$B$8:$BE$45,'Occupancy Raw Data'!V$3,FALSE)</f>
        <v>-4.8048748136783299</v>
      </c>
      <c r="P26" s="48">
        <f>VLOOKUP($A26,'Occupancy Raw Data'!$B$8:$BE$45,'Occupancy Raw Data'!W$3,FALSE)</f>
        <v>-6.34179284089267</v>
      </c>
      <c r="Q26" s="48">
        <f>VLOOKUP($A26,'Occupancy Raw Data'!$B$8:$BE$45,'Occupancy Raw Data'!X$3,FALSE)</f>
        <v>-4.0071698795059403</v>
      </c>
      <c r="R26" s="49">
        <f>VLOOKUP($A26,'Occupancy Raw Data'!$B$8:$BE$45,'Occupancy Raw Data'!Y$3,FALSE)</f>
        <v>-7.4576199190438297</v>
      </c>
      <c r="S26" s="48">
        <f>VLOOKUP($A26,'Occupancy Raw Data'!$B$8:$BE$45,'Occupancy Raw Data'!AA$3,FALSE)</f>
        <v>-6.6853932789495598</v>
      </c>
      <c r="T26" s="48">
        <f>VLOOKUP($A26,'Occupancy Raw Data'!$B$8:$BE$45,'Occupancy Raw Data'!AB$3,FALSE)</f>
        <v>-1.9078404839310401</v>
      </c>
      <c r="U26" s="49">
        <f>VLOOKUP($A26,'Occupancy Raw Data'!$B$8:$BE$45,'Occupancy Raw Data'!AC$3,FALSE)</f>
        <v>-4.32576668810042</v>
      </c>
      <c r="V26" s="50">
        <f>VLOOKUP($A26,'Occupancy Raw Data'!$B$8:$BE$45,'Occupancy Raw Data'!AE$3,FALSE)</f>
        <v>-6.46065398195495</v>
      </c>
      <c r="X26" s="51">
        <f>VLOOKUP($A26,'ADR Raw Data'!$B$6:$BE$43,'ADR Raw Data'!G$1,FALSE)</f>
        <v>109.711674530556</v>
      </c>
      <c r="Y26" s="52">
        <f>VLOOKUP($A26,'ADR Raw Data'!$B$6:$BE$43,'ADR Raw Data'!H$1,FALSE)</f>
        <v>116.75262058432899</v>
      </c>
      <c r="Z26" s="52">
        <f>VLOOKUP($A26,'ADR Raw Data'!$B$6:$BE$43,'ADR Raw Data'!I$1,FALSE)</f>
        <v>128.059113083434</v>
      </c>
      <c r="AA26" s="52">
        <f>VLOOKUP($A26,'ADR Raw Data'!$B$6:$BE$43,'ADR Raw Data'!J$1,FALSE)</f>
        <v>126.651777756332</v>
      </c>
      <c r="AB26" s="52">
        <f>VLOOKUP($A26,'ADR Raw Data'!$B$6:$BE$43,'ADR Raw Data'!K$1,FALSE)</f>
        <v>119.288207265179</v>
      </c>
      <c r="AC26" s="53">
        <f>VLOOKUP($A26,'ADR Raw Data'!$B$6:$BE$43,'ADR Raw Data'!L$1,FALSE)</f>
        <v>120.838746197153</v>
      </c>
      <c r="AD26" s="52">
        <f>VLOOKUP($A26,'ADR Raw Data'!$B$6:$BE$43,'ADR Raw Data'!N$1,FALSE)</f>
        <v>145.168397593046</v>
      </c>
      <c r="AE26" s="52">
        <f>VLOOKUP($A26,'ADR Raw Data'!$B$6:$BE$43,'ADR Raw Data'!O$1,FALSE)</f>
        <v>154.815742928524</v>
      </c>
      <c r="AF26" s="53">
        <f>VLOOKUP($A26,'ADR Raw Data'!$B$6:$BE$43,'ADR Raw Data'!P$1,FALSE)</f>
        <v>150.05362647964699</v>
      </c>
      <c r="AG26" s="54">
        <f>VLOOKUP($A26,'ADR Raw Data'!$B$6:$BE$43,'ADR Raw Data'!R$1,FALSE)</f>
        <v>130.35100573465101</v>
      </c>
      <c r="AI26" s="47">
        <f>VLOOKUP($A26,'ADR Raw Data'!$B$6:$BE$43,'ADR Raw Data'!T$1,FALSE)</f>
        <v>5.0960831833748497</v>
      </c>
      <c r="AJ26" s="48">
        <f>VLOOKUP($A26,'ADR Raw Data'!$B$6:$BE$43,'ADR Raw Data'!U$1,FALSE)</f>
        <v>-3.2095175775206402</v>
      </c>
      <c r="AK26" s="48">
        <f>VLOOKUP($A26,'ADR Raw Data'!$B$6:$BE$43,'ADR Raw Data'!V$1,FALSE)</f>
        <v>0.61766725122301702</v>
      </c>
      <c r="AL26" s="48">
        <f>VLOOKUP($A26,'ADR Raw Data'!$B$6:$BE$43,'ADR Raw Data'!W$1,FALSE)</f>
        <v>1.8765798622245999</v>
      </c>
      <c r="AM26" s="48">
        <f>VLOOKUP($A26,'ADR Raw Data'!$B$6:$BE$43,'ADR Raw Data'!X$1,FALSE)</f>
        <v>3.9149822611518399</v>
      </c>
      <c r="AN26" s="49">
        <f>VLOOKUP($A26,'ADR Raw Data'!$B$6:$BE$43,'ADR Raw Data'!Y$1,FALSE)</f>
        <v>1.5288626665634599</v>
      </c>
      <c r="AO26" s="48">
        <f>VLOOKUP($A26,'ADR Raw Data'!$B$6:$BE$43,'ADR Raw Data'!AA$1,FALSE)</f>
        <v>-2.4929117788378199</v>
      </c>
      <c r="AP26" s="48">
        <f>VLOOKUP($A26,'ADR Raw Data'!$B$6:$BE$43,'ADR Raw Data'!AB$1,FALSE)</f>
        <v>5.2610493712250399</v>
      </c>
      <c r="AQ26" s="49">
        <f>VLOOKUP($A26,'ADR Raw Data'!$B$6:$BE$43,'ADR Raw Data'!AC$1,FALSE)</f>
        <v>1.3945284815729</v>
      </c>
      <c r="AR26" s="50">
        <f>VLOOKUP($A26,'ADR Raw Data'!$B$6:$BE$43,'ADR Raw Data'!AE$1,FALSE)</f>
        <v>1.6450289650566501</v>
      </c>
      <c r="AS26" s="40"/>
      <c r="AT26" s="51">
        <f>VLOOKUP($A26,'RevPAR Raw Data'!$B$6:$BE$43,'RevPAR Raw Data'!G$1,FALSE)</f>
        <v>56.4754823725834</v>
      </c>
      <c r="AU26" s="52">
        <f>VLOOKUP($A26,'RevPAR Raw Data'!$B$6:$BE$43,'RevPAR Raw Data'!H$1,FALSE)</f>
        <v>77.253711159929694</v>
      </c>
      <c r="AV26" s="52">
        <f>VLOOKUP($A26,'RevPAR Raw Data'!$B$6:$BE$43,'RevPAR Raw Data'!I$1,FALSE)</f>
        <v>93.062290439367302</v>
      </c>
      <c r="AW26" s="52">
        <f>VLOOKUP($A26,'RevPAR Raw Data'!$B$6:$BE$43,'RevPAR Raw Data'!J$1,FALSE)</f>
        <v>92.262147416520193</v>
      </c>
      <c r="AX26" s="52">
        <f>VLOOKUP($A26,'RevPAR Raw Data'!$B$6:$BE$43,'RevPAR Raw Data'!K$1,FALSE)</f>
        <v>80.797319999999999</v>
      </c>
      <c r="AY26" s="53">
        <f>VLOOKUP($A26,'RevPAR Raw Data'!$B$6:$BE$43,'RevPAR Raw Data'!L$1,FALSE)</f>
        <v>79.970190277680103</v>
      </c>
      <c r="AZ26" s="52">
        <f>VLOOKUP($A26,'RevPAR Raw Data'!$B$6:$BE$43,'RevPAR Raw Data'!N$1,FALSE)</f>
        <v>114.476379613356</v>
      </c>
      <c r="BA26" s="52">
        <f>VLOOKUP($A26,'RevPAR Raw Data'!$B$6:$BE$43,'RevPAR Raw Data'!O$1,FALSE)</f>
        <v>125.240222267135</v>
      </c>
      <c r="BB26" s="53">
        <f>VLOOKUP($A26,'RevPAR Raw Data'!$B$6:$BE$43,'RevPAR Raw Data'!P$1,FALSE)</f>
        <v>119.858300940246</v>
      </c>
      <c r="BC26" s="54">
        <f>VLOOKUP($A26,'RevPAR Raw Data'!$B$6:$BE$43,'RevPAR Raw Data'!R$1,FALSE)</f>
        <v>91.366793324127499</v>
      </c>
      <c r="BE26" s="47">
        <f>VLOOKUP($A26,'RevPAR Raw Data'!$B$6:$BE$43,'RevPAR Raw Data'!T$1,FALSE)</f>
        <v>-8.2820946135038493</v>
      </c>
      <c r="BF26" s="48">
        <f>VLOOKUP($A26,'RevPAR Raw Data'!$B$6:$BE$43,'RevPAR Raw Data'!U$1,FALSE)</f>
        <v>-13.332944763022599</v>
      </c>
      <c r="BG26" s="48">
        <f>VLOOKUP($A26,'RevPAR Raw Data'!$B$6:$BE$43,'RevPAR Raw Data'!V$1,FALSE)</f>
        <v>-4.2168857006416696</v>
      </c>
      <c r="BH26" s="48">
        <f>VLOOKUP($A26,'RevPAR Raw Data'!$B$6:$BE$43,'RevPAR Raw Data'!W$1,FALSE)</f>
        <v>-4.5842217860242602</v>
      </c>
      <c r="BI26" s="48">
        <f>VLOOKUP($A26,'RevPAR Raw Data'!$B$6:$BE$43,'RevPAR Raw Data'!X$1,FALSE)</f>
        <v>-0.24906760831097699</v>
      </c>
      <c r="BJ26" s="49">
        <f>VLOOKUP($A26,'RevPAR Raw Data'!$B$6:$BE$43,'RevPAR Raw Data'!Y$1,FALSE)</f>
        <v>-6.0427740192368198</v>
      </c>
      <c r="BK26" s="48">
        <f>VLOOKUP($A26,'RevPAR Raw Data'!$B$6:$BE$43,'RevPAR Raw Data'!AA$1,FALSE)</f>
        <v>-9.0116441012748201</v>
      </c>
      <c r="BL26" s="48">
        <f>VLOOKUP($A26,'RevPAR Raw Data'!$B$6:$BE$43,'RevPAR Raw Data'!AB$1,FALSE)</f>
        <v>3.25283645751017</v>
      </c>
      <c r="BM26" s="49">
        <f>VLOOKUP($A26,'RevPAR Raw Data'!$B$6:$BE$43,'RevPAR Raw Data'!AC$1,FALSE)</f>
        <v>-2.99156225503947</v>
      </c>
      <c r="BN26" s="50">
        <f>VLOOKUP($A26,'RevPAR Raw Data'!$B$6:$BE$43,'RevPAR Raw Data'!AE$1,FALSE)</f>
        <v>-4.9219046462335401</v>
      </c>
    </row>
    <row r="27" spans="1:66" x14ac:dyDescent="0.25">
      <c r="A27" s="63" t="s">
        <v>93</v>
      </c>
      <c r="B27" s="47">
        <f>VLOOKUP($A27,'Occupancy Raw Data'!$B$8:$BE$45,'Occupancy Raw Data'!G$3,FALSE)</f>
        <v>46.776729559748397</v>
      </c>
      <c r="C27" s="48">
        <f>VLOOKUP($A27,'Occupancy Raw Data'!$B$8:$BE$45,'Occupancy Raw Data'!H$3,FALSE)</f>
        <v>56.045597484276698</v>
      </c>
      <c r="D27" s="48">
        <f>VLOOKUP($A27,'Occupancy Raw Data'!$B$8:$BE$45,'Occupancy Raw Data'!I$3,FALSE)</f>
        <v>62.091194968553403</v>
      </c>
      <c r="E27" s="48">
        <f>VLOOKUP($A27,'Occupancy Raw Data'!$B$8:$BE$45,'Occupancy Raw Data'!J$3,FALSE)</f>
        <v>69.882075471698101</v>
      </c>
      <c r="F27" s="48">
        <f>VLOOKUP($A27,'Occupancy Raw Data'!$B$8:$BE$45,'Occupancy Raw Data'!K$3,FALSE)</f>
        <v>64.221698113207495</v>
      </c>
      <c r="G27" s="49">
        <f>VLOOKUP($A27,'Occupancy Raw Data'!$B$8:$BE$45,'Occupancy Raw Data'!L$3,FALSE)</f>
        <v>59.8034591194968</v>
      </c>
      <c r="H27" s="48">
        <f>VLOOKUP($A27,'Occupancy Raw Data'!$B$8:$BE$45,'Occupancy Raw Data'!N$3,FALSE)</f>
        <v>80.825471698113205</v>
      </c>
      <c r="I27" s="48">
        <f>VLOOKUP($A27,'Occupancy Raw Data'!$B$8:$BE$45,'Occupancy Raw Data'!O$3,FALSE)</f>
        <v>81.430817610062803</v>
      </c>
      <c r="J27" s="49">
        <f>VLOOKUP($A27,'Occupancy Raw Data'!$B$8:$BE$45,'Occupancy Raw Data'!P$3,FALSE)</f>
        <v>81.128144654088004</v>
      </c>
      <c r="K27" s="50">
        <f>VLOOKUP($A27,'Occupancy Raw Data'!$B$8:$BE$45,'Occupancy Raw Data'!R$3,FALSE)</f>
        <v>65.896226415094304</v>
      </c>
      <c r="M27" s="47">
        <f>VLOOKUP($A27,'Occupancy Raw Data'!$B$8:$BE$45,'Occupancy Raw Data'!T$3,FALSE)</f>
        <v>-13.4303994011062</v>
      </c>
      <c r="N27" s="48">
        <f>VLOOKUP($A27,'Occupancy Raw Data'!$B$8:$BE$45,'Occupancy Raw Data'!U$3,FALSE)</f>
        <v>-4.4097704879494604</v>
      </c>
      <c r="O27" s="48">
        <f>VLOOKUP($A27,'Occupancy Raw Data'!$B$8:$BE$45,'Occupancy Raw Data'!V$3,FALSE)</f>
        <v>-3.7567373004354101</v>
      </c>
      <c r="P27" s="48">
        <f>VLOOKUP($A27,'Occupancy Raw Data'!$B$8:$BE$45,'Occupancy Raw Data'!W$3,FALSE)</f>
        <v>9.6554770110348898</v>
      </c>
      <c r="Q27" s="48">
        <f>VLOOKUP($A27,'Occupancy Raw Data'!$B$8:$BE$45,'Occupancy Raw Data'!X$3,FALSE)</f>
        <v>-0.30715320624481002</v>
      </c>
      <c r="R27" s="49">
        <f>VLOOKUP($A27,'Occupancy Raw Data'!$B$8:$BE$45,'Occupancy Raw Data'!Y$3,FALSE)</f>
        <v>-2.0668394987460799</v>
      </c>
      <c r="S27" s="48">
        <f>VLOOKUP($A27,'Occupancy Raw Data'!$B$8:$BE$45,'Occupancy Raw Data'!AA$3,FALSE)</f>
        <v>0.70399590087432995</v>
      </c>
      <c r="T27" s="48">
        <f>VLOOKUP($A27,'Occupancy Raw Data'!$B$8:$BE$45,'Occupancy Raw Data'!AB$3,FALSE)</f>
        <v>-5.9827908891517998</v>
      </c>
      <c r="U27" s="49">
        <f>VLOOKUP($A27,'Occupancy Raw Data'!$B$8:$BE$45,'Occupancy Raw Data'!AC$3,FALSE)</f>
        <v>-2.76666789364437</v>
      </c>
      <c r="V27" s="50">
        <f>VLOOKUP($A27,'Occupancy Raw Data'!$B$8:$BE$45,'Occupancy Raw Data'!AE$3,FALSE)</f>
        <v>-2.3141547982665398</v>
      </c>
      <c r="X27" s="51">
        <f>VLOOKUP($A27,'ADR Raw Data'!$B$6:$BE$43,'ADR Raw Data'!G$1,FALSE)</f>
        <v>123.98179016806699</v>
      </c>
      <c r="Y27" s="52">
        <f>VLOOKUP($A27,'ADR Raw Data'!$B$6:$BE$43,'ADR Raw Data'!H$1,FALSE)</f>
        <v>126.586546626455</v>
      </c>
      <c r="Z27" s="52">
        <f>VLOOKUP($A27,'ADR Raw Data'!$B$6:$BE$43,'ADR Raw Data'!I$1,FALSE)</f>
        <v>130.25911005317801</v>
      </c>
      <c r="AA27" s="52">
        <f>VLOOKUP($A27,'ADR Raw Data'!$B$6:$BE$43,'ADR Raw Data'!J$1,FALSE)</f>
        <v>135.39254134323301</v>
      </c>
      <c r="AB27" s="52">
        <f>VLOOKUP($A27,'ADR Raw Data'!$B$6:$BE$43,'ADR Raw Data'!K$1,FALSE)</f>
        <v>135.38999178602</v>
      </c>
      <c r="AC27" s="53">
        <f>VLOOKUP($A27,'ADR Raw Data'!$B$6:$BE$43,'ADR Raw Data'!L$1,FALSE)</f>
        <v>130.89046237675799</v>
      </c>
      <c r="AD27" s="52">
        <f>VLOOKUP($A27,'ADR Raw Data'!$B$6:$BE$43,'ADR Raw Data'!N$1,FALSE)</f>
        <v>188.89185386635501</v>
      </c>
      <c r="AE27" s="52">
        <f>VLOOKUP($A27,'ADR Raw Data'!$B$6:$BE$43,'ADR Raw Data'!O$1,FALSE)</f>
        <v>191.25674667889501</v>
      </c>
      <c r="AF27" s="53">
        <f>VLOOKUP($A27,'ADR Raw Data'!$B$6:$BE$43,'ADR Raw Data'!P$1,FALSE)</f>
        <v>190.078711744755</v>
      </c>
      <c r="AG27" s="54">
        <f>VLOOKUP($A27,'ADR Raw Data'!$B$6:$BE$43,'ADR Raw Data'!R$1,FALSE)</f>
        <v>151.71035327743101</v>
      </c>
      <c r="AI27" s="47">
        <f>VLOOKUP($A27,'ADR Raw Data'!$B$6:$BE$43,'ADR Raw Data'!T$1,FALSE)</f>
        <v>-5.0658552490090498</v>
      </c>
      <c r="AJ27" s="48">
        <f>VLOOKUP($A27,'ADR Raw Data'!$B$6:$BE$43,'ADR Raw Data'!U$1,FALSE)</f>
        <v>-0.94480563965042696</v>
      </c>
      <c r="AK27" s="48">
        <f>VLOOKUP($A27,'ADR Raw Data'!$B$6:$BE$43,'ADR Raw Data'!V$1,FALSE)</f>
        <v>-2.9036996055917301</v>
      </c>
      <c r="AL27" s="48">
        <f>VLOOKUP($A27,'ADR Raw Data'!$B$6:$BE$43,'ADR Raw Data'!W$1,FALSE)</f>
        <v>1.2779972987294299</v>
      </c>
      <c r="AM27" s="48">
        <f>VLOOKUP($A27,'ADR Raw Data'!$B$6:$BE$43,'ADR Raw Data'!X$1,FALSE)</f>
        <v>-0.97313404513087298</v>
      </c>
      <c r="AN27" s="49">
        <f>VLOOKUP($A27,'ADR Raw Data'!$B$6:$BE$43,'ADR Raw Data'!Y$1,FALSE)</f>
        <v>-1.3984478142308301</v>
      </c>
      <c r="AO27" s="48">
        <f>VLOOKUP($A27,'ADR Raw Data'!$B$6:$BE$43,'ADR Raw Data'!AA$1,FALSE)</f>
        <v>-3.0570719268487498</v>
      </c>
      <c r="AP27" s="48">
        <f>VLOOKUP($A27,'ADR Raw Data'!$B$6:$BE$43,'ADR Raw Data'!AB$1,FALSE)</f>
        <v>-6.0713269945300299</v>
      </c>
      <c r="AQ27" s="49">
        <f>VLOOKUP($A27,'ADR Raw Data'!$B$6:$BE$43,'ADR Raw Data'!AC$1,FALSE)</f>
        <v>-4.6750284210191602</v>
      </c>
      <c r="AR27" s="50">
        <f>VLOOKUP($A27,'ADR Raw Data'!$B$6:$BE$43,'ADR Raw Data'!AE$1,FALSE)</f>
        <v>-2.9376504294121601</v>
      </c>
      <c r="AS27" s="40"/>
      <c r="AT27" s="51">
        <f>VLOOKUP($A27,'RevPAR Raw Data'!$B$6:$BE$43,'RevPAR Raw Data'!G$1,FALSE)</f>
        <v>57.994626690251501</v>
      </c>
      <c r="AU27" s="52">
        <f>VLOOKUP($A27,'RevPAR Raw Data'!$B$6:$BE$43,'RevPAR Raw Data'!H$1,FALSE)</f>
        <v>70.9461863915094</v>
      </c>
      <c r="AV27" s="52">
        <f>VLOOKUP($A27,'RevPAR Raw Data'!$B$6:$BE$43,'RevPAR Raw Data'!I$1,FALSE)</f>
        <v>80.879437987421298</v>
      </c>
      <c r="AW27" s="52">
        <f>VLOOKUP($A27,'RevPAR Raw Data'!$B$6:$BE$43,'RevPAR Raw Data'!J$1,FALSE)</f>
        <v>94.615117924528306</v>
      </c>
      <c r="AX27" s="52">
        <f>VLOOKUP($A27,'RevPAR Raw Data'!$B$6:$BE$43,'RevPAR Raw Data'!K$1,FALSE)</f>
        <v>86.949751800314402</v>
      </c>
      <c r="AY27" s="53">
        <f>VLOOKUP($A27,'RevPAR Raw Data'!$B$6:$BE$43,'RevPAR Raw Data'!L$1,FALSE)</f>
        <v>78.277024158805006</v>
      </c>
      <c r="AZ27" s="52">
        <f>VLOOKUP($A27,'RevPAR Raw Data'!$B$6:$BE$43,'RevPAR Raw Data'!N$1,FALSE)</f>
        <v>152.67273188679201</v>
      </c>
      <c r="BA27" s="52">
        <f>VLOOKUP($A27,'RevPAR Raw Data'!$B$6:$BE$43,'RevPAR Raw Data'!O$1,FALSE)</f>
        <v>155.74193255503101</v>
      </c>
      <c r="BB27" s="53">
        <f>VLOOKUP($A27,'RevPAR Raw Data'!$B$6:$BE$43,'RevPAR Raw Data'!P$1,FALSE)</f>
        <v>154.20733222091101</v>
      </c>
      <c r="BC27" s="54">
        <f>VLOOKUP($A27,'RevPAR Raw Data'!$B$6:$BE$43,'RevPAR Raw Data'!R$1,FALSE)</f>
        <v>99.971397890835505</v>
      </c>
      <c r="BE27" s="47">
        <f>VLOOKUP($A27,'RevPAR Raw Data'!$B$6:$BE$43,'RevPAR Raw Data'!T$1,FALSE)</f>
        <v>-17.815890057091501</v>
      </c>
      <c r="BF27" s="48">
        <f>VLOOKUP($A27,'RevPAR Raw Data'!$B$6:$BE$43,'RevPAR Raw Data'!U$1,FALSE)</f>
        <v>-5.3129123673340999</v>
      </c>
      <c r="BG27" s="48">
        <f>VLOOKUP($A27,'RevPAR Raw Data'!$B$6:$BE$43,'RevPAR Raw Data'!V$1,FALSE)</f>
        <v>-6.5513525398512797</v>
      </c>
      <c r="BH27" s="48">
        <f>VLOOKUP($A27,'RevPAR Raw Data'!$B$6:$BE$43,'RevPAR Raw Data'!W$1,FALSE)</f>
        <v>11.0568710451447</v>
      </c>
      <c r="BI27" s="48">
        <f>VLOOKUP($A27,'RevPAR Raw Data'!$B$6:$BE$43,'RevPAR Raw Data'!X$1,FALSE)</f>
        <v>-1.2772982389550001</v>
      </c>
      <c r="BJ27" s="49">
        <f>VLOOKUP($A27,'RevPAR Raw Data'!$B$6:$BE$43,'RevPAR Raw Data'!Y$1,FALSE)</f>
        <v>-3.4363836411830402</v>
      </c>
      <c r="BK27" s="48">
        <f>VLOOKUP($A27,'RevPAR Raw Data'!$B$6:$BE$43,'RevPAR Raw Data'!AA$1,FALSE)</f>
        <v>-2.3745976870262102</v>
      </c>
      <c r="BL27" s="48">
        <f>VLOOKUP($A27,'RevPAR Raw Data'!$B$6:$BE$43,'RevPAR Raw Data'!AB$1,FALSE)</f>
        <v>-11.690883085402399</v>
      </c>
      <c r="BM27" s="49">
        <f>VLOOKUP($A27,'RevPAR Raw Data'!$B$6:$BE$43,'RevPAR Raw Data'!AC$1,FALSE)</f>
        <v>-7.3123538043204501</v>
      </c>
      <c r="BN27" s="50">
        <f>VLOOKUP($A27,'RevPAR Raw Data'!$B$6:$BE$43,'RevPAR Raw Data'!AE$1,FALSE)</f>
        <v>-5.18382344931016</v>
      </c>
    </row>
    <row r="28" spans="1:66" x14ac:dyDescent="0.25">
      <c r="A28" s="63" t="s">
        <v>29</v>
      </c>
      <c r="B28" s="47">
        <f>VLOOKUP($A28,'Occupancy Raw Data'!$B$8:$BE$45,'Occupancy Raw Data'!G$3,FALSE)</f>
        <v>38.298429319371699</v>
      </c>
      <c r="C28" s="48">
        <f>VLOOKUP($A28,'Occupancy Raw Data'!$B$8:$BE$45,'Occupancy Raw Data'!H$3,FALSE)</f>
        <v>44.986910994764301</v>
      </c>
      <c r="D28" s="48">
        <f>VLOOKUP($A28,'Occupancy Raw Data'!$B$8:$BE$45,'Occupancy Raw Data'!I$3,FALSE)</f>
        <v>46.662303664921403</v>
      </c>
      <c r="E28" s="48">
        <f>VLOOKUP($A28,'Occupancy Raw Data'!$B$8:$BE$45,'Occupancy Raw Data'!J$3,FALSE)</f>
        <v>49.136125654450197</v>
      </c>
      <c r="F28" s="48">
        <f>VLOOKUP($A28,'Occupancy Raw Data'!$B$8:$BE$45,'Occupancy Raw Data'!K$3,FALSE)</f>
        <v>60.562827225130803</v>
      </c>
      <c r="G28" s="49">
        <f>VLOOKUP($A28,'Occupancy Raw Data'!$B$8:$BE$45,'Occupancy Raw Data'!L$3,FALSE)</f>
        <v>47.929319371727701</v>
      </c>
      <c r="H28" s="48">
        <f>VLOOKUP($A28,'Occupancy Raw Data'!$B$8:$BE$45,'Occupancy Raw Data'!N$3,FALSE)</f>
        <v>80.471204188481593</v>
      </c>
      <c r="I28" s="48">
        <f>VLOOKUP($A28,'Occupancy Raw Data'!$B$8:$BE$45,'Occupancy Raw Data'!O$3,FALSE)</f>
        <v>73.782722513088999</v>
      </c>
      <c r="J28" s="49">
        <f>VLOOKUP($A28,'Occupancy Raw Data'!$B$8:$BE$45,'Occupancy Raw Data'!P$3,FALSE)</f>
        <v>77.126963350785303</v>
      </c>
      <c r="K28" s="50">
        <f>VLOOKUP($A28,'Occupancy Raw Data'!$B$8:$BE$45,'Occupancy Raw Data'!R$3,FALSE)</f>
        <v>56.271503365744202</v>
      </c>
      <c r="M28" s="47">
        <f>VLOOKUP($A28,'Occupancy Raw Data'!$B$8:$BE$45,'Occupancy Raw Data'!T$3,FALSE)</f>
        <v>-7.7779556002651997</v>
      </c>
      <c r="N28" s="48">
        <f>VLOOKUP($A28,'Occupancy Raw Data'!$B$8:$BE$45,'Occupancy Raw Data'!U$3,FALSE)</f>
        <v>-7.1641398343808698</v>
      </c>
      <c r="O28" s="48">
        <f>VLOOKUP($A28,'Occupancy Raw Data'!$B$8:$BE$45,'Occupancy Raw Data'!V$3,FALSE)</f>
        <v>-0.70755669978122404</v>
      </c>
      <c r="P28" s="48">
        <f>VLOOKUP($A28,'Occupancy Raw Data'!$B$8:$BE$45,'Occupancy Raw Data'!W$3,FALSE)</f>
        <v>5.1069243702842897</v>
      </c>
      <c r="Q28" s="48">
        <f>VLOOKUP($A28,'Occupancy Raw Data'!$B$8:$BE$45,'Occupancy Raw Data'!X$3,FALSE)</f>
        <v>-0.71245993246751504</v>
      </c>
      <c r="R28" s="49">
        <f>VLOOKUP($A28,'Occupancy Raw Data'!$B$8:$BE$45,'Occupancy Raw Data'!Y$3,FALSE)</f>
        <v>-2.0763389748218302</v>
      </c>
      <c r="S28" s="48">
        <f>VLOOKUP($A28,'Occupancy Raw Data'!$B$8:$BE$45,'Occupancy Raw Data'!AA$3,FALSE)</f>
        <v>-1.0295210554279799</v>
      </c>
      <c r="T28" s="48">
        <f>VLOOKUP($A28,'Occupancy Raw Data'!$B$8:$BE$45,'Occupancy Raw Data'!AB$3,FALSE)</f>
        <v>-5.4444525562670698</v>
      </c>
      <c r="U28" s="49">
        <f>VLOOKUP($A28,'Occupancy Raw Data'!$B$8:$BE$45,'Occupancy Raw Data'!AC$3,FALSE)</f>
        <v>-3.19158490072956</v>
      </c>
      <c r="V28" s="50">
        <f>VLOOKUP($A28,'Occupancy Raw Data'!$B$8:$BE$45,'Occupancy Raw Data'!AE$3,FALSE)</f>
        <v>-2.5161235530930002</v>
      </c>
      <c r="X28" s="51">
        <f>VLOOKUP($A28,'ADR Raw Data'!$B$6:$BE$43,'ADR Raw Data'!G$1,FALSE)</f>
        <v>111.103513328776</v>
      </c>
      <c r="Y28" s="52">
        <f>VLOOKUP($A28,'ADR Raw Data'!$B$6:$BE$43,'ADR Raw Data'!H$1,FALSE)</f>
        <v>110.16720395693901</v>
      </c>
      <c r="Z28" s="52">
        <f>VLOOKUP($A28,'ADR Raw Data'!$B$6:$BE$43,'ADR Raw Data'!I$1,FALSE)</f>
        <v>113.171573632538</v>
      </c>
      <c r="AA28" s="52">
        <f>VLOOKUP($A28,'ADR Raw Data'!$B$6:$BE$43,'ADR Raw Data'!J$1,FALSE)</f>
        <v>116.074712306872</v>
      </c>
      <c r="AB28" s="52">
        <f>VLOOKUP($A28,'ADR Raw Data'!$B$6:$BE$43,'ADR Raw Data'!K$1,FALSE)</f>
        <v>159.90196239464001</v>
      </c>
      <c r="AC28" s="53">
        <f>VLOOKUP($A28,'ADR Raw Data'!$B$6:$BE$43,'ADR Raw Data'!L$1,FALSE)</f>
        <v>124.681908897263</v>
      </c>
      <c r="AD28" s="52">
        <f>VLOOKUP($A28,'ADR Raw Data'!$B$6:$BE$43,'ADR Raw Data'!N$1,FALSE)</f>
        <v>202.930217957059</v>
      </c>
      <c r="AE28" s="52">
        <f>VLOOKUP($A28,'ADR Raw Data'!$B$6:$BE$43,'ADR Raw Data'!O$1,FALSE)</f>
        <v>204.83712790491299</v>
      </c>
      <c r="AF28" s="53">
        <f>VLOOKUP($A28,'ADR Raw Data'!$B$6:$BE$43,'ADR Raw Data'!P$1,FALSE)</f>
        <v>203.84233092914701</v>
      </c>
      <c r="AG28" s="54">
        <f>VLOOKUP($A28,'ADR Raw Data'!$B$6:$BE$43,'ADR Raw Data'!R$1,FALSE)</f>
        <v>155.68162889612501</v>
      </c>
      <c r="AI28" s="47">
        <f>VLOOKUP($A28,'ADR Raw Data'!$B$6:$BE$43,'ADR Raw Data'!T$1,FALSE)</f>
        <v>-5.9166068190062298</v>
      </c>
      <c r="AJ28" s="48">
        <f>VLOOKUP($A28,'ADR Raw Data'!$B$6:$BE$43,'ADR Raw Data'!U$1,FALSE)</f>
        <v>-6.2171190863714099</v>
      </c>
      <c r="AK28" s="48">
        <f>VLOOKUP($A28,'ADR Raw Data'!$B$6:$BE$43,'ADR Raw Data'!V$1,FALSE)</f>
        <v>-4.7042757070776702</v>
      </c>
      <c r="AL28" s="48">
        <f>VLOOKUP($A28,'ADR Raw Data'!$B$6:$BE$43,'ADR Raw Data'!W$1,FALSE)</f>
        <v>2.0347703193909399</v>
      </c>
      <c r="AM28" s="48">
        <f>VLOOKUP($A28,'ADR Raw Data'!$B$6:$BE$43,'ADR Raw Data'!X$1,FALSE)</f>
        <v>10.477072636107801</v>
      </c>
      <c r="AN28" s="49">
        <f>VLOOKUP($A28,'ADR Raw Data'!$B$6:$BE$43,'ADR Raw Data'!Y$1,FALSE)</f>
        <v>0.62261460612177</v>
      </c>
      <c r="AO28" s="48">
        <f>VLOOKUP($A28,'ADR Raw Data'!$B$6:$BE$43,'ADR Raw Data'!AA$1,FALSE)</f>
        <v>2.3265585689996602</v>
      </c>
      <c r="AP28" s="48">
        <f>VLOOKUP($A28,'ADR Raw Data'!$B$6:$BE$43,'ADR Raw Data'!AB$1,FALSE)</f>
        <v>-0.12254870364164901</v>
      </c>
      <c r="AQ28" s="49">
        <f>VLOOKUP($A28,'ADR Raw Data'!$B$6:$BE$43,'ADR Raw Data'!AC$1,FALSE)</f>
        <v>1.09585721736865</v>
      </c>
      <c r="AR28" s="50">
        <f>VLOOKUP($A28,'ADR Raw Data'!$B$6:$BE$43,'ADR Raw Data'!AE$1,FALSE)</f>
        <v>0.72612716570396496</v>
      </c>
      <c r="AS28" s="40"/>
      <c r="AT28" s="51">
        <f>VLOOKUP($A28,'RevPAR Raw Data'!$B$6:$BE$43,'RevPAR Raw Data'!G$1,FALSE)</f>
        <v>42.550900523560202</v>
      </c>
      <c r="AU28" s="52">
        <f>VLOOKUP($A28,'RevPAR Raw Data'!$B$6:$BE$43,'RevPAR Raw Data'!H$1,FALSE)</f>
        <v>49.560821989528698</v>
      </c>
      <c r="AV28" s="52">
        <f>VLOOKUP($A28,'RevPAR Raw Data'!$B$6:$BE$43,'RevPAR Raw Data'!I$1,FALSE)</f>
        <v>52.808463350785303</v>
      </c>
      <c r="AW28" s="52">
        <f>VLOOKUP($A28,'RevPAR Raw Data'!$B$6:$BE$43,'RevPAR Raw Data'!J$1,FALSE)</f>
        <v>57.034616492146498</v>
      </c>
      <c r="AX28" s="52">
        <f>VLOOKUP($A28,'RevPAR Raw Data'!$B$6:$BE$43,'RevPAR Raw Data'!K$1,FALSE)</f>
        <v>96.841149214659595</v>
      </c>
      <c r="AY28" s="53">
        <f>VLOOKUP($A28,'RevPAR Raw Data'!$B$6:$BE$43,'RevPAR Raw Data'!L$1,FALSE)</f>
        <v>59.759190314136099</v>
      </c>
      <c r="AZ28" s="52">
        <f>VLOOKUP($A28,'RevPAR Raw Data'!$B$6:$BE$43,'RevPAR Raw Data'!N$1,FALSE)</f>
        <v>163.30039005235599</v>
      </c>
      <c r="BA28" s="52">
        <f>VLOOKUP($A28,'RevPAR Raw Data'!$B$6:$BE$43,'RevPAR Raw Data'!O$1,FALSE)</f>
        <v>151.13440968586301</v>
      </c>
      <c r="BB28" s="53">
        <f>VLOOKUP($A28,'RevPAR Raw Data'!$B$6:$BE$43,'RevPAR Raw Data'!P$1,FALSE)</f>
        <v>157.21739986910899</v>
      </c>
      <c r="BC28" s="54">
        <f>VLOOKUP($A28,'RevPAR Raw Data'!$B$6:$BE$43,'RevPAR Raw Data'!R$1,FALSE)</f>
        <v>87.604393044128599</v>
      </c>
      <c r="BE28" s="47">
        <f>VLOOKUP($A28,'RevPAR Raw Data'!$B$6:$BE$43,'RevPAR Raw Data'!T$1,FALSE)</f>
        <v>-13.2343713678468</v>
      </c>
      <c r="BF28" s="48">
        <f>VLOOKUP($A28,'RevPAR Raw Data'!$B$6:$BE$43,'RevPAR Raw Data'!U$1,FALSE)</f>
        <v>-12.9358558157346</v>
      </c>
      <c r="BG28" s="48">
        <f>VLOOKUP($A28,'RevPAR Raw Data'!$B$6:$BE$43,'RevPAR Raw Data'!V$1,FALSE)</f>
        <v>-5.3785469889172797</v>
      </c>
      <c r="BH28" s="48">
        <f>VLOOKUP($A28,'RevPAR Raw Data'!$B$6:$BE$43,'RevPAR Raw Data'!W$1,FALSE)</f>
        <v>7.24560887099552</v>
      </c>
      <c r="BI28" s="48">
        <f>VLOOKUP($A28,'RevPAR Raw Data'!$B$6:$BE$43,'RevPAR Raw Data'!X$1,FALSE)</f>
        <v>9.6899677590125499</v>
      </c>
      <c r="BJ28" s="49">
        <f>VLOOKUP($A28,'RevPAR Raw Data'!$B$6:$BE$43,'RevPAR Raw Data'!Y$1,FALSE)</f>
        <v>-1.4666519584299</v>
      </c>
      <c r="BK28" s="48">
        <f>VLOOKUP($A28,'RevPAR Raw Data'!$B$6:$BE$43,'RevPAR Raw Data'!AA$1,FALSE)</f>
        <v>1.2730851032369599</v>
      </c>
      <c r="BL28" s="48">
        <f>VLOOKUP($A28,'RevPAR Raw Data'!$B$6:$BE$43,'RevPAR Raw Data'!AB$1,FALSE)</f>
        <v>-5.5603291538806303</v>
      </c>
      <c r="BM28" s="49">
        <f>VLOOKUP($A28,'RevPAR Raw Data'!$B$6:$BE$43,'RevPAR Raw Data'!AC$1,FALSE)</f>
        <v>-2.1307028968439998</v>
      </c>
      <c r="BN28" s="50">
        <f>VLOOKUP($A28,'RevPAR Raw Data'!$B$6:$BE$43,'RevPAR Raw Data'!AE$1,FALSE)</f>
        <v>-1.80826664403072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40.008739047443797</v>
      </c>
      <c r="C30" s="48">
        <f>VLOOKUP($A30,'Occupancy Raw Data'!$B$8:$BE$45,'Occupancy Raw Data'!H$3,FALSE)</f>
        <v>55.877009405974697</v>
      </c>
      <c r="D30" s="48">
        <f>VLOOKUP($A30,'Occupancy Raw Data'!$B$8:$BE$45,'Occupancy Raw Data'!I$3,FALSE)</f>
        <v>61.049145643124803</v>
      </c>
      <c r="E30" s="48">
        <f>VLOOKUP($A30,'Occupancy Raw Data'!$B$8:$BE$45,'Occupancy Raw Data'!J$3,FALSE)</f>
        <v>64.595359105857398</v>
      </c>
      <c r="F30" s="48">
        <f>VLOOKUP($A30,'Occupancy Raw Data'!$B$8:$BE$45,'Occupancy Raw Data'!K$3,FALSE)</f>
        <v>64.781638801370605</v>
      </c>
      <c r="G30" s="49">
        <f>VLOOKUP($A30,'Occupancy Raw Data'!$B$8:$BE$45,'Occupancy Raw Data'!L$3,FALSE)</f>
        <v>57.262378400754301</v>
      </c>
      <c r="H30" s="48">
        <f>VLOOKUP($A30,'Occupancy Raw Data'!$B$8:$BE$45,'Occupancy Raw Data'!N$3,FALSE)</f>
        <v>69.512223167674705</v>
      </c>
      <c r="I30" s="48">
        <f>VLOOKUP($A30,'Occupancy Raw Data'!$B$8:$BE$45,'Occupancy Raw Data'!O$3,FALSE)</f>
        <v>70.705793068555494</v>
      </c>
      <c r="J30" s="49">
        <f>VLOOKUP($A30,'Occupancy Raw Data'!$B$8:$BE$45,'Occupancy Raw Data'!P$3,FALSE)</f>
        <v>70.109008118115099</v>
      </c>
      <c r="K30" s="50">
        <f>VLOOKUP($A30,'Occupancy Raw Data'!$B$8:$BE$45,'Occupancy Raw Data'!R$3,FALSE)</f>
        <v>60.9328440342859</v>
      </c>
      <c r="M30" s="47">
        <f>VLOOKUP($A30,'Occupancy Raw Data'!$B$8:$BE$45,'Occupancy Raw Data'!T$3,FALSE)</f>
        <v>-1.07115708217591</v>
      </c>
      <c r="N30" s="48">
        <f>VLOOKUP($A30,'Occupancy Raw Data'!$B$8:$BE$45,'Occupancy Raw Data'!U$3,FALSE)</f>
        <v>-1.38592585560113</v>
      </c>
      <c r="O30" s="48">
        <f>VLOOKUP($A30,'Occupancy Raw Data'!$B$8:$BE$45,'Occupancy Raw Data'!V$3,FALSE)</f>
        <v>-0.25557410688212301</v>
      </c>
      <c r="P30" s="48">
        <f>VLOOKUP($A30,'Occupancy Raw Data'!$B$8:$BE$45,'Occupancy Raw Data'!W$3,FALSE)</f>
        <v>2.7945061415458201</v>
      </c>
      <c r="Q30" s="48">
        <f>VLOOKUP($A30,'Occupancy Raw Data'!$B$8:$BE$45,'Occupancy Raw Data'!X$3,FALSE)</f>
        <v>2.4623866082069501</v>
      </c>
      <c r="R30" s="49">
        <f>VLOOKUP($A30,'Occupancy Raw Data'!$B$8:$BE$45,'Occupancy Raw Data'!Y$3,FALSE)</f>
        <v>0.68148568513930596</v>
      </c>
      <c r="S30" s="48">
        <f>VLOOKUP($A30,'Occupancy Raw Data'!$B$8:$BE$45,'Occupancy Raw Data'!AA$3,FALSE)</f>
        <v>-3.71508763085426</v>
      </c>
      <c r="T30" s="48">
        <f>VLOOKUP($A30,'Occupancy Raw Data'!$B$8:$BE$45,'Occupancy Raw Data'!AB$3,FALSE)</f>
        <v>-5.1576125663059802</v>
      </c>
      <c r="U30" s="49">
        <f>VLOOKUP($A30,'Occupancy Raw Data'!$B$8:$BE$45,'Occupancy Raw Data'!AC$3,FALSE)</f>
        <v>-4.4479326131510497</v>
      </c>
      <c r="V30" s="50">
        <f>VLOOKUP($A30,'Occupancy Raw Data'!$B$8:$BE$45,'Occupancy Raw Data'!AE$3,FALSE)</f>
        <v>-1.0644756341211099</v>
      </c>
      <c r="X30" s="51">
        <f>VLOOKUP($A30,'ADR Raw Data'!$B$6:$BE$43,'ADR Raw Data'!G$1,FALSE)</f>
        <v>106.536018853825</v>
      </c>
      <c r="Y30" s="52">
        <f>VLOOKUP($A30,'ADR Raw Data'!$B$6:$BE$43,'ADR Raw Data'!H$1,FALSE)</f>
        <v>111.91938840186</v>
      </c>
      <c r="Z30" s="52">
        <f>VLOOKUP($A30,'ADR Raw Data'!$B$6:$BE$43,'ADR Raw Data'!I$1,FALSE)</f>
        <v>116.288240789572</v>
      </c>
      <c r="AA30" s="52">
        <f>VLOOKUP($A30,'ADR Raw Data'!$B$6:$BE$43,'ADR Raw Data'!J$1,FALSE)</f>
        <v>118.745573198518</v>
      </c>
      <c r="AB30" s="52">
        <f>VLOOKUP($A30,'ADR Raw Data'!$B$6:$BE$43,'ADR Raw Data'!K$1,FALSE)</f>
        <v>132.367343888671</v>
      </c>
      <c r="AC30" s="53">
        <f>VLOOKUP($A30,'ADR Raw Data'!$B$6:$BE$43,'ADR Raw Data'!L$1,FALSE)</f>
        <v>118.265351855868</v>
      </c>
      <c r="AD30" s="52">
        <f>VLOOKUP($A30,'ADR Raw Data'!$B$6:$BE$43,'ADR Raw Data'!N$1,FALSE)</f>
        <v>185.802727122345</v>
      </c>
      <c r="AE30" s="52">
        <f>VLOOKUP($A30,'ADR Raw Data'!$B$6:$BE$43,'ADR Raw Data'!O$1,FALSE)</f>
        <v>187.12138624166499</v>
      </c>
      <c r="AF30" s="53">
        <f>VLOOKUP($A30,'ADR Raw Data'!$B$6:$BE$43,'ADR Raw Data'!P$1,FALSE)</f>
        <v>186.46766905577999</v>
      </c>
      <c r="AG30" s="54">
        <f>VLOOKUP($A30,'ADR Raw Data'!$B$6:$BE$43,'ADR Raw Data'!R$1,FALSE)</f>
        <v>140.68627342722101</v>
      </c>
      <c r="AI30" s="47">
        <f>VLOOKUP($A30,'ADR Raw Data'!$B$6:$BE$43,'ADR Raw Data'!T$1,FALSE)</f>
        <v>-1.11773234845154</v>
      </c>
      <c r="AJ30" s="48">
        <f>VLOOKUP($A30,'ADR Raw Data'!$B$6:$BE$43,'ADR Raw Data'!U$1,FALSE)</f>
        <v>2.5766045839923901</v>
      </c>
      <c r="AK30" s="48">
        <f>VLOOKUP($A30,'ADR Raw Data'!$B$6:$BE$43,'ADR Raw Data'!V$1,FALSE)</f>
        <v>5.4280640544519896</v>
      </c>
      <c r="AL30" s="48">
        <f>VLOOKUP($A30,'ADR Raw Data'!$B$6:$BE$43,'ADR Raw Data'!W$1,FALSE)</f>
        <v>5.8813888624933597</v>
      </c>
      <c r="AM30" s="48">
        <f>VLOOKUP($A30,'ADR Raw Data'!$B$6:$BE$43,'ADR Raw Data'!X$1,FALSE)</f>
        <v>8.2970251671334196</v>
      </c>
      <c r="AN30" s="49">
        <f>VLOOKUP($A30,'ADR Raw Data'!$B$6:$BE$43,'ADR Raw Data'!Y$1,FALSE)</f>
        <v>4.8833185041815099</v>
      </c>
      <c r="AO30" s="48">
        <f>VLOOKUP($A30,'ADR Raw Data'!$B$6:$BE$43,'ADR Raw Data'!AA$1,FALSE)</f>
        <v>5.5321017779313504</v>
      </c>
      <c r="AP30" s="48">
        <f>VLOOKUP($A30,'ADR Raw Data'!$B$6:$BE$43,'ADR Raw Data'!AB$1,FALSE)</f>
        <v>3.62842894634881</v>
      </c>
      <c r="AQ30" s="49">
        <f>VLOOKUP($A30,'ADR Raw Data'!$B$6:$BE$43,'ADR Raw Data'!AC$1,FALSE)</f>
        <v>4.55016749455904</v>
      </c>
      <c r="AR30" s="50">
        <f>VLOOKUP($A30,'ADR Raw Data'!$B$6:$BE$43,'ADR Raw Data'!AE$1,FALSE)</f>
        <v>4.14588770261535</v>
      </c>
      <c r="AS30" s="40"/>
      <c r="AT30" s="51">
        <f>VLOOKUP($A30,'RevPAR Raw Data'!$B$6:$BE$43,'RevPAR Raw Data'!G$1,FALSE)</f>
        <v>42.623717774762497</v>
      </c>
      <c r="AU30" s="52">
        <f>VLOOKUP($A30,'RevPAR Raw Data'!$B$6:$BE$43,'RevPAR Raw Data'!H$1,FALSE)</f>
        <v>62.5372071844168</v>
      </c>
      <c r="AV30" s="52">
        <f>VLOOKUP($A30,'RevPAR Raw Data'!$B$6:$BE$43,'RevPAR Raw Data'!I$1,FALSE)</f>
        <v>70.992977485454006</v>
      </c>
      <c r="AW30" s="52">
        <f>VLOOKUP($A30,'RevPAR Raw Data'!$B$6:$BE$43,'RevPAR Raw Data'!J$1,FALSE)</f>
        <v>76.704129429892106</v>
      </c>
      <c r="AX30" s="52">
        <f>VLOOKUP($A30,'RevPAR Raw Data'!$B$6:$BE$43,'RevPAR Raw Data'!K$1,FALSE)</f>
        <v>85.749734608927596</v>
      </c>
      <c r="AY30" s="53">
        <f>VLOOKUP($A30,'RevPAR Raw Data'!$B$6:$BE$43,'RevPAR Raw Data'!L$1,FALSE)</f>
        <v>67.721553296690601</v>
      </c>
      <c r="AZ30" s="52">
        <f>VLOOKUP($A30,'RevPAR Raw Data'!$B$6:$BE$43,'RevPAR Raw Data'!N$1,FALSE)</f>
        <v>129.15560632891001</v>
      </c>
      <c r="BA30" s="52">
        <f>VLOOKUP($A30,'RevPAR Raw Data'!$B$6:$BE$43,'RevPAR Raw Data'!O$1,FALSE)</f>
        <v>132.30566014304401</v>
      </c>
      <c r="BB30" s="53">
        <f>VLOOKUP($A30,'RevPAR Raw Data'!$B$6:$BE$43,'RevPAR Raw Data'!P$1,FALSE)</f>
        <v>130.730633235977</v>
      </c>
      <c r="BC30" s="54">
        <f>VLOOKUP($A30,'RevPAR Raw Data'!$B$6:$BE$43,'RevPAR Raw Data'!R$1,FALSE)</f>
        <v>85.724147565058203</v>
      </c>
      <c r="BE30" s="47">
        <f>VLOOKUP($A30,'RevPAR Raw Data'!$B$6:$BE$43,'RevPAR Raw Data'!T$1,FALSE)</f>
        <v>-2.17691676141725</v>
      </c>
      <c r="BF30" s="48">
        <f>VLOOKUP($A30,'RevPAR Raw Data'!$B$6:$BE$43,'RevPAR Raw Data'!U$1,FALSE)</f>
        <v>1.1549688992650999</v>
      </c>
      <c r="BG30" s="48">
        <f>VLOOKUP($A30,'RevPAR Raw Data'!$B$6:$BE$43,'RevPAR Raw Data'!V$1,FALSE)</f>
        <v>5.1586172213417099</v>
      </c>
      <c r="BH30" s="48">
        <f>VLOOKUP($A30,'RevPAR Raw Data'!$B$6:$BE$43,'RevPAR Raw Data'!W$1,FALSE)</f>
        <v>8.84025077700975</v>
      </c>
      <c r="BI30" s="48">
        <f>VLOOKUP($A30,'RevPAR Raw Data'!$B$6:$BE$43,'RevPAR Raw Data'!X$1,FALSE)</f>
        <v>10.9637166119354</v>
      </c>
      <c r="BJ30" s="49">
        <f>VLOOKUP($A30,'RevPAR Raw Data'!$B$6:$BE$43,'RevPAR Raw Data'!Y$1,FALSE)</f>
        <v>5.5980833058865702</v>
      </c>
      <c r="BK30" s="48">
        <f>VLOOKUP($A30,'RevPAR Raw Data'!$B$6:$BE$43,'RevPAR Raw Data'!AA$1,FALSE)</f>
        <v>1.6114917181988899</v>
      </c>
      <c r="BL30" s="48">
        <f>VLOOKUP($A30,'RevPAR Raw Data'!$B$6:$BE$43,'RevPAR Raw Data'!AB$1,FALSE)</f>
        <v>-1.71632392725354</v>
      </c>
      <c r="BM30" s="49">
        <f>VLOOKUP($A30,'RevPAR Raw Data'!$B$6:$BE$43,'RevPAR Raw Data'!AC$1,FALSE)</f>
        <v>-0.10015350253550399</v>
      </c>
      <c r="BN30" s="50">
        <f>VLOOKUP($A30,'RevPAR Raw Data'!$B$6:$BE$43,'RevPAR Raw Data'!AE$1,FALSE)</f>
        <v>3.0372801040818702</v>
      </c>
    </row>
    <row r="31" spans="1:66" x14ac:dyDescent="0.25">
      <c r="A31" s="63" t="s">
        <v>70</v>
      </c>
      <c r="B31" s="47">
        <f>VLOOKUP($A31,'Occupancy Raw Data'!$B$8:$BE$45,'Occupancy Raw Data'!G$3,FALSE)</f>
        <v>40.103982635909297</v>
      </c>
      <c r="C31" s="48">
        <f>VLOOKUP($A31,'Occupancy Raw Data'!$B$8:$BE$45,'Occupancy Raw Data'!H$3,FALSE)</f>
        <v>55.751855030033802</v>
      </c>
      <c r="D31" s="48">
        <f>VLOOKUP($A31,'Occupancy Raw Data'!$B$8:$BE$45,'Occupancy Raw Data'!I$3,FALSE)</f>
        <v>61.425470698097001</v>
      </c>
      <c r="E31" s="48">
        <f>VLOOKUP($A31,'Occupancy Raw Data'!$B$8:$BE$45,'Occupancy Raw Data'!J$3,FALSE)</f>
        <v>64.0654182020089</v>
      </c>
      <c r="F31" s="48">
        <f>VLOOKUP($A31,'Occupancy Raw Data'!$B$8:$BE$45,'Occupancy Raw Data'!K$3,FALSE)</f>
        <v>64.716571601635394</v>
      </c>
      <c r="G31" s="49">
        <f>VLOOKUP($A31,'Occupancy Raw Data'!$B$8:$BE$45,'Occupancy Raw Data'!L$3,FALSE)</f>
        <v>57.212659633536902</v>
      </c>
      <c r="H31" s="48">
        <f>VLOOKUP($A31,'Occupancy Raw Data'!$B$8:$BE$45,'Occupancy Raw Data'!N$3,FALSE)</f>
        <v>69.193882186663899</v>
      </c>
      <c r="I31" s="48">
        <f>VLOOKUP($A31,'Occupancy Raw Data'!$B$8:$BE$45,'Occupancy Raw Data'!O$3,FALSE)</f>
        <v>68.880924738781403</v>
      </c>
      <c r="J31" s="49">
        <f>VLOOKUP($A31,'Occupancy Raw Data'!$B$8:$BE$45,'Occupancy Raw Data'!P$3,FALSE)</f>
        <v>69.037403462722693</v>
      </c>
      <c r="K31" s="50">
        <f>VLOOKUP($A31,'Occupancy Raw Data'!$B$8:$BE$45,'Occupancy Raw Data'!R$3,FALSE)</f>
        <v>60.591157870447098</v>
      </c>
      <c r="M31" s="47">
        <f>VLOOKUP($A31,'Occupancy Raw Data'!$B$8:$BE$45,'Occupancy Raw Data'!T$3,FALSE)</f>
        <v>-2.1176719010640701</v>
      </c>
      <c r="N31" s="48">
        <f>VLOOKUP($A31,'Occupancy Raw Data'!$B$8:$BE$45,'Occupancy Raw Data'!U$3,FALSE)</f>
        <v>-2.5386257280450102</v>
      </c>
      <c r="O31" s="48">
        <f>VLOOKUP($A31,'Occupancy Raw Data'!$B$8:$BE$45,'Occupancy Raw Data'!V$3,FALSE)</f>
        <v>2.1338708783592302</v>
      </c>
      <c r="P31" s="48">
        <f>VLOOKUP($A31,'Occupancy Raw Data'!$B$8:$BE$45,'Occupancy Raw Data'!W$3,FALSE)</f>
        <v>2.9519026062896199</v>
      </c>
      <c r="Q31" s="48">
        <f>VLOOKUP($A31,'Occupancy Raw Data'!$B$8:$BE$45,'Occupancy Raw Data'!X$3,FALSE)</f>
        <v>0.69559556898395103</v>
      </c>
      <c r="R31" s="49">
        <f>VLOOKUP($A31,'Occupancy Raw Data'!$B$8:$BE$45,'Occupancy Raw Data'!Y$3,FALSE)</f>
        <v>0.43800031037875797</v>
      </c>
      <c r="S31" s="48">
        <f>VLOOKUP($A31,'Occupancy Raw Data'!$B$8:$BE$45,'Occupancy Raw Data'!AA$3,FALSE)</f>
        <v>-7.1974177607317804</v>
      </c>
      <c r="T31" s="48">
        <f>VLOOKUP($A31,'Occupancy Raw Data'!$B$8:$BE$45,'Occupancy Raw Data'!AB$3,FALSE)</f>
        <v>-8.1819031578905594</v>
      </c>
      <c r="U31" s="49">
        <f>VLOOKUP($A31,'Occupancy Raw Data'!$B$8:$BE$45,'Occupancy Raw Data'!AC$3,FALSE)</f>
        <v>-7.6911696431517003</v>
      </c>
      <c r="V31" s="50">
        <f>VLOOKUP($A31,'Occupancy Raw Data'!$B$8:$BE$45,'Occupancy Raw Data'!AE$3,FALSE)</f>
        <v>-2.3611910001162402</v>
      </c>
      <c r="X31" s="51">
        <f>VLOOKUP($A31,'ADR Raw Data'!$B$6:$BE$43,'ADR Raw Data'!G$1,FALSE)</f>
        <v>104.39284455632399</v>
      </c>
      <c r="Y31" s="52">
        <f>VLOOKUP($A31,'ADR Raw Data'!$B$6:$BE$43,'ADR Raw Data'!H$1,FALSE)</f>
        <v>113.428713444997</v>
      </c>
      <c r="Z31" s="52">
        <f>VLOOKUP($A31,'ADR Raw Data'!$B$6:$BE$43,'ADR Raw Data'!I$1,FALSE)</f>
        <v>119.790995973374</v>
      </c>
      <c r="AA31" s="52">
        <f>VLOOKUP($A31,'ADR Raw Data'!$B$6:$BE$43,'ADR Raw Data'!J$1,FALSE)</f>
        <v>120.668234320832</v>
      </c>
      <c r="AB31" s="52">
        <f>VLOOKUP($A31,'ADR Raw Data'!$B$6:$BE$43,'ADR Raw Data'!K$1,FALSE)</f>
        <v>126.261612978706</v>
      </c>
      <c r="AC31" s="53">
        <f>VLOOKUP($A31,'ADR Raw Data'!$B$6:$BE$43,'ADR Raw Data'!L$1,FALSE)</f>
        <v>118.052641339638</v>
      </c>
      <c r="AD31" s="52">
        <f>VLOOKUP($A31,'ADR Raw Data'!$B$6:$BE$43,'ADR Raw Data'!N$1,FALSE)</f>
        <v>150.78260869565199</v>
      </c>
      <c r="AE31" s="52">
        <f>VLOOKUP($A31,'ADR Raw Data'!$B$6:$BE$43,'ADR Raw Data'!O$1,FALSE)</f>
        <v>150.58974131613601</v>
      </c>
      <c r="AF31" s="53">
        <f>VLOOKUP($A31,'ADR Raw Data'!$B$6:$BE$43,'ADR Raw Data'!P$1,FALSE)</f>
        <v>150.686393580463</v>
      </c>
      <c r="AG31" s="54">
        <f>VLOOKUP($A31,'ADR Raw Data'!$B$6:$BE$43,'ADR Raw Data'!R$1,FALSE)</f>
        <v>128.676301382905</v>
      </c>
      <c r="AI31" s="47">
        <f>VLOOKUP($A31,'ADR Raw Data'!$B$6:$BE$43,'ADR Raw Data'!T$1,FALSE)</f>
        <v>-4.1186512707867502</v>
      </c>
      <c r="AJ31" s="48">
        <f>VLOOKUP($A31,'ADR Raw Data'!$B$6:$BE$43,'ADR Raw Data'!U$1,FALSE)</f>
        <v>1.82075936470807</v>
      </c>
      <c r="AK31" s="48">
        <f>VLOOKUP($A31,'ADR Raw Data'!$B$6:$BE$43,'ADR Raw Data'!V$1,FALSE)</f>
        <v>9.6380293777520301</v>
      </c>
      <c r="AL31" s="48">
        <f>VLOOKUP($A31,'ADR Raw Data'!$B$6:$BE$43,'ADR Raw Data'!W$1,FALSE)</f>
        <v>9.6498359469656894</v>
      </c>
      <c r="AM31" s="48">
        <f>VLOOKUP($A31,'ADR Raw Data'!$B$6:$BE$43,'ADR Raw Data'!X$1,FALSE)</f>
        <v>9.0442257427127792</v>
      </c>
      <c r="AN31" s="49">
        <f>VLOOKUP($A31,'ADR Raw Data'!$B$6:$BE$43,'ADR Raw Data'!Y$1,FALSE)</f>
        <v>6.0855605355825499</v>
      </c>
      <c r="AO31" s="48">
        <f>VLOOKUP($A31,'ADR Raw Data'!$B$6:$BE$43,'ADR Raw Data'!AA$1,FALSE)</f>
        <v>1.32016991903228</v>
      </c>
      <c r="AP31" s="48">
        <f>VLOOKUP($A31,'ADR Raw Data'!$B$6:$BE$43,'ADR Raw Data'!AB$1,FALSE)</f>
        <v>0.81437706121220299</v>
      </c>
      <c r="AQ31" s="49">
        <f>VLOOKUP($A31,'ADR Raw Data'!$B$6:$BE$43,'ADR Raw Data'!AC$1,FALSE)</f>
        <v>1.06637206510322</v>
      </c>
      <c r="AR31" s="50">
        <f>VLOOKUP($A31,'ADR Raw Data'!$B$6:$BE$43,'ADR Raw Data'!AE$1,FALSE)</f>
        <v>3.51902537778173</v>
      </c>
      <c r="AS31" s="40"/>
      <c r="AT31" s="51">
        <f>VLOOKUP($A31,'RevPAR Raw Data'!$B$6:$BE$43,'RevPAR Raw Data'!G$1,FALSE)</f>
        <v>41.865688254000297</v>
      </c>
      <c r="AU31" s="52">
        <f>VLOOKUP($A31,'RevPAR Raw Data'!$B$6:$BE$43,'RevPAR Raw Data'!H$1,FALSE)</f>
        <v>63.2386118822876</v>
      </c>
      <c r="AV31" s="52">
        <f>VLOOKUP($A31,'RevPAR Raw Data'!$B$6:$BE$43,'RevPAR Raw Data'!I$1,FALSE)</f>
        <v>73.582183130583999</v>
      </c>
      <c r="AW31" s="52">
        <f>VLOOKUP($A31,'RevPAR Raw Data'!$B$6:$BE$43,'RevPAR Raw Data'!J$1,FALSE)</f>
        <v>77.306608954621097</v>
      </c>
      <c r="AX31" s="52">
        <f>VLOOKUP($A31,'RevPAR Raw Data'!$B$6:$BE$43,'RevPAR Raw Data'!K$1,FALSE)</f>
        <v>81.712187168744606</v>
      </c>
      <c r="AY31" s="53">
        <f>VLOOKUP($A31,'RevPAR Raw Data'!$B$6:$BE$43,'RevPAR Raw Data'!L$1,FALSE)</f>
        <v>67.541055878047501</v>
      </c>
      <c r="AZ31" s="52">
        <f>VLOOKUP($A31,'RevPAR Raw Data'!$B$6:$BE$43,'RevPAR Raw Data'!N$1,FALSE)</f>
        <v>104.33234061884799</v>
      </c>
      <c r="BA31" s="52">
        <f>VLOOKUP($A31,'RevPAR Raw Data'!$B$6:$BE$43,'RevPAR Raw Data'!O$1,FALSE)</f>
        <v>103.727606380293</v>
      </c>
      <c r="BB31" s="53">
        <f>VLOOKUP($A31,'RevPAR Raw Data'!$B$6:$BE$43,'RevPAR Raw Data'!P$1,FALSE)</f>
        <v>104.02997349957</v>
      </c>
      <c r="BC31" s="54">
        <f>VLOOKUP($A31,'RevPAR Raw Data'!$B$6:$BE$43,'RevPAR Raw Data'!R$1,FALSE)</f>
        <v>77.966460912768497</v>
      </c>
      <c r="BE31" s="47">
        <f>VLOOKUP($A31,'RevPAR Raw Data'!$B$6:$BE$43,'RevPAR Raw Data'!T$1,FALSE)</f>
        <v>-6.1491036511865502</v>
      </c>
      <c r="BF31" s="48">
        <f>VLOOKUP($A31,'RevPAR Raw Data'!$B$6:$BE$43,'RevPAR Raw Data'!U$1,FALSE)</f>
        <v>-0.76408862901520003</v>
      </c>
      <c r="BG31" s="48">
        <f>VLOOKUP($A31,'RevPAR Raw Data'!$B$6:$BE$43,'RevPAR Raw Data'!V$1,FALSE)</f>
        <v>11.9775633582508</v>
      </c>
      <c r="BH31" s="48">
        <f>VLOOKUP($A31,'RevPAR Raw Data'!$B$6:$BE$43,'RevPAR Raw Data'!W$1,FALSE)</f>
        <v>12.886592312076401</v>
      </c>
      <c r="BI31" s="48">
        <f>VLOOKUP($A31,'RevPAR Raw Data'!$B$6:$BE$43,'RevPAR Raw Data'!X$1,FALSE)</f>
        <v>9.8027325452119491</v>
      </c>
      <c r="BJ31" s="49">
        <f>VLOOKUP($A31,'RevPAR Raw Data'!$B$6:$BE$43,'RevPAR Raw Data'!Y$1,FALSE)</f>
        <v>6.5502156199954404</v>
      </c>
      <c r="BK31" s="48">
        <f>VLOOKUP($A31,'RevPAR Raw Data'!$B$6:$BE$43,'RevPAR Raw Data'!AA$1,FALSE)</f>
        <v>-5.9722659859237597</v>
      </c>
      <c r="BL31" s="48">
        <f>VLOOKUP($A31,'RevPAR Raw Data'!$B$6:$BE$43,'RevPAR Raw Data'!AB$1,FALSE)</f>
        <v>-7.4341576391668198</v>
      </c>
      <c r="BM31" s="49">
        <f>VLOOKUP($A31,'RevPAR Raw Data'!$B$6:$BE$43,'RevPAR Raw Data'!AC$1,FALSE)</f>
        <v>-6.7068140626027501</v>
      </c>
      <c r="BN31" s="50">
        <f>VLOOKUP($A31,'RevPAR Raw Data'!$B$6:$BE$43,'RevPAR Raw Data'!AE$1,FALSE)</f>
        <v>1.0747434671535001</v>
      </c>
    </row>
    <row r="32" spans="1:66" x14ac:dyDescent="0.25">
      <c r="A32" s="63" t="s">
        <v>52</v>
      </c>
      <c r="B32" s="47">
        <f>VLOOKUP($A32,'Occupancy Raw Data'!$B$8:$BE$45,'Occupancy Raw Data'!G$3,FALSE)</f>
        <v>38.9527458492975</v>
      </c>
      <c r="C32" s="48">
        <f>VLOOKUP($A32,'Occupancy Raw Data'!$B$8:$BE$45,'Occupancy Raw Data'!H$3,FALSE)</f>
        <v>57.471264367815998</v>
      </c>
      <c r="D32" s="48">
        <f>VLOOKUP($A32,'Occupancy Raw Data'!$B$8:$BE$45,'Occupancy Raw Data'!I$3,FALSE)</f>
        <v>64.303959131545298</v>
      </c>
      <c r="E32" s="48">
        <f>VLOOKUP($A32,'Occupancy Raw Data'!$B$8:$BE$45,'Occupancy Raw Data'!J$3,FALSE)</f>
        <v>71.902937420178702</v>
      </c>
      <c r="F32" s="48">
        <f>VLOOKUP($A32,'Occupancy Raw Data'!$B$8:$BE$45,'Occupancy Raw Data'!K$3,FALSE)</f>
        <v>67.273307790549097</v>
      </c>
      <c r="G32" s="49">
        <f>VLOOKUP($A32,'Occupancy Raw Data'!$B$8:$BE$45,'Occupancy Raw Data'!L$3,FALSE)</f>
        <v>59.980842911877303</v>
      </c>
      <c r="H32" s="48">
        <f>VLOOKUP($A32,'Occupancy Raw Data'!$B$8:$BE$45,'Occupancy Raw Data'!N$3,FALSE)</f>
        <v>64.495530012771297</v>
      </c>
      <c r="I32" s="48">
        <f>VLOOKUP($A32,'Occupancy Raw Data'!$B$8:$BE$45,'Occupancy Raw Data'!O$3,FALSE)</f>
        <v>60.951468710089301</v>
      </c>
      <c r="J32" s="49">
        <f>VLOOKUP($A32,'Occupancy Raw Data'!$B$8:$BE$45,'Occupancy Raw Data'!P$3,FALSE)</f>
        <v>62.723499361430299</v>
      </c>
      <c r="K32" s="50">
        <f>VLOOKUP($A32,'Occupancy Raw Data'!$B$8:$BE$45,'Occupancy Raw Data'!R$3,FALSE)</f>
        <v>60.7644590403211</v>
      </c>
      <c r="M32" s="47">
        <f>VLOOKUP($A32,'Occupancy Raw Data'!$B$8:$BE$45,'Occupancy Raw Data'!T$3,FALSE)</f>
        <v>7.3417611101046001</v>
      </c>
      <c r="N32" s="48">
        <f>VLOOKUP($A32,'Occupancy Raw Data'!$B$8:$BE$45,'Occupancy Raw Data'!U$3,FALSE)</f>
        <v>8.8874587390230193</v>
      </c>
      <c r="O32" s="48">
        <f>VLOOKUP($A32,'Occupancy Raw Data'!$B$8:$BE$45,'Occupancy Raw Data'!V$3,FALSE)</f>
        <v>-2.5688207092088602</v>
      </c>
      <c r="P32" s="48">
        <f>VLOOKUP($A32,'Occupancy Raw Data'!$B$8:$BE$45,'Occupancy Raw Data'!W$3,FALSE)</f>
        <v>-2.63401718532586</v>
      </c>
      <c r="Q32" s="48">
        <f>VLOOKUP($A32,'Occupancy Raw Data'!$B$8:$BE$45,'Occupancy Raw Data'!X$3,FALSE)</f>
        <v>3.3231330487350998</v>
      </c>
      <c r="R32" s="49">
        <f>VLOOKUP($A32,'Occupancy Raw Data'!$B$8:$BE$45,'Occupancy Raw Data'!Y$3,FALSE)</f>
        <v>1.99919628427437</v>
      </c>
      <c r="S32" s="48">
        <f>VLOOKUP($A32,'Occupancy Raw Data'!$B$8:$BE$45,'Occupancy Raw Data'!AA$3,FALSE)</f>
        <v>1.2811541667622599</v>
      </c>
      <c r="T32" s="48">
        <f>VLOOKUP($A32,'Occupancy Raw Data'!$B$8:$BE$45,'Occupancy Raw Data'!AB$3,FALSE)</f>
        <v>-6.0654887215223496</v>
      </c>
      <c r="U32" s="49">
        <f>VLOOKUP($A32,'Occupancy Raw Data'!$B$8:$BE$45,'Occupancy Raw Data'!AC$3,FALSE)</f>
        <v>-2.42666708333096</v>
      </c>
      <c r="V32" s="50">
        <f>VLOOKUP($A32,'Occupancy Raw Data'!$B$8:$BE$45,'Occupancy Raw Data'!AE$3,FALSE)</f>
        <v>0.65270081955287695</v>
      </c>
      <c r="X32" s="51">
        <f>VLOOKUP($A32,'ADR Raw Data'!$B$6:$BE$43,'ADR Raw Data'!G$1,FALSE)</f>
        <v>116.366795081967</v>
      </c>
      <c r="Y32" s="52">
        <f>VLOOKUP($A32,'ADR Raw Data'!$B$6:$BE$43,'ADR Raw Data'!H$1,FALSE)</f>
        <v>107.89036111111101</v>
      </c>
      <c r="Z32" s="52">
        <f>VLOOKUP($A32,'ADR Raw Data'!$B$6:$BE$43,'ADR Raw Data'!I$1,FALSE)</f>
        <v>110.46049155908599</v>
      </c>
      <c r="AA32" s="52">
        <f>VLOOKUP($A32,'ADR Raw Data'!$B$6:$BE$43,'ADR Raw Data'!J$1,FALSE)</f>
        <v>125.53728241563</v>
      </c>
      <c r="AB32" s="52">
        <f>VLOOKUP($A32,'ADR Raw Data'!$B$6:$BE$43,'ADR Raw Data'!K$1,FALSE)</f>
        <v>135.85034646416699</v>
      </c>
      <c r="AC32" s="53">
        <f>VLOOKUP($A32,'ADR Raw Data'!$B$6:$BE$43,'ADR Raw Data'!L$1,FALSE)</f>
        <v>120.04516235494501</v>
      </c>
      <c r="AD32" s="52">
        <f>VLOOKUP($A32,'ADR Raw Data'!$B$6:$BE$43,'ADR Raw Data'!N$1,FALSE)</f>
        <v>167.95022277227699</v>
      </c>
      <c r="AE32" s="52">
        <f>VLOOKUP($A32,'ADR Raw Data'!$B$6:$BE$43,'ADR Raw Data'!O$1,FALSE)</f>
        <v>163.35144054478701</v>
      </c>
      <c r="AF32" s="53">
        <f>VLOOKUP($A32,'ADR Raw Data'!$B$6:$BE$43,'ADR Raw Data'!P$1,FALSE)</f>
        <v>165.715792822601</v>
      </c>
      <c r="AG32" s="54">
        <f>VLOOKUP($A32,'ADR Raw Data'!$B$6:$BE$43,'ADR Raw Data'!R$1,FALSE)</f>
        <v>133.51460441375099</v>
      </c>
      <c r="AI32" s="47">
        <f>VLOOKUP($A32,'ADR Raw Data'!$B$6:$BE$43,'ADR Raw Data'!T$1,FALSE)</f>
        <v>7.2857167751773604</v>
      </c>
      <c r="AJ32" s="48">
        <f>VLOOKUP($A32,'ADR Raw Data'!$B$6:$BE$43,'ADR Raw Data'!U$1,FALSE)</f>
        <v>0.62790976396430498</v>
      </c>
      <c r="AK32" s="48">
        <f>VLOOKUP($A32,'ADR Raw Data'!$B$6:$BE$43,'ADR Raw Data'!V$1,FALSE)</f>
        <v>-1.59619640292663</v>
      </c>
      <c r="AL32" s="48">
        <f>VLOOKUP($A32,'ADR Raw Data'!$B$6:$BE$43,'ADR Raw Data'!W$1,FALSE)</f>
        <v>2.7530530068836501</v>
      </c>
      <c r="AM32" s="48">
        <f>VLOOKUP($A32,'ADR Raw Data'!$B$6:$BE$43,'ADR Raw Data'!X$1,FALSE)</f>
        <v>6.1802033933503502</v>
      </c>
      <c r="AN32" s="49">
        <f>VLOOKUP($A32,'ADR Raw Data'!$B$6:$BE$43,'ADR Raw Data'!Y$1,FALSE)</f>
        <v>2.7366618229862198</v>
      </c>
      <c r="AO32" s="48">
        <f>VLOOKUP($A32,'ADR Raw Data'!$B$6:$BE$43,'ADR Raw Data'!AA$1,FALSE)</f>
        <v>10.881825818699999</v>
      </c>
      <c r="AP32" s="48">
        <f>VLOOKUP($A32,'ADR Raw Data'!$B$6:$BE$43,'ADR Raw Data'!AB$1,FALSE)</f>
        <v>10.833166370727101</v>
      </c>
      <c r="AQ32" s="49">
        <f>VLOOKUP($A32,'ADR Raw Data'!$B$6:$BE$43,'ADR Raw Data'!AC$1,FALSE)</f>
        <v>10.9155336232555</v>
      </c>
      <c r="AR32" s="50">
        <f>VLOOKUP($A32,'ADR Raw Data'!$B$6:$BE$43,'ADR Raw Data'!AE$1,FALSE)</f>
        <v>5.3342996056764402</v>
      </c>
      <c r="AS32" s="40"/>
      <c r="AT32" s="51">
        <f>VLOOKUP($A32,'RevPAR Raw Data'!$B$6:$BE$43,'RevPAR Raw Data'!G$1,FALSE)</f>
        <v>45.328061941251498</v>
      </c>
      <c r="AU32" s="52">
        <f>VLOOKUP($A32,'RevPAR Raw Data'!$B$6:$BE$43,'RevPAR Raw Data'!H$1,FALSE)</f>
        <v>62.0059546615581</v>
      </c>
      <c r="AV32" s="52">
        <f>VLOOKUP($A32,'RevPAR Raw Data'!$B$6:$BE$43,'RevPAR Raw Data'!I$1,FALSE)</f>
        <v>71.030469348658997</v>
      </c>
      <c r="AW32" s="52">
        <f>VLOOKUP($A32,'RevPAR Raw Data'!$B$6:$BE$43,'RevPAR Raw Data'!J$1,FALSE)</f>
        <v>90.264993614303904</v>
      </c>
      <c r="AX32" s="52">
        <f>VLOOKUP($A32,'RevPAR Raw Data'!$B$6:$BE$43,'RevPAR Raw Data'!K$1,FALSE)</f>
        <v>91.391021711366506</v>
      </c>
      <c r="AY32" s="53">
        <f>VLOOKUP($A32,'RevPAR Raw Data'!$B$6:$BE$43,'RevPAR Raw Data'!L$1,FALSE)</f>
        <v>72.004100255427801</v>
      </c>
      <c r="AZ32" s="52">
        <f>VLOOKUP($A32,'RevPAR Raw Data'!$B$6:$BE$43,'RevPAR Raw Data'!N$1,FALSE)</f>
        <v>108.32038633461001</v>
      </c>
      <c r="BA32" s="52">
        <f>VLOOKUP($A32,'RevPAR Raw Data'!$B$6:$BE$43,'RevPAR Raw Data'!O$1,FALSE)</f>
        <v>99.565102171136601</v>
      </c>
      <c r="BB32" s="53">
        <f>VLOOKUP($A32,'RevPAR Raw Data'!$B$6:$BE$43,'RevPAR Raw Data'!P$1,FALSE)</f>
        <v>103.942744252873</v>
      </c>
      <c r="BC32" s="54">
        <f>VLOOKUP($A32,'RevPAR Raw Data'!$B$6:$BE$43,'RevPAR Raw Data'!R$1,FALSE)</f>
        <v>81.129427111840897</v>
      </c>
      <c r="BE32" s="47">
        <f>VLOOKUP($A32,'RevPAR Raw Data'!$B$6:$BE$43,'RevPAR Raw Data'!T$1,FALSE)</f>
        <v>15.1623778060743</v>
      </c>
      <c r="BF32" s="48">
        <f>VLOOKUP($A32,'RevPAR Raw Data'!$B$6:$BE$43,'RevPAR Raw Data'!U$1,FALSE)</f>
        <v>9.5711737241779495</v>
      </c>
      <c r="BG32" s="48">
        <f>VLOOKUP($A32,'RevPAR Raw Data'!$B$6:$BE$43,'RevPAR Raw Data'!V$1,FALSE)</f>
        <v>-4.1240136883774801</v>
      </c>
      <c r="BH32" s="48">
        <f>VLOOKUP($A32,'RevPAR Raw Data'!$B$6:$BE$43,'RevPAR Raw Data'!W$1,FALSE)</f>
        <v>4.6519932235344202E-2</v>
      </c>
      <c r="BI32" s="48">
        <f>VLOOKUP($A32,'RevPAR Raw Data'!$B$6:$BE$43,'RevPAR Raw Data'!X$1,FALSE)</f>
        <v>9.7087128235289306</v>
      </c>
      <c r="BJ32" s="49">
        <f>VLOOKUP($A32,'RevPAR Raw Data'!$B$6:$BE$43,'RevPAR Raw Data'!Y$1,FALSE)</f>
        <v>4.7905693487388996</v>
      </c>
      <c r="BK32" s="48">
        <f>VLOOKUP($A32,'RevPAR Raw Data'!$B$6:$BE$43,'RevPAR Raw Data'!AA$1,FALSE)</f>
        <v>12.3023929503583</v>
      </c>
      <c r="BL32" s="48">
        <f>VLOOKUP($A32,'RevPAR Raw Data'!$B$6:$BE$43,'RevPAR Raw Data'!AB$1,FALSE)</f>
        <v>4.1105931648045999</v>
      </c>
      <c r="BM32" s="49">
        <f>VLOOKUP($A32,'RevPAR Raw Data'!$B$6:$BE$43,'RevPAR Raw Data'!AC$1,FALSE)</f>
        <v>8.2239828785191307</v>
      </c>
      <c r="BN32" s="50">
        <f>VLOOKUP($A32,'RevPAR Raw Data'!$B$6:$BE$43,'RevPAR Raw Data'!AE$1,FALSE)</f>
        <v>6.0218174424729796</v>
      </c>
    </row>
    <row r="33" spans="1:66" x14ac:dyDescent="0.25">
      <c r="A33" s="63" t="s">
        <v>51</v>
      </c>
      <c r="B33" s="47">
        <f>VLOOKUP($A33,'Occupancy Raw Data'!$B$8:$BE$45,'Occupancy Raw Data'!G$3,FALSE)</f>
        <v>38.491988689915097</v>
      </c>
      <c r="C33" s="48">
        <f>VLOOKUP($A33,'Occupancy Raw Data'!$B$8:$BE$45,'Occupancy Raw Data'!H$3,FALSE)</f>
        <v>50.725730442978303</v>
      </c>
      <c r="D33" s="48">
        <f>VLOOKUP($A33,'Occupancy Raw Data'!$B$8:$BE$45,'Occupancy Raw Data'!I$3,FALSE)</f>
        <v>55.9849198868991</v>
      </c>
      <c r="E33" s="48">
        <f>VLOOKUP($A33,'Occupancy Raw Data'!$B$8:$BE$45,'Occupancy Raw Data'!J$3,FALSE)</f>
        <v>59.038642789820898</v>
      </c>
      <c r="F33" s="48">
        <f>VLOOKUP($A33,'Occupancy Raw Data'!$B$8:$BE$45,'Occupancy Raw Data'!K$3,FALSE)</f>
        <v>55.098963242224301</v>
      </c>
      <c r="G33" s="49">
        <f>VLOOKUP($A33,'Occupancy Raw Data'!$B$8:$BE$45,'Occupancy Raw Data'!L$3,FALSE)</f>
        <v>51.8680490103675</v>
      </c>
      <c r="H33" s="48">
        <f>VLOOKUP($A33,'Occupancy Raw Data'!$B$8:$BE$45,'Occupancy Raw Data'!N$3,FALSE)</f>
        <v>59.547596606974501</v>
      </c>
      <c r="I33" s="48">
        <f>VLOOKUP($A33,'Occupancy Raw Data'!$B$8:$BE$45,'Occupancy Raw Data'!O$3,FALSE)</f>
        <v>60.358152686145097</v>
      </c>
      <c r="J33" s="49">
        <f>VLOOKUP($A33,'Occupancy Raw Data'!$B$8:$BE$45,'Occupancy Raw Data'!P$3,FALSE)</f>
        <v>59.952874646559799</v>
      </c>
      <c r="K33" s="50">
        <f>VLOOKUP($A33,'Occupancy Raw Data'!$B$8:$BE$45,'Occupancy Raw Data'!R$3,FALSE)</f>
        <v>54.177999192136703</v>
      </c>
      <c r="M33" s="47">
        <f>VLOOKUP($A33,'Occupancy Raw Data'!$B$8:$BE$45,'Occupancy Raw Data'!T$3,FALSE)</f>
        <v>2.7304045086460502</v>
      </c>
      <c r="N33" s="48">
        <f>VLOOKUP($A33,'Occupancy Raw Data'!$B$8:$BE$45,'Occupancy Raw Data'!U$3,FALSE)</f>
        <v>-1.4681411261716999</v>
      </c>
      <c r="O33" s="48">
        <f>VLOOKUP($A33,'Occupancy Raw Data'!$B$8:$BE$45,'Occupancy Raw Data'!V$3,FALSE)</f>
        <v>4.0714697684326397</v>
      </c>
      <c r="P33" s="48">
        <f>VLOOKUP($A33,'Occupancy Raw Data'!$B$8:$BE$45,'Occupancy Raw Data'!W$3,FALSE)</f>
        <v>3.9135734971578899</v>
      </c>
      <c r="Q33" s="48">
        <f>VLOOKUP($A33,'Occupancy Raw Data'!$B$8:$BE$45,'Occupancy Raw Data'!X$3,FALSE)</f>
        <v>-1.0564103260983799</v>
      </c>
      <c r="R33" s="49">
        <f>VLOOKUP($A33,'Occupancy Raw Data'!$B$8:$BE$45,'Occupancy Raw Data'!Y$3,FALSE)</f>
        <v>1.6034168563633899</v>
      </c>
      <c r="S33" s="48">
        <f>VLOOKUP($A33,'Occupancy Raw Data'!$B$8:$BE$45,'Occupancy Raw Data'!AA$3,FALSE)</f>
        <v>-4.0081732354132802</v>
      </c>
      <c r="T33" s="48">
        <f>VLOOKUP($A33,'Occupancy Raw Data'!$B$8:$BE$45,'Occupancy Raw Data'!AB$3,FALSE)</f>
        <v>-1.4564617037374299</v>
      </c>
      <c r="U33" s="49">
        <f>VLOOKUP($A33,'Occupancy Raw Data'!$B$8:$BE$45,'Occupancy Raw Data'!AC$3,FALSE)</f>
        <v>-2.74042881806339</v>
      </c>
      <c r="V33" s="50">
        <f>VLOOKUP($A33,'Occupancy Raw Data'!$B$8:$BE$45,'Occupancy Raw Data'!AE$3,FALSE)</f>
        <v>0.188667058152272</v>
      </c>
      <c r="X33" s="51">
        <f>VLOOKUP($A33,'ADR Raw Data'!$B$6:$BE$43,'ADR Raw Data'!G$1,FALSE)</f>
        <v>100.101302644466</v>
      </c>
      <c r="Y33" s="52">
        <f>VLOOKUP($A33,'ADR Raw Data'!$B$6:$BE$43,'ADR Raw Data'!H$1,FALSE)</f>
        <v>99.844080267558496</v>
      </c>
      <c r="Z33" s="52">
        <f>VLOOKUP($A33,'ADR Raw Data'!$B$6:$BE$43,'ADR Raw Data'!I$1,FALSE)</f>
        <v>103.220232323232</v>
      </c>
      <c r="AA33" s="52">
        <f>VLOOKUP($A33,'ADR Raw Data'!$B$6:$BE$43,'ADR Raw Data'!J$1,FALSE)</f>
        <v>103.273930395913</v>
      </c>
      <c r="AB33" s="52">
        <f>VLOOKUP($A33,'ADR Raw Data'!$B$6:$BE$43,'ADR Raw Data'!K$1,FALSE)</f>
        <v>107.10916182004701</v>
      </c>
      <c r="AC33" s="53">
        <f>VLOOKUP($A33,'ADR Raw Data'!$B$6:$BE$43,'ADR Raw Data'!L$1,FALSE)</f>
        <v>102.935412123855</v>
      </c>
      <c r="AD33" s="52">
        <f>VLOOKUP($A33,'ADR Raw Data'!$B$6:$BE$43,'ADR Raw Data'!N$1,FALSE)</f>
        <v>131.80398543842901</v>
      </c>
      <c r="AE33" s="52">
        <f>VLOOKUP($A33,'ADR Raw Data'!$B$6:$BE$43,'ADR Raw Data'!O$1,FALSE)</f>
        <v>131.99117114303499</v>
      </c>
      <c r="AF33" s="53">
        <f>VLOOKUP($A33,'ADR Raw Data'!$B$6:$BE$43,'ADR Raw Data'!P$1,FALSE)</f>
        <v>131.89821097311699</v>
      </c>
      <c r="AG33" s="54">
        <f>VLOOKUP($A33,'ADR Raw Data'!$B$6:$BE$43,'ADR Raw Data'!R$1,FALSE)</f>
        <v>112.092545355136</v>
      </c>
      <c r="AI33" s="47">
        <f>VLOOKUP($A33,'ADR Raw Data'!$B$6:$BE$43,'ADR Raw Data'!T$1,FALSE)</f>
        <v>0.52915163640775098</v>
      </c>
      <c r="AJ33" s="48">
        <f>VLOOKUP($A33,'ADR Raw Data'!$B$6:$BE$43,'ADR Raw Data'!U$1,FALSE)</f>
        <v>3.1860317609053399</v>
      </c>
      <c r="AK33" s="48">
        <f>VLOOKUP($A33,'ADR Raw Data'!$B$6:$BE$43,'ADR Raw Data'!V$1,FALSE)</f>
        <v>10.9764319412517</v>
      </c>
      <c r="AL33" s="48">
        <f>VLOOKUP($A33,'ADR Raw Data'!$B$6:$BE$43,'ADR Raw Data'!W$1,FALSE)</f>
        <v>8.1217921376905604</v>
      </c>
      <c r="AM33" s="48">
        <f>VLOOKUP($A33,'ADR Raw Data'!$B$6:$BE$43,'ADR Raw Data'!X$1,FALSE)</f>
        <v>9.43957865215204</v>
      </c>
      <c r="AN33" s="49">
        <f>VLOOKUP($A33,'ADR Raw Data'!$B$6:$BE$43,'ADR Raw Data'!Y$1,FALSE)</f>
        <v>6.8363047054975796</v>
      </c>
      <c r="AO33" s="48">
        <f>VLOOKUP($A33,'ADR Raw Data'!$B$6:$BE$43,'ADR Raw Data'!AA$1,FALSE)</f>
        <v>5.9761113526639598</v>
      </c>
      <c r="AP33" s="48">
        <f>VLOOKUP($A33,'ADR Raw Data'!$B$6:$BE$43,'ADR Raw Data'!AB$1,FALSE)</f>
        <v>3.8402814926281001</v>
      </c>
      <c r="AQ33" s="49">
        <f>VLOOKUP($A33,'ADR Raw Data'!$B$6:$BE$43,'ADR Raw Data'!AC$1,FALSE)</f>
        <v>4.9043333293992797</v>
      </c>
      <c r="AR33" s="50">
        <f>VLOOKUP($A33,'ADR Raw Data'!$B$6:$BE$43,'ADR Raw Data'!AE$1,FALSE)</f>
        <v>5.8290068673932298</v>
      </c>
      <c r="AS33" s="40"/>
      <c r="AT33" s="51">
        <f>VLOOKUP($A33,'RevPAR Raw Data'!$B$6:$BE$43,'RevPAR Raw Data'!G$1,FALSE)</f>
        <v>38.530982092365598</v>
      </c>
      <c r="AU33" s="52">
        <f>VLOOKUP($A33,'RevPAR Raw Data'!$B$6:$BE$43,'RevPAR Raw Data'!H$1,FALSE)</f>
        <v>50.646639019792602</v>
      </c>
      <c r="AV33" s="52">
        <f>VLOOKUP($A33,'RevPAR Raw Data'!$B$6:$BE$43,'RevPAR Raw Data'!I$1,FALSE)</f>
        <v>57.787764373232697</v>
      </c>
      <c r="AW33" s="52">
        <f>VLOOKUP($A33,'RevPAR Raw Data'!$B$6:$BE$43,'RevPAR Raw Data'!J$1,FALSE)</f>
        <v>60.971526861451402</v>
      </c>
      <c r="AX33" s="52">
        <f>VLOOKUP($A33,'RevPAR Raw Data'!$B$6:$BE$43,'RevPAR Raw Data'!K$1,FALSE)</f>
        <v>59.016037700282702</v>
      </c>
      <c r="AY33" s="53">
        <f>VLOOKUP($A33,'RevPAR Raw Data'!$B$6:$BE$43,'RevPAR Raw Data'!L$1,FALSE)</f>
        <v>53.390590009424997</v>
      </c>
      <c r="AZ33" s="52">
        <f>VLOOKUP($A33,'RevPAR Raw Data'!$B$6:$BE$43,'RevPAR Raw Data'!N$1,FALSE)</f>
        <v>78.4861055607917</v>
      </c>
      <c r="BA33" s="52">
        <f>VLOOKUP($A33,'RevPAR Raw Data'!$B$6:$BE$43,'RevPAR Raw Data'!O$1,FALSE)</f>
        <v>79.667432610744498</v>
      </c>
      <c r="BB33" s="53">
        <f>VLOOKUP($A33,'RevPAR Raw Data'!$B$6:$BE$43,'RevPAR Raw Data'!P$1,FALSE)</f>
        <v>79.076769085768106</v>
      </c>
      <c r="BC33" s="54">
        <f>VLOOKUP($A33,'RevPAR Raw Data'!$B$6:$BE$43,'RevPAR Raw Data'!R$1,FALSE)</f>
        <v>60.729498316951599</v>
      </c>
      <c r="BE33" s="47">
        <f>VLOOKUP($A33,'RevPAR Raw Data'!$B$6:$BE$43,'RevPAR Raw Data'!T$1,FALSE)</f>
        <v>3.2740041251918601</v>
      </c>
      <c r="BF33" s="48">
        <f>VLOOKUP($A33,'RevPAR Raw Data'!$B$6:$BE$43,'RevPAR Raw Data'!U$1,FALSE)</f>
        <v>1.6711151921589</v>
      </c>
      <c r="BG33" s="48">
        <f>VLOOKUP($A33,'RevPAR Raw Data'!$B$6:$BE$43,'RevPAR Raw Data'!V$1,FALSE)</f>
        <v>15.494803817825</v>
      </c>
      <c r="BH33" s="48">
        <f>VLOOKUP($A33,'RevPAR Raw Data'!$B$6:$BE$43,'RevPAR Raw Data'!W$1,FALSE)</f>
        <v>12.353217939443301</v>
      </c>
      <c r="BI33" s="48">
        <f>VLOOKUP($A33,'RevPAR Raw Data'!$B$6:$BE$43,'RevPAR Raw Data'!X$1,FALSE)</f>
        <v>8.2834476424321402</v>
      </c>
      <c r="BJ33" s="49">
        <f>VLOOKUP($A33,'RevPAR Raw Data'!$B$6:$BE$43,'RevPAR Raw Data'!Y$1,FALSE)</f>
        <v>8.5493360238612901</v>
      </c>
      <c r="BK33" s="48">
        <f>VLOOKUP($A33,'RevPAR Raw Data'!$B$6:$BE$43,'RevPAR Raw Data'!AA$1,FALSE)</f>
        <v>1.7284052214947001</v>
      </c>
      <c r="BL33" s="48">
        <f>VLOOKUP($A33,'RevPAR Raw Data'!$B$6:$BE$43,'RevPAR Raw Data'!AB$1,FALSE)</f>
        <v>2.3278875596348199</v>
      </c>
      <c r="BM33" s="49">
        <f>VLOOKUP($A33,'RevPAR Raw Data'!$B$6:$BE$43,'RevPAR Raw Data'!AC$1,FALSE)</f>
        <v>2.02950474744314</v>
      </c>
      <c r="BN33" s="50">
        <f>VLOOKUP($A33,'RevPAR Raw Data'!$B$6:$BE$43,'RevPAR Raw Data'!AE$1,FALSE)</f>
        <v>6.0286713413216999</v>
      </c>
    </row>
    <row r="34" spans="1:66" x14ac:dyDescent="0.25">
      <c r="A34" s="63" t="s">
        <v>50</v>
      </c>
      <c r="B34" s="47">
        <f>VLOOKUP($A34,'Occupancy Raw Data'!$B$8:$BE$45,'Occupancy Raw Data'!G$3,FALSE)</f>
        <v>38.016230838593302</v>
      </c>
      <c r="C34" s="48">
        <f>VLOOKUP($A34,'Occupancy Raw Data'!$B$8:$BE$45,'Occupancy Raw Data'!H$3,FALSE)</f>
        <v>51.145175834084696</v>
      </c>
      <c r="D34" s="48">
        <f>VLOOKUP($A34,'Occupancy Raw Data'!$B$8:$BE$45,'Occupancy Raw Data'!I$3,FALSE)</f>
        <v>54.211000901713199</v>
      </c>
      <c r="E34" s="48">
        <f>VLOOKUP($A34,'Occupancy Raw Data'!$B$8:$BE$45,'Occupancy Raw Data'!J$3,FALSE)</f>
        <v>58.791704238052198</v>
      </c>
      <c r="F34" s="48">
        <f>VLOOKUP($A34,'Occupancy Raw Data'!$B$8:$BE$45,'Occupancy Raw Data'!K$3,FALSE)</f>
        <v>57.312894499549103</v>
      </c>
      <c r="G34" s="49">
        <f>VLOOKUP($A34,'Occupancy Raw Data'!$B$8:$BE$45,'Occupancy Raw Data'!L$3,FALSE)</f>
        <v>51.895401262398501</v>
      </c>
      <c r="H34" s="48">
        <f>VLOOKUP($A34,'Occupancy Raw Data'!$B$8:$BE$45,'Occupancy Raw Data'!N$3,FALSE)</f>
        <v>67.754733994589699</v>
      </c>
      <c r="I34" s="48">
        <f>VLOOKUP($A34,'Occupancy Raw Data'!$B$8:$BE$45,'Occupancy Raw Data'!O$3,FALSE)</f>
        <v>72.6600541027953</v>
      </c>
      <c r="J34" s="49">
        <f>VLOOKUP($A34,'Occupancy Raw Data'!$B$8:$BE$45,'Occupancy Raw Data'!P$3,FALSE)</f>
        <v>70.207394048692507</v>
      </c>
      <c r="K34" s="50">
        <f>VLOOKUP($A34,'Occupancy Raw Data'!$B$8:$BE$45,'Occupancy Raw Data'!R$3,FALSE)</f>
        <v>57.1273992013396</v>
      </c>
      <c r="M34" s="47">
        <f>VLOOKUP($A34,'Occupancy Raw Data'!$B$8:$BE$45,'Occupancy Raw Data'!T$3,FALSE)</f>
        <v>-11.4285714285714</v>
      </c>
      <c r="N34" s="48">
        <f>VLOOKUP($A34,'Occupancy Raw Data'!$B$8:$BE$45,'Occupancy Raw Data'!U$3,FALSE)</f>
        <v>-7.2596468279921504</v>
      </c>
      <c r="O34" s="48">
        <f>VLOOKUP($A34,'Occupancy Raw Data'!$B$8:$BE$45,'Occupancy Raw Data'!V$3,FALSE)</f>
        <v>-4.9035115469788</v>
      </c>
      <c r="P34" s="48">
        <f>VLOOKUP($A34,'Occupancy Raw Data'!$B$8:$BE$45,'Occupancy Raw Data'!W$3,FALSE)</f>
        <v>-3.5502958579881598</v>
      </c>
      <c r="Q34" s="48">
        <f>VLOOKUP($A34,'Occupancy Raw Data'!$B$8:$BE$45,'Occupancy Raw Data'!X$3,FALSE)</f>
        <v>-10.0481177469572</v>
      </c>
      <c r="R34" s="49">
        <f>VLOOKUP($A34,'Occupancy Raw Data'!$B$8:$BE$45,'Occupancy Raw Data'!Y$3,FALSE)</f>
        <v>-7.2460030943785396</v>
      </c>
      <c r="S34" s="48">
        <f>VLOOKUP($A34,'Occupancy Raw Data'!$B$8:$BE$45,'Occupancy Raw Data'!AA$3,FALSE)</f>
        <v>-8.4328540092615096</v>
      </c>
      <c r="T34" s="48">
        <f>VLOOKUP($A34,'Occupancy Raw Data'!$B$8:$BE$45,'Occupancy Raw Data'!AB$3,FALSE)</f>
        <v>-8.7635869565217295</v>
      </c>
      <c r="U34" s="49">
        <f>VLOOKUP($A34,'Occupancy Raw Data'!$B$8:$BE$45,'Occupancy Raw Data'!AC$3,FALSE)</f>
        <v>-8.60429627890597</v>
      </c>
      <c r="V34" s="50">
        <f>VLOOKUP($A34,'Occupancy Raw Data'!$B$8:$BE$45,'Occupancy Raw Data'!AE$3,FALSE)</f>
        <v>-7.7275186217801997</v>
      </c>
      <c r="X34" s="51">
        <f>VLOOKUP($A34,'ADR Raw Data'!$B$6:$BE$43,'ADR Raw Data'!G$1,FALSE)</f>
        <v>97.049278937381402</v>
      </c>
      <c r="Y34" s="52">
        <f>VLOOKUP($A34,'ADR Raw Data'!$B$6:$BE$43,'ADR Raw Data'!H$1,FALSE)</f>
        <v>98.620222143864495</v>
      </c>
      <c r="Z34" s="52">
        <f>VLOOKUP($A34,'ADR Raw Data'!$B$6:$BE$43,'ADR Raw Data'!I$1,FALSE)</f>
        <v>99.055465735196194</v>
      </c>
      <c r="AA34" s="52">
        <f>VLOOKUP($A34,'ADR Raw Data'!$B$6:$BE$43,'ADR Raw Data'!J$1,FALSE)</f>
        <v>105.526917177914</v>
      </c>
      <c r="AB34" s="52">
        <f>VLOOKUP($A34,'ADR Raw Data'!$B$6:$BE$43,'ADR Raw Data'!K$1,FALSE)</f>
        <v>102.28147262429199</v>
      </c>
      <c r="AC34" s="53">
        <f>VLOOKUP($A34,'ADR Raw Data'!$B$6:$BE$43,'ADR Raw Data'!L$1,FALSE)</f>
        <v>100.85458924103401</v>
      </c>
      <c r="AD34" s="52">
        <f>VLOOKUP($A34,'ADR Raw Data'!$B$6:$BE$43,'ADR Raw Data'!N$1,FALSE)</f>
        <v>134.93487356933699</v>
      </c>
      <c r="AE34" s="52">
        <f>VLOOKUP($A34,'ADR Raw Data'!$B$6:$BE$43,'ADR Raw Data'!O$1,FALSE)</f>
        <v>141.07997766195001</v>
      </c>
      <c r="AF34" s="53">
        <f>VLOOKUP($A34,'ADR Raw Data'!$B$6:$BE$43,'ADR Raw Data'!P$1,FALSE)</f>
        <v>138.114763678397</v>
      </c>
      <c r="AG34" s="54">
        <f>VLOOKUP($A34,'ADR Raw Data'!$B$6:$BE$43,'ADR Raw Data'!R$1,FALSE)</f>
        <v>113.93782718499099</v>
      </c>
      <c r="AI34" s="47">
        <f>VLOOKUP($A34,'ADR Raw Data'!$B$6:$BE$43,'ADR Raw Data'!T$1,FALSE)</f>
        <v>-1.6427556827791401</v>
      </c>
      <c r="AJ34" s="48">
        <f>VLOOKUP($A34,'ADR Raw Data'!$B$6:$BE$43,'ADR Raw Data'!U$1,FALSE)</f>
        <v>-1.0753792282492201</v>
      </c>
      <c r="AK34" s="48">
        <f>VLOOKUP($A34,'ADR Raw Data'!$B$6:$BE$43,'ADR Raw Data'!V$1,FALSE)</f>
        <v>-0.74022429813919299</v>
      </c>
      <c r="AL34" s="48">
        <f>VLOOKUP($A34,'ADR Raw Data'!$B$6:$BE$43,'ADR Raw Data'!W$1,FALSE)</f>
        <v>4.9062662561103103</v>
      </c>
      <c r="AM34" s="48">
        <f>VLOOKUP($A34,'ADR Raw Data'!$B$6:$BE$43,'ADR Raw Data'!X$1,FALSE)</f>
        <v>-1.13288757233392</v>
      </c>
      <c r="AN34" s="49">
        <f>VLOOKUP($A34,'ADR Raw Data'!$B$6:$BE$43,'ADR Raw Data'!Y$1,FALSE)</f>
        <v>0.24426439332453101</v>
      </c>
      <c r="AO34" s="48">
        <f>VLOOKUP($A34,'ADR Raw Data'!$B$6:$BE$43,'ADR Raw Data'!AA$1,FALSE)</f>
        <v>-3.0623218482472598</v>
      </c>
      <c r="AP34" s="48">
        <f>VLOOKUP($A34,'ADR Raw Data'!$B$6:$BE$43,'ADR Raw Data'!AB$1,FALSE)</f>
        <v>-0.92734749187759602</v>
      </c>
      <c r="AQ34" s="49">
        <f>VLOOKUP($A34,'ADR Raw Data'!$B$6:$BE$43,'ADR Raw Data'!AC$1,FALSE)</f>
        <v>-1.94743467872987</v>
      </c>
      <c r="AR34" s="50">
        <f>VLOOKUP($A34,'ADR Raw Data'!$B$6:$BE$43,'ADR Raw Data'!AE$1,FALSE)</f>
        <v>-0.81766761640289298</v>
      </c>
      <c r="AS34" s="40"/>
      <c r="AT34" s="51">
        <f>VLOOKUP($A34,'RevPAR Raw Data'!$B$6:$BE$43,'RevPAR Raw Data'!G$1,FALSE)</f>
        <v>36.894477908025202</v>
      </c>
      <c r="AU34" s="52">
        <f>VLOOKUP($A34,'RevPAR Raw Data'!$B$6:$BE$43,'RevPAR Raw Data'!H$1,FALSE)</f>
        <v>50.439486023444502</v>
      </c>
      <c r="AV34" s="52">
        <f>VLOOKUP($A34,'RevPAR Raw Data'!$B$6:$BE$43,'RevPAR Raw Data'!I$1,FALSE)</f>
        <v>53.698959422903499</v>
      </c>
      <c r="AW34" s="52">
        <f>VLOOKUP($A34,'RevPAR Raw Data'!$B$6:$BE$43,'RevPAR Raw Data'!J$1,FALSE)</f>
        <v>62.041073038773597</v>
      </c>
      <c r="AX34" s="52">
        <f>VLOOKUP($A34,'RevPAR Raw Data'!$B$6:$BE$43,'RevPAR Raw Data'!K$1,FALSE)</f>
        <v>58.620472497745702</v>
      </c>
      <c r="AY34" s="53">
        <f>VLOOKUP($A34,'RevPAR Raw Data'!$B$6:$BE$43,'RevPAR Raw Data'!L$1,FALSE)</f>
        <v>52.338893778178502</v>
      </c>
      <c r="AZ34" s="52">
        <f>VLOOKUP($A34,'RevPAR Raw Data'!$B$6:$BE$43,'RevPAR Raw Data'!N$1,FALSE)</f>
        <v>91.424764652840295</v>
      </c>
      <c r="BA34" s="52">
        <f>VLOOKUP($A34,'RevPAR Raw Data'!$B$6:$BE$43,'RevPAR Raw Data'!O$1,FALSE)</f>
        <v>102.50878809738499</v>
      </c>
      <c r="BB34" s="53">
        <f>VLOOKUP($A34,'RevPAR Raw Data'!$B$6:$BE$43,'RevPAR Raw Data'!P$1,FALSE)</f>
        <v>96.966776375112701</v>
      </c>
      <c r="BC34" s="54">
        <f>VLOOKUP($A34,'RevPAR Raw Data'!$B$6:$BE$43,'RevPAR Raw Data'!R$1,FALSE)</f>
        <v>65.089717377302506</v>
      </c>
      <c r="BE34" s="47">
        <f>VLOOKUP($A34,'RevPAR Raw Data'!$B$6:$BE$43,'RevPAR Raw Data'!T$1,FALSE)</f>
        <v>-12.8835836047472</v>
      </c>
      <c r="BF34" s="48">
        <f>VLOOKUP($A34,'RevPAR Raw Data'!$B$6:$BE$43,'RevPAR Raw Data'!U$1,FALSE)</f>
        <v>-8.2569573222088906</v>
      </c>
      <c r="BG34" s="48">
        <f>VLOOKUP($A34,'RevPAR Raw Data'!$B$6:$BE$43,'RevPAR Raw Data'!V$1,FALSE)</f>
        <v>-5.60743886118519</v>
      </c>
      <c r="BH34" s="48">
        <f>VLOOKUP($A34,'RevPAR Raw Data'!$B$6:$BE$43,'RevPAR Raw Data'!W$1,FALSE)</f>
        <v>1.18178343044959</v>
      </c>
      <c r="BI34" s="48">
        <f>VLOOKUP($A34,'RevPAR Raw Data'!$B$6:$BE$43,'RevPAR Raw Data'!X$1,FALSE)</f>
        <v>-11.067171442082399</v>
      </c>
      <c r="BJ34" s="49">
        <f>VLOOKUP($A34,'RevPAR Raw Data'!$B$6:$BE$43,'RevPAR Raw Data'!Y$1,FALSE)</f>
        <v>-7.0194381065527702</v>
      </c>
      <c r="BK34" s="48">
        <f>VLOOKUP($A34,'RevPAR Raw Data'!$B$6:$BE$43,'RevPAR Raw Data'!AA$1,FALSE)</f>
        <v>-11.236934726752301</v>
      </c>
      <c r="BL34" s="48">
        <f>VLOOKUP($A34,'RevPAR Raw Data'!$B$6:$BE$43,'RevPAR Raw Data'!AB$1,FALSE)</f>
        <v>-9.6096655445595101</v>
      </c>
      <c r="BM34" s="49">
        <f>VLOOKUP($A34,'RevPAR Raw Data'!$B$6:$BE$43,'RevPAR Raw Data'!AC$1,FALSE)</f>
        <v>-10.3841679080397</v>
      </c>
      <c r="BN34" s="50">
        <f>VLOOKUP($A34,'RevPAR Raw Data'!$B$6:$BE$43,'RevPAR Raw Data'!AE$1,FALSE)</f>
        <v>-8.4820008208612894</v>
      </c>
    </row>
    <row r="35" spans="1:66" x14ac:dyDescent="0.25">
      <c r="A35" s="63" t="s">
        <v>47</v>
      </c>
      <c r="B35" s="47">
        <f>VLOOKUP($A35,'Occupancy Raw Data'!$B$8:$BE$45,'Occupancy Raw Data'!G$3,FALSE)</f>
        <v>43.261504747991196</v>
      </c>
      <c r="C35" s="48">
        <f>VLOOKUP($A35,'Occupancy Raw Data'!$B$8:$BE$45,'Occupancy Raw Data'!H$3,FALSE)</f>
        <v>64.317019722425101</v>
      </c>
      <c r="D35" s="48">
        <f>VLOOKUP($A35,'Occupancy Raw Data'!$B$8:$BE$45,'Occupancy Raw Data'!I$3,FALSE)</f>
        <v>68.8641344046749</v>
      </c>
      <c r="E35" s="48">
        <f>VLOOKUP($A35,'Occupancy Raw Data'!$B$8:$BE$45,'Occupancy Raw Data'!J$3,FALSE)</f>
        <v>69.4850255661066</v>
      </c>
      <c r="F35" s="48">
        <f>VLOOKUP($A35,'Occupancy Raw Data'!$B$8:$BE$45,'Occupancy Raw Data'!K$3,FALSE)</f>
        <v>70.964207450693905</v>
      </c>
      <c r="G35" s="49">
        <f>VLOOKUP($A35,'Occupancy Raw Data'!$B$8:$BE$45,'Occupancy Raw Data'!L$3,FALSE)</f>
        <v>63.378378378378301</v>
      </c>
      <c r="H35" s="48">
        <f>VLOOKUP($A35,'Occupancy Raw Data'!$B$8:$BE$45,'Occupancy Raw Data'!N$3,FALSE)</f>
        <v>67.695398100803502</v>
      </c>
      <c r="I35" s="48">
        <f>VLOOKUP($A35,'Occupancy Raw Data'!$B$8:$BE$45,'Occupancy Raw Data'!O$3,FALSE)</f>
        <v>72.626004382761096</v>
      </c>
      <c r="J35" s="49">
        <f>VLOOKUP($A35,'Occupancy Raw Data'!$B$8:$BE$45,'Occupancy Raw Data'!P$3,FALSE)</f>
        <v>70.160701241782306</v>
      </c>
      <c r="K35" s="50">
        <f>VLOOKUP($A35,'Occupancy Raw Data'!$B$8:$BE$45,'Occupancy Raw Data'!R$3,FALSE)</f>
        <v>65.316184910779498</v>
      </c>
      <c r="M35" s="47">
        <f>VLOOKUP($A35,'Occupancy Raw Data'!$B$8:$BE$45,'Occupancy Raw Data'!T$3,FALSE)</f>
        <v>2.3911289981414101</v>
      </c>
      <c r="N35" s="48">
        <f>VLOOKUP($A35,'Occupancy Raw Data'!$B$8:$BE$45,'Occupancy Raw Data'!U$3,FALSE)</f>
        <v>-1.76162851367125</v>
      </c>
      <c r="O35" s="48">
        <f>VLOOKUP($A35,'Occupancy Raw Data'!$B$8:$BE$45,'Occupancy Raw Data'!V$3,FALSE)</f>
        <v>-1.9805393419526101</v>
      </c>
      <c r="P35" s="48">
        <f>VLOOKUP($A35,'Occupancy Raw Data'!$B$8:$BE$45,'Occupancy Raw Data'!W$3,FALSE)</f>
        <v>3.4400663918538501</v>
      </c>
      <c r="Q35" s="48">
        <f>VLOOKUP($A35,'Occupancy Raw Data'!$B$8:$BE$45,'Occupancy Raw Data'!X$3,FALSE)</f>
        <v>13.546848174442699</v>
      </c>
      <c r="R35" s="49">
        <f>VLOOKUP($A35,'Occupancy Raw Data'!$B$8:$BE$45,'Occupancy Raw Data'!Y$3,FALSE)</f>
        <v>3.0043343880025599</v>
      </c>
      <c r="S35" s="48">
        <f>VLOOKUP($A35,'Occupancy Raw Data'!$B$8:$BE$45,'Occupancy Raw Data'!AA$3,FALSE)</f>
        <v>2.1541332938000299</v>
      </c>
      <c r="T35" s="48">
        <f>VLOOKUP($A35,'Occupancy Raw Data'!$B$8:$BE$45,'Occupancy Raw Data'!AB$3,FALSE)</f>
        <v>0.67278044715909702</v>
      </c>
      <c r="U35" s="49">
        <f>VLOOKUP($A35,'Occupancy Raw Data'!$B$8:$BE$45,'Occupancy Raw Data'!AC$3,FALSE)</f>
        <v>1.3820295314072999</v>
      </c>
      <c r="V35" s="50">
        <f>VLOOKUP($A35,'Occupancy Raw Data'!$B$8:$BE$45,'Occupancy Raw Data'!AE$3,FALSE)</f>
        <v>2.5009445759435001</v>
      </c>
      <c r="X35" s="51">
        <f>VLOOKUP($A35,'ADR Raw Data'!$B$6:$BE$43,'ADR Raw Data'!G$1,FALSE)</f>
        <v>98.708442380751293</v>
      </c>
      <c r="Y35" s="52">
        <f>VLOOKUP($A35,'ADR Raw Data'!$B$6:$BE$43,'ADR Raw Data'!H$1,FALSE)</f>
        <v>112.15110732538299</v>
      </c>
      <c r="Z35" s="52">
        <f>VLOOKUP($A35,'ADR Raw Data'!$B$6:$BE$43,'ADR Raw Data'!I$1,FALSE)</f>
        <v>116.65558207372</v>
      </c>
      <c r="AA35" s="52">
        <f>VLOOKUP($A35,'ADR Raw Data'!$B$6:$BE$43,'ADR Raw Data'!J$1,FALSE)</f>
        <v>111.211929040735</v>
      </c>
      <c r="AB35" s="52">
        <f>VLOOKUP($A35,'ADR Raw Data'!$B$6:$BE$43,'ADR Raw Data'!K$1,FALSE)</f>
        <v>112.250182707153</v>
      </c>
      <c r="AC35" s="53">
        <f>VLOOKUP($A35,'ADR Raw Data'!$B$6:$BE$43,'ADR Raw Data'!L$1,FALSE)</f>
        <v>111.111064369273</v>
      </c>
      <c r="AD35" s="52">
        <f>VLOOKUP($A35,'ADR Raw Data'!$B$6:$BE$43,'ADR Raw Data'!N$1,FALSE)</f>
        <v>121.687785271108</v>
      </c>
      <c r="AE35" s="52">
        <f>VLOOKUP($A35,'ADR Raw Data'!$B$6:$BE$43,'ADR Raw Data'!O$1,FALSE)</f>
        <v>124.480492833794</v>
      </c>
      <c r="AF35" s="53">
        <f>VLOOKUP($A35,'ADR Raw Data'!$B$6:$BE$43,'ADR Raw Data'!P$1,FALSE)</f>
        <v>123.133204060385</v>
      </c>
      <c r="AG35" s="54">
        <f>VLOOKUP($A35,'ADR Raw Data'!$B$6:$BE$43,'ADR Raw Data'!R$1,FALSE)</f>
        <v>114.80072852178699</v>
      </c>
      <c r="AI35" s="47">
        <f>VLOOKUP($A35,'ADR Raw Data'!$B$6:$BE$43,'ADR Raw Data'!T$1,FALSE)</f>
        <v>0.221538236643882</v>
      </c>
      <c r="AJ35" s="48">
        <f>VLOOKUP($A35,'ADR Raw Data'!$B$6:$BE$43,'ADR Raw Data'!U$1,FALSE)</f>
        <v>7.5590933836599596</v>
      </c>
      <c r="AK35" s="48">
        <f>VLOOKUP($A35,'ADR Raw Data'!$B$6:$BE$43,'ADR Raw Data'!V$1,FALSE)</f>
        <v>3.0734457409651799</v>
      </c>
      <c r="AL35" s="48">
        <f>VLOOKUP($A35,'ADR Raw Data'!$B$6:$BE$43,'ADR Raw Data'!W$1,FALSE)</f>
        <v>-1.5997514575632501</v>
      </c>
      <c r="AM35" s="48">
        <f>VLOOKUP($A35,'ADR Raw Data'!$B$6:$BE$43,'ADR Raw Data'!X$1,FALSE)</f>
        <v>4.0792352704507504</v>
      </c>
      <c r="AN35" s="49">
        <f>VLOOKUP($A35,'ADR Raw Data'!$B$6:$BE$43,'ADR Raw Data'!Y$1,FALSE)</f>
        <v>2.7397521279654602</v>
      </c>
      <c r="AO35" s="48">
        <f>VLOOKUP($A35,'ADR Raw Data'!$B$6:$BE$43,'ADR Raw Data'!AA$1,FALSE)</f>
        <v>-3.7929265448951699</v>
      </c>
      <c r="AP35" s="48">
        <f>VLOOKUP($A35,'ADR Raw Data'!$B$6:$BE$43,'ADR Raw Data'!AB$1,FALSE)</f>
        <v>-6.9700281894884704</v>
      </c>
      <c r="AQ35" s="49">
        <f>VLOOKUP($A35,'ADR Raw Data'!$B$6:$BE$43,'ADR Raw Data'!AC$1,FALSE)</f>
        <v>-5.5012452688466498</v>
      </c>
      <c r="AR35" s="50">
        <f>VLOOKUP($A35,'ADR Raw Data'!$B$6:$BE$43,'ADR Raw Data'!AE$1,FALSE)</f>
        <v>-0.192457874952117</v>
      </c>
      <c r="AS35" s="40"/>
      <c r="AT35" s="51">
        <f>VLOOKUP($A35,'RevPAR Raw Data'!$B$6:$BE$43,'RevPAR Raw Data'!G$1,FALSE)</f>
        <v>42.7027574872169</v>
      </c>
      <c r="AU35" s="52">
        <f>VLOOKUP($A35,'RevPAR Raw Data'!$B$6:$BE$43,'RevPAR Raw Data'!H$1,FALSE)</f>
        <v>72.132249817384903</v>
      </c>
      <c r="AV35" s="52">
        <f>VLOOKUP($A35,'RevPAR Raw Data'!$B$6:$BE$43,'RevPAR Raw Data'!I$1,FALSE)</f>
        <v>80.333856829802698</v>
      </c>
      <c r="AW35" s="52">
        <f>VLOOKUP($A35,'RevPAR Raw Data'!$B$6:$BE$43,'RevPAR Raw Data'!J$1,FALSE)</f>
        <v>77.275637326515707</v>
      </c>
      <c r="AX35" s="52">
        <f>VLOOKUP($A35,'RevPAR Raw Data'!$B$6:$BE$43,'RevPAR Raw Data'!K$1,FALSE)</f>
        <v>79.657452520087602</v>
      </c>
      <c r="AY35" s="53">
        <f>VLOOKUP($A35,'RevPAR Raw Data'!$B$6:$BE$43,'RevPAR Raw Data'!L$1,FALSE)</f>
        <v>70.420390796201602</v>
      </c>
      <c r="AZ35" s="52">
        <f>VLOOKUP($A35,'RevPAR Raw Data'!$B$6:$BE$43,'RevPAR Raw Data'!N$1,FALSE)</f>
        <v>82.377030679327902</v>
      </c>
      <c r="BA35" s="52">
        <f>VLOOKUP($A35,'RevPAR Raw Data'!$B$6:$BE$43,'RevPAR Raw Data'!O$1,FALSE)</f>
        <v>90.405208181154094</v>
      </c>
      <c r="BB35" s="53">
        <f>VLOOKUP($A35,'RevPAR Raw Data'!$B$6:$BE$43,'RevPAR Raw Data'!P$1,FALSE)</f>
        <v>86.391119430241005</v>
      </c>
      <c r="BC35" s="54">
        <f>VLOOKUP($A35,'RevPAR Raw Data'!$B$6:$BE$43,'RevPAR Raw Data'!R$1,FALSE)</f>
        <v>74.983456120212793</v>
      </c>
      <c r="BE35" s="47">
        <f>VLOOKUP($A35,'RevPAR Raw Data'!$B$6:$BE$43,'RevPAR Raw Data'!T$1,FALSE)</f>
        <v>2.61796449980366</v>
      </c>
      <c r="BF35" s="48">
        <f>VLOOKUP($A35,'RevPAR Raw Data'!$B$6:$BE$43,'RevPAR Raw Data'!U$1,FALSE)</f>
        <v>5.6643017255671104</v>
      </c>
      <c r="BG35" s="48">
        <f>VLOOKUP($A35,'RevPAR Raw Data'!$B$6:$BE$43,'RevPAR Raw Data'!V$1,FALSE)</f>
        <v>1.0320355969591899</v>
      </c>
      <c r="BH35" s="48">
        <f>VLOOKUP($A35,'RevPAR Raw Data'!$B$6:$BE$43,'RevPAR Raw Data'!W$1,FALSE)</f>
        <v>1.7852824220457599</v>
      </c>
      <c r="BI35" s="48">
        <f>VLOOKUP($A35,'RevPAR Raw Data'!$B$6:$BE$43,'RevPAR Raw Data'!X$1,FALSE)</f>
        <v>18.1786912536597</v>
      </c>
      <c r="BJ35" s="49">
        <f>VLOOKUP($A35,'RevPAR Raw Data'!$B$6:$BE$43,'RevPAR Raw Data'!Y$1,FALSE)</f>
        <v>5.8263978312945204</v>
      </c>
      <c r="BK35" s="48">
        <f>VLOOKUP($A35,'RevPAR Raw Data'!$B$6:$BE$43,'RevPAR Raw Data'!AA$1,FALSE)</f>
        <v>-1.7204979446080999</v>
      </c>
      <c r="BL35" s="48">
        <f>VLOOKUP($A35,'RevPAR Raw Data'!$B$6:$BE$43,'RevPAR Raw Data'!AB$1,FALSE)</f>
        <v>-6.3441407291497303</v>
      </c>
      <c r="BM35" s="49">
        <f>VLOOKUP($A35,'RevPAR Raw Data'!$B$6:$BE$43,'RevPAR Raw Data'!AC$1,FALSE)</f>
        <v>-4.1952445716499502</v>
      </c>
      <c r="BN35" s="50">
        <f>VLOOKUP($A35,'RevPAR Raw Data'!$B$6:$BE$43,'RevPAR Raw Data'!AE$1,FALSE)</f>
        <v>2.3036734362067901</v>
      </c>
    </row>
    <row r="36" spans="1:66" x14ac:dyDescent="0.25">
      <c r="A36" s="63" t="s">
        <v>48</v>
      </c>
      <c r="B36" s="47">
        <f>VLOOKUP($A36,'Occupancy Raw Data'!$B$8:$BE$45,'Occupancy Raw Data'!G$3,FALSE)</f>
        <v>40.650213573801601</v>
      </c>
      <c r="C36" s="48">
        <f>VLOOKUP($A36,'Occupancy Raw Data'!$B$8:$BE$45,'Occupancy Raw Data'!H$3,FALSE)</f>
        <v>57.024205030849501</v>
      </c>
      <c r="D36" s="48">
        <f>VLOOKUP($A36,'Occupancy Raw Data'!$B$8:$BE$45,'Occupancy Raw Data'!I$3,FALSE)</f>
        <v>62.078785002373003</v>
      </c>
      <c r="E36" s="48">
        <f>VLOOKUP($A36,'Occupancy Raw Data'!$B$8:$BE$45,'Occupancy Raw Data'!J$3,FALSE)</f>
        <v>69.933554817275706</v>
      </c>
      <c r="F36" s="48">
        <f>VLOOKUP($A36,'Occupancy Raw Data'!$B$8:$BE$45,'Occupancy Raw Data'!K$3,FALSE)</f>
        <v>77.218794494541996</v>
      </c>
      <c r="G36" s="49">
        <f>VLOOKUP($A36,'Occupancy Raw Data'!$B$8:$BE$45,'Occupancy Raw Data'!L$3,FALSE)</f>
        <v>61.381110583768297</v>
      </c>
      <c r="H36" s="48">
        <f>VLOOKUP($A36,'Occupancy Raw Data'!$B$8:$BE$45,'Occupancy Raw Data'!N$3,FALSE)</f>
        <v>91.955386805885098</v>
      </c>
      <c r="I36" s="48">
        <f>VLOOKUP($A36,'Occupancy Raw Data'!$B$8:$BE$45,'Occupancy Raw Data'!O$3,FALSE)</f>
        <v>94.494542002847595</v>
      </c>
      <c r="J36" s="49">
        <f>VLOOKUP($A36,'Occupancy Raw Data'!$B$8:$BE$45,'Occupancy Raw Data'!P$3,FALSE)</f>
        <v>93.224964404366304</v>
      </c>
      <c r="K36" s="50">
        <f>VLOOKUP($A36,'Occupancy Raw Data'!$B$8:$BE$45,'Occupancy Raw Data'!R$3,FALSE)</f>
        <v>70.479354532510598</v>
      </c>
      <c r="M36" s="47">
        <f>VLOOKUP($A36,'Occupancy Raw Data'!$B$8:$BE$45,'Occupancy Raw Data'!T$3,FALSE)</f>
        <v>3.8731378954811699</v>
      </c>
      <c r="N36" s="48">
        <f>VLOOKUP($A36,'Occupancy Raw Data'!$B$8:$BE$45,'Occupancy Raw Data'!U$3,FALSE)</f>
        <v>5.6878107902506896</v>
      </c>
      <c r="O36" s="48">
        <f>VLOOKUP($A36,'Occupancy Raw Data'!$B$8:$BE$45,'Occupancy Raw Data'!V$3,FALSE)</f>
        <v>-5.1157119700571299</v>
      </c>
      <c r="P36" s="48">
        <f>VLOOKUP($A36,'Occupancy Raw Data'!$B$8:$BE$45,'Occupancy Raw Data'!W$3,FALSE)</f>
        <v>13.168079293919799</v>
      </c>
      <c r="Q36" s="48">
        <f>VLOOKUP($A36,'Occupancy Raw Data'!$B$8:$BE$45,'Occupancy Raw Data'!X$3,FALSE)</f>
        <v>16.1253949396576</v>
      </c>
      <c r="R36" s="49">
        <f>VLOOKUP($A36,'Occupancy Raw Data'!$B$8:$BE$45,'Occupancy Raw Data'!Y$3,FALSE)</f>
        <v>7.0073875594372197</v>
      </c>
      <c r="S36" s="48">
        <f>VLOOKUP($A36,'Occupancy Raw Data'!$B$8:$BE$45,'Occupancy Raw Data'!AA$3,FALSE)</f>
        <v>7.9847684403536396</v>
      </c>
      <c r="T36" s="48">
        <f>VLOOKUP($A36,'Occupancy Raw Data'!$B$8:$BE$45,'Occupancy Raw Data'!AB$3,FALSE)</f>
        <v>2.5082134094495698</v>
      </c>
      <c r="U36" s="49">
        <f>VLOOKUP($A36,'Occupancy Raw Data'!$B$8:$BE$45,'Occupancy Raw Data'!AC$3,FALSE)</f>
        <v>5.1379944922505301</v>
      </c>
      <c r="V36" s="50">
        <f>VLOOKUP($A36,'Occupancy Raw Data'!$B$8:$BE$45,'Occupancy Raw Data'!AE$3,FALSE)</f>
        <v>6.29314053161142</v>
      </c>
      <c r="X36" s="51">
        <f>VLOOKUP($A36,'ADR Raw Data'!$B$6:$BE$43,'ADR Raw Data'!G$1,FALSE)</f>
        <v>139.64474022183299</v>
      </c>
      <c r="Y36" s="52">
        <f>VLOOKUP($A36,'ADR Raw Data'!$B$6:$BE$43,'ADR Raw Data'!H$1,FALSE)</f>
        <v>136.878493549729</v>
      </c>
      <c r="Z36" s="52">
        <f>VLOOKUP($A36,'ADR Raw Data'!$B$6:$BE$43,'ADR Raw Data'!I$1,FALSE)</f>
        <v>138.58966360856201</v>
      </c>
      <c r="AA36" s="52">
        <f>VLOOKUP($A36,'ADR Raw Data'!$B$6:$BE$43,'ADR Raw Data'!J$1,FALSE)</f>
        <v>146.067655242619</v>
      </c>
      <c r="AB36" s="52">
        <f>VLOOKUP($A36,'ADR Raw Data'!$B$6:$BE$43,'ADR Raw Data'!K$1,FALSE)</f>
        <v>230.26554394591199</v>
      </c>
      <c r="AC36" s="53">
        <f>VLOOKUP($A36,'ADR Raw Data'!$B$6:$BE$43,'ADR Raw Data'!L$1,FALSE)</f>
        <v>163.18151086368201</v>
      </c>
      <c r="AD36" s="52">
        <f>VLOOKUP($A36,'ADR Raw Data'!$B$6:$BE$43,'ADR Raw Data'!N$1,FALSE)</f>
        <v>473.66969032257998</v>
      </c>
      <c r="AE36" s="52">
        <f>VLOOKUP($A36,'ADR Raw Data'!$B$6:$BE$43,'ADR Raw Data'!O$1,FALSE)</f>
        <v>477.18624560522301</v>
      </c>
      <c r="AF36" s="53">
        <f>VLOOKUP($A36,'ADR Raw Data'!$B$6:$BE$43,'ADR Raw Data'!P$1,FALSE)</f>
        <v>475.45191294387098</v>
      </c>
      <c r="AG36" s="54">
        <f>VLOOKUP($A36,'ADR Raw Data'!$B$6:$BE$43,'ADR Raw Data'!R$1,FALSE)</f>
        <v>281.19539009138998</v>
      </c>
      <c r="AI36" s="47">
        <f>VLOOKUP($A36,'ADR Raw Data'!$B$6:$BE$43,'ADR Raw Data'!T$1,FALSE)</f>
        <v>1.98831855729163</v>
      </c>
      <c r="AJ36" s="48">
        <f>VLOOKUP($A36,'ADR Raw Data'!$B$6:$BE$43,'ADR Raw Data'!U$1,FALSE)</f>
        <v>2.5049105713577799</v>
      </c>
      <c r="AK36" s="48">
        <f>VLOOKUP($A36,'ADR Raw Data'!$B$6:$BE$43,'ADR Raw Data'!V$1,FALSE)</f>
        <v>0.119021982657323</v>
      </c>
      <c r="AL36" s="48">
        <f>VLOOKUP($A36,'ADR Raw Data'!$B$6:$BE$43,'ADR Raw Data'!W$1,FALSE)</f>
        <v>0.56137862699577601</v>
      </c>
      <c r="AM36" s="48">
        <f>VLOOKUP($A36,'ADR Raw Data'!$B$6:$BE$43,'ADR Raw Data'!X$1,FALSE)</f>
        <v>8.5011945286189992</v>
      </c>
      <c r="AN36" s="49">
        <f>VLOOKUP($A36,'ADR Raw Data'!$B$6:$BE$43,'ADR Raw Data'!Y$1,FALSE)</f>
        <v>4.6834137712238704</v>
      </c>
      <c r="AO36" s="48">
        <f>VLOOKUP($A36,'ADR Raw Data'!$B$6:$BE$43,'ADR Raw Data'!AA$1,FALSE)</f>
        <v>8.5543657008718803</v>
      </c>
      <c r="AP36" s="48">
        <f>VLOOKUP($A36,'ADR Raw Data'!$B$6:$BE$43,'ADR Raw Data'!AB$1,FALSE)</f>
        <v>6.6021111904833596</v>
      </c>
      <c r="AQ36" s="49">
        <f>VLOOKUP($A36,'ADR Raw Data'!$B$6:$BE$43,'ADR Raw Data'!AC$1,FALSE)</f>
        <v>7.5167820873899203</v>
      </c>
      <c r="AR36" s="50">
        <f>VLOOKUP($A36,'ADR Raw Data'!$B$6:$BE$43,'ADR Raw Data'!AE$1,FALSE)</f>
        <v>5.9992215529032702</v>
      </c>
      <c r="AS36" s="40"/>
      <c r="AT36" s="51">
        <f>VLOOKUP($A36,'RevPAR Raw Data'!$B$6:$BE$43,'RevPAR Raw Data'!G$1,FALSE)</f>
        <v>56.765885144755501</v>
      </c>
      <c r="AU36" s="52">
        <f>VLOOKUP($A36,'RevPAR Raw Data'!$B$6:$BE$43,'RevPAR Raw Data'!H$1,FALSE)</f>
        <v>78.053872804935907</v>
      </c>
      <c r="AV36" s="52">
        <f>VLOOKUP($A36,'RevPAR Raw Data'!$B$6:$BE$43,'RevPAR Raw Data'!I$1,FALSE)</f>
        <v>86.034779307071602</v>
      </c>
      <c r="AW36" s="52">
        <f>VLOOKUP($A36,'RevPAR Raw Data'!$B$6:$BE$43,'RevPAR Raw Data'!J$1,FALSE)</f>
        <v>102.15030374940601</v>
      </c>
      <c r="AX36" s="52">
        <f>VLOOKUP($A36,'RevPAR Raw Data'!$B$6:$BE$43,'RevPAR Raw Data'!K$1,FALSE)</f>
        <v>177.808277171333</v>
      </c>
      <c r="AY36" s="53">
        <f>VLOOKUP($A36,'RevPAR Raw Data'!$B$6:$BE$43,'RevPAR Raw Data'!L$1,FALSE)</f>
        <v>100.1626236355</v>
      </c>
      <c r="AZ36" s="52">
        <f>VLOOKUP($A36,'RevPAR Raw Data'!$B$6:$BE$43,'RevPAR Raw Data'!N$1,FALSE)</f>
        <v>435.564795918367</v>
      </c>
      <c r="BA36" s="52">
        <f>VLOOKUP($A36,'RevPAR Raw Data'!$B$6:$BE$43,'RevPAR Raw Data'!O$1,FALSE)</f>
        <v>450.91495728523898</v>
      </c>
      <c r="BB36" s="53">
        <f>VLOOKUP($A36,'RevPAR Raw Data'!$B$6:$BE$43,'RevPAR Raw Data'!P$1,FALSE)</f>
        <v>443.23987660180302</v>
      </c>
      <c r="BC36" s="54">
        <f>VLOOKUP($A36,'RevPAR Raw Data'!$B$6:$BE$43,'RevPAR Raw Data'!R$1,FALSE)</f>
        <v>198.184695911587</v>
      </c>
      <c r="BE36" s="47">
        <f>VLOOKUP($A36,'RevPAR Raw Data'!$B$6:$BE$43,'RevPAR Raw Data'!T$1,FALSE)</f>
        <v>5.9384667722981499</v>
      </c>
      <c r="BF36" s="48">
        <f>VLOOKUP($A36,'RevPAR Raw Data'!$B$6:$BE$43,'RevPAR Raw Data'!U$1,FALSE)</f>
        <v>8.3351959353722993</v>
      </c>
      <c r="BG36" s="48">
        <f>VLOOKUP($A36,'RevPAR Raw Data'!$B$6:$BE$43,'RevPAR Raw Data'!V$1,FALSE)</f>
        <v>-5.0027788092136101</v>
      </c>
      <c r="BH36" s="48">
        <f>VLOOKUP($A36,'RevPAR Raw Data'!$B$6:$BE$43,'RevPAR Raw Data'!W$1,FALSE)</f>
        <v>13.803380703657499</v>
      </c>
      <c r="BI36" s="48">
        <f>VLOOKUP($A36,'RevPAR Raw Data'!$B$6:$BE$43,'RevPAR Raw Data'!X$1,FALSE)</f>
        <v>25.997440660605001</v>
      </c>
      <c r="BJ36" s="49">
        <f>VLOOKUP($A36,'RevPAR Raw Data'!$B$6:$BE$43,'RevPAR Raw Data'!Y$1,FALSE)</f>
        <v>12.0189862846228</v>
      </c>
      <c r="BK36" s="48">
        <f>VLOOKUP($A36,'RevPAR Raw Data'!$B$6:$BE$43,'RevPAR Raw Data'!AA$1,FALSE)</f>
        <v>17.222180433981102</v>
      </c>
      <c r="BL36" s="48">
        <f>VLOOKUP($A36,'RevPAR Raw Data'!$B$6:$BE$43,'RevPAR Raw Data'!AB$1,FALSE)</f>
        <v>9.2759196381194098</v>
      </c>
      <c r="BM36" s="49">
        <f>VLOOKUP($A36,'RevPAR Raw Data'!$B$6:$BE$43,'RevPAR Raw Data'!AC$1,FALSE)</f>
        <v>13.040988429284999</v>
      </c>
      <c r="BN36" s="50">
        <f>VLOOKUP($A36,'RevPAR Raw Data'!$B$6:$BE$43,'RevPAR Raw Data'!AE$1,FALSE)</f>
        <v>12.669901527641599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40.423640942082599</v>
      </c>
      <c r="C38" s="48">
        <f>VLOOKUP($A38,'Occupancy Raw Data'!$B$8:$BE$45,'Occupancy Raw Data'!H$3,FALSE)</f>
        <v>61.042808472818798</v>
      </c>
      <c r="D38" s="48">
        <f>VLOOKUP($A38,'Occupancy Raw Data'!$B$8:$BE$45,'Occupancy Raw Data'!I$3,FALSE)</f>
        <v>61.976003555028797</v>
      </c>
      <c r="E38" s="48">
        <f>VLOOKUP($A38,'Occupancy Raw Data'!$B$8:$BE$45,'Occupancy Raw Data'!J$3,FALSE)</f>
        <v>65.3680936157606</v>
      </c>
      <c r="F38" s="48">
        <f>VLOOKUP($A38,'Occupancy Raw Data'!$B$8:$BE$45,'Occupancy Raw Data'!K$3,FALSE)</f>
        <v>63.1462005628795</v>
      </c>
      <c r="G38" s="49">
        <f>VLOOKUP($A38,'Occupancy Raw Data'!$B$8:$BE$45,'Occupancy Raw Data'!L$3,FALSE)</f>
        <v>58.391349429714097</v>
      </c>
      <c r="H38" s="48">
        <f>VLOOKUP($A38,'Occupancy Raw Data'!$B$8:$BE$45,'Occupancy Raw Data'!N$3,FALSE)</f>
        <v>65.560657680343596</v>
      </c>
      <c r="I38" s="48">
        <f>VLOOKUP($A38,'Occupancy Raw Data'!$B$8:$BE$45,'Occupancy Raw Data'!O$3,FALSE)</f>
        <v>67.515923566878897</v>
      </c>
      <c r="J38" s="49">
        <f>VLOOKUP($A38,'Occupancy Raw Data'!$B$8:$BE$45,'Occupancy Raw Data'!P$3,FALSE)</f>
        <v>66.538290623611303</v>
      </c>
      <c r="K38" s="50">
        <f>VLOOKUP($A38,'Occupancy Raw Data'!$B$8:$BE$45,'Occupancy Raw Data'!R$3,FALSE)</f>
        <v>60.7190469136847</v>
      </c>
      <c r="M38" s="47">
        <f>VLOOKUP($A38,'Occupancy Raw Data'!$B$8:$BE$45,'Occupancy Raw Data'!T$3,FALSE)</f>
        <v>-4.8896918969807199</v>
      </c>
      <c r="N38" s="48">
        <f>VLOOKUP($A38,'Occupancy Raw Data'!$B$8:$BE$45,'Occupancy Raw Data'!U$3,FALSE)</f>
        <v>0.37589367913614202</v>
      </c>
      <c r="O38" s="48">
        <f>VLOOKUP($A38,'Occupancy Raw Data'!$B$8:$BE$45,'Occupancy Raw Data'!V$3,FALSE)</f>
        <v>-5.3903041775773701</v>
      </c>
      <c r="P38" s="48">
        <f>VLOOKUP($A38,'Occupancy Raw Data'!$B$8:$BE$45,'Occupancy Raw Data'!W$3,FALSE)</f>
        <v>-8.3707257990323605</v>
      </c>
      <c r="Q38" s="48">
        <f>VLOOKUP($A38,'Occupancy Raw Data'!$B$8:$BE$45,'Occupancy Raw Data'!X$3,FALSE)</f>
        <v>-6.25217916434032</v>
      </c>
      <c r="R38" s="49">
        <f>VLOOKUP($A38,'Occupancy Raw Data'!$B$8:$BE$45,'Occupancy Raw Data'!Y$3,FALSE)</f>
        <v>-5.0610009633372899</v>
      </c>
      <c r="S38" s="48">
        <f>VLOOKUP($A38,'Occupancy Raw Data'!$B$8:$BE$45,'Occupancy Raw Data'!AA$3,FALSE)</f>
        <v>-10.442418072654901</v>
      </c>
      <c r="T38" s="48">
        <f>VLOOKUP($A38,'Occupancy Raw Data'!$B$8:$BE$45,'Occupancy Raw Data'!AB$3,FALSE)</f>
        <v>-5.2617233705302198</v>
      </c>
      <c r="U38" s="49">
        <f>VLOOKUP($A38,'Occupancy Raw Data'!$B$8:$BE$45,'Occupancy Raw Data'!AC$3,FALSE)</f>
        <v>-7.8868422661144599</v>
      </c>
      <c r="V38" s="50">
        <f>VLOOKUP($A38,'Occupancy Raw Data'!$B$8:$BE$45,'Occupancy Raw Data'!AE$3,FALSE)</f>
        <v>-5.9642298796808797</v>
      </c>
      <c r="X38" s="51">
        <f>VLOOKUP($A38,'ADR Raw Data'!$B$6:$BE$43,'ADR Raw Data'!G$1,FALSE)</f>
        <v>93.415320630267402</v>
      </c>
      <c r="Y38" s="52">
        <f>VLOOKUP($A38,'ADR Raw Data'!$B$6:$BE$43,'ADR Raw Data'!H$1,FALSE)</f>
        <v>104.67800291191401</v>
      </c>
      <c r="Z38" s="52">
        <f>VLOOKUP($A38,'ADR Raw Data'!$B$6:$BE$43,'ADR Raw Data'!I$1,FALSE)</f>
        <v>107.97223231357501</v>
      </c>
      <c r="AA38" s="52">
        <f>VLOOKUP($A38,'ADR Raw Data'!$B$6:$BE$43,'ADR Raw Data'!J$1,FALSE)</f>
        <v>104.814722411058</v>
      </c>
      <c r="AB38" s="52">
        <f>VLOOKUP($A38,'ADR Raw Data'!$B$6:$BE$43,'ADR Raw Data'!K$1,FALSE)</f>
        <v>101.22243490499601</v>
      </c>
      <c r="AC38" s="53">
        <f>VLOOKUP($A38,'ADR Raw Data'!$B$6:$BE$43,'ADR Raw Data'!L$1,FALSE)</f>
        <v>103.10111060375399</v>
      </c>
      <c r="AD38" s="52">
        <f>VLOOKUP($A38,'ADR Raw Data'!$B$6:$BE$43,'ADR Raw Data'!N$1,FALSE)</f>
        <v>114.707577948486</v>
      </c>
      <c r="AE38" s="52">
        <f>VLOOKUP($A38,'ADR Raw Data'!$B$6:$BE$43,'ADR Raw Data'!O$1,FALSE)</f>
        <v>115.29878455462899</v>
      </c>
      <c r="AF38" s="53">
        <f>VLOOKUP($A38,'ADR Raw Data'!$B$6:$BE$43,'ADR Raw Data'!P$1,FALSE)</f>
        <v>115.007524487978</v>
      </c>
      <c r="AG38" s="54">
        <f>VLOOKUP($A38,'ADR Raw Data'!$B$6:$BE$43,'ADR Raw Data'!R$1,FALSE)</f>
        <v>106.828970864989</v>
      </c>
      <c r="AH38" s="65"/>
      <c r="AI38" s="47">
        <f>VLOOKUP($A38,'ADR Raw Data'!$B$6:$BE$43,'ADR Raw Data'!T$1,FALSE)</f>
        <v>2.3075578813433801</v>
      </c>
      <c r="AJ38" s="48">
        <f>VLOOKUP($A38,'ADR Raw Data'!$B$6:$BE$43,'ADR Raw Data'!U$1,FALSE)</f>
        <v>6.6753587794171496</v>
      </c>
      <c r="AK38" s="48">
        <f>VLOOKUP($A38,'ADR Raw Data'!$B$6:$BE$43,'ADR Raw Data'!V$1,FALSE)</f>
        <v>3.8025845359837498</v>
      </c>
      <c r="AL38" s="48">
        <f>VLOOKUP($A38,'ADR Raw Data'!$B$6:$BE$43,'ADR Raw Data'!W$1,FALSE)</f>
        <v>0.161133076555528</v>
      </c>
      <c r="AM38" s="48">
        <f>VLOOKUP($A38,'ADR Raw Data'!$B$6:$BE$43,'ADR Raw Data'!X$1,FALSE)</f>
        <v>-1.4318599619345</v>
      </c>
      <c r="AN38" s="49">
        <f>VLOOKUP($A38,'ADR Raw Data'!$B$6:$BE$43,'ADR Raw Data'!Y$1,FALSE)</f>
        <v>2.1290649151677301</v>
      </c>
      <c r="AO38" s="48">
        <f>VLOOKUP($A38,'ADR Raw Data'!$B$6:$BE$43,'ADR Raw Data'!AA$1,FALSE)</f>
        <v>2.4686776469827101</v>
      </c>
      <c r="AP38" s="48">
        <f>VLOOKUP($A38,'ADR Raw Data'!$B$6:$BE$43,'ADR Raw Data'!AB$1,FALSE)</f>
        <v>1.8474693862597</v>
      </c>
      <c r="AQ38" s="49">
        <f>VLOOKUP($A38,'ADR Raw Data'!$B$6:$BE$43,'ADR Raw Data'!AC$1,FALSE)</f>
        <v>2.167883750688</v>
      </c>
      <c r="AR38" s="50">
        <f>VLOOKUP($A38,'ADR Raw Data'!$B$6:$BE$43,'ADR Raw Data'!AE$1,FALSE)</f>
        <v>2.0680681398756899</v>
      </c>
      <c r="AS38" s="40"/>
      <c r="AT38" s="51">
        <f>VLOOKUP($A38,'RevPAR Raw Data'!$B$6:$BE$43,'RevPAR Raw Data'!G$1,FALSE)</f>
        <v>37.761873796474497</v>
      </c>
      <c r="AU38" s="52">
        <f>VLOOKUP($A38,'RevPAR Raw Data'!$B$6:$BE$43,'RevPAR Raw Data'!H$1,FALSE)</f>
        <v>63.898392830691698</v>
      </c>
      <c r="AV38" s="52">
        <f>VLOOKUP($A38,'RevPAR Raw Data'!$B$6:$BE$43,'RevPAR Raw Data'!I$1,FALSE)</f>
        <v>66.916874537105599</v>
      </c>
      <c r="AW38" s="52">
        <f>VLOOKUP($A38,'RevPAR Raw Data'!$B$6:$BE$43,'RevPAR Raw Data'!J$1,FALSE)</f>
        <v>68.515385868760106</v>
      </c>
      <c r="AX38" s="52">
        <f>VLOOKUP($A38,'RevPAR Raw Data'!$B$6:$BE$43,'RevPAR Raw Data'!K$1,FALSE)</f>
        <v>63.918121759739201</v>
      </c>
      <c r="AY38" s="53">
        <f>VLOOKUP($A38,'RevPAR Raw Data'!$B$6:$BE$43,'RevPAR Raw Data'!L$1,FALSE)</f>
        <v>60.2021297585542</v>
      </c>
      <c r="AZ38" s="52">
        <f>VLOOKUP($A38,'RevPAR Raw Data'!$B$6:$BE$43,'RevPAR Raw Data'!N$1,FALSE)</f>
        <v>75.203042512220406</v>
      </c>
      <c r="BA38" s="52">
        <f>VLOOKUP($A38,'RevPAR Raw Data'!$B$6:$BE$43,'RevPAR Raw Data'!O$1,FALSE)</f>
        <v>77.8450392534439</v>
      </c>
      <c r="BB38" s="53">
        <f>VLOOKUP($A38,'RevPAR Raw Data'!$B$6:$BE$43,'RevPAR Raw Data'!P$1,FALSE)</f>
        <v>76.524040882832097</v>
      </c>
      <c r="BC38" s="54">
        <f>VLOOKUP($A38,'RevPAR Raw Data'!$B$6:$BE$43,'RevPAR Raw Data'!R$1,FALSE)</f>
        <v>64.865532936919294</v>
      </c>
      <c r="BE38" s="47">
        <f>VLOOKUP($A38,'RevPAR Raw Data'!$B$6:$BE$43,'RevPAR Raw Data'!T$1,FALSE)</f>
        <v>-2.6949664863795202</v>
      </c>
      <c r="BF38" s="48">
        <f>VLOOKUP($A38,'RevPAR Raw Data'!$B$6:$BE$43,'RevPAR Raw Data'!U$1,FALSE)</f>
        <v>7.0763447102647801</v>
      </c>
      <c r="BG38" s="48">
        <f>VLOOKUP($A38,'RevPAR Raw Data'!$B$6:$BE$43,'RevPAR Raw Data'!V$1,FALSE)</f>
        <v>-1.7926905146926599</v>
      </c>
      <c r="BH38" s="48">
        <f>VLOOKUP($A38,'RevPAR Raw Data'!$B$6:$BE$43,'RevPAR Raw Data'!W$1,FALSE)</f>
        <v>-8.2230807304868403</v>
      </c>
      <c r="BI38" s="48">
        <f>VLOOKUP($A38,'RevPAR Raw Data'!$B$6:$BE$43,'RevPAR Raw Data'!X$1,FALSE)</f>
        <v>-7.59451667607222</v>
      </c>
      <c r="BJ38" s="49">
        <f>VLOOKUP($A38,'RevPAR Raw Data'!$B$6:$BE$43,'RevPAR Raw Data'!Y$1,FALSE)</f>
        <v>-3.0396880440362701</v>
      </c>
      <c r="BK38" s="48">
        <f>VLOOKUP($A38,'RevPAR Raw Data'!$B$6:$BE$43,'RevPAR Raw Data'!AA$1,FALSE)</f>
        <v>-8.2315300664363207</v>
      </c>
      <c r="BL38" s="48">
        <f>VLOOKUP($A38,'RevPAR Raw Data'!$B$6:$BE$43,'RevPAR Raw Data'!AB$1,FALSE)</f>
        <v>-3.5114627127307299</v>
      </c>
      <c r="BM38" s="49">
        <f>VLOOKUP($A38,'RevPAR Raw Data'!$B$6:$BE$43,'RevPAR Raw Data'!AC$1,FALSE)</f>
        <v>-5.8899360873559496</v>
      </c>
      <c r="BN38" s="50">
        <f>VLOOKUP($A38,'RevPAR Raw Data'!$B$6:$BE$43,'RevPAR Raw Data'!AE$1,FALSE)</f>
        <v>-4.0195060777358202</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51.105813799496701</v>
      </c>
      <c r="C40" s="48">
        <f>VLOOKUP($A40,'Occupancy Raw Data'!$B$8:$BE$45,'Occupancy Raw Data'!H$3,FALSE)</f>
        <v>64.530084315543107</v>
      </c>
      <c r="D40" s="48">
        <f>VLOOKUP($A40,'Occupancy Raw Data'!$B$8:$BE$45,'Occupancy Raw Data'!I$3,FALSE)</f>
        <v>71.001633337747705</v>
      </c>
      <c r="E40" s="48">
        <f>VLOOKUP($A40,'Occupancy Raw Data'!$B$8:$BE$45,'Occupancy Raw Data'!J$3,FALSE)</f>
        <v>70.418929060168594</v>
      </c>
      <c r="F40" s="48">
        <f>VLOOKUP($A40,'Occupancy Raw Data'!$B$8:$BE$45,'Occupancy Raw Data'!K$3,FALSE)</f>
        <v>66.476846333818898</v>
      </c>
      <c r="G40" s="49">
        <f>VLOOKUP($A40,'Occupancy Raw Data'!$B$8:$BE$45,'Occupancy Raw Data'!L$3,FALSE)</f>
        <v>64.706661369355004</v>
      </c>
      <c r="H40" s="48">
        <f>VLOOKUP($A40,'Occupancy Raw Data'!$B$8:$BE$45,'Occupancy Raw Data'!N$3,FALSE)</f>
        <v>73.195603231359996</v>
      </c>
      <c r="I40" s="48">
        <f>VLOOKUP($A40,'Occupancy Raw Data'!$B$8:$BE$45,'Occupancy Raw Data'!O$3,FALSE)</f>
        <v>76.961108903897895</v>
      </c>
      <c r="J40" s="49">
        <f>VLOOKUP($A40,'Occupancy Raw Data'!$B$8:$BE$45,'Occupancy Raw Data'!P$3,FALSE)</f>
        <v>75.078356067629002</v>
      </c>
      <c r="K40" s="50">
        <f>VLOOKUP($A40,'Occupancy Raw Data'!$B$8:$BE$45,'Occupancy Raw Data'!R$3,FALSE)</f>
        <v>67.670002711718993</v>
      </c>
      <c r="M40" s="47">
        <f>VLOOKUP($A40,'Occupancy Raw Data'!$B$8:$BE$45,'Occupancy Raw Data'!T$3,FALSE)</f>
        <v>1.70956101705686</v>
      </c>
      <c r="N40" s="48">
        <f>VLOOKUP($A40,'Occupancy Raw Data'!$B$8:$BE$45,'Occupancy Raw Data'!U$3,FALSE)</f>
        <v>-2.87799548240142</v>
      </c>
      <c r="O40" s="48">
        <f>VLOOKUP($A40,'Occupancy Raw Data'!$B$8:$BE$45,'Occupancy Raw Data'!V$3,FALSE)</f>
        <v>-3.06926439389995</v>
      </c>
      <c r="P40" s="48">
        <f>VLOOKUP($A40,'Occupancy Raw Data'!$B$8:$BE$45,'Occupancy Raw Data'!W$3,FALSE)</f>
        <v>-3.8529860194352099</v>
      </c>
      <c r="Q40" s="48">
        <f>VLOOKUP($A40,'Occupancy Raw Data'!$B$8:$BE$45,'Occupancy Raw Data'!X$3,FALSE)</f>
        <v>-5.0038448311644901</v>
      </c>
      <c r="R40" s="49">
        <f>VLOOKUP($A40,'Occupancy Raw Data'!$B$8:$BE$45,'Occupancy Raw Data'!Y$3,FALSE)</f>
        <v>-2.8890207597750499</v>
      </c>
      <c r="S40" s="48">
        <f>VLOOKUP($A40,'Occupancy Raw Data'!$B$8:$BE$45,'Occupancy Raw Data'!AA$3,FALSE)</f>
        <v>-6.89057983744559</v>
      </c>
      <c r="T40" s="48">
        <f>VLOOKUP($A40,'Occupancy Raw Data'!$B$8:$BE$45,'Occupancy Raw Data'!AB$3,FALSE)</f>
        <v>-6.2328403053875503</v>
      </c>
      <c r="U40" s="49">
        <f>VLOOKUP($A40,'Occupancy Raw Data'!$B$8:$BE$45,'Occupancy Raw Data'!AC$3,FALSE)</f>
        <v>-6.5546198273545002</v>
      </c>
      <c r="V40" s="50">
        <f>VLOOKUP($A40,'Occupancy Raw Data'!$B$8:$BE$45,'Occupancy Raw Data'!AE$3,FALSE)</f>
        <v>-4.0817419240917197</v>
      </c>
      <c r="X40" s="51">
        <f>VLOOKUP($A40,'ADR Raw Data'!$B$6:$BE$43,'ADR Raw Data'!G$1,FALSE)</f>
        <v>109.28071950418899</v>
      </c>
      <c r="Y40" s="52">
        <f>VLOOKUP($A40,'ADR Raw Data'!$B$6:$BE$43,'ADR Raw Data'!H$1,FALSE)</f>
        <v>113.625843384867</v>
      </c>
      <c r="Z40" s="52">
        <f>VLOOKUP($A40,'ADR Raw Data'!$B$6:$BE$43,'ADR Raw Data'!I$1,FALSE)</f>
        <v>117.327226100472</v>
      </c>
      <c r="AA40" s="52">
        <f>VLOOKUP($A40,'ADR Raw Data'!$B$6:$BE$43,'ADR Raw Data'!J$1,FALSE)</f>
        <v>117.135568367602</v>
      </c>
      <c r="AB40" s="52">
        <f>VLOOKUP($A40,'ADR Raw Data'!$B$6:$BE$43,'ADR Raw Data'!K$1,FALSE)</f>
        <v>112.147379055714</v>
      </c>
      <c r="AC40" s="53">
        <f>VLOOKUP($A40,'ADR Raw Data'!$B$6:$BE$43,'ADR Raw Data'!L$1,FALSE)</f>
        <v>114.211905317232</v>
      </c>
      <c r="AD40" s="52">
        <f>VLOOKUP($A40,'ADR Raw Data'!$B$6:$BE$43,'ADR Raw Data'!N$1,FALSE)</f>
        <v>126.89855847656899</v>
      </c>
      <c r="AE40" s="52">
        <f>VLOOKUP($A40,'ADR Raw Data'!$B$6:$BE$43,'ADR Raw Data'!O$1,FALSE)</f>
        <v>130.47750238040601</v>
      </c>
      <c r="AF40" s="53">
        <f>VLOOKUP($A40,'ADR Raw Data'!$B$6:$BE$43,'ADR Raw Data'!P$1,FALSE)</f>
        <v>128.73290532412099</v>
      </c>
      <c r="AG40" s="54">
        <f>VLOOKUP($A40,'ADR Raw Data'!$B$6:$BE$43,'ADR Raw Data'!R$1,FALSE)</f>
        <v>118.814969622105</v>
      </c>
      <c r="AI40" s="47">
        <f>VLOOKUP($A40,'ADR Raw Data'!$B$6:$BE$43,'ADR Raw Data'!T$1,FALSE)</f>
        <v>10.0846037647598</v>
      </c>
      <c r="AJ40" s="48">
        <f>VLOOKUP($A40,'ADR Raw Data'!$B$6:$BE$43,'ADR Raw Data'!U$1,FALSE)</f>
        <v>5.8908624491731203</v>
      </c>
      <c r="AK40" s="48">
        <f>VLOOKUP($A40,'ADR Raw Data'!$B$6:$BE$43,'ADR Raw Data'!V$1,FALSE)</f>
        <v>4.6813657780866604</v>
      </c>
      <c r="AL40" s="48">
        <f>VLOOKUP($A40,'ADR Raw Data'!$B$6:$BE$43,'ADR Raw Data'!W$1,FALSE)</f>
        <v>4.4118935572013704</v>
      </c>
      <c r="AM40" s="48">
        <f>VLOOKUP($A40,'ADR Raw Data'!$B$6:$BE$43,'ADR Raw Data'!X$1,FALSE)</f>
        <v>3.9017535383530499</v>
      </c>
      <c r="AN40" s="49">
        <f>VLOOKUP($A40,'ADR Raw Data'!$B$6:$BE$43,'ADR Raw Data'!Y$1,FALSE)</f>
        <v>5.41155275650648</v>
      </c>
      <c r="AO40" s="48">
        <f>VLOOKUP($A40,'ADR Raw Data'!$B$6:$BE$43,'ADR Raw Data'!AA$1,FALSE)</f>
        <v>2.34725105401745</v>
      </c>
      <c r="AP40" s="48">
        <f>VLOOKUP($A40,'ADR Raw Data'!$B$6:$BE$43,'ADR Raw Data'!AB$1,FALSE)</f>
        <v>3.50456291420904</v>
      </c>
      <c r="AQ40" s="49">
        <f>VLOOKUP($A40,'ADR Raw Data'!$B$6:$BE$43,'ADR Raw Data'!AC$1,FALSE)</f>
        <v>2.9482070876219701</v>
      </c>
      <c r="AR40" s="50">
        <f>VLOOKUP($A40,'ADR Raw Data'!$B$6:$BE$43,'ADR Raw Data'!AE$1,FALSE)</f>
        <v>4.4236128348531896</v>
      </c>
      <c r="AS40" s="40"/>
      <c r="AT40" s="51">
        <f>VLOOKUP($A40,'RevPAR Raw Data'!$B$6:$BE$43,'RevPAR Raw Data'!G$1,FALSE)</f>
        <v>55.848801028561297</v>
      </c>
      <c r="AU40" s="52">
        <f>VLOOKUP($A40,'RevPAR Raw Data'!$B$6:$BE$43,'RevPAR Raw Data'!H$1,FALSE)</f>
        <v>73.322852540502296</v>
      </c>
      <c r="AV40" s="52">
        <f>VLOOKUP($A40,'RevPAR Raw Data'!$B$6:$BE$43,'RevPAR Raw Data'!I$1,FALSE)</f>
        <v>83.304246881207703</v>
      </c>
      <c r="AW40" s="52">
        <f>VLOOKUP($A40,'RevPAR Raw Data'!$B$6:$BE$43,'RevPAR Raw Data'!J$1,FALSE)</f>
        <v>82.485612793007505</v>
      </c>
      <c r="AX40" s="52">
        <f>VLOOKUP($A40,'RevPAR Raw Data'!$B$6:$BE$43,'RevPAR Raw Data'!K$1,FALSE)</f>
        <v>74.552040842272504</v>
      </c>
      <c r="AY40" s="53">
        <f>VLOOKUP($A40,'RevPAR Raw Data'!$B$6:$BE$43,'RevPAR Raw Data'!L$1,FALSE)</f>
        <v>73.902710817110304</v>
      </c>
      <c r="AZ40" s="52">
        <f>VLOOKUP($A40,'RevPAR Raw Data'!$B$6:$BE$43,'RevPAR Raw Data'!N$1,FALSE)</f>
        <v>92.884165368825293</v>
      </c>
      <c r="BA40" s="52">
        <f>VLOOKUP($A40,'RevPAR Raw Data'!$B$6:$BE$43,'RevPAR Raw Data'!O$1,FALSE)</f>
        <v>100.41693270207</v>
      </c>
      <c r="BB40" s="53">
        <f>VLOOKUP($A40,'RevPAR Raw Data'!$B$6:$BE$43,'RevPAR Raw Data'!P$1,FALSE)</f>
        <v>96.650549035447796</v>
      </c>
      <c r="BC40" s="54">
        <f>VLOOKUP($A40,'RevPAR Raw Data'!$B$6:$BE$43,'RevPAR Raw Data'!R$1,FALSE)</f>
        <v>80.402093165206693</v>
      </c>
      <c r="BD40" s="65"/>
      <c r="BE40" s="47">
        <f>VLOOKUP($A40,'RevPAR Raw Data'!$B$6:$BE$43,'RevPAR Raw Data'!T$1,FALSE)</f>
        <v>11.9665672365036</v>
      </c>
      <c r="BF40" s="48">
        <f>VLOOKUP($A40,'RevPAR Raw Data'!$B$6:$BE$43,'RevPAR Raw Data'!U$1,FALSE)</f>
        <v>2.84332821161001</v>
      </c>
      <c r="BG40" s="48">
        <f>VLOOKUP($A40,'RevPAR Raw Data'!$B$6:$BE$43,'RevPAR Raw Data'!V$1,FALSE)</f>
        <v>1.4684178912116701</v>
      </c>
      <c r="BH40" s="48">
        <f>VLOOKUP($A40,'RevPAR Raw Data'!$B$6:$BE$43,'RevPAR Raw Data'!W$1,FALSE)</f>
        <v>0.388917895814824</v>
      </c>
      <c r="BI40" s="48">
        <f>VLOOKUP($A40,'RevPAR Raw Data'!$B$6:$BE$43,'RevPAR Raw Data'!X$1,FALSE)</f>
        <v>-1.29732898556509</v>
      </c>
      <c r="BJ40" s="49">
        <f>VLOOKUP($A40,'RevPAR Raw Data'!$B$6:$BE$43,'RevPAR Raw Data'!Y$1,FALSE)</f>
        <v>2.3661911141697698</v>
      </c>
      <c r="BK40" s="48">
        <f>VLOOKUP($A40,'RevPAR Raw Data'!$B$6:$BE$43,'RevPAR Raw Data'!AA$1,FALSE)</f>
        <v>-4.7050679912904796</v>
      </c>
      <c r="BL40" s="48">
        <f>VLOOKUP($A40,'RevPAR Raw Data'!$B$6:$BE$43,'RevPAR Raw Data'!AB$1,FALSE)</f>
        <v>-2.9467112010229899</v>
      </c>
      <c r="BM40" s="49">
        <f>VLOOKUP($A40,'RevPAR Raw Data'!$B$6:$BE$43,'RevPAR Raw Data'!AC$1,FALSE)</f>
        <v>-3.7996565060492702</v>
      </c>
      <c r="BN40" s="50">
        <f>VLOOKUP($A40,'RevPAR Raw Data'!$B$6:$BE$43,'RevPAR Raw Data'!AE$1,FALSE)</f>
        <v>0.16131045112176001</v>
      </c>
    </row>
    <row r="41" spans="1:66" x14ac:dyDescent="0.25">
      <c r="A41" s="63" t="s">
        <v>45</v>
      </c>
      <c r="B41" s="47">
        <f>VLOOKUP($A41,'Occupancy Raw Data'!$B$8:$BE$45,'Occupancy Raw Data'!G$3,FALSE)</f>
        <v>59.3755985443401</v>
      </c>
      <c r="C41" s="48">
        <f>VLOOKUP($A41,'Occupancy Raw Data'!$B$8:$BE$45,'Occupancy Raw Data'!H$3,FALSE)</f>
        <v>70.235587052288807</v>
      </c>
      <c r="D41" s="48">
        <f>VLOOKUP($A41,'Occupancy Raw Data'!$B$8:$BE$45,'Occupancy Raw Data'!I$3,FALSE)</f>
        <v>73.625742194981797</v>
      </c>
      <c r="E41" s="48">
        <f>VLOOKUP($A41,'Occupancy Raw Data'!$B$8:$BE$45,'Occupancy Raw Data'!J$3,FALSE)</f>
        <v>73.146906722850005</v>
      </c>
      <c r="F41" s="48">
        <f>VLOOKUP($A41,'Occupancy Raw Data'!$B$8:$BE$45,'Occupancy Raw Data'!K$3,FALSE)</f>
        <v>71.154951158781799</v>
      </c>
      <c r="G41" s="49">
        <f>VLOOKUP($A41,'Occupancy Raw Data'!$B$8:$BE$45,'Occupancy Raw Data'!L$3,FALSE)</f>
        <v>69.5077571346485</v>
      </c>
      <c r="H41" s="48">
        <f>VLOOKUP($A41,'Occupancy Raw Data'!$B$8:$BE$45,'Occupancy Raw Data'!N$3,FALSE)</f>
        <v>68.684160122581801</v>
      </c>
      <c r="I41" s="48">
        <f>VLOOKUP($A41,'Occupancy Raw Data'!$B$8:$BE$45,'Occupancy Raw Data'!O$3,FALSE)</f>
        <v>70.5803485922237</v>
      </c>
      <c r="J41" s="49">
        <f>VLOOKUP($A41,'Occupancy Raw Data'!$B$8:$BE$45,'Occupancy Raw Data'!P$3,FALSE)</f>
        <v>69.632254357402701</v>
      </c>
      <c r="K41" s="50">
        <f>VLOOKUP($A41,'Occupancy Raw Data'!$B$8:$BE$45,'Occupancy Raw Data'!R$3,FALSE)</f>
        <v>69.543327769721103</v>
      </c>
      <c r="M41" s="47">
        <f>VLOOKUP($A41,'Occupancy Raw Data'!$B$8:$BE$45,'Occupancy Raw Data'!T$3,FALSE)</f>
        <v>-8.0016190319570608</v>
      </c>
      <c r="N41" s="48">
        <f>VLOOKUP($A41,'Occupancy Raw Data'!$B$8:$BE$45,'Occupancy Raw Data'!U$3,FALSE)</f>
        <v>-2.1921227155525398</v>
      </c>
      <c r="O41" s="48">
        <f>VLOOKUP($A41,'Occupancy Raw Data'!$B$8:$BE$45,'Occupancy Raw Data'!V$3,FALSE)</f>
        <v>1.4634528730204801</v>
      </c>
      <c r="P41" s="48">
        <f>VLOOKUP($A41,'Occupancy Raw Data'!$B$8:$BE$45,'Occupancy Raw Data'!W$3,FALSE)</f>
        <v>0.24266072352420401</v>
      </c>
      <c r="Q41" s="48">
        <f>VLOOKUP($A41,'Occupancy Raw Data'!$B$8:$BE$45,'Occupancy Raw Data'!X$3,FALSE)</f>
        <v>-0.321395613970831</v>
      </c>
      <c r="R41" s="49">
        <f>VLOOKUP($A41,'Occupancy Raw Data'!$B$8:$BE$45,'Occupancy Raw Data'!Y$3,FALSE)</f>
        <v>-1.6216627714952001</v>
      </c>
      <c r="S41" s="48">
        <f>VLOOKUP($A41,'Occupancy Raw Data'!$B$8:$BE$45,'Occupancy Raw Data'!AA$3,FALSE)</f>
        <v>-2.5152370598261502</v>
      </c>
      <c r="T41" s="48">
        <f>VLOOKUP($A41,'Occupancy Raw Data'!$B$8:$BE$45,'Occupancy Raw Data'!AB$3,FALSE)</f>
        <v>-5.2086307662993896</v>
      </c>
      <c r="U41" s="49">
        <f>VLOOKUP($A41,'Occupancy Raw Data'!$B$8:$BE$45,'Occupancy Raw Data'!AC$3,FALSE)</f>
        <v>-3.8991275419646998</v>
      </c>
      <c r="V41" s="50">
        <f>VLOOKUP($A41,'Occupancy Raw Data'!$B$8:$BE$45,'Occupancy Raw Data'!AE$3,FALSE)</f>
        <v>-2.28414815745611</v>
      </c>
      <c r="X41" s="51">
        <f>VLOOKUP($A41,'ADR Raw Data'!$B$6:$BE$43,'ADR Raw Data'!G$1,FALSE)</f>
        <v>91.544644451612896</v>
      </c>
      <c r="Y41" s="52">
        <f>VLOOKUP($A41,'ADR Raw Data'!$B$6:$BE$43,'ADR Raw Data'!H$1,FALSE)</f>
        <v>97.188220725388604</v>
      </c>
      <c r="Z41" s="52">
        <f>VLOOKUP($A41,'ADR Raw Data'!$B$6:$BE$43,'ADR Raw Data'!I$1,FALSE)</f>
        <v>98.005965920915699</v>
      </c>
      <c r="AA41" s="52">
        <f>VLOOKUP($A41,'ADR Raw Data'!$B$6:$BE$43,'ADR Raw Data'!J$1,FALSE)</f>
        <v>98.696206755695201</v>
      </c>
      <c r="AB41" s="52">
        <f>VLOOKUP($A41,'ADR Raw Data'!$B$6:$BE$43,'ADR Raw Data'!K$1,FALSE)</f>
        <v>98.829327725437395</v>
      </c>
      <c r="AC41" s="53">
        <f>VLOOKUP($A41,'ADR Raw Data'!$B$6:$BE$43,'ADR Raw Data'!L$1,FALSE)</f>
        <v>97.050664221548601</v>
      </c>
      <c r="AD41" s="52">
        <f>VLOOKUP($A41,'ADR Raw Data'!$B$6:$BE$43,'ADR Raw Data'!N$1,FALSE)</f>
        <v>102.49979682097</v>
      </c>
      <c r="AE41" s="52">
        <f>VLOOKUP($A41,'ADR Raw Data'!$B$6:$BE$43,'ADR Raw Data'!O$1,FALSE)</f>
        <v>101.50470515603701</v>
      </c>
      <c r="AF41" s="53">
        <f>VLOOKUP($A41,'ADR Raw Data'!$B$6:$BE$43,'ADR Raw Data'!P$1,FALSE)</f>
        <v>101.995476536927</v>
      </c>
      <c r="AG41" s="54">
        <f>VLOOKUP($A41,'ADR Raw Data'!$B$6:$BE$43,'ADR Raw Data'!R$1,FALSE)</f>
        <v>98.4652743232609</v>
      </c>
      <c r="AI41" s="47">
        <f>VLOOKUP($A41,'ADR Raw Data'!$B$6:$BE$43,'ADR Raw Data'!T$1,FALSE)</f>
        <v>3.1561855488197699</v>
      </c>
      <c r="AJ41" s="48">
        <f>VLOOKUP($A41,'ADR Raw Data'!$B$6:$BE$43,'ADR Raw Data'!U$1,FALSE)</f>
        <v>8.2855338487492602</v>
      </c>
      <c r="AK41" s="48">
        <f>VLOOKUP($A41,'ADR Raw Data'!$B$6:$BE$43,'ADR Raw Data'!V$1,FALSE)</f>
        <v>7.22213177902269</v>
      </c>
      <c r="AL41" s="48">
        <f>VLOOKUP($A41,'ADR Raw Data'!$B$6:$BE$43,'ADR Raw Data'!W$1,FALSE)</f>
        <v>9.0094673012586401</v>
      </c>
      <c r="AM41" s="48">
        <f>VLOOKUP($A41,'ADR Raw Data'!$B$6:$BE$43,'ADR Raw Data'!X$1,FALSE)</f>
        <v>9.4876478803795194</v>
      </c>
      <c r="AN41" s="49">
        <f>VLOOKUP($A41,'ADR Raw Data'!$B$6:$BE$43,'ADR Raw Data'!Y$1,FALSE)</f>
        <v>7.6265750058931197</v>
      </c>
      <c r="AO41" s="48">
        <f>VLOOKUP($A41,'ADR Raw Data'!$B$6:$BE$43,'ADR Raw Data'!AA$1,FALSE)</f>
        <v>11.4795646229563</v>
      </c>
      <c r="AP41" s="48">
        <f>VLOOKUP($A41,'ADR Raw Data'!$B$6:$BE$43,'ADR Raw Data'!AB$1,FALSE)</f>
        <v>6.3446099570143399</v>
      </c>
      <c r="AQ41" s="49">
        <f>VLOOKUP($A41,'ADR Raw Data'!$B$6:$BE$43,'ADR Raw Data'!AC$1,FALSE)</f>
        <v>8.8006636088555599</v>
      </c>
      <c r="AR41" s="50">
        <f>VLOOKUP($A41,'ADR Raw Data'!$B$6:$BE$43,'ADR Raw Data'!AE$1,FALSE)</f>
        <v>7.9515230045251002</v>
      </c>
      <c r="AS41" s="40"/>
      <c r="AT41" s="51">
        <f>VLOOKUP($A41,'RevPAR Raw Data'!$B$6:$BE$43,'RevPAR Raw Data'!G$1,FALSE)</f>
        <v>54.355180578433199</v>
      </c>
      <c r="AU41" s="52">
        <f>VLOOKUP($A41,'RevPAR Raw Data'!$B$6:$BE$43,'RevPAR Raw Data'!H$1,FALSE)</f>
        <v>68.260717372150907</v>
      </c>
      <c r="AV41" s="52">
        <f>VLOOKUP($A41,'RevPAR Raw Data'!$B$6:$BE$43,'RevPAR Raw Data'!I$1,FALSE)</f>
        <v>72.157619804635104</v>
      </c>
      <c r="AW41" s="52">
        <f>VLOOKUP($A41,'RevPAR Raw Data'!$B$6:$BE$43,'RevPAR Raw Data'!J$1,FALSE)</f>
        <v>72.193222294579499</v>
      </c>
      <c r="AX41" s="52">
        <f>VLOOKUP($A41,'RevPAR Raw Data'!$B$6:$BE$43,'RevPAR Raw Data'!K$1,FALSE)</f>
        <v>70.321959873587403</v>
      </c>
      <c r="AY41" s="53">
        <f>VLOOKUP($A41,'RevPAR Raw Data'!$B$6:$BE$43,'RevPAR Raw Data'!L$1,FALSE)</f>
        <v>67.457739984677204</v>
      </c>
      <c r="AZ41" s="52">
        <f>VLOOKUP($A41,'RevPAR Raw Data'!$B$6:$BE$43,'RevPAR Raw Data'!N$1,FALSE)</f>
        <v>70.401124573836398</v>
      </c>
      <c r="BA41" s="52">
        <f>VLOOKUP($A41,'RevPAR Raw Data'!$B$6:$BE$43,'RevPAR Raw Data'!O$1,FALSE)</f>
        <v>71.642374736640406</v>
      </c>
      <c r="BB41" s="53">
        <f>VLOOKUP($A41,'RevPAR Raw Data'!$B$6:$BE$43,'RevPAR Raw Data'!P$1,FALSE)</f>
        <v>71.021749655238395</v>
      </c>
      <c r="BC41" s="54">
        <f>VLOOKUP($A41,'RevPAR Raw Data'!$B$6:$BE$43,'RevPAR Raw Data'!R$1,FALSE)</f>
        <v>68.476028461980405</v>
      </c>
      <c r="BE41" s="47">
        <f>VLOOKUP($A41,'RevPAR Raw Data'!$B$6:$BE$43,'RevPAR Raw Data'!T$1,FALSE)</f>
        <v>-5.0979794266955203</v>
      </c>
      <c r="BF41" s="48">
        <f>VLOOKUP($A41,'RevPAR Raw Data'!$B$6:$BE$43,'RevPAR Raw Data'!U$1,FALSE)</f>
        <v>5.9117820635934901</v>
      </c>
      <c r="BG41" s="48">
        <f>VLOOKUP($A41,'RevPAR Raw Data'!$B$6:$BE$43,'RevPAR Raw Data'!V$1,FALSE)</f>
        <v>8.7912771470566096</v>
      </c>
      <c r="BH41" s="48">
        <f>VLOOKUP($A41,'RevPAR Raw Data'!$B$6:$BE$43,'RevPAR Raw Data'!W$1,FALSE)</f>
        <v>9.2739904633217591</v>
      </c>
      <c r="BI41" s="48">
        <f>VLOOKUP($A41,'RevPAR Raw Data'!$B$6:$BE$43,'RevPAR Raw Data'!X$1,FALSE)</f>
        <v>9.1357593822521501</v>
      </c>
      <c r="BJ41" s="49">
        <f>VLOOKUP($A41,'RevPAR Raw Data'!$B$6:$BE$43,'RevPAR Raw Data'!Y$1,FALSE)</f>
        <v>5.8812349067871903</v>
      </c>
      <c r="BK41" s="48">
        <f>VLOOKUP($A41,'RevPAR Raw Data'!$B$6:$BE$43,'RevPAR Raw Data'!AA$1,FALSE)</f>
        <v>8.6755892994269406</v>
      </c>
      <c r="BL41" s="48">
        <f>VLOOKUP($A41,'RevPAR Raw Data'!$B$6:$BE$43,'RevPAR Raw Data'!AB$1,FALSE)</f>
        <v>0.80551188449221001</v>
      </c>
      <c r="BM41" s="49">
        <f>VLOOKUP($A41,'RevPAR Raw Data'!$B$6:$BE$43,'RevPAR Raw Data'!AC$1,FALSE)</f>
        <v>4.5583869682423002</v>
      </c>
      <c r="BN41" s="50">
        <f>VLOOKUP($A41,'RevPAR Raw Data'!$B$6:$BE$43,'RevPAR Raw Data'!AE$1,FALSE)</f>
        <v>5.4857502808714296</v>
      </c>
    </row>
    <row r="42" spans="1:66" x14ac:dyDescent="0.25">
      <c r="A42" s="63" t="s">
        <v>109</v>
      </c>
      <c r="B42" s="47">
        <f>VLOOKUP($A42,'Occupancy Raw Data'!$B$8:$BE$45,'Occupancy Raw Data'!G$3,FALSE)</f>
        <v>47.1063692208212</v>
      </c>
      <c r="C42" s="48">
        <f>VLOOKUP($A42,'Occupancy Raw Data'!$B$8:$BE$45,'Occupancy Raw Data'!H$3,FALSE)</f>
        <v>64.274167474943397</v>
      </c>
      <c r="D42" s="48">
        <f>VLOOKUP($A42,'Occupancy Raw Data'!$B$8:$BE$45,'Occupancy Raw Data'!I$3,FALSE)</f>
        <v>73.973488522470007</v>
      </c>
      <c r="E42" s="48">
        <f>VLOOKUP($A42,'Occupancy Raw Data'!$B$8:$BE$45,'Occupancy Raw Data'!J$3,FALSE)</f>
        <v>69.220821209182006</v>
      </c>
      <c r="F42" s="48">
        <f>VLOOKUP($A42,'Occupancy Raw Data'!$B$8:$BE$45,'Occupancy Raw Data'!K$3,FALSE)</f>
        <v>64.403491755577093</v>
      </c>
      <c r="G42" s="49">
        <f>VLOOKUP($A42,'Occupancy Raw Data'!$B$8:$BE$45,'Occupancy Raw Data'!L$3,FALSE)</f>
        <v>63.795667636598701</v>
      </c>
      <c r="H42" s="48">
        <f>VLOOKUP($A42,'Occupancy Raw Data'!$B$8:$BE$45,'Occupancy Raw Data'!N$3,FALSE)</f>
        <v>76.365987714193295</v>
      </c>
      <c r="I42" s="48">
        <f>VLOOKUP($A42,'Occupancy Raw Data'!$B$8:$BE$45,'Occupancy Raw Data'!O$3,FALSE)</f>
        <v>81.409634658907194</v>
      </c>
      <c r="J42" s="49">
        <f>VLOOKUP($A42,'Occupancy Raw Data'!$B$8:$BE$45,'Occupancy Raw Data'!P$3,FALSE)</f>
        <v>78.887811186550195</v>
      </c>
      <c r="K42" s="50">
        <f>VLOOKUP($A42,'Occupancy Raw Data'!$B$8:$BE$45,'Occupancy Raw Data'!R$3,FALSE)</f>
        <v>68.107708650870606</v>
      </c>
      <c r="M42" s="47">
        <f>VLOOKUP($A42,'Occupancy Raw Data'!$B$8:$BE$45,'Occupancy Raw Data'!T$3,FALSE)</f>
        <v>26.585577758470802</v>
      </c>
      <c r="N42" s="48">
        <f>VLOOKUP($A42,'Occupancy Raw Data'!$B$8:$BE$45,'Occupancy Raw Data'!U$3,FALSE)</f>
        <v>7.5175770686857701</v>
      </c>
      <c r="O42" s="48">
        <f>VLOOKUP($A42,'Occupancy Raw Data'!$B$8:$BE$45,'Occupancy Raw Data'!V$3,FALSE)</f>
        <v>8.69358669833729</v>
      </c>
      <c r="P42" s="48">
        <f>VLOOKUP($A42,'Occupancy Raw Data'!$B$8:$BE$45,'Occupancy Raw Data'!W$3,FALSE)</f>
        <v>1.03822557810287</v>
      </c>
      <c r="Q42" s="48">
        <f>VLOOKUP($A42,'Occupancy Raw Data'!$B$8:$BE$45,'Occupancy Raw Data'!X$3,FALSE)</f>
        <v>2.6275115919629002</v>
      </c>
      <c r="R42" s="49">
        <f>VLOOKUP($A42,'Occupancy Raw Data'!$B$8:$BE$45,'Occupancy Raw Data'!Y$3,FALSE)</f>
        <v>7.6486633933442398</v>
      </c>
      <c r="S42" s="48">
        <f>VLOOKUP($A42,'Occupancy Raw Data'!$B$8:$BE$45,'Occupancy Raw Data'!AA$3,FALSE)</f>
        <v>0.63911376224967997</v>
      </c>
      <c r="T42" s="48">
        <f>VLOOKUP($A42,'Occupancy Raw Data'!$B$8:$BE$45,'Occupancy Raw Data'!AB$3,FALSE)</f>
        <v>1.00280786201363</v>
      </c>
      <c r="U42" s="49">
        <f>VLOOKUP($A42,'Occupancy Raw Data'!$B$8:$BE$45,'Occupancy Raw Data'!AC$3,FALSE)</f>
        <v>0.82644628099173501</v>
      </c>
      <c r="V42" s="50">
        <f>VLOOKUP($A42,'Occupancy Raw Data'!$B$8:$BE$45,'Occupancy Raw Data'!AE$3,FALSE)</f>
        <v>5.2909675116029904</v>
      </c>
      <c r="X42" s="51">
        <f>VLOOKUP($A42,'ADR Raw Data'!$B$6:$BE$43,'ADR Raw Data'!G$1,FALSE)</f>
        <v>176.90709677419301</v>
      </c>
      <c r="Y42" s="52">
        <f>VLOOKUP($A42,'ADR Raw Data'!$B$6:$BE$43,'ADR Raw Data'!H$1,FALSE)</f>
        <v>175.34129275653899</v>
      </c>
      <c r="Z42" s="52">
        <f>VLOOKUP($A42,'ADR Raw Data'!$B$6:$BE$43,'ADR Raw Data'!I$1,FALSE)</f>
        <v>178.85965909090899</v>
      </c>
      <c r="AA42" s="52">
        <f>VLOOKUP($A42,'ADR Raw Data'!$B$6:$BE$43,'ADR Raw Data'!J$1,FALSE)</f>
        <v>184.764829518916</v>
      </c>
      <c r="AB42" s="52">
        <f>VLOOKUP($A42,'ADR Raw Data'!$B$6:$BE$43,'ADR Raw Data'!K$1,FALSE)</f>
        <v>170.64968875502001</v>
      </c>
      <c r="AC42" s="53">
        <f>VLOOKUP($A42,'ADR Raw Data'!$B$6:$BE$43,'ADR Raw Data'!L$1,FALSE)</f>
        <v>177.486185890938</v>
      </c>
      <c r="AD42" s="52">
        <f>VLOOKUP($A42,'ADR Raw Data'!$B$6:$BE$43,'ADR Raw Data'!N$1,FALSE)</f>
        <v>198.43851397121</v>
      </c>
      <c r="AE42" s="52">
        <f>VLOOKUP($A42,'ADR Raw Data'!$B$6:$BE$43,'ADR Raw Data'!O$1,FALSE)</f>
        <v>205.07798252581401</v>
      </c>
      <c r="AF42" s="53">
        <f>VLOOKUP($A42,'ADR Raw Data'!$B$6:$BE$43,'ADR Raw Data'!P$1,FALSE)</f>
        <v>201.86437090163901</v>
      </c>
      <c r="AG42" s="54">
        <f>VLOOKUP($A42,'ADR Raw Data'!$B$6:$BE$43,'ADR Raw Data'!R$1,FALSE)</f>
        <v>185.55383426013799</v>
      </c>
      <c r="AI42" s="47">
        <f>VLOOKUP($A42,'ADR Raw Data'!$B$6:$BE$43,'ADR Raw Data'!T$1,FALSE)</f>
        <v>6.8453679001910599</v>
      </c>
      <c r="AJ42" s="48">
        <f>VLOOKUP($A42,'ADR Raw Data'!$B$6:$BE$43,'ADR Raw Data'!U$1,FALSE)</f>
        <v>3.0977957221258499</v>
      </c>
      <c r="AK42" s="48">
        <f>VLOOKUP($A42,'ADR Raw Data'!$B$6:$BE$43,'ADR Raw Data'!V$1,FALSE)</f>
        <v>1.70262330291524</v>
      </c>
      <c r="AL42" s="48">
        <f>VLOOKUP($A42,'ADR Raw Data'!$B$6:$BE$43,'ADR Raw Data'!W$1,FALSE)</f>
        <v>3.5695076289340699</v>
      </c>
      <c r="AM42" s="48">
        <f>VLOOKUP($A42,'ADR Raw Data'!$B$6:$BE$43,'ADR Raw Data'!X$1,FALSE)</f>
        <v>3.48764603090653</v>
      </c>
      <c r="AN42" s="49">
        <f>VLOOKUP($A42,'ADR Raw Data'!$B$6:$BE$43,'ADR Raw Data'!Y$1,FALSE)</f>
        <v>3.3898823986625102</v>
      </c>
      <c r="AO42" s="48">
        <f>VLOOKUP($A42,'ADR Raw Data'!$B$6:$BE$43,'ADR Raw Data'!AA$1,FALSE)</f>
        <v>4.6407067134381101</v>
      </c>
      <c r="AP42" s="48">
        <f>VLOOKUP($A42,'ADR Raw Data'!$B$6:$BE$43,'ADR Raw Data'!AB$1,FALSE)</f>
        <v>7.7609017166906504</v>
      </c>
      <c r="AQ42" s="49">
        <f>VLOOKUP($A42,'ADR Raw Data'!$B$6:$BE$43,'ADR Raw Data'!AC$1,FALSE)</f>
        <v>6.2537636023353498</v>
      </c>
      <c r="AR42" s="50">
        <f>VLOOKUP($A42,'ADR Raw Data'!$B$6:$BE$43,'ADR Raw Data'!AE$1,FALSE)</f>
        <v>4.2455683217859397</v>
      </c>
      <c r="AS42" s="40"/>
      <c r="AT42" s="51">
        <f>VLOOKUP($A42,'RevPAR Raw Data'!$B$6:$BE$43,'RevPAR Raw Data'!G$1,FALSE)</f>
        <v>83.334510184286998</v>
      </c>
      <c r="AU42" s="52">
        <f>VLOOKUP($A42,'RevPAR Raw Data'!$B$6:$BE$43,'RevPAR Raw Data'!H$1,FALSE)</f>
        <v>112.699156159068</v>
      </c>
      <c r="AV42" s="52">
        <f>VLOOKUP($A42,'RevPAR Raw Data'!$B$6:$BE$43,'RevPAR Raw Data'!I$1,FALSE)</f>
        <v>132.308729388942</v>
      </c>
      <c r="AW42" s="52">
        <f>VLOOKUP($A42,'RevPAR Raw Data'!$B$6:$BE$43,'RevPAR Raw Data'!J$1,FALSE)</f>
        <v>127.89573229873901</v>
      </c>
      <c r="AX42" s="52">
        <f>VLOOKUP($A42,'RevPAR Raw Data'!$B$6:$BE$43,'RevPAR Raw Data'!K$1,FALSE)</f>
        <v>109.904358228257</v>
      </c>
      <c r="AY42" s="53">
        <f>VLOOKUP($A42,'RevPAR Raw Data'!$B$6:$BE$43,'RevPAR Raw Data'!L$1,FALSE)</f>
        <v>113.228497251859</v>
      </c>
      <c r="AZ42" s="52">
        <f>VLOOKUP($A42,'RevPAR Raw Data'!$B$6:$BE$43,'RevPAR Raw Data'!N$1,FALSE)</f>
        <v>151.53953119948201</v>
      </c>
      <c r="BA42" s="52">
        <f>VLOOKUP($A42,'RevPAR Raw Data'!$B$6:$BE$43,'RevPAR Raw Data'!O$1,FALSE)</f>
        <v>166.953236340122</v>
      </c>
      <c r="BB42" s="53">
        <f>VLOOKUP($A42,'RevPAR Raw Data'!$B$6:$BE$43,'RevPAR Raw Data'!P$1,FALSE)</f>
        <v>159.24638376980201</v>
      </c>
      <c r="BC42" s="54">
        <f>VLOOKUP($A42,'RevPAR Raw Data'!$B$6:$BE$43,'RevPAR Raw Data'!R$1,FALSE)</f>
        <v>126.376464828414</v>
      </c>
      <c r="BE42" s="47">
        <f>VLOOKUP($A42,'RevPAR Raw Data'!$B$6:$BE$43,'RevPAR Raw Data'!T$1,FALSE)</f>
        <v>35.250826264620599</v>
      </c>
      <c r="BF42" s="48">
        <f>VLOOKUP($A42,'RevPAR Raw Data'!$B$6:$BE$43,'RevPAR Raw Data'!U$1,FALSE)</f>
        <v>10.8482519716528</v>
      </c>
      <c r="BG42" s="48">
        <f>VLOOKUP($A42,'RevPAR Raw Data'!$B$6:$BE$43,'RevPAR Raw Data'!V$1,FALSE)</f>
        <v>10.5442290342375</v>
      </c>
      <c r="BH42" s="48">
        <f>VLOOKUP($A42,'RevPAR Raw Data'!$B$6:$BE$43,'RevPAR Raw Data'!W$1,FALSE)</f>
        <v>4.6447927482528701</v>
      </c>
      <c r="BI42" s="48">
        <f>VLOOKUP($A42,'RevPAR Raw Data'!$B$6:$BE$43,'RevPAR Raw Data'!X$1,FALSE)</f>
        <v>6.2067959266181303</v>
      </c>
      <c r="BJ42" s="49">
        <f>VLOOKUP($A42,'RevPAR Raw Data'!$B$6:$BE$43,'RevPAR Raw Data'!Y$1,FALSE)</f>
        <v>11.297826486110599</v>
      </c>
      <c r="BK42" s="48">
        <f>VLOOKUP($A42,'RevPAR Raw Data'!$B$6:$BE$43,'RevPAR Raw Data'!AA$1,FALSE)</f>
        <v>5.3094798709590201</v>
      </c>
      <c r="BL42" s="48">
        <f>VLOOKUP($A42,'RevPAR Raw Data'!$B$6:$BE$43,'RevPAR Raw Data'!AB$1,FALSE)</f>
        <v>8.8415365112824098</v>
      </c>
      <c r="BM42" s="49">
        <f>VLOOKUP($A42,'RevPAR Raw Data'!$B$6:$BE$43,'RevPAR Raw Data'!AC$1,FALSE)</f>
        <v>7.1318938800406002</v>
      </c>
      <c r="BN42" s="50">
        <f>VLOOKUP($A42,'RevPAR Raw Data'!$B$6:$BE$43,'RevPAR Raw Data'!AE$1,FALSE)</f>
        <v>9.7611674739775403</v>
      </c>
    </row>
    <row r="43" spans="1:66" x14ac:dyDescent="0.25">
      <c r="A43" s="63" t="s">
        <v>94</v>
      </c>
      <c r="B43" s="47">
        <f>VLOOKUP($A43,'Occupancy Raw Data'!$B$8:$BE$45,'Occupancy Raw Data'!G$3,FALSE)</f>
        <v>49.879605104743497</v>
      </c>
      <c r="C43" s="48">
        <f>VLOOKUP($A43,'Occupancy Raw Data'!$B$8:$BE$45,'Occupancy Raw Data'!H$3,FALSE)</f>
        <v>62.858174813387897</v>
      </c>
      <c r="D43" s="48">
        <f>VLOOKUP($A43,'Occupancy Raw Data'!$B$8:$BE$45,'Occupancy Raw Data'!I$3,FALSE)</f>
        <v>71.767397062364495</v>
      </c>
      <c r="E43" s="48">
        <f>VLOOKUP($A43,'Occupancy Raw Data'!$B$8:$BE$45,'Occupancy Raw Data'!J$3,FALSE)</f>
        <v>70.671803515530897</v>
      </c>
      <c r="F43" s="48">
        <f>VLOOKUP($A43,'Occupancy Raw Data'!$B$8:$BE$45,'Occupancy Raw Data'!K$3,FALSE)</f>
        <v>64.603900794606304</v>
      </c>
      <c r="G43" s="49">
        <f>VLOOKUP($A43,'Occupancy Raw Data'!$B$8:$BE$45,'Occupancy Raw Data'!L$3,FALSE)</f>
        <v>63.956176258126597</v>
      </c>
      <c r="H43" s="48">
        <f>VLOOKUP($A43,'Occupancy Raw Data'!$B$8:$BE$45,'Occupancy Raw Data'!N$3,FALSE)</f>
        <v>76.318324103058004</v>
      </c>
      <c r="I43" s="48">
        <f>VLOOKUP($A43,'Occupancy Raw Data'!$B$8:$BE$45,'Occupancy Raw Data'!O$3,FALSE)</f>
        <v>82.133397543944099</v>
      </c>
      <c r="J43" s="49">
        <f>VLOOKUP($A43,'Occupancy Raw Data'!$B$8:$BE$45,'Occupancy Raw Data'!P$3,FALSE)</f>
        <v>79.225860823500994</v>
      </c>
      <c r="K43" s="50">
        <f>VLOOKUP($A43,'Occupancy Raw Data'!$B$8:$BE$45,'Occupancy Raw Data'!R$3,FALSE)</f>
        <v>68.318943276805001</v>
      </c>
      <c r="M43" s="47">
        <f>VLOOKUP($A43,'Occupancy Raw Data'!$B$8:$BE$45,'Occupancy Raw Data'!T$3,FALSE)</f>
        <v>6.7931706076359397</v>
      </c>
      <c r="N43" s="48">
        <f>VLOOKUP($A43,'Occupancy Raw Data'!$B$8:$BE$45,'Occupancy Raw Data'!U$3,FALSE)</f>
        <v>-8.0781204798176294</v>
      </c>
      <c r="O43" s="48">
        <f>VLOOKUP($A43,'Occupancy Raw Data'!$B$8:$BE$45,'Occupancy Raw Data'!V$3,FALSE)</f>
        <v>-9.0840049270235799</v>
      </c>
      <c r="P43" s="48">
        <f>VLOOKUP($A43,'Occupancy Raw Data'!$B$8:$BE$45,'Occupancy Raw Data'!W$3,FALSE)</f>
        <v>-9.5101775092143495</v>
      </c>
      <c r="Q43" s="48">
        <f>VLOOKUP($A43,'Occupancy Raw Data'!$B$8:$BE$45,'Occupancy Raw Data'!X$3,FALSE)</f>
        <v>-10.2267701851877</v>
      </c>
      <c r="R43" s="49">
        <f>VLOOKUP($A43,'Occupancy Raw Data'!$B$8:$BE$45,'Occupancy Raw Data'!Y$3,FALSE)</f>
        <v>-7.06466327060674</v>
      </c>
      <c r="S43" s="48">
        <f>VLOOKUP($A43,'Occupancy Raw Data'!$B$8:$BE$45,'Occupancy Raw Data'!AA$3,FALSE)</f>
        <v>-9.7604180800974998</v>
      </c>
      <c r="T43" s="48">
        <f>VLOOKUP($A43,'Occupancy Raw Data'!$B$8:$BE$45,'Occupancy Raw Data'!AB$3,FALSE)</f>
        <v>-6.1366180901634397</v>
      </c>
      <c r="U43" s="49">
        <f>VLOOKUP($A43,'Occupancy Raw Data'!$B$8:$BE$45,'Occupancy Raw Data'!AC$3,FALSE)</f>
        <v>-7.9176648906302303</v>
      </c>
      <c r="V43" s="50">
        <f>VLOOKUP($A43,'Occupancy Raw Data'!$B$8:$BE$45,'Occupancy Raw Data'!AE$3,FALSE)</f>
        <v>-7.3490316329066001</v>
      </c>
      <c r="X43" s="51">
        <f>VLOOKUP($A43,'ADR Raw Data'!$B$6:$BE$43,'ADR Raw Data'!G$1,FALSE)</f>
        <v>109.693697803524</v>
      </c>
      <c r="Y43" s="52">
        <f>VLOOKUP($A43,'ADR Raw Data'!$B$6:$BE$43,'ADR Raw Data'!H$1,FALSE)</f>
        <v>111.123823022409</v>
      </c>
      <c r="Z43" s="52">
        <f>VLOOKUP($A43,'ADR Raw Data'!$B$6:$BE$43,'ADR Raw Data'!I$1,FALSE)</f>
        <v>117.018914611642</v>
      </c>
      <c r="AA43" s="52">
        <f>VLOOKUP($A43,'ADR Raw Data'!$B$6:$BE$43,'ADR Raw Data'!J$1,FALSE)</f>
        <v>115.330512776831</v>
      </c>
      <c r="AB43" s="52">
        <f>VLOOKUP($A43,'ADR Raw Data'!$B$6:$BE$43,'ADR Raw Data'!K$1,FALSE)</f>
        <v>108.76916697726401</v>
      </c>
      <c r="AC43" s="53">
        <f>VLOOKUP($A43,'ADR Raw Data'!$B$6:$BE$43,'ADR Raw Data'!L$1,FALSE)</f>
        <v>112.67774857874301</v>
      </c>
      <c r="AD43" s="52">
        <f>VLOOKUP($A43,'ADR Raw Data'!$B$6:$BE$43,'ADR Raw Data'!N$1,FALSE)</f>
        <v>124.81538097491701</v>
      </c>
      <c r="AE43" s="52">
        <f>VLOOKUP($A43,'ADR Raw Data'!$B$6:$BE$43,'ADR Raw Data'!O$1,FALSE)</f>
        <v>129.77075051304601</v>
      </c>
      <c r="AF43" s="53">
        <f>VLOOKUP($A43,'ADR Raw Data'!$B$6:$BE$43,'ADR Raw Data'!P$1,FALSE)</f>
        <v>127.383995137147</v>
      </c>
      <c r="AG43" s="54">
        <f>VLOOKUP($A43,'ADR Raw Data'!$B$6:$BE$43,'ADR Raw Data'!R$1,FALSE)</f>
        <v>117.550335834046</v>
      </c>
      <c r="AI43" s="47">
        <f>VLOOKUP($A43,'ADR Raw Data'!$B$6:$BE$43,'ADR Raw Data'!T$1,FALSE)</f>
        <v>11.636197570526599</v>
      </c>
      <c r="AJ43" s="48">
        <f>VLOOKUP($A43,'ADR Raw Data'!$B$6:$BE$43,'ADR Raw Data'!U$1,FALSE)</f>
        <v>2.4329974837806199</v>
      </c>
      <c r="AK43" s="48">
        <f>VLOOKUP($A43,'ADR Raw Data'!$B$6:$BE$43,'ADR Raw Data'!V$1,FALSE)</f>
        <v>3.6678942202952198</v>
      </c>
      <c r="AL43" s="48">
        <f>VLOOKUP($A43,'ADR Raw Data'!$B$6:$BE$43,'ADR Raw Data'!W$1,FALSE)</f>
        <v>1.72771354948111</v>
      </c>
      <c r="AM43" s="48">
        <f>VLOOKUP($A43,'ADR Raw Data'!$B$6:$BE$43,'ADR Raw Data'!X$1,FALSE)</f>
        <v>-0.85457116693212598</v>
      </c>
      <c r="AN43" s="49">
        <f>VLOOKUP($A43,'ADR Raw Data'!$B$6:$BE$43,'ADR Raw Data'!Y$1,FALSE)</f>
        <v>2.9306658873551199</v>
      </c>
      <c r="AO43" s="48">
        <f>VLOOKUP($A43,'ADR Raw Data'!$B$6:$BE$43,'ADR Raw Data'!AA$1,FALSE)</f>
        <v>-4.2378707250753997</v>
      </c>
      <c r="AP43" s="48">
        <f>VLOOKUP($A43,'ADR Raw Data'!$B$6:$BE$43,'ADR Raw Data'!AB$1,FALSE)</f>
        <v>-1.31158087975627</v>
      </c>
      <c r="AQ43" s="49">
        <f>VLOOKUP($A43,'ADR Raw Data'!$B$6:$BE$43,'ADR Raw Data'!AC$1,FALSE)</f>
        <v>-2.7061251505672201</v>
      </c>
      <c r="AR43" s="50">
        <f>VLOOKUP($A43,'ADR Raw Data'!$B$6:$BE$43,'ADR Raw Data'!AE$1,FALSE)</f>
        <v>0.79522301128621997</v>
      </c>
      <c r="AS43" s="40"/>
      <c r="AT43" s="51">
        <f>VLOOKUP($A43,'RevPAR Raw Data'!$B$6:$BE$43,'RevPAR Raw Data'!G$1,FALSE)</f>
        <v>54.714783289188503</v>
      </c>
      <c r="AU43" s="52">
        <f>VLOOKUP($A43,'RevPAR Raw Data'!$B$6:$BE$43,'RevPAR Raw Data'!H$1,FALSE)</f>
        <v>69.850406934745905</v>
      </c>
      <c r="AV43" s="52">
        <f>VLOOKUP($A43,'RevPAR Raw Data'!$B$6:$BE$43,'RevPAR Raw Data'!I$1,FALSE)</f>
        <v>83.981429087406596</v>
      </c>
      <c r="AW43" s="52">
        <f>VLOOKUP($A43,'RevPAR Raw Data'!$B$6:$BE$43,'RevPAR Raw Data'!J$1,FALSE)</f>
        <v>81.506153383096503</v>
      </c>
      <c r="AX43" s="52">
        <f>VLOOKUP($A43,'RevPAR Raw Data'!$B$6:$BE$43,'RevPAR Raw Data'!K$1,FALSE)</f>
        <v>70.269124729111397</v>
      </c>
      <c r="AY43" s="53">
        <f>VLOOKUP($A43,'RevPAR Raw Data'!$B$6:$BE$43,'RevPAR Raw Data'!L$1,FALSE)</f>
        <v>72.064379484709804</v>
      </c>
      <c r="AZ43" s="52">
        <f>VLOOKUP($A43,'RevPAR Raw Data'!$B$6:$BE$43,'RevPAR Raw Data'!N$1,FALSE)</f>
        <v>95.257006982903903</v>
      </c>
      <c r="BA43" s="52">
        <f>VLOOKUP($A43,'RevPAR Raw Data'!$B$6:$BE$43,'RevPAR Raw Data'!O$1,FALSE)</f>
        <v>106.58512641464</v>
      </c>
      <c r="BB43" s="53">
        <f>VLOOKUP($A43,'RevPAR Raw Data'!$B$6:$BE$43,'RevPAR Raw Data'!P$1,FALSE)</f>
        <v>100.921066698771</v>
      </c>
      <c r="BC43" s="54">
        <f>VLOOKUP($A43,'RevPAR Raw Data'!$B$6:$BE$43,'RevPAR Raw Data'!R$1,FALSE)</f>
        <v>80.309147260156095</v>
      </c>
      <c r="BE43" s="47">
        <f>VLOOKUP($A43,'RevPAR Raw Data'!$B$6:$BE$43,'RevPAR Raw Data'!T$1,FALSE)</f>
        <v>19.219834931369999</v>
      </c>
      <c r="BF43" s="48">
        <f>VLOOKUP($A43,'RevPAR Raw Data'!$B$6:$BE$43,'RevPAR Raw Data'!U$1,FALSE)</f>
        <v>-5.8416634640477403</v>
      </c>
      <c r="BG43" s="48">
        <f>VLOOKUP($A43,'RevPAR Raw Data'!$B$6:$BE$43,'RevPAR Raw Data'!V$1,FALSE)</f>
        <v>-5.7493023984179796</v>
      </c>
      <c r="BH43" s="48">
        <f>VLOOKUP($A43,'RevPAR Raw Data'!$B$6:$BE$43,'RevPAR Raw Data'!W$1,FALSE)</f>
        <v>-7.9467725851396303</v>
      </c>
      <c r="BI43" s="48">
        <f>VLOOKUP($A43,'RevPAR Raw Data'!$B$6:$BE$43,'RevPAR Raw Data'!X$1,FALSE)</f>
        <v>-10.993946322808799</v>
      </c>
      <c r="BJ43" s="49">
        <f>VLOOKUP($A43,'RevPAR Raw Data'!$B$6:$BE$43,'RevPAR Raw Data'!Y$1,FALSE)</f>
        <v>-4.3410390597797903</v>
      </c>
      <c r="BK43" s="48">
        <f>VLOOKUP($A43,'RevPAR Raw Data'!$B$6:$BE$43,'RevPAR Raw Data'!AA$1,FALSE)</f>
        <v>-13.5846549047114</v>
      </c>
      <c r="BL43" s="48">
        <f>VLOOKUP($A43,'RevPAR Raw Data'!$B$6:$BE$43,'RevPAR Raw Data'!AB$1,FALSE)</f>
        <v>-7.3677122603854599</v>
      </c>
      <c r="BM43" s="49">
        <f>VLOOKUP($A43,'RevPAR Raw Data'!$B$6:$BE$43,'RevPAR Raw Data'!AC$1,FALSE)</f>
        <v>-10.4095281202544</v>
      </c>
      <c r="BN43" s="50">
        <f>VLOOKUP($A43,'RevPAR Raw Data'!$B$6:$BE$43,'RevPAR Raw Data'!AE$1,FALSE)</f>
        <v>-6.6122498122719602</v>
      </c>
    </row>
    <row r="44" spans="1:66" x14ac:dyDescent="0.25">
      <c r="A44" s="63" t="s">
        <v>44</v>
      </c>
      <c r="B44" s="47">
        <f>VLOOKUP($A44,'Occupancy Raw Data'!$B$8:$BE$45,'Occupancy Raw Data'!G$3,FALSE)</f>
        <v>45.273348519362102</v>
      </c>
      <c r="C44" s="48">
        <f>VLOOKUP($A44,'Occupancy Raw Data'!$B$8:$BE$45,'Occupancy Raw Data'!H$3,FALSE)</f>
        <v>56.890660592255102</v>
      </c>
      <c r="D44" s="48">
        <f>VLOOKUP($A44,'Occupancy Raw Data'!$B$8:$BE$45,'Occupancy Raw Data'!I$3,FALSE)</f>
        <v>60.5637813211845</v>
      </c>
      <c r="E44" s="48">
        <f>VLOOKUP($A44,'Occupancy Raw Data'!$B$8:$BE$45,'Occupancy Raw Data'!J$3,FALSE)</f>
        <v>63.724373576309702</v>
      </c>
      <c r="F44" s="48">
        <f>VLOOKUP($A44,'Occupancy Raw Data'!$B$8:$BE$45,'Occupancy Raw Data'!K$3,FALSE)</f>
        <v>62.414578587699303</v>
      </c>
      <c r="G44" s="49">
        <f>VLOOKUP($A44,'Occupancy Raw Data'!$B$8:$BE$45,'Occupancy Raw Data'!L$3,FALSE)</f>
        <v>57.773348519362102</v>
      </c>
      <c r="H44" s="48">
        <f>VLOOKUP($A44,'Occupancy Raw Data'!$B$8:$BE$45,'Occupancy Raw Data'!N$3,FALSE)</f>
        <v>68.764236902050101</v>
      </c>
      <c r="I44" s="48">
        <f>VLOOKUP($A44,'Occupancy Raw Data'!$B$8:$BE$45,'Occupancy Raw Data'!O$3,FALSE)</f>
        <v>74.6867881548974</v>
      </c>
      <c r="J44" s="49">
        <f>VLOOKUP($A44,'Occupancy Raw Data'!$B$8:$BE$45,'Occupancy Raw Data'!P$3,FALSE)</f>
        <v>71.7255125284738</v>
      </c>
      <c r="K44" s="50">
        <f>VLOOKUP($A44,'Occupancy Raw Data'!$B$8:$BE$45,'Occupancy Raw Data'!R$3,FALSE)</f>
        <v>61.759681093394001</v>
      </c>
      <c r="M44" s="47">
        <f>VLOOKUP($A44,'Occupancy Raw Data'!$B$8:$BE$45,'Occupancy Raw Data'!T$3,FALSE)</f>
        <v>-10.5233539673607</v>
      </c>
      <c r="N44" s="48">
        <f>VLOOKUP($A44,'Occupancy Raw Data'!$B$8:$BE$45,'Occupancy Raw Data'!U$3,FALSE)</f>
        <v>-5.0831353919239897</v>
      </c>
      <c r="O44" s="48">
        <f>VLOOKUP($A44,'Occupancy Raw Data'!$B$8:$BE$45,'Occupancy Raw Data'!V$3,FALSE)</f>
        <v>-9.4122657580919906</v>
      </c>
      <c r="P44" s="48">
        <f>VLOOKUP($A44,'Occupancy Raw Data'!$B$8:$BE$45,'Occupancy Raw Data'!W$3,FALSE)</f>
        <v>-3.2843560933448499</v>
      </c>
      <c r="Q44" s="48">
        <f>VLOOKUP($A44,'Occupancy Raw Data'!$B$8:$BE$45,'Occupancy Raw Data'!X$3,FALSE)</f>
        <v>-12.9813418023025</v>
      </c>
      <c r="R44" s="49">
        <f>VLOOKUP($A44,'Occupancy Raw Data'!$B$8:$BE$45,'Occupancy Raw Data'!Y$3,FALSE)</f>
        <v>-8.2979300370604694</v>
      </c>
      <c r="S44" s="48">
        <f>VLOOKUP($A44,'Occupancy Raw Data'!$B$8:$BE$45,'Occupancy Raw Data'!AA$3,FALSE)</f>
        <v>-16.1458333333333</v>
      </c>
      <c r="T44" s="48">
        <f>VLOOKUP($A44,'Occupancy Raw Data'!$B$8:$BE$45,'Occupancy Raw Data'!AB$3,FALSE)</f>
        <v>-12.097855227882</v>
      </c>
      <c r="U44" s="49">
        <f>VLOOKUP($A44,'Occupancy Raw Data'!$B$8:$BE$45,'Occupancy Raw Data'!AC$3,FALSE)</f>
        <v>-14.0859481582537</v>
      </c>
      <c r="V44" s="50">
        <f>VLOOKUP($A44,'Occupancy Raw Data'!$B$8:$BE$45,'Occupancy Raw Data'!AE$3,FALSE)</f>
        <v>-10.3030661074023</v>
      </c>
      <c r="X44" s="51">
        <f>VLOOKUP($A44,'ADR Raw Data'!$B$6:$BE$43,'ADR Raw Data'!G$1,FALSE)</f>
        <v>86.736875408805005</v>
      </c>
      <c r="Y44" s="52">
        <f>VLOOKUP($A44,'ADR Raw Data'!$B$6:$BE$43,'ADR Raw Data'!H$1,FALSE)</f>
        <v>90.371498098098002</v>
      </c>
      <c r="Z44" s="52">
        <f>VLOOKUP($A44,'ADR Raw Data'!$B$6:$BE$43,'ADR Raw Data'!I$1,FALSE)</f>
        <v>90.954688105312599</v>
      </c>
      <c r="AA44" s="52">
        <f>VLOOKUP($A44,'ADR Raw Data'!$B$6:$BE$43,'ADR Raw Data'!J$1,FALSE)</f>
        <v>92.659996872207302</v>
      </c>
      <c r="AB44" s="52">
        <f>VLOOKUP($A44,'ADR Raw Data'!$B$6:$BE$43,'ADR Raw Data'!K$1,FALSE)</f>
        <v>93.460273129561998</v>
      </c>
      <c r="AC44" s="53">
        <f>VLOOKUP($A44,'ADR Raw Data'!$B$6:$BE$43,'ADR Raw Data'!L$1,FALSE)</f>
        <v>91.0963527254805</v>
      </c>
      <c r="AD44" s="52">
        <f>VLOOKUP($A44,'ADR Raw Data'!$B$6:$BE$43,'ADR Raw Data'!N$1,FALSE)</f>
        <v>110.89569221532</v>
      </c>
      <c r="AE44" s="52">
        <f>VLOOKUP($A44,'ADR Raw Data'!$B$6:$BE$43,'ADR Raw Data'!O$1,FALSE)</f>
        <v>115.098741136103</v>
      </c>
      <c r="AF44" s="53">
        <f>VLOOKUP($A44,'ADR Raw Data'!$B$6:$BE$43,'ADR Raw Data'!P$1,FALSE)</f>
        <v>113.08398068678</v>
      </c>
      <c r="AG44" s="54">
        <f>VLOOKUP($A44,'ADR Raw Data'!$B$6:$BE$43,'ADR Raw Data'!R$1,FALSE)</f>
        <v>98.392254040703406</v>
      </c>
      <c r="AI44" s="47">
        <f>VLOOKUP($A44,'ADR Raw Data'!$B$6:$BE$43,'ADR Raw Data'!T$1,FALSE)</f>
        <v>5.3259482777032199</v>
      </c>
      <c r="AJ44" s="48">
        <f>VLOOKUP($A44,'ADR Raw Data'!$B$6:$BE$43,'ADR Raw Data'!U$1,FALSE)</f>
        <v>6.6372968437365802</v>
      </c>
      <c r="AK44" s="48">
        <f>VLOOKUP($A44,'ADR Raw Data'!$B$6:$BE$43,'ADR Raw Data'!V$1,FALSE)</f>
        <v>1.17518933414772</v>
      </c>
      <c r="AL44" s="48">
        <f>VLOOKUP($A44,'ADR Raw Data'!$B$6:$BE$43,'ADR Raw Data'!W$1,FALSE)</f>
        <v>5.89511274896108</v>
      </c>
      <c r="AM44" s="48">
        <f>VLOOKUP($A44,'ADR Raw Data'!$B$6:$BE$43,'ADR Raw Data'!X$1,FALSE)</f>
        <v>1.04696702240791</v>
      </c>
      <c r="AN44" s="49">
        <f>VLOOKUP($A44,'ADR Raw Data'!$B$6:$BE$43,'ADR Raw Data'!Y$1,FALSE)</f>
        <v>3.7602849845676301</v>
      </c>
      <c r="AO44" s="48">
        <f>VLOOKUP($A44,'ADR Raw Data'!$B$6:$BE$43,'ADR Raw Data'!AA$1,FALSE)</f>
        <v>2.50108349913824</v>
      </c>
      <c r="AP44" s="48">
        <f>VLOOKUP($A44,'ADR Raw Data'!$B$6:$BE$43,'ADR Raw Data'!AB$1,FALSE)</f>
        <v>2.93282370475348</v>
      </c>
      <c r="AQ44" s="49">
        <f>VLOOKUP($A44,'ADR Raw Data'!$B$6:$BE$43,'ADR Raw Data'!AC$1,FALSE)</f>
        <v>2.7693196094733499</v>
      </c>
      <c r="AR44" s="50">
        <f>VLOOKUP($A44,'ADR Raw Data'!$B$6:$BE$43,'ADR Raw Data'!AE$1,FALSE)</f>
        <v>3.0283484043439999</v>
      </c>
      <c r="AS44" s="40"/>
      <c r="AT44" s="51">
        <f>VLOOKUP($A44,'RevPAR Raw Data'!$B$6:$BE$43,'RevPAR Raw Data'!G$1,FALSE)</f>
        <v>39.268687898633203</v>
      </c>
      <c r="AU44" s="52">
        <f>VLOOKUP($A44,'RevPAR Raw Data'!$B$6:$BE$43,'RevPAR Raw Data'!H$1,FALSE)</f>
        <v>51.412942255125202</v>
      </c>
      <c r="AV44" s="52">
        <f>VLOOKUP($A44,'RevPAR Raw Data'!$B$6:$BE$43,'RevPAR Raw Data'!I$1,FALSE)</f>
        <v>55.085598405466897</v>
      </c>
      <c r="AW44" s="52">
        <f>VLOOKUP($A44,'RevPAR Raw Data'!$B$6:$BE$43,'RevPAR Raw Data'!J$1,FALSE)</f>
        <v>59.047002562642298</v>
      </c>
      <c r="AX44" s="52">
        <f>VLOOKUP($A44,'RevPAR Raw Data'!$B$6:$BE$43,'RevPAR Raw Data'!K$1,FALSE)</f>
        <v>58.3328356207289</v>
      </c>
      <c r="AY44" s="53">
        <f>VLOOKUP($A44,'RevPAR Raw Data'!$B$6:$BE$43,'RevPAR Raw Data'!L$1,FALSE)</f>
        <v>52.6294133485193</v>
      </c>
      <c r="AZ44" s="52">
        <f>VLOOKUP($A44,'RevPAR Raw Data'!$B$6:$BE$43,'RevPAR Raw Data'!N$1,FALSE)</f>
        <v>76.256576509111596</v>
      </c>
      <c r="BA44" s="52">
        <f>VLOOKUP($A44,'RevPAR Raw Data'!$B$6:$BE$43,'RevPAR Raw Data'!O$1,FALSE)</f>
        <v>85.963552961275596</v>
      </c>
      <c r="BB44" s="53">
        <f>VLOOKUP($A44,'RevPAR Raw Data'!$B$6:$BE$43,'RevPAR Raw Data'!P$1,FALSE)</f>
        <v>81.110064735193603</v>
      </c>
      <c r="BC44" s="54">
        <f>VLOOKUP($A44,'RevPAR Raw Data'!$B$6:$BE$43,'RevPAR Raw Data'!R$1,FALSE)</f>
        <v>60.766742316140501</v>
      </c>
      <c r="BE44" s="47">
        <f>VLOOKUP($A44,'RevPAR Raw Data'!$B$6:$BE$43,'RevPAR Raw Data'!T$1,FALSE)</f>
        <v>-5.7578740790387499</v>
      </c>
      <c r="BF44" s="48">
        <f>VLOOKUP($A44,'RevPAR Raw Data'!$B$6:$BE$43,'RevPAR Raw Data'!U$1,FALSE)</f>
        <v>1.2167786668815599</v>
      </c>
      <c r="BG44" s="48">
        <f>VLOOKUP($A44,'RevPAR Raw Data'!$B$6:$BE$43,'RevPAR Raw Data'!V$1,FALSE)</f>
        <v>-8.3476883672349995</v>
      </c>
      <c r="BH44" s="48">
        <f>VLOOKUP($A44,'RevPAR Raw Data'!$B$6:$BE$43,'RevPAR Raw Data'!W$1,FALSE)</f>
        <v>2.41714016083617</v>
      </c>
      <c r="BI44" s="48">
        <f>VLOOKUP($A44,'RevPAR Raw Data'!$B$6:$BE$43,'RevPAR Raw Data'!X$1,FALSE)</f>
        <v>-12.070285147630701</v>
      </c>
      <c r="BJ44" s="49">
        <f>VLOOKUP($A44,'RevPAR Raw Data'!$B$6:$BE$43,'RevPAR Raw Data'!Y$1,FALSE)</f>
        <v>-4.8496708697063404</v>
      </c>
      <c r="BK44" s="48">
        <f>VLOOKUP($A44,'RevPAR Raw Data'!$B$6:$BE$43,'RevPAR Raw Data'!AA$1,FALSE)</f>
        <v>-14.048570607493399</v>
      </c>
      <c r="BL44" s="48">
        <f>VLOOKUP($A44,'RevPAR Raw Data'!$B$6:$BE$43,'RevPAR Raw Data'!AB$1,FALSE)</f>
        <v>-9.5198402890186298</v>
      </c>
      <c r="BM44" s="49">
        <f>VLOOKUP($A44,'RevPAR Raw Data'!$B$6:$BE$43,'RevPAR Raw Data'!AC$1,FALSE)</f>
        <v>-11.706713473307101</v>
      </c>
      <c r="BN44" s="50">
        <f>VLOOKUP($A44,'RevPAR Raw Data'!$B$6:$BE$43,'RevPAR Raw Data'!AE$1,FALSE)</f>
        <v>-7.5867304411203902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47.606473859153098</v>
      </c>
      <c r="C47" s="48">
        <f>VLOOKUP($A47,'Occupancy Raw Data'!$B$8:$BE$45,'Occupancy Raw Data'!H$3,FALSE)</f>
        <v>62.442918828243897</v>
      </c>
      <c r="D47" s="48">
        <f>VLOOKUP($A47,'Occupancy Raw Data'!$B$8:$BE$45,'Occupancy Raw Data'!I$3,FALSE)</f>
        <v>68.814264856636896</v>
      </c>
      <c r="E47" s="48">
        <f>VLOOKUP($A47,'Occupancy Raw Data'!$B$8:$BE$45,'Occupancy Raw Data'!J$3,FALSE)</f>
        <v>70.286726103569293</v>
      </c>
      <c r="F47" s="48">
        <f>VLOOKUP($A47,'Occupancy Raw Data'!$B$8:$BE$45,'Occupancy Raw Data'!K$3,FALSE)</f>
        <v>68.264421732782395</v>
      </c>
      <c r="G47" s="49">
        <f>VLOOKUP($A47,'Occupancy Raw Data'!$B$8:$BE$45,'Occupancy Raw Data'!L$3,FALSE)</f>
        <v>63.482961076077103</v>
      </c>
      <c r="H47" s="48">
        <f>VLOOKUP($A47,'Occupancy Raw Data'!$B$8:$BE$45,'Occupancy Raw Data'!N$3,FALSE)</f>
        <v>75.210462551644795</v>
      </c>
      <c r="I47" s="48">
        <f>VLOOKUP($A47,'Occupancy Raw Data'!$B$8:$BE$45,'Occupancy Raw Data'!O$3,FALSE)</f>
        <v>77.577583796713299</v>
      </c>
      <c r="J47" s="49">
        <f>VLOOKUP($A47,'Occupancy Raw Data'!$B$8:$BE$45,'Occupancy Raw Data'!P$3,FALSE)</f>
        <v>76.394023174179097</v>
      </c>
      <c r="K47" s="50">
        <f>VLOOKUP($A47,'Occupancy Raw Data'!$B$8:$BE$45,'Occupancy Raw Data'!R$3,FALSE)</f>
        <v>67.171835961249101</v>
      </c>
      <c r="M47" s="47">
        <f>VLOOKUP($A47,'Occupancy Raw Data'!$B$8:$BE$45,'Occupancy Raw Data'!T$3,FALSE)</f>
        <v>2.2467778060881201</v>
      </c>
      <c r="N47" s="48">
        <f>VLOOKUP($A47,'Occupancy Raw Data'!$B$8:$BE$45,'Occupancy Raw Data'!U$3,FALSE)</f>
        <v>-0.46425372839296902</v>
      </c>
      <c r="O47" s="48">
        <f>VLOOKUP($A47,'Occupancy Raw Data'!$B$8:$BE$45,'Occupancy Raw Data'!V$3,FALSE)</f>
        <v>-2.5037076581791902</v>
      </c>
      <c r="P47" s="48">
        <f>VLOOKUP($A47,'Occupancy Raw Data'!$B$8:$BE$45,'Occupancy Raw Data'!W$3,FALSE)</f>
        <v>-0.84001985777434596</v>
      </c>
      <c r="Q47" s="48">
        <f>VLOOKUP($A47,'Occupancy Raw Data'!$B$8:$BE$45,'Occupancy Raw Data'!X$3,FALSE)</f>
        <v>-0.43238277648352702</v>
      </c>
      <c r="R47" s="49">
        <f>VLOOKUP($A47,'Occupancy Raw Data'!$B$8:$BE$45,'Occupancy Raw Data'!Y$3,FALSE)</f>
        <v>-0.59631898057865196</v>
      </c>
      <c r="S47" s="48">
        <f>VLOOKUP($A47,'Occupancy Raw Data'!$B$8:$BE$45,'Occupancy Raw Data'!AA$3,FALSE)</f>
        <v>-3.54859450531867</v>
      </c>
      <c r="T47" s="48">
        <f>VLOOKUP($A47,'Occupancy Raw Data'!$B$8:$BE$45,'Occupancy Raw Data'!AB$3,FALSE)</f>
        <v>-4.7672808045422199</v>
      </c>
      <c r="U47" s="49">
        <f>VLOOKUP($A47,'Occupancy Raw Data'!$B$8:$BE$45,'Occupancy Raw Data'!AC$3,FALSE)</f>
        <v>-4.1712508736974998</v>
      </c>
      <c r="V47" s="50">
        <f>VLOOKUP($A47,'Occupancy Raw Data'!$B$8:$BE$45,'Occupancy Raw Data'!AE$3,FALSE)</f>
        <v>-1.7868635345060899</v>
      </c>
      <c r="X47" s="51">
        <f>VLOOKUP($A47,'ADR Raw Data'!$B$6:$BE$43,'ADR Raw Data'!G$1,FALSE)</f>
        <v>113.524662969004</v>
      </c>
      <c r="Y47" s="52">
        <f>VLOOKUP($A47,'ADR Raw Data'!$B$6:$BE$43,'ADR Raw Data'!H$1,FALSE)</f>
        <v>116.645380826824</v>
      </c>
      <c r="Z47" s="52">
        <f>VLOOKUP($A47,'ADR Raw Data'!$B$6:$BE$43,'ADR Raw Data'!I$1,FALSE)</f>
        <v>120.304206843625</v>
      </c>
      <c r="AA47" s="52">
        <f>VLOOKUP($A47,'ADR Raw Data'!$B$6:$BE$43,'ADR Raw Data'!J$1,FALSE)</f>
        <v>122.760852117033</v>
      </c>
      <c r="AB47" s="52">
        <f>VLOOKUP($A47,'ADR Raw Data'!$B$6:$BE$43,'ADR Raw Data'!K$1,FALSE)</f>
        <v>134.399553128555</v>
      </c>
      <c r="AC47" s="53">
        <f>VLOOKUP($A47,'ADR Raw Data'!$B$6:$BE$43,'ADR Raw Data'!L$1,FALSE)</f>
        <v>122.14300658648</v>
      </c>
      <c r="AD47" s="52">
        <f>VLOOKUP($A47,'ADR Raw Data'!$B$6:$BE$43,'ADR Raw Data'!N$1,FALSE)</f>
        <v>191.65667919540701</v>
      </c>
      <c r="AE47" s="52">
        <f>VLOOKUP($A47,'ADR Raw Data'!$B$6:$BE$43,'ADR Raw Data'!O$1,FALSE)</f>
        <v>193.650191807151</v>
      </c>
      <c r="AF47" s="53">
        <f>VLOOKUP($A47,'ADR Raw Data'!$B$6:$BE$43,'ADR Raw Data'!P$1,FALSE)</f>
        <v>192.66887809043499</v>
      </c>
      <c r="AG47" s="54">
        <f>VLOOKUP($A47,'ADR Raw Data'!$B$6:$BE$43,'ADR Raw Data'!R$1,FALSE)</f>
        <v>145.05973302590399</v>
      </c>
      <c r="AI47" s="47">
        <f>VLOOKUP($A47,'ADR Raw Data'!$B$6:$BE$43,'ADR Raw Data'!T$1,FALSE)</f>
        <v>8.1247958676226801</v>
      </c>
      <c r="AJ47" s="48">
        <f>VLOOKUP($A47,'ADR Raw Data'!$B$6:$BE$43,'ADR Raw Data'!U$1,FALSE)</f>
        <v>5.3663184170462799</v>
      </c>
      <c r="AK47" s="48">
        <f>VLOOKUP($A47,'ADR Raw Data'!$B$6:$BE$43,'ADR Raw Data'!V$1,FALSE)</f>
        <v>4.0291379395166196</v>
      </c>
      <c r="AL47" s="48">
        <f>VLOOKUP($A47,'ADR Raw Data'!$B$6:$BE$43,'ADR Raw Data'!W$1,FALSE)</f>
        <v>4.6012739752344904</v>
      </c>
      <c r="AM47" s="48">
        <f>VLOOKUP($A47,'ADR Raw Data'!$B$6:$BE$43,'ADR Raw Data'!X$1,FALSE)</f>
        <v>7.6426937519466103</v>
      </c>
      <c r="AN47" s="49">
        <f>VLOOKUP($A47,'ADR Raw Data'!$B$6:$BE$43,'ADR Raw Data'!Y$1,FALSE)</f>
        <v>5.76973650827507</v>
      </c>
      <c r="AO47" s="48">
        <f>VLOOKUP($A47,'ADR Raw Data'!$B$6:$BE$43,'ADR Raw Data'!AA$1,FALSE)</f>
        <v>8.3323487480408698</v>
      </c>
      <c r="AP47" s="48">
        <f>VLOOKUP($A47,'ADR Raw Data'!$B$6:$BE$43,'ADR Raw Data'!AB$1,FALSE)</f>
        <v>6.7773026473972902</v>
      </c>
      <c r="AQ47" s="49">
        <f>VLOOKUP($A47,'ADR Raw Data'!$B$6:$BE$43,'ADR Raw Data'!AC$1,FALSE)</f>
        <v>7.5246665794146699</v>
      </c>
      <c r="AR47" s="50">
        <f>VLOOKUP($A47,'ADR Raw Data'!$B$6:$BE$43,'ADR Raw Data'!AE$1,FALSE)</f>
        <v>6.1187009193429498</v>
      </c>
      <c r="AS47" s="40"/>
      <c r="AT47" s="51">
        <f>VLOOKUP($A47,'RevPAR Raw Data'!$B$6:$BE$43,'RevPAR Raw Data'!G$1,FALSE)</f>
        <v>54.045089000030998</v>
      </c>
      <c r="AU47" s="52">
        <f>VLOOKUP($A47,'RevPAR Raw Data'!$B$6:$BE$43,'RevPAR Raw Data'!H$1,FALSE)</f>
        <v>72.83678046659</v>
      </c>
      <c r="AV47" s="52">
        <f>VLOOKUP($A47,'RevPAR Raw Data'!$B$6:$BE$43,'RevPAR Raw Data'!I$1,FALSE)</f>
        <v>82.786455531049</v>
      </c>
      <c r="AW47" s="52">
        <f>VLOOKUP($A47,'RevPAR Raw Data'!$B$6:$BE$43,'RevPAR Raw Data'!J$1,FALSE)</f>
        <v>86.284583889907097</v>
      </c>
      <c r="AX47" s="52">
        <f>VLOOKUP($A47,'RevPAR Raw Data'!$B$6:$BE$43,'RevPAR Raw Data'!K$1,FALSE)</f>
        <v>91.747077754651897</v>
      </c>
      <c r="AY47" s="53">
        <f>VLOOKUP($A47,'RevPAR Raw Data'!$B$6:$BE$43,'RevPAR Raw Data'!L$1,FALSE)</f>
        <v>77.539997328445807</v>
      </c>
      <c r="AZ47" s="52">
        <f>VLOOKUP($A47,'RevPAR Raw Data'!$B$6:$BE$43,'RevPAR Raw Data'!N$1,FALSE)</f>
        <v>144.14587493398699</v>
      </c>
      <c r="BA47" s="52">
        <f>VLOOKUP($A47,'RevPAR Raw Data'!$B$6:$BE$43,'RevPAR Raw Data'!O$1,FALSE)</f>
        <v>150.22913982168899</v>
      </c>
      <c r="BB47" s="53">
        <f>VLOOKUP($A47,'RevPAR Raw Data'!$B$6:$BE$43,'RevPAR Raw Data'!P$1,FALSE)</f>
        <v>147.18750737783799</v>
      </c>
      <c r="BC47" s="54">
        <f>VLOOKUP($A47,'RevPAR Raw Data'!$B$6:$BE$43,'RevPAR Raw Data'!R$1,FALSE)</f>
        <v>97.439285913986595</v>
      </c>
      <c r="BE47" s="47">
        <f>VLOOKUP($A47,'RevPAR Raw Data'!$B$6:$BE$43,'RevPAR Raw Data'!T$1,FALSE)</f>
        <v>10.5541197840545</v>
      </c>
      <c r="BF47" s="48">
        <f>VLOOKUP($A47,'RevPAR Raw Data'!$B$6:$BE$43,'RevPAR Raw Data'!U$1,FALSE)</f>
        <v>4.8771513553247399</v>
      </c>
      <c r="BG47" s="48">
        <f>VLOOKUP($A47,'RevPAR Raw Data'!$B$6:$BE$43,'RevPAR Raw Data'!V$1,FALSE)</f>
        <v>1.4245524461871499</v>
      </c>
      <c r="BH47" s="48">
        <f>VLOOKUP($A47,'RevPAR Raw Data'!$B$6:$BE$43,'RevPAR Raw Data'!W$1,FALSE)</f>
        <v>3.72260250235757</v>
      </c>
      <c r="BI47" s="48">
        <f>VLOOKUP($A47,'RevPAR Raw Data'!$B$6:$BE$43,'RevPAR Raw Data'!X$1,FALSE)</f>
        <v>7.1772652840202804</v>
      </c>
      <c r="BJ47" s="49">
        <f>VLOOKUP($A47,'RevPAR Raw Data'!$B$6:$BE$43,'RevPAR Raw Data'!Y$1,FALSE)</f>
        <v>5.1390114937681997</v>
      </c>
      <c r="BK47" s="48">
        <f>VLOOKUP($A47,'RevPAR Raw Data'!$B$6:$BE$43,'RevPAR Raw Data'!AA$1,FALSE)</f>
        <v>4.4880729728852202</v>
      </c>
      <c r="BL47" s="48">
        <f>VLOOKUP($A47,'RevPAR Raw Data'!$B$6:$BE$43,'RevPAR Raw Data'!AB$1,FALSE)</f>
        <v>1.68692879467997</v>
      </c>
      <c r="BM47" s="49">
        <f>VLOOKUP($A47,'RevPAR Raw Data'!$B$6:$BE$43,'RevPAR Raw Data'!AC$1,FALSE)</f>
        <v>3.0395429852804998</v>
      </c>
      <c r="BN47" s="50">
        <f>VLOOKUP($A47,'RevPAR Raw Data'!$B$6:$BE$43,'RevPAR Raw Data'!AE$1,FALSE)</f>
        <v>4.2225045493236202</v>
      </c>
    </row>
    <row r="48" spans="1:66" x14ac:dyDescent="0.25">
      <c r="A48" s="63" t="s">
        <v>78</v>
      </c>
      <c r="B48" s="47">
        <f>VLOOKUP($A48,'Occupancy Raw Data'!$B$8:$BE$45,'Occupancy Raw Data'!G$3,FALSE)</f>
        <v>38.0476556495003</v>
      </c>
      <c r="C48" s="48">
        <f>VLOOKUP($A48,'Occupancy Raw Data'!$B$8:$BE$45,'Occupancy Raw Data'!H$3,FALSE)</f>
        <v>55.0345887778631</v>
      </c>
      <c r="D48" s="48">
        <f>VLOOKUP($A48,'Occupancy Raw Data'!$B$8:$BE$45,'Occupancy Raw Data'!I$3,FALSE)</f>
        <v>61.6448885472713</v>
      </c>
      <c r="E48" s="48">
        <f>VLOOKUP($A48,'Occupancy Raw Data'!$B$8:$BE$45,'Occupancy Raw Data'!J$3,FALSE)</f>
        <v>62.7209838585703</v>
      </c>
      <c r="F48" s="48">
        <f>VLOOKUP($A48,'Occupancy Raw Data'!$B$8:$BE$45,'Occupancy Raw Data'!K$3,FALSE)</f>
        <v>61.183704842428902</v>
      </c>
      <c r="G48" s="49">
        <f>VLOOKUP($A48,'Occupancy Raw Data'!$B$8:$BE$45,'Occupancy Raw Data'!L$3,FALSE)</f>
        <v>55.726364335126803</v>
      </c>
      <c r="H48" s="48">
        <f>VLOOKUP($A48,'Occupancy Raw Data'!$B$8:$BE$45,'Occupancy Raw Data'!N$3,FALSE)</f>
        <v>70.253651037663303</v>
      </c>
      <c r="I48" s="48">
        <f>VLOOKUP($A48,'Occupancy Raw Data'!$B$8:$BE$45,'Occupancy Raw Data'!O$3,FALSE)</f>
        <v>69.946195234434995</v>
      </c>
      <c r="J48" s="49">
        <f>VLOOKUP($A48,'Occupancy Raw Data'!$B$8:$BE$45,'Occupancy Raw Data'!P$3,FALSE)</f>
        <v>70.0999231360491</v>
      </c>
      <c r="K48" s="50">
        <f>VLOOKUP($A48,'Occupancy Raw Data'!$B$8:$BE$45,'Occupancy Raw Data'!R$3,FALSE)</f>
        <v>59.833095421104602</v>
      </c>
      <c r="M48" s="47">
        <f>VLOOKUP($A48,'Occupancy Raw Data'!$B$8:$BE$45,'Occupancy Raw Data'!T$3,FALSE)</f>
        <v>-13.763066202090499</v>
      </c>
      <c r="N48" s="48">
        <f>VLOOKUP($A48,'Occupancy Raw Data'!$B$8:$BE$45,'Occupancy Raw Data'!U$3,FALSE)</f>
        <v>-14.4563918757467</v>
      </c>
      <c r="O48" s="48">
        <f>VLOOKUP($A48,'Occupancy Raw Data'!$B$8:$BE$45,'Occupancy Raw Data'!V$3,FALSE)</f>
        <v>-13.015184381778701</v>
      </c>
      <c r="P48" s="48">
        <f>VLOOKUP($A48,'Occupancy Raw Data'!$B$8:$BE$45,'Occupancy Raw Data'!W$3,FALSE)</f>
        <v>-13.006396588486099</v>
      </c>
      <c r="Q48" s="48">
        <f>VLOOKUP($A48,'Occupancy Raw Data'!$B$8:$BE$45,'Occupancy Raw Data'!X$3,FALSE)</f>
        <v>-0.37546933667083798</v>
      </c>
      <c r="R48" s="49">
        <f>VLOOKUP($A48,'Occupancy Raw Data'!$B$8:$BE$45,'Occupancy Raw Data'!Y$3,FALSE)</f>
        <v>-10.933660933660899</v>
      </c>
      <c r="S48" s="48">
        <f>VLOOKUP($A48,'Occupancy Raw Data'!$B$8:$BE$45,'Occupancy Raw Data'!AA$3,FALSE)</f>
        <v>-7.6767676767676702</v>
      </c>
      <c r="T48" s="48">
        <f>VLOOKUP($A48,'Occupancy Raw Data'!$B$8:$BE$45,'Occupancy Raw Data'!AB$3,FALSE)</f>
        <v>-11.9070667957405</v>
      </c>
      <c r="U48" s="49">
        <f>VLOOKUP($A48,'Occupancy Raw Data'!$B$8:$BE$45,'Occupancy Raw Data'!AC$3,FALSE)</f>
        <v>-9.8368759268413193</v>
      </c>
      <c r="V48" s="50">
        <f>VLOOKUP($A48,'Occupancy Raw Data'!$B$8:$BE$45,'Occupancy Raw Data'!AE$3,FALSE)</f>
        <v>-10.569505990480801</v>
      </c>
      <c r="X48" s="51">
        <f>VLOOKUP($A48,'ADR Raw Data'!$B$6:$BE$43,'ADR Raw Data'!G$1,FALSE)</f>
        <v>109.698202020202</v>
      </c>
      <c r="Y48" s="52">
        <f>VLOOKUP($A48,'ADR Raw Data'!$B$6:$BE$43,'ADR Raw Data'!H$1,FALSE)</f>
        <v>121.964022346368</v>
      </c>
      <c r="Z48" s="52">
        <f>VLOOKUP($A48,'ADR Raw Data'!$B$6:$BE$43,'ADR Raw Data'!I$1,FALSE)</f>
        <v>122.96734413965</v>
      </c>
      <c r="AA48" s="52">
        <f>VLOOKUP($A48,'ADR Raw Data'!$B$6:$BE$43,'ADR Raw Data'!J$1,FALSE)</f>
        <v>116.58740196078401</v>
      </c>
      <c r="AB48" s="52">
        <f>VLOOKUP($A48,'ADR Raw Data'!$B$6:$BE$43,'ADR Raw Data'!K$1,FALSE)</f>
        <v>121.181871859296</v>
      </c>
      <c r="AC48" s="53">
        <f>VLOOKUP($A48,'ADR Raw Data'!$B$6:$BE$43,'ADR Raw Data'!L$1,FALSE)</f>
        <v>119.129034482758</v>
      </c>
      <c r="AD48" s="52">
        <f>VLOOKUP($A48,'ADR Raw Data'!$B$6:$BE$43,'ADR Raw Data'!N$1,FALSE)</f>
        <v>145.17985776805199</v>
      </c>
      <c r="AE48" s="52">
        <f>VLOOKUP($A48,'ADR Raw Data'!$B$6:$BE$43,'ADR Raw Data'!O$1,FALSE)</f>
        <v>142.47989010988999</v>
      </c>
      <c r="AF48" s="53">
        <f>VLOOKUP($A48,'ADR Raw Data'!$B$6:$BE$43,'ADR Raw Data'!P$1,FALSE)</f>
        <v>143.832834429824</v>
      </c>
      <c r="AG48" s="54">
        <f>VLOOKUP($A48,'ADR Raw Data'!$B$6:$BE$43,'ADR Raw Data'!R$1,FALSE)</f>
        <v>127.398392365571</v>
      </c>
      <c r="AI48" s="47">
        <f>VLOOKUP($A48,'ADR Raw Data'!$B$6:$BE$43,'ADR Raw Data'!T$1,FALSE)</f>
        <v>2.97133916970449</v>
      </c>
      <c r="AJ48" s="48">
        <f>VLOOKUP($A48,'ADR Raw Data'!$B$6:$BE$43,'ADR Raw Data'!U$1,FALSE)</f>
        <v>12.6756203699242</v>
      </c>
      <c r="AK48" s="48">
        <f>VLOOKUP($A48,'ADR Raw Data'!$B$6:$BE$43,'ADR Raw Data'!V$1,FALSE)</f>
        <v>13.0964977088182</v>
      </c>
      <c r="AL48" s="48">
        <f>VLOOKUP($A48,'ADR Raw Data'!$B$6:$BE$43,'ADR Raw Data'!W$1,FALSE)</f>
        <v>5.1950272370847097</v>
      </c>
      <c r="AM48" s="48">
        <f>VLOOKUP($A48,'ADR Raw Data'!$B$6:$BE$43,'ADR Raw Data'!X$1,FALSE)</f>
        <v>13.225571859633501</v>
      </c>
      <c r="AN48" s="49">
        <f>VLOOKUP($A48,'ADR Raw Data'!$B$6:$BE$43,'ADR Raw Data'!Y$1,FALSE)</f>
        <v>9.8275603020329996</v>
      </c>
      <c r="AO48" s="48">
        <f>VLOOKUP($A48,'ADR Raw Data'!$B$6:$BE$43,'ADR Raw Data'!AA$1,FALSE)</f>
        <v>3.7965580142864499</v>
      </c>
      <c r="AP48" s="48">
        <f>VLOOKUP($A48,'ADR Raw Data'!$B$6:$BE$43,'ADR Raw Data'!AB$1,FALSE)</f>
        <v>-6.5607710788495197</v>
      </c>
      <c r="AQ48" s="49">
        <f>VLOOKUP($A48,'ADR Raw Data'!$B$6:$BE$43,'ADR Raw Data'!AC$1,FALSE)</f>
        <v>-1.69368833881744</v>
      </c>
      <c r="AR48" s="50">
        <f>VLOOKUP($A48,'ADR Raw Data'!$B$6:$BE$43,'ADR Raw Data'!AE$1,FALSE)</f>
        <v>5.25888637722033</v>
      </c>
      <c r="AS48" s="40"/>
      <c r="AT48" s="51">
        <f>VLOOKUP($A48,'RevPAR Raw Data'!$B$6:$BE$43,'RevPAR Raw Data'!G$1,FALSE)</f>
        <v>41.737594158339697</v>
      </c>
      <c r="AU48" s="52">
        <f>VLOOKUP($A48,'RevPAR Raw Data'!$B$6:$BE$43,'RevPAR Raw Data'!H$1,FALSE)</f>
        <v>67.122398155265103</v>
      </c>
      <c r="AV48" s="52">
        <f>VLOOKUP($A48,'RevPAR Raw Data'!$B$6:$BE$43,'RevPAR Raw Data'!I$1,FALSE)</f>
        <v>75.803082244427301</v>
      </c>
      <c r="AW48" s="52">
        <f>VLOOKUP($A48,'RevPAR Raw Data'!$B$6:$BE$43,'RevPAR Raw Data'!J$1,FALSE)</f>
        <v>73.124765564949996</v>
      </c>
      <c r="AX48" s="52">
        <f>VLOOKUP($A48,'RevPAR Raw Data'!$B$6:$BE$43,'RevPAR Raw Data'!K$1,FALSE)</f>
        <v>74.143558800922307</v>
      </c>
      <c r="AY48" s="53">
        <f>VLOOKUP($A48,'RevPAR Raw Data'!$B$6:$BE$43,'RevPAR Raw Data'!L$1,FALSE)</f>
        <v>66.386279784780896</v>
      </c>
      <c r="AZ48" s="52">
        <f>VLOOKUP($A48,'RevPAR Raw Data'!$B$6:$BE$43,'RevPAR Raw Data'!N$1,FALSE)</f>
        <v>101.994150653343</v>
      </c>
      <c r="BA48" s="52">
        <f>VLOOKUP($A48,'RevPAR Raw Data'!$B$6:$BE$43,'RevPAR Raw Data'!O$1,FALSE)</f>
        <v>99.659262106072205</v>
      </c>
      <c r="BB48" s="53">
        <f>VLOOKUP($A48,'RevPAR Raw Data'!$B$6:$BE$43,'RevPAR Raw Data'!P$1,FALSE)</f>
        <v>100.82670637970701</v>
      </c>
      <c r="BC48" s="54">
        <f>VLOOKUP($A48,'RevPAR Raw Data'!$B$6:$BE$43,'RevPAR Raw Data'!R$1,FALSE)</f>
        <v>76.2264016690457</v>
      </c>
      <c r="BE48" s="47">
        <f>VLOOKUP($A48,'RevPAR Raw Data'!$B$6:$BE$43,'RevPAR Raw Data'!T$1,FALSE)</f>
        <v>-11.200674409401101</v>
      </c>
      <c r="BF48" s="48">
        <f>VLOOKUP($A48,'RevPAR Raw Data'!$B$6:$BE$43,'RevPAR Raw Data'!U$1,FALSE)</f>
        <v>-3.6132088591807001</v>
      </c>
      <c r="BG48" s="48">
        <f>VLOOKUP($A48,'RevPAR Raw Data'!$B$6:$BE$43,'RevPAR Raw Data'!V$1,FALSE)</f>
        <v>-1.6232199973186201</v>
      </c>
      <c r="BH48" s="48">
        <f>VLOOKUP($A48,'RevPAR Raw Data'!$B$6:$BE$43,'RevPAR Raw Data'!W$1,FALSE)</f>
        <v>-8.4870551967365309</v>
      </c>
      <c r="BI48" s="48">
        <f>VLOOKUP($A48,'RevPAR Raw Data'!$B$6:$BE$43,'RevPAR Raw Data'!X$1,FALSE)</f>
        <v>12.800444556030399</v>
      </c>
      <c r="BJ48" s="49">
        <f>VLOOKUP($A48,'RevPAR Raw Data'!$B$6:$BE$43,'RevPAR Raw Data'!Y$1,FALSE)</f>
        <v>-2.18061275310327</v>
      </c>
      <c r="BK48" s="48">
        <f>VLOOKUP($A48,'RevPAR Raw Data'!$B$6:$BE$43,'RevPAR Raw Data'!AA$1,FALSE)</f>
        <v>-4.1716626009516897</v>
      </c>
      <c r="BL48" s="48">
        <f>VLOOKUP($A48,'RevPAR Raw Data'!$B$6:$BE$43,'RevPAR Raw Data'!AB$1,FALSE)</f>
        <v>-17.6866424799158</v>
      </c>
      <c r="BM48" s="49">
        <f>VLOOKUP($A48,'RevPAR Raw Data'!$B$6:$BE$43,'RevPAR Raw Data'!AC$1,FALSE)</f>
        <v>-11.3639582451819</v>
      </c>
      <c r="BN48" s="50">
        <f>VLOOKUP($A48,'RevPAR Raw Data'!$B$6:$BE$43,'RevPAR Raw Data'!AE$1,FALSE)</f>
        <v>-5.86645792393342</v>
      </c>
    </row>
    <row r="49" spans="1:66" x14ac:dyDescent="0.25">
      <c r="A49" s="63" t="s">
        <v>79</v>
      </c>
      <c r="B49" s="47">
        <f>VLOOKUP($A49,'Occupancy Raw Data'!$B$8:$BE$45,'Occupancy Raw Data'!G$3,FALSE)</f>
        <v>42.457737321196298</v>
      </c>
      <c r="C49" s="48">
        <f>VLOOKUP($A49,'Occupancy Raw Data'!$B$8:$BE$45,'Occupancy Raw Data'!H$3,FALSE)</f>
        <v>57.217165149544797</v>
      </c>
      <c r="D49" s="48">
        <f>VLOOKUP($A49,'Occupancy Raw Data'!$B$8:$BE$45,'Occupancy Raw Data'!I$3,FALSE)</f>
        <v>58.322496749024701</v>
      </c>
      <c r="E49" s="48">
        <f>VLOOKUP($A49,'Occupancy Raw Data'!$B$8:$BE$45,'Occupancy Raw Data'!J$3,FALSE)</f>
        <v>60.078023407022101</v>
      </c>
      <c r="F49" s="48">
        <f>VLOOKUP($A49,'Occupancy Raw Data'!$B$8:$BE$45,'Occupancy Raw Data'!K$3,FALSE)</f>
        <v>61.963589076722997</v>
      </c>
      <c r="G49" s="49">
        <f>VLOOKUP($A49,'Occupancy Raw Data'!$B$8:$BE$45,'Occupancy Raw Data'!L$3,FALSE)</f>
        <v>56.007802340702199</v>
      </c>
      <c r="H49" s="48">
        <f>VLOOKUP($A49,'Occupancy Raw Data'!$B$8:$BE$45,'Occupancy Raw Data'!N$3,FALSE)</f>
        <v>67.750325097529199</v>
      </c>
      <c r="I49" s="48">
        <f>VLOOKUP($A49,'Occupancy Raw Data'!$B$8:$BE$45,'Occupancy Raw Data'!O$3,FALSE)</f>
        <v>67.880364109232701</v>
      </c>
      <c r="J49" s="49">
        <f>VLOOKUP($A49,'Occupancy Raw Data'!$B$8:$BE$45,'Occupancy Raw Data'!P$3,FALSE)</f>
        <v>67.815344603381007</v>
      </c>
      <c r="K49" s="50">
        <f>VLOOKUP($A49,'Occupancy Raw Data'!$B$8:$BE$45,'Occupancy Raw Data'!R$3,FALSE)</f>
        <v>59.381385844324697</v>
      </c>
      <c r="M49" s="47">
        <f>VLOOKUP($A49,'Occupancy Raw Data'!$B$8:$BE$45,'Occupancy Raw Data'!T$3,FALSE)</f>
        <v>6.5252854812398002</v>
      </c>
      <c r="N49" s="48">
        <f>VLOOKUP($A49,'Occupancy Raw Data'!$B$8:$BE$45,'Occupancy Raw Data'!U$3,FALSE)</f>
        <v>1.14942528735632</v>
      </c>
      <c r="O49" s="48">
        <f>VLOOKUP($A49,'Occupancy Raw Data'!$B$8:$BE$45,'Occupancy Raw Data'!V$3,FALSE)</f>
        <v>4.4237485448195502</v>
      </c>
      <c r="P49" s="48">
        <f>VLOOKUP($A49,'Occupancy Raw Data'!$B$8:$BE$45,'Occupancy Raw Data'!W$3,FALSE)</f>
        <v>3.7037037037037002</v>
      </c>
      <c r="Q49" s="48">
        <f>VLOOKUP($A49,'Occupancy Raw Data'!$B$8:$BE$45,'Occupancy Raw Data'!X$3,FALSE)</f>
        <v>-0.52192066805845505</v>
      </c>
      <c r="R49" s="49">
        <f>VLOOKUP($A49,'Occupancy Raw Data'!$B$8:$BE$45,'Occupancy Raw Data'!Y$3,FALSE)</f>
        <v>2.7678358387019801</v>
      </c>
      <c r="S49" s="48">
        <f>VLOOKUP($A49,'Occupancy Raw Data'!$B$8:$BE$45,'Occupancy Raw Data'!AA$3,FALSE)</f>
        <v>-10.711225364181599</v>
      </c>
      <c r="T49" s="48">
        <f>VLOOKUP($A49,'Occupancy Raw Data'!$B$8:$BE$45,'Occupancy Raw Data'!AB$3,FALSE)</f>
        <v>-10.077519379844899</v>
      </c>
      <c r="U49" s="49">
        <f>VLOOKUP($A49,'Occupancy Raw Data'!$B$8:$BE$45,'Occupancy Raw Data'!AC$3,FALSE)</f>
        <v>-10.3951890034364</v>
      </c>
      <c r="V49" s="50">
        <f>VLOOKUP($A49,'Occupancy Raw Data'!$B$8:$BE$45,'Occupancy Raw Data'!AE$3,FALSE)</f>
        <v>-1.9328117809479901</v>
      </c>
      <c r="X49" s="51">
        <f>VLOOKUP($A49,'ADR Raw Data'!$B$6:$BE$43,'ADR Raw Data'!G$1,FALSE)</f>
        <v>102.71413476263299</v>
      </c>
      <c r="Y49" s="52">
        <f>VLOOKUP($A49,'ADR Raw Data'!$B$6:$BE$43,'ADR Raw Data'!H$1,FALSE)</f>
        <v>109.47221590909</v>
      </c>
      <c r="Z49" s="52">
        <f>VLOOKUP($A49,'ADR Raw Data'!$B$6:$BE$43,'ADR Raw Data'!I$1,FALSE)</f>
        <v>111.370746934225</v>
      </c>
      <c r="AA49" s="52">
        <f>VLOOKUP($A49,'ADR Raw Data'!$B$6:$BE$43,'ADR Raw Data'!J$1,FALSE)</f>
        <v>113.04043290043199</v>
      </c>
      <c r="AB49" s="52">
        <f>VLOOKUP($A49,'ADR Raw Data'!$B$6:$BE$43,'ADR Raw Data'!K$1,FALSE)</f>
        <v>118.06769150052401</v>
      </c>
      <c r="AC49" s="53">
        <f>VLOOKUP($A49,'ADR Raw Data'!$B$6:$BE$43,'ADR Raw Data'!L$1,FALSE)</f>
        <v>111.510403993498</v>
      </c>
      <c r="AD49" s="52">
        <f>VLOOKUP($A49,'ADR Raw Data'!$B$6:$BE$43,'ADR Raw Data'!N$1,FALSE)</f>
        <v>136.527178502879</v>
      </c>
      <c r="AE49" s="52">
        <f>VLOOKUP($A49,'ADR Raw Data'!$B$6:$BE$43,'ADR Raw Data'!O$1,FALSE)</f>
        <v>140.69582375478899</v>
      </c>
      <c r="AF49" s="53">
        <f>VLOOKUP($A49,'ADR Raw Data'!$B$6:$BE$43,'ADR Raw Data'!P$1,FALSE)</f>
        <v>138.613499520613</v>
      </c>
      <c r="AG49" s="54">
        <f>VLOOKUP($A49,'ADR Raw Data'!$B$6:$BE$43,'ADR Raw Data'!R$1,FALSE)</f>
        <v>120.353991866103</v>
      </c>
      <c r="AI49" s="47">
        <f>VLOOKUP($A49,'ADR Raw Data'!$B$6:$BE$43,'ADR Raw Data'!T$1,FALSE)</f>
        <v>-11.2366165276184</v>
      </c>
      <c r="AJ49" s="48">
        <f>VLOOKUP($A49,'ADR Raw Data'!$B$6:$BE$43,'ADR Raw Data'!U$1,FALSE)</f>
        <v>-7.1045500321540898</v>
      </c>
      <c r="AK49" s="48">
        <f>VLOOKUP($A49,'ADR Raw Data'!$B$6:$BE$43,'ADR Raw Data'!V$1,FALSE)</f>
        <v>-5.9627737608123899E-2</v>
      </c>
      <c r="AL49" s="48">
        <f>VLOOKUP($A49,'ADR Raw Data'!$B$6:$BE$43,'ADR Raw Data'!W$1,FALSE)</f>
        <v>-0.45149546656971801</v>
      </c>
      <c r="AM49" s="48">
        <f>VLOOKUP($A49,'ADR Raw Data'!$B$6:$BE$43,'ADR Raw Data'!X$1,FALSE)</f>
        <v>-1.6656172190615799</v>
      </c>
      <c r="AN49" s="49">
        <f>VLOOKUP($A49,'ADR Raw Data'!$B$6:$BE$43,'ADR Raw Data'!Y$1,FALSE)</f>
        <v>-3.7174954141992398</v>
      </c>
      <c r="AO49" s="48">
        <f>VLOOKUP($A49,'ADR Raw Data'!$B$6:$BE$43,'ADR Raw Data'!AA$1,FALSE)</f>
        <v>-15.2871001247295</v>
      </c>
      <c r="AP49" s="48">
        <f>VLOOKUP($A49,'ADR Raw Data'!$B$6:$BE$43,'ADR Raw Data'!AB$1,FALSE)</f>
        <v>-11.985752345657501</v>
      </c>
      <c r="AQ49" s="49">
        <f>VLOOKUP($A49,'ADR Raw Data'!$B$6:$BE$43,'ADR Raw Data'!AC$1,FALSE)</f>
        <v>-13.6428186068031</v>
      </c>
      <c r="AR49" s="50">
        <f>VLOOKUP($A49,'ADR Raw Data'!$B$6:$BE$43,'ADR Raw Data'!AE$1,FALSE)</f>
        <v>-8.6686018562322609</v>
      </c>
      <c r="AS49" s="40"/>
      <c r="AT49" s="51">
        <f>VLOOKUP($A49,'RevPAR Raw Data'!$B$6:$BE$43,'RevPAR Raw Data'!G$1,FALSE)</f>
        <v>43.610097529258702</v>
      </c>
      <c r="AU49" s="52">
        <f>VLOOKUP($A49,'RevPAR Raw Data'!$B$6:$BE$43,'RevPAR Raw Data'!H$1,FALSE)</f>
        <v>62.636898569570803</v>
      </c>
      <c r="AV49" s="52">
        <f>VLOOKUP($A49,'RevPAR Raw Data'!$B$6:$BE$43,'RevPAR Raw Data'!I$1,FALSE)</f>
        <v>64.954200260077997</v>
      </c>
      <c r="AW49" s="52">
        <f>VLOOKUP($A49,'RevPAR Raw Data'!$B$6:$BE$43,'RevPAR Raw Data'!J$1,FALSE)</f>
        <v>67.912457737321105</v>
      </c>
      <c r="AX49" s="52">
        <f>VLOOKUP($A49,'RevPAR Raw Data'!$B$6:$BE$43,'RevPAR Raw Data'!K$1,FALSE)</f>
        <v>73.1589791937581</v>
      </c>
      <c r="AY49" s="53">
        <f>VLOOKUP($A49,'RevPAR Raw Data'!$B$6:$BE$43,'RevPAR Raw Data'!L$1,FALSE)</f>
        <v>62.454526657997299</v>
      </c>
      <c r="AZ49" s="52">
        <f>VLOOKUP($A49,'RevPAR Raw Data'!$B$6:$BE$43,'RevPAR Raw Data'!N$1,FALSE)</f>
        <v>92.497607282184603</v>
      </c>
      <c r="BA49" s="52">
        <f>VLOOKUP($A49,'RevPAR Raw Data'!$B$6:$BE$43,'RevPAR Raw Data'!O$1,FALSE)</f>
        <v>95.504837451235304</v>
      </c>
      <c r="BB49" s="53">
        <f>VLOOKUP($A49,'RevPAR Raw Data'!$B$6:$BE$43,'RevPAR Raw Data'!P$1,FALSE)</f>
        <v>94.001222366709996</v>
      </c>
      <c r="BC49" s="54">
        <f>VLOOKUP($A49,'RevPAR Raw Data'!$B$6:$BE$43,'RevPAR Raw Data'!R$1,FALSE)</f>
        <v>71.467868289058103</v>
      </c>
      <c r="BE49" s="47">
        <f>VLOOKUP($A49,'RevPAR Raw Data'!$B$6:$BE$43,'RevPAR Raw Data'!T$1,FALSE)</f>
        <v>-5.4445523532379703</v>
      </c>
      <c r="BF49" s="48">
        <f>VLOOKUP($A49,'RevPAR Raw Data'!$B$6:$BE$43,'RevPAR Raw Data'!U$1,FALSE)</f>
        <v>-6.0367862394202296</v>
      </c>
      <c r="BG49" s="48">
        <f>VLOOKUP($A49,'RevPAR Raw Data'!$B$6:$BE$43,'RevPAR Raw Data'!V$1,FALSE)</f>
        <v>4.3614830260366801</v>
      </c>
      <c r="BH49" s="48">
        <f>VLOOKUP($A49,'RevPAR Raw Data'!$B$6:$BE$43,'RevPAR Raw Data'!W$1,FALSE)</f>
        <v>3.23548618281658</v>
      </c>
      <c r="BI49" s="48">
        <f>VLOOKUP($A49,'RevPAR Raw Data'!$B$6:$BE$43,'RevPAR Raw Data'!X$1,FALSE)</f>
        <v>-2.1788446866030098</v>
      </c>
      <c r="BJ49" s="49">
        <f>VLOOKUP($A49,'RevPAR Raw Data'!$B$6:$BE$43,'RevPAR Raw Data'!Y$1,FALSE)</f>
        <v>-1.0525537458735701</v>
      </c>
      <c r="BK49" s="48">
        <f>VLOOKUP($A49,'RevPAR Raw Data'!$B$6:$BE$43,'RevPAR Raw Data'!AA$1,FALSE)</f>
        <v>-24.3608897429033</v>
      </c>
      <c r="BL49" s="48">
        <f>VLOOKUP($A49,'RevPAR Raw Data'!$B$6:$BE$43,'RevPAR Raw Data'!AB$1,FALSE)</f>
        <v>-20.855405210048598</v>
      </c>
      <c r="BM49" s="49">
        <f>VLOOKUP($A49,'RevPAR Raw Data'!$B$6:$BE$43,'RevPAR Raw Data'!AC$1,FALSE)</f>
        <v>-22.619810830666299</v>
      </c>
      <c r="BN49" s="50">
        <f>VLOOKUP($A49,'RevPAR Raw Data'!$B$6:$BE$43,'RevPAR Raw Data'!AE$1,FALSE)</f>
        <v>-10.4338658792595</v>
      </c>
    </row>
    <row r="50" spans="1:66" x14ac:dyDescent="0.25">
      <c r="A50" s="63" t="s">
        <v>80</v>
      </c>
      <c r="B50" s="47">
        <f>VLOOKUP($A50,'Occupancy Raw Data'!$B$8:$BE$45,'Occupancy Raw Data'!G$3,FALSE)</f>
        <v>48.410400922249202</v>
      </c>
      <c r="C50" s="48">
        <f>VLOOKUP($A50,'Occupancy Raw Data'!$B$8:$BE$45,'Occupancy Raw Data'!H$3,FALSE)</f>
        <v>58.716536441654902</v>
      </c>
      <c r="D50" s="48">
        <f>VLOOKUP($A50,'Occupancy Raw Data'!$B$8:$BE$45,'Occupancy Raw Data'!I$3,FALSE)</f>
        <v>63.663379018829197</v>
      </c>
      <c r="E50" s="48">
        <f>VLOOKUP($A50,'Occupancy Raw Data'!$B$8:$BE$45,'Occupancy Raw Data'!J$3,FALSE)</f>
        <v>67.0833867042397</v>
      </c>
      <c r="F50" s="48">
        <f>VLOOKUP($A50,'Occupancy Raw Data'!$B$8:$BE$45,'Occupancy Raw Data'!K$3,FALSE)</f>
        <v>66.158575637248603</v>
      </c>
      <c r="G50" s="49">
        <f>VLOOKUP($A50,'Occupancy Raw Data'!$B$8:$BE$45,'Occupancy Raw Data'!L$3,FALSE)</f>
        <v>60.8064557448443</v>
      </c>
      <c r="H50" s="48">
        <f>VLOOKUP($A50,'Occupancy Raw Data'!$B$8:$BE$45,'Occupancy Raw Data'!N$3,FALSE)</f>
        <v>79.966696554374195</v>
      </c>
      <c r="I50" s="48">
        <f>VLOOKUP($A50,'Occupancy Raw Data'!$B$8:$BE$45,'Occupancy Raw Data'!O$3,FALSE)</f>
        <v>79.464583066478795</v>
      </c>
      <c r="J50" s="49">
        <f>VLOOKUP($A50,'Occupancy Raw Data'!$B$8:$BE$45,'Occupancy Raw Data'!P$3,FALSE)</f>
        <v>79.715639810426495</v>
      </c>
      <c r="K50" s="50">
        <f>VLOOKUP($A50,'Occupancy Raw Data'!$B$8:$BE$45,'Occupancy Raw Data'!R$3,FALSE)</f>
        <v>66.209079763582096</v>
      </c>
      <c r="M50" s="47">
        <f>VLOOKUP($A50,'Occupancy Raw Data'!$B$8:$BE$45,'Occupancy Raw Data'!T$3,FALSE)</f>
        <v>-10.2404465761058</v>
      </c>
      <c r="N50" s="48">
        <f>VLOOKUP($A50,'Occupancy Raw Data'!$B$8:$BE$45,'Occupancy Raw Data'!U$3,FALSE)</f>
        <v>-4.9541536451144399</v>
      </c>
      <c r="O50" s="48">
        <f>VLOOKUP($A50,'Occupancy Raw Data'!$B$8:$BE$45,'Occupancy Raw Data'!V$3,FALSE)</f>
        <v>-1.96319918652948</v>
      </c>
      <c r="P50" s="48">
        <f>VLOOKUP($A50,'Occupancy Raw Data'!$B$8:$BE$45,'Occupancy Raw Data'!W$3,FALSE)</f>
        <v>2.72011159785737</v>
      </c>
      <c r="Q50" s="48">
        <f>VLOOKUP($A50,'Occupancy Raw Data'!$B$8:$BE$45,'Occupancy Raw Data'!X$3,FALSE)</f>
        <v>-0.294239568686821</v>
      </c>
      <c r="R50" s="49">
        <f>VLOOKUP($A50,'Occupancy Raw Data'!$B$8:$BE$45,'Occupancy Raw Data'!Y$3,FALSE)</f>
        <v>-2.6503317638970598</v>
      </c>
      <c r="S50" s="48">
        <f>VLOOKUP($A50,'Occupancy Raw Data'!$B$8:$BE$45,'Occupancy Raw Data'!AA$3,FALSE)</f>
        <v>-2.2211869453213402</v>
      </c>
      <c r="T50" s="48">
        <f>VLOOKUP($A50,'Occupancy Raw Data'!$B$8:$BE$45,'Occupancy Raw Data'!AB$3,FALSE)</f>
        <v>-4.6862459000665702</v>
      </c>
      <c r="U50" s="49">
        <f>VLOOKUP($A50,'Occupancy Raw Data'!$B$8:$BE$45,'Occupancy Raw Data'!AC$3,FALSE)</f>
        <v>-3.46556988797313</v>
      </c>
      <c r="V50" s="50">
        <f>VLOOKUP($A50,'Occupancy Raw Data'!$B$8:$BE$45,'Occupancy Raw Data'!AE$3,FALSE)</f>
        <v>-2.9323224879328098</v>
      </c>
      <c r="X50" s="51">
        <f>VLOOKUP($A50,'ADR Raw Data'!$B$6:$BE$43,'ADR Raw Data'!G$1,FALSE)</f>
        <v>108.39091707678401</v>
      </c>
      <c r="Y50" s="52">
        <f>VLOOKUP($A50,'ADR Raw Data'!$B$6:$BE$43,'ADR Raw Data'!H$1,FALSE)</f>
        <v>110.644278795811</v>
      </c>
      <c r="Z50" s="52">
        <f>VLOOKUP($A50,'ADR Raw Data'!$B$6:$BE$43,'ADR Raw Data'!I$1,FALSE)</f>
        <v>114.96916502354</v>
      </c>
      <c r="AA50" s="52">
        <f>VLOOKUP($A50,'ADR Raw Data'!$B$6:$BE$43,'ADR Raw Data'!J$1,FALSE)</f>
        <v>117.809123959367</v>
      </c>
      <c r="AB50" s="52">
        <f>VLOOKUP($A50,'ADR Raw Data'!$B$6:$BE$43,'ADR Raw Data'!K$1,FALSE)</f>
        <v>123.672515392061</v>
      </c>
      <c r="AC50" s="53">
        <f>VLOOKUP($A50,'ADR Raw Data'!$B$6:$BE$43,'ADR Raw Data'!L$1,FALSE)</f>
        <v>115.606983375323</v>
      </c>
      <c r="AD50" s="52">
        <f>VLOOKUP($A50,'ADR Raw Data'!$B$6:$BE$43,'ADR Raw Data'!N$1,FALSE)</f>
        <v>163.32518917187201</v>
      </c>
      <c r="AE50" s="52">
        <f>VLOOKUP($A50,'ADR Raw Data'!$B$6:$BE$43,'ADR Raw Data'!O$1,FALSE)</f>
        <v>164.81397885167101</v>
      </c>
      <c r="AF50" s="53">
        <f>VLOOKUP($A50,'ADR Raw Data'!$B$6:$BE$43,'ADR Raw Data'!P$1,FALSE)</f>
        <v>164.06723961178699</v>
      </c>
      <c r="AG50" s="54">
        <f>VLOOKUP($A50,'ADR Raw Data'!$B$6:$BE$43,'ADR Raw Data'!R$1,FALSE)</f>
        <v>132.277292234388</v>
      </c>
      <c r="AI50" s="47">
        <f>VLOOKUP($A50,'ADR Raw Data'!$B$6:$BE$43,'ADR Raw Data'!T$1,FALSE)</f>
        <v>-1.9873325354356</v>
      </c>
      <c r="AJ50" s="48">
        <f>VLOOKUP($A50,'ADR Raw Data'!$B$6:$BE$43,'ADR Raw Data'!U$1,FALSE)</f>
        <v>-0.91416696132477504</v>
      </c>
      <c r="AK50" s="48">
        <f>VLOOKUP($A50,'ADR Raw Data'!$B$6:$BE$43,'ADR Raw Data'!V$1,FALSE)</f>
        <v>-1.2649233224830501</v>
      </c>
      <c r="AL50" s="48">
        <f>VLOOKUP($A50,'ADR Raw Data'!$B$6:$BE$43,'ADR Raw Data'!W$1,FALSE)</f>
        <v>2.5831100194171199</v>
      </c>
      <c r="AM50" s="48">
        <f>VLOOKUP($A50,'ADR Raw Data'!$B$6:$BE$43,'ADR Raw Data'!X$1,FALSE)</f>
        <v>3.1892988290145401</v>
      </c>
      <c r="AN50" s="49">
        <f>VLOOKUP($A50,'ADR Raw Data'!$B$6:$BE$43,'ADR Raw Data'!Y$1,FALSE)</f>
        <v>0.63638132608946396</v>
      </c>
      <c r="AO50" s="48">
        <f>VLOOKUP($A50,'ADR Raw Data'!$B$6:$BE$43,'ADR Raw Data'!AA$1,FALSE)</f>
        <v>-0.99338506264349602</v>
      </c>
      <c r="AP50" s="48">
        <f>VLOOKUP($A50,'ADR Raw Data'!$B$6:$BE$43,'ADR Raw Data'!AB$1,FALSE)</f>
        <v>-2.9586649393590601</v>
      </c>
      <c r="AQ50" s="49">
        <f>VLOOKUP($A50,'ADR Raw Data'!$B$6:$BE$43,'ADR Raw Data'!AC$1,FALSE)</f>
        <v>-2.0054562267440401</v>
      </c>
      <c r="AR50" s="50">
        <f>VLOOKUP($A50,'ADR Raw Data'!$B$6:$BE$43,'ADR Raw Data'!AE$1,FALSE)</f>
        <v>-0.58270975303730899</v>
      </c>
      <c r="AS50" s="40"/>
      <c r="AT50" s="51">
        <f>VLOOKUP($A50,'RevPAR Raw Data'!$B$6:$BE$43,'RevPAR Raw Data'!G$1,FALSE)</f>
        <v>52.472477520174202</v>
      </c>
      <c r="AU50" s="52">
        <f>VLOOKUP($A50,'RevPAR Raw Data'!$B$6:$BE$43,'RevPAR Raw Data'!H$1,FALSE)</f>
        <v>64.966488279748901</v>
      </c>
      <c r="AV50" s="52">
        <f>VLOOKUP($A50,'RevPAR Raw Data'!$B$6:$BE$43,'RevPAR Raw Data'!I$1,FALSE)</f>
        <v>73.193255283719694</v>
      </c>
      <c r="AW50" s="52">
        <f>VLOOKUP($A50,'RevPAR Raw Data'!$B$6:$BE$43,'RevPAR Raw Data'!J$1,FALSE)</f>
        <v>79.030350198539693</v>
      </c>
      <c r="AX50" s="52">
        <f>VLOOKUP($A50,'RevPAR Raw Data'!$B$6:$BE$43,'RevPAR Raw Data'!K$1,FALSE)</f>
        <v>81.819974638145197</v>
      </c>
      <c r="AY50" s="53">
        <f>VLOOKUP($A50,'RevPAR Raw Data'!$B$6:$BE$43,'RevPAR Raw Data'!L$1,FALSE)</f>
        <v>70.296509184065499</v>
      </c>
      <c r="AZ50" s="52">
        <f>VLOOKUP($A50,'RevPAR Raw Data'!$B$6:$BE$43,'RevPAR Raw Data'!N$1,FALSE)</f>
        <v>130.60575842192901</v>
      </c>
      <c r="BA50" s="52">
        <f>VLOOKUP($A50,'RevPAR Raw Data'!$B$6:$BE$43,'RevPAR Raw Data'!O$1,FALSE)</f>
        <v>130.96874112975499</v>
      </c>
      <c r="BB50" s="53">
        <f>VLOOKUP($A50,'RevPAR Raw Data'!$B$6:$BE$43,'RevPAR Raw Data'!P$1,FALSE)</f>
        <v>130.78724977584201</v>
      </c>
      <c r="BC50" s="54">
        <f>VLOOKUP($A50,'RevPAR Raw Data'!$B$6:$BE$43,'RevPAR Raw Data'!R$1,FALSE)</f>
        <v>87.579577924573101</v>
      </c>
      <c r="BE50" s="47">
        <f>VLOOKUP($A50,'RevPAR Raw Data'!$B$6:$BE$43,'RevPAR Raw Data'!T$1,FALSE)</f>
        <v>-12.0242673849606</v>
      </c>
      <c r="BF50" s="48">
        <f>VLOOKUP($A50,'RevPAR Raw Data'!$B$6:$BE$43,'RevPAR Raw Data'!U$1,FALSE)</f>
        <v>-5.82303137060231</v>
      </c>
      <c r="BG50" s="48">
        <f>VLOOKUP($A50,'RevPAR Raw Data'!$B$6:$BE$43,'RevPAR Raw Data'!V$1,FALSE)</f>
        <v>-3.2032895446353198</v>
      </c>
      <c r="BH50" s="48">
        <f>VLOOKUP($A50,'RevPAR Raw Data'!$B$6:$BE$43,'RevPAR Raw Data'!W$1,FALSE)</f>
        <v>5.3734850924980799</v>
      </c>
      <c r="BI50" s="48">
        <f>VLOOKUP($A50,'RevPAR Raw Data'!$B$6:$BE$43,'RevPAR Raw Data'!X$1,FALSE)</f>
        <v>2.8856750812090901</v>
      </c>
      <c r="BJ50" s="49">
        <f>VLOOKUP($A50,'RevPAR Raw Data'!$B$6:$BE$43,'RevPAR Raw Data'!Y$1,FALSE)</f>
        <v>-2.0308166542324502</v>
      </c>
      <c r="BK50" s="48">
        <f>VLOOKUP($A50,'RevPAR Raw Data'!$B$6:$BE$43,'RevPAR Raw Data'!AA$1,FALSE)</f>
        <v>-3.1925070686366199</v>
      </c>
      <c r="BL50" s="48">
        <f>VLOOKUP($A50,'RevPAR Raw Data'!$B$6:$BE$43,'RevPAR Raw Data'!AB$1,FALSE)</f>
        <v>-7.5062605250082104</v>
      </c>
      <c r="BM50" s="49">
        <f>VLOOKUP($A50,'RevPAR Raw Data'!$B$6:$BE$43,'RevPAR Raw Data'!AC$1,FALSE)</f>
        <v>-5.4015256276066497</v>
      </c>
      <c r="BN50" s="50">
        <f>VLOOKUP($A50,'RevPAR Raw Data'!$B$6:$BE$43,'RevPAR Raw Data'!AE$1,FALSE)</f>
        <v>-3.4979453118424302</v>
      </c>
    </row>
    <row r="51" spans="1:66" x14ac:dyDescent="0.25">
      <c r="A51" s="66" t="s">
        <v>81</v>
      </c>
      <c r="B51" s="47">
        <f>VLOOKUP($A51,'Occupancy Raw Data'!$B$8:$BE$45,'Occupancy Raw Data'!G$3,FALSE)</f>
        <v>58.313589116478099</v>
      </c>
      <c r="C51" s="48">
        <f>VLOOKUP($A51,'Occupancy Raw Data'!$B$8:$BE$45,'Occupancy Raw Data'!H$3,FALSE)</f>
        <v>82.963925405074903</v>
      </c>
      <c r="D51" s="48">
        <f>VLOOKUP($A51,'Occupancy Raw Data'!$B$8:$BE$45,'Occupancy Raw Data'!I$3,FALSE)</f>
        <v>92.362809538367401</v>
      </c>
      <c r="E51" s="48">
        <f>VLOOKUP($A51,'Occupancy Raw Data'!$B$8:$BE$45,'Occupancy Raw Data'!J$3,FALSE)</f>
        <v>93.958269642311194</v>
      </c>
      <c r="F51" s="48">
        <f>VLOOKUP($A51,'Occupancy Raw Data'!$B$8:$BE$45,'Occupancy Raw Data'!K$3,FALSE)</f>
        <v>88.732421277896606</v>
      </c>
      <c r="G51" s="49">
        <f>VLOOKUP($A51,'Occupancy Raw Data'!$B$8:$BE$45,'Occupancy Raw Data'!L$3,FALSE)</f>
        <v>83.266202996025598</v>
      </c>
      <c r="H51" s="48">
        <f>VLOOKUP($A51,'Occupancy Raw Data'!$B$8:$BE$45,'Occupancy Raw Data'!N$3,FALSE)</f>
        <v>86.258025068786296</v>
      </c>
      <c r="I51" s="48">
        <f>VLOOKUP($A51,'Occupancy Raw Data'!$B$8:$BE$45,'Occupancy Raw Data'!O$3,FALSE)</f>
        <v>89.680143686945797</v>
      </c>
      <c r="J51" s="49">
        <f>VLOOKUP($A51,'Occupancy Raw Data'!$B$8:$BE$45,'Occupancy Raw Data'!P$3,FALSE)</f>
        <v>87.969084377865997</v>
      </c>
      <c r="K51" s="50">
        <f>VLOOKUP($A51,'Occupancy Raw Data'!$B$8:$BE$45,'Occupancy Raw Data'!R$3,FALSE)</f>
        <v>84.609883390837197</v>
      </c>
      <c r="M51" s="47">
        <f>VLOOKUP($A51,'Occupancy Raw Data'!$B$8:$BE$45,'Occupancy Raw Data'!T$3,FALSE)</f>
        <v>-4.2231666873720597</v>
      </c>
      <c r="N51" s="48">
        <f>VLOOKUP($A51,'Occupancy Raw Data'!$B$8:$BE$45,'Occupancy Raw Data'!U$3,FALSE)</f>
        <v>1.81223595056626</v>
      </c>
      <c r="O51" s="48">
        <f>VLOOKUP($A51,'Occupancy Raw Data'!$B$8:$BE$45,'Occupancy Raw Data'!V$3,FALSE)</f>
        <v>3.4325021926027901</v>
      </c>
      <c r="P51" s="48">
        <f>VLOOKUP($A51,'Occupancy Raw Data'!$B$8:$BE$45,'Occupancy Raw Data'!W$3,FALSE)</f>
        <v>3.5740605308197102</v>
      </c>
      <c r="Q51" s="48">
        <f>VLOOKUP($A51,'Occupancy Raw Data'!$B$8:$BE$45,'Occupancy Raw Data'!X$3,FALSE)</f>
        <v>2.8929946032646998</v>
      </c>
      <c r="R51" s="49">
        <f>VLOOKUP($A51,'Occupancy Raw Data'!$B$8:$BE$45,'Occupancy Raw Data'!Y$3,FALSE)</f>
        <v>1.88602744221482</v>
      </c>
      <c r="S51" s="48">
        <f>VLOOKUP($A51,'Occupancy Raw Data'!$B$8:$BE$45,'Occupancy Raw Data'!AA$3,FALSE)</f>
        <v>-0.29933812027857098</v>
      </c>
      <c r="T51" s="48">
        <f>VLOOKUP($A51,'Occupancy Raw Data'!$B$8:$BE$45,'Occupancy Raw Data'!AB$3,FALSE)</f>
        <v>1.3840056504741101</v>
      </c>
      <c r="U51" s="49">
        <f>VLOOKUP($A51,'Occupancy Raw Data'!$B$8:$BE$45,'Occupancy Raw Data'!AC$3,FALSE)</f>
        <v>0.55166047858512302</v>
      </c>
      <c r="V51" s="50">
        <f>VLOOKUP($A51,'Occupancy Raw Data'!$B$8:$BE$45,'Occupancy Raw Data'!AE$3,FALSE)</f>
        <v>1.4857207996795201</v>
      </c>
      <c r="X51" s="51">
        <f>VLOOKUP($A51,'ADR Raw Data'!$B$6:$BE$43,'ADR Raw Data'!G$1,FALSE)</f>
        <v>154.589330253284</v>
      </c>
      <c r="Y51" s="52">
        <f>VLOOKUP($A51,'ADR Raw Data'!$B$6:$BE$43,'ADR Raw Data'!H$1,FALSE)</f>
        <v>187.057712114233</v>
      </c>
      <c r="Z51" s="52">
        <f>VLOOKUP($A51,'ADR Raw Data'!$B$6:$BE$43,'ADR Raw Data'!I$1,FALSE)</f>
        <v>203.785577070274</v>
      </c>
      <c r="AA51" s="52">
        <f>VLOOKUP($A51,'ADR Raw Data'!$B$6:$BE$43,'ADR Raw Data'!J$1,FALSE)</f>
        <v>200.513166307398</v>
      </c>
      <c r="AB51" s="52">
        <f>VLOOKUP($A51,'ADR Raw Data'!$B$6:$BE$43,'ADR Raw Data'!K$1,FALSE)</f>
        <v>181.60705355412401</v>
      </c>
      <c r="AC51" s="53">
        <f>VLOOKUP($A51,'ADR Raw Data'!$B$6:$BE$43,'ADR Raw Data'!L$1,FALSE)</f>
        <v>188.096034439237</v>
      </c>
      <c r="AD51" s="52">
        <f>VLOOKUP($A51,'ADR Raw Data'!$B$6:$BE$43,'ADR Raw Data'!N$1,FALSE)</f>
        <v>166.956893496367</v>
      </c>
      <c r="AE51" s="52">
        <f>VLOOKUP($A51,'ADR Raw Data'!$B$6:$BE$43,'ADR Raw Data'!O$1,FALSE)</f>
        <v>166.82567636092401</v>
      </c>
      <c r="AF51" s="53">
        <f>VLOOKUP($A51,'ADR Raw Data'!$B$6:$BE$43,'ADR Raw Data'!P$1,FALSE)</f>
        <v>166.89000879679401</v>
      </c>
      <c r="AG51" s="54">
        <f>VLOOKUP($A51,'ADR Raw Data'!$B$6:$BE$43,'ADR Raw Data'!R$1,FALSE)</f>
        <v>181.79661954382601</v>
      </c>
      <c r="AI51" s="47">
        <f>VLOOKUP($A51,'ADR Raw Data'!$B$6:$BE$43,'ADR Raw Data'!T$1,FALSE)</f>
        <v>-1.5987466124238601</v>
      </c>
      <c r="AJ51" s="48">
        <f>VLOOKUP($A51,'ADR Raw Data'!$B$6:$BE$43,'ADR Raw Data'!U$1,FALSE)</f>
        <v>1.5268654304614999</v>
      </c>
      <c r="AK51" s="48">
        <f>VLOOKUP($A51,'ADR Raw Data'!$B$6:$BE$43,'ADR Raw Data'!V$1,FALSE)</f>
        <v>7.6613645393046399</v>
      </c>
      <c r="AL51" s="48">
        <f>VLOOKUP($A51,'ADR Raw Data'!$B$6:$BE$43,'ADR Raw Data'!W$1,FALSE)</f>
        <v>9.7798133067413406</v>
      </c>
      <c r="AM51" s="48">
        <f>VLOOKUP($A51,'ADR Raw Data'!$B$6:$BE$43,'ADR Raw Data'!X$1,FALSE)</f>
        <v>6.9096822641582003</v>
      </c>
      <c r="AN51" s="49">
        <f>VLOOKUP($A51,'ADR Raw Data'!$B$6:$BE$43,'ADR Raw Data'!Y$1,FALSE)</f>
        <v>5.7233781526236704</v>
      </c>
      <c r="AO51" s="48">
        <f>VLOOKUP($A51,'ADR Raw Data'!$B$6:$BE$43,'ADR Raw Data'!AA$1,FALSE)</f>
        <v>3.6319929336318899</v>
      </c>
      <c r="AP51" s="48">
        <f>VLOOKUP($A51,'ADR Raw Data'!$B$6:$BE$43,'ADR Raw Data'!AB$1,FALSE)</f>
        <v>3.3333811875110202</v>
      </c>
      <c r="AQ51" s="49">
        <f>VLOOKUP($A51,'ADR Raw Data'!$B$6:$BE$43,'ADR Raw Data'!AC$1,FALSE)</f>
        <v>3.48053539430934</v>
      </c>
      <c r="AR51" s="50">
        <f>VLOOKUP($A51,'ADR Raw Data'!$B$6:$BE$43,'ADR Raw Data'!AE$1,FALSE)</f>
        <v>5.1304348081811897</v>
      </c>
      <c r="AS51" s="40"/>
      <c r="AT51" s="51">
        <f>VLOOKUP($A51,'RevPAR Raw Data'!$B$6:$BE$43,'RevPAR Raw Data'!G$1,FALSE)</f>
        <v>90.146586861815905</v>
      </c>
      <c r="AU51" s="52">
        <f>VLOOKUP($A51,'RevPAR Raw Data'!$B$6:$BE$43,'RevPAR Raw Data'!H$1,FALSE)</f>
        <v>155.190420742892</v>
      </c>
      <c r="AV51" s="52">
        <f>VLOOKUP($A51,'RevPAR Raw Data'!$B$6:$BE$43,'RevPAR Raw Data'!I$1,FALSE)</f>
        <v>188.22208441608001</v>
      </c>
      <c r="AW51" s="52">
        <f>VLOOKUP($A51,'RevPAR Raw Data'!$B$6:$BE$43,'RevPAR Raw Data'!J$1,FALSE)</f>
        <v>188.39870146744099</v>
      </c>
      <c r="AX51" s="52">
        <f>VLOOKUP($A51,'RevPAR Raw Data'!$B$6:$BE$43,'RevPAR Raw Data'!K$1,FALSE)</f>
        <v>161.14433583002099</v>
      </c>
      <c r="AY51" s="53">
        <f>VLOOKUP($A51,'RevPAR Raw Data'!$B$6:$BE$43,'RevPAR Raw Data'!L$1,FALSE)</f>
        <v>156.62042586365001</v>
      </c>
      <c r="AZ51" s="52">
        <f>VLOOKUP($A51,'RevPAR Raw Data'!$B$6:$BE$43,'RevPAR Raw Data'!N$1,FALSE)</f>
        <v>144.013719046163</v>
      </c>
      <c r="BA51" s="52">
        <f>VLOOKUP($A51,'RevPAR Raw Data'!$B$6:$BE$43,'RevPAR Raw Data'!O$1,FALSE)</f>
        <v>149.609506267196</v>
      </c>
      <c r="BB51" s="53">
        <f>VLOOKUP($A51,'RevPAR Raw Data'!$B$6:$BE$43,'RevPAR Raw Data'!P$1,FALSE)</f>
        <v>146.81161265667899</v>
      </c>
      <c r="BC51" s="54">
        <f>VLOOKUP($A51,'RevPAR Raw Data'!$B$6:$BE$43,'RevPAR Raw Data'!R$1,FALSE)</f>
        <v>153.81790780451499</v>
      </c>
      <c r="BE51" s="47">
        <f>VLOOKUP($A51,'RevPAR Raw Data'!$B$6:$BE$43,'RevPAR Raw Data'!T$1,FALSE)</f>
        <v>-5.7543955654445504</v>
      </c>
      <c r="BF51" s="48">
        <f>VLOOKUP($A51,'RevPAR Raw Data'!$B$6:$BE$43,'RevPAR Raw Data'!U$1,FALSE)</f>
        <v>3.36677178527535</v>
      </c>
      <c r="BG51" s="48">
        <f>VLOOKUP($A51,'RevPAR Raw Data'!$B$6:$BE$43,'RevPAR Raw Data'!V$1,FALSE)</f>
        <v>11.3568432377023</v>
      </c>
      <c r="BH51" s="48">
        <f>VLOOKUP($A51,'RevPAR Raw Data'!$B$6:$BE$43,'RevPAR Raw Data'!W$1,FALSE)</f>
        <v>13.7034102849451</v>
      </c>
      <c r="BI51" s="48">
        <f>VLOOKUP($A51,'RevPAR Raw Data'!$B$6:$BE$43,'RevPAR Raw Data'!X$1,FALSE)</f>
        <v>10.002573602427701</v>
      </c>
      <c r="BJ51" s="49">
        <f>VLOOKUP($A51,'RevPAR Raw Data'!$B$6:$BE$43,'RevPAR Raw Data'!Y$1,FALSE)</f>
        <v>7.7173500774186996</v>
      </c>
      <c r="BK51" s="48">
        <f>VLOOKUP($A51,'RevPAR Raw Data'!$B$6:$BE$43,'RevPAR Raw Data'!AA$1,FALSE)</f>
        <v>3.32178287397713</v>
      </c>
      <c r="BL51" s="48">
        <f>VLOOKUP($A51,'RevPAR Raw Data'!$B$6:$BE$43,'RevPAR Raw Data'!AB$1,FALSE)</f>
        <v>4.7635210219721298</v>
      </c>
      <c r="BM51" s="49">
        <f>VLOOKUP($A51,'RevPAR Raw Data'!$B$6:$BE$43,'RevPAR Raw Data'!AC$1,FALSE)</f>
        <v>4.0513966111080304</v>
      </c>
      <c r="BN51" s="50">
        <f>VLOOKUP($A51,'RevPAR Raw Data'!$B$6:$BE$43,'RevPAR Raw Data'!AE$1,FALSE)</f>
        <v>6.6923795449198602</v>
      </c>
    </row>
    <row r="52" spans="1:66" x14ac:dyDescent="0.25">
      <c r="A52" s="63" t="s">
        <v>82</v>
      </c>
      <c r="B52" s="47">
        <f>VLOOKUP($A52,'Occupancy Raw Data'!$B$8:$BE$45,'Occupancy Raw Data'!G$3,FALSE)</f>
        <v>41.2034336194682</v>
      </c>
      <c r="C52" s="48">
        <f>VLOOKUP($A52,'Occupancy Raw Data'!$B$8:$BE$45,'Occupancy Raw Data'!H$3,FALSE)</f>
        <v>54.579548295691303</v>
      </c>
      <c r="D52" s="48">
        <f>VLOOKUP($A52,'Occupancy Raw Data'!$B$8:$BE$45,'Occupancy Raw Data'!I$3,FALSE)</f>
        <v>59.871655971330902</v>
      </c>
      <c r="E52" s="48">
        <f>VLOOKUP($A52,'Occupancy Raw Data'!$B$8:$BE$45,'Occupancy Raw Data'!J$3,FALSE)</f>
        <v>65.330444203683598</v>
      </c>
      <c r="F52" s="48">
        <f>VLOOKUP($A52,'Occupancy Raw Data'!$B$8:$BE$45,'Occupancy Raw Data'!K$3,FALSE)</f>
        <v>65.097091424285296</v>
      </c>
      <c r="G52" s="49">
        <f>VLOOKUP($A52,'Occupancy Raw Data'!$B$8:$BE$45,'Occupancy Raw Data'!L$3,FALSE)</f>
        <v>57.216434702891902</v>
      </c>
      <c r="H52" s="48">
        <f>VLOOKUP($A52,'Occupancy Raw Data'!$B$8:$BE$45,'Occupancy Raw Data'!N$3,FALSE)</f>
        <v>73.681140095007905</v>
      </c>
      <c r="I52" s="48">
        <f>VLOOKUP($A52,'Occupancy Raw Data'!$B$8:$BE$45,'Occupancy Raw Data'!O$3,FALSE)</f>
        <v>75.731310942578503</v>
      </c>
      <c r="J52" s="49">
        <f>VLOOKUP($A52,'Occupancy Raw Data'!$B$8:$BE$45,'Occupancy Raw Data'!P$3,FALSE)</f>
        <v>74.706225518793204</v>
      </c>
      <c r="K52" s="50">
        <f>VLOOKUP($A52,'Occupancy Raw Data'!$B$8:$BE$45,'Occupancy Raw Data'!R$3,FALSE)</f>
        <v>62.2135177931494</v>
      </c>
      <c r="M52" s="47">
        <f>VLOOKUP($A52,'Occupancy Raw Data'!$B$8:$BE$45,'Occupancy Raw Data'!T$3,FALSE)</f>
        <v>-6.8796229712016697</v>
      </c>
      <c r="N52" s="48">
        <f>VLOOKUP($A52,'Occupancy Raw Data'!$B$8:$BE$45,'Occupancy Raw Data'!U$3,FALSE)</f>
        <v>-5.7177154708998197</v>
      </c>
      <c r="O52" s="48">
        <f>VLOOKUP($A52,'Occupancy Raw Data'!$B$8:$BE$45,'Occupancy Raw Data'!V$3,FALSE)</f>
        <v>-2.3443631828701201E-2</v>
      </c>
      <c r="P52" s="48">
        <f>VLOOKUP($A52,'Occupancy Raw Data'!$B$8:$BE$45,'Occupancy Raw Data'!W$3,FALSE)</f>
        <v>3.5492257937603502</v>
      </c>
      <c r="Q52" s="48">
        <f>VLOOKUP($A52,'Occupancy Raw Data'!$B$8:$BE$45,'Occupancy Raw Data'!X$3,FALSE)</f>
        <v>-4.6101244367766503</v>
      </c>
      <c r="R52" s="49">
        <f>VLOOKUP($A52,'Occupancy Raw Data'!$B$8:$BE$45,'Occupancy Raw Data'!Y$3,FALSE)</f>
        <v>-2.47988025976028</v>
      </c>
      <c r="S52" s="48">
        <f>VLOOKUP($A52,'Occupancy Raw Data'!$B$8:$BE$45,'Occupancy Raw Data'!AA$3,FALSE)</f>
        <v>-6.3234620506496801</v>
      </c>
      <c r="T52" s="48">
        <f>VLOOKUP($A52,'Occupancy Raw Data'!$B$8:$BE$45,'Occupancy Raw Data'!AB$3,FALSE)</f>
        <v>-6.9410567929006799</v>
      </c>
      <c r="U52" s="49">
        <f>VLOOKUP($A52,'Occupancy Raw Data'!$B$8:$BE$45,'Occupancy Raw Data'!AC$3,FALSE)</f>
        <v>-6.6375176555674402</v>
      </c>
      <c r="V52" s="50">
        <f>VLOOKUP($A52,'Occupancy Raw Data'!$B$8:$BE$45,'Occupancy Raw Data'!AE$3,FALSE)</f>
        <v>-3.94741126426154</v>
      </c>
      <c r="X52" s="51">
        <f>VLOOKUP($A52,'ADR Raw Data'!$B$6:$BE$43,'ADR Raw Data'!G$1,FALSE)</f>
        <v>96.564694579288002</v>
      </c>
      <c r="Y52" s="52">
        <f>VLOOKUP($A52,'ADR Raw Data'!$B$6:$BE$43,'ADR Raw Data'!H$1,FALSE)</f>
        <v>101.658824247976</v>
      </c>
      <c r="Z52" s="52">
        <f>VLOOKUP($A52,'ADR Raw Data'!$B$6:$BE$43,'ADR Raw Data'!I$1,FALSE)</f>
        <v>107.42526169265</v>
      </c>
      <c r="AA52" s="52">
        <f>VLOOKUP($A52,'ADR Raw Data'!$B$6:$BE$43,'ADR Raw Data'!J$1,FALSE)</f>
        <v>113.703797678275</v>
      </c>
      <c r="AB52" s="52">
        <f>VLOOKUP($A52,'ADR Raw Data'!$B$6:$BE$43,'ADR Raw Data'!K$1,FALSE)</f>
        <v>112.859523748559</v>
      </c>
      <c r="AC52" s="53">
        <f>VLOOKUP($A52,'ADR Raw Data'!$B$6:$BE$43,'ADR Raw Data'!L$1,FALSE)</f>
        <v>107.431245957992</v>
      </c>
      <c r="AD52" s="52">
        <f>VLOOKUP($A52,'ADR Raw Data'!$B$6:$BE$43,'ADR Raw Data'!N$1,FALSE)</f>
        <v>136.27032123063</v>
      </c>
      <c r="AE52" s="52">
        <f>VLOOKUP($A52,'ADR Raw Data'!$B$6:$BE$43,'ADR Raw Data'!O$1,FALSE)</f>
        <v>137.76574557059499</v>
      </c>
      <c r="AF52" s="53">
        <f>VLOOKUP($A52,'ADR Raw Data'!$B$6:$BE$43,'ADR Raw Data'!P$1,FALSE)</f>
        <v>137.02829317269001</v>
      </c>
      <c r="AG52" s="54">
        <f>VLOOKUP($A52,'ADR Raw Data'!$B$6:$BE$43,'ADR Raw Data'!R$1,FALSE)</f>
        <v>117.585601760597</v>
      </c>
      <c r="AI52" s="47">
        <f>VLOOKUP($A52,'ADR Raw Data'!$B$6:$BE$43,'ADR Raw Data'!T$1,FALSE)</f>
        <v>-8.4098035382628105</v>
      </c>
      <c r="AJ52" s="48">
        <f>VLOOKUP($A52,'ADR Raw Data'!$B$6:$BE$43,'ADR Raw Data'!U$1,FALSE)</f>
        <v>-5.2171070755214402</v>
      </c>
      <c r="AK52" s="48">
        <f>VLOOKUP($A52,'ADR Raw Data'!$B$6:$BE$43,'ADR Raw Data'!V$1,FALSE)</f>
        <v>2.1003271610331402</v>
      </c>
      <c r="AL52" s="48">
        <f>VLOOKUP($A52,'ADR Raw Data'!$B$6:$BE$43,'ADR Raw Data'!W$1,FALSE)</f>
        <v>7.5883605703382102</v>
      </c>
      <c r="AM52" s="48">
        <f>VLOOKUP($A52,'ADR Raw Data'!$B$6:$BE$43,'ADR Raw Data'!X$1,FALSE)</f>
        <v>3.11782774117719</v>
      </c>
      <c r="AN52" s="49">
        <f>VLOOKUP($A52,'ADR Raw Data'!$B$6:$BE$43,'ADR Raw Data'!Y$1,FALSE)</f>
        <v>0.65179362755325898</v>
      </c>
      <c r="AO52" s="48">
        <f>VLOOKUP($A52,'ADR Raw Data'!$B$6:$BE$43,'ADR Raw Data'!AA$1,FALSE)</f>
        <v>-1.96595897249249</v>
      </c>
      <c r="AP52" s="48">
        <f>VLOOKUP($A52,'ADR Raw Data'!$B$6:$BE$43,'ADR Raw Data'!AB$1,FALSE)</f>
        <v>-1.4376559869955501</v>
      </c>
      <c r="AQ52" s="49">
        <f>VLOOKUP($A52,'ADR Raw Data'!$B$6:$BE$43,'ADR Raw Data'!AC$1,FALSE)</f>
        <v>-1.6983516915894199</v>
      </c>
      <c r="AR52" s="50">
        <f>VLOOKUP($A52,'ADR Raw Data'!$B$6:$BE$43,'ADR Raw Data'!AE$1,FALSE)</f>
        <v>-0.57336802433943201</v>
      </c>
      <c r="AS52" s="40"/>
      <c r="AT52" s="51">
        <f>VLOOKUP($A52,'RevPAR Raw Data'!$B$6:$BE$43,'RevPAR Raw Data'!G$1,FALSE)</f>
        <v>39.7879698308192</v>
      </c>
      <c r="AU52" s="52">
        <f>VLOOKUP($A52,'RevPAR Raw Data'!$B$6:$BE$43,'RevPAR Raw Data'!H$1,FALSE)</f>
        <v>55.484927077256401</v>
      </c>
      <c r="AV52" s="52">
        <f>VLOOKUP($A52,'RevPAR Raw Data'!$B$6:$BE$43,'RevPAR Raw Data'!I$1,FALSE)</f>
        <v>64.317283106925501</v>
      </c>
      <c r="AW52" s="52">
        <f>VLOOKUP($A52,'RevPAR Raw Data'!$B$6:$BE$43,'RevPAR Raw Data'!J$1,FALSE)</f>
        <v>74.283196099674896</v>
      </c>
      <c r="AX52" s="52">
        <f>VLOOKUP($A52,'RevPAR Raw Data'!$B$6:$BE$43,'RevPAR Raw Data'!K$1,FALSE)</f>
        <v>73.468267355612895</v>
      </c>
      <c r="AY52" s="53">
        <f>VLOOKUP($A52,'RevPAR Raw Data'!$B$6:$BE$43,'RevPAR Raw Data'!L$1,FALSE)</f>
        <v>61.468328694057803</v>
      </c>
      <c r="AZ52" s="52">
        <f>VLOOKUP($A52,'RevPAR Raw Data'!$B$6:$BE$43,'RevPAR Raw Data'!N$1,FALSE)</f>
        <v>100.40552629385699</v>
      </c>
      <c r="BA52" s="52">
        <f>VLOOKUP($A52,'RevPAR Raw Data'!$B$6:$BE$43,'RevPAR Raw Data'!O$1,FALSE)</f>
        <v>104.33180515042901</v>
      </c>
      <c r="BB52" s="53">
        <f>VLOOKUP($A52,'RevPAR Raw Data'!$B$6:$BE$43,'RevPAR Raw Data'!P$1,FALSE)</f>
        <v>102.36866572214301</v>
      </c>
      <c r="BC52" s="54">
        <f>VLOOKUP($A52,'RevPAR Raw Data'!$B$6:$BE$43,'RevPAR Raw Data'!R$1,FALSE)</f>
        <v>73.154139273510793</v>
      </c>
      <c r="BE52" s="47">
        <f>VLOOKUP($A52,'RevPAR Raw Data'!$B$6:$BE$43,'RevPAR Raw Data'!T$1,FALSE)</f>
        <v>-14.7108637334132</v>
      </c>
      <c r="BF52" s="48">
        <f>VLOOKUP($A52,'RevPAR Raw Data'!$B$6:$BE$43,'RevPAR Raw Data'!U$1,FALSE)</f>
        <v>-10.636523208030701</v>
      </c>
      <c r="BG52" s="48">
        <f>VLOOKUP($A52,'RevPAR Raw Data'!$B$6:$BE$43,'RevPAR Raw Data'!V$1,FALSE)</f>
        <v>2.0763911362376102</v>
      </c>
      <c r="BH52" s="48">
        <f>VLOOKUP($A52,'RevPAR Raw Data'!$B$6:$BE$43,'RevPAR Raw Data'!W$1,FALSE)</f>
        <v>11.406914414784501</v>
      </c>
      <c r="BI52" s="48">
        <f>VLOOKUP($A52,'RevPAR Raw Data'!$B$6:$BE$43,'RevPAR Raw Data'!X$1,FALSE)</f>
        <v>-1.63603243419207</v>
      </c>
      <c r="BJ52" s="49">
        <f>VLOOKUP($A52,'RevPAR Raw Data'!$B$6:$BE$43,'RevPAR Raw Data'!Y$1,FALSE)</f>
        <v>-1.84425033371109</v>
      </c>
      <c r="BK52" s="48">
        <f>VLOOKUP($A52,'RevPAR Raw Data'!$B$6:$BE$43,'RevPAR Raw Data'!AA$1,FALSE)</f>
        <v>-8.1651043535852708</v>
      </c>
      <c r="BL52" s="48">
        <f>VLOOKUP($A52,'RevPAR Raw Data'!$B$6:$BE$43,'RevPAR Raw Data'!AB$1,FALSE)</f>
        <v>-8.2789242613523299</v>
      </c>
      <c r="BM52" s="49">
        <f>VLOOKUP($A52,'RevPAR Raw Data'!$B$6:$BE$43,'RevPAR Raw Data'!AC$1,FALSE)</f>
        <v>-8.2231409537739797</v>
      </c>
      <c r="BN52" s="50">
        <f>VLOOKUP($A52,'RevPAR Raw Data'!$B$6:$BE$43,'RevPAR Raw Data'!AE$1,FALSE)</f>
        <v>-4.4981460946225296</v>
      </c>
    </row>
    <row r="53" spans="1:66" x14ac:dyDescent="0.25">
      <c r="A53" s="63" t="s">
        <v>83</v>
      </c>
      <c r="B53" s="47">
        <f>VLOOKUP($A53,'Occupancy Raw Data'!$B$8:$BE$45,'Occupancy Raw Data'!G$3,FALSE)</f>
        <v>42.758456407813199</v>
      </c>
      <c r="C53" s="48">
        <f>VLOOKUP($A53,'Occupancy Raw Data'!$B$8:$BE$45,'Occupancy Raw Data'!H$3,FALSE)</f>
        <v>61.719866603144297</v>
      </c>
      <c r="D53" s="48">
        <f>VLOOKUP($A53,'Occupancy Raw Data'!$B$8:$BE$45,'Occupancy Raw Data'!I$3,FALSE)</f>
        <v>66.8413530252501</v>
      </c>
      <c r="E53" s="48">
        <f>VLOOKUP($A53,'Occupancy Raw Data'!$B$8:$BE$45,'Occupancy Raw Data'!J$3,FALSE)</f>
        <v>66.3649356836588</v>
      </c>
      <c r="F53" s="48">
        <f>VLOOKUP($A53,'Occupancy Raw Data'!$B$8:$BE$45,'Occupancy Raw Data'!K$3,FALSE)</f>
        <v>67.698904240114302</v>
      </c>
      <c r="G53" s="49">
        <f>VLOOKUP($A53,'Occupancy Raw Data'!$B$8:$BE$45,'Occupancy Raw Data'!L$3,FALSE)</f>
        <v>61.076703191996103</v>
      </c>
      <c r="H53" s="48">
        <f>VLOOKUP($A53,'Occupancy Raw Data'!$B$8:$BE$45,'Occupancy Raw Data'!N$3,FALSE)</f>
        <v>68.484992853739797</v>
      </c>
      <c r="I53" s="48">
        <f>VLOOKUP($A53,'Occupancy Raw Data'!$B$8:$BE$45,'Occupancy Raw Data'!O$3,FALSE)</f>
        <v>69.151977131967598</v>
      </c>
      <c r="J53" s="49">
        <f>VLOOKUP($A53,'Occupancy Raw Data'!$B$8:$BE$45,'Occupancy Raw Data'!P$3,FALSE)</f>
        <v>68.818484992853698</v>
      </c>
      <c r="K53" s="50">
        <f>VLOOKUP($A53,'Occupancy Raw Data'!$B$8:$BE$45,'Occupancy Raw Data'!R$3,FALSE)</f>
        <v>63.288640849384002</v>
      </c>
      <c r="M53" s="47">
        <f>VLOOKUP($A53,'Occupancy Raw Data'!$B$8:$BE$45,'Occupancy Raw Data'!T$3,FALSE)</f>
        <v>-2.10138397822121</v>
      </c>
      <c r="N53" s="48">
        <f>VLOOKUP($A53,'Occupancy Raw Data'!$B$8:$BE$45,'Occupancy Raw Data'!U$3,FALSE)</f>
        <v>-1.40640985144147</v>
      </c>
      <c r="O53" s="48">
        <f>VLOOKUP($A53,'Occupancy Raw Data'!$B$8:$BE$45,'Occupancy Raw Data'!V$3,FALSE)</f>
        <v>0.73743034175320199</v>
      </c>
      <c r="P53" s="48">
        <f>VLOOKUP($A53,'Occupancy Raw Data'!$B$8:$BE$45,'Occupancy Raw Data'!W$3,FALSE)</f>
        <v>-2.3760508756173699</v>
      </c>
      <c r="Q53" s="48">
        <f>VLOOKUP($A53,'Occupancy Raw Data'!$B$8:$BE$45,'Occupancy Raw Data'!X$3,FALSE)</f>
        <v>2.9450865337655401</v>
      </c>
      <c r="R53" s="49">
        <f>VLOOKUP($A53,'Occupancy Raw Data'!$B$8:$BE$45,'Occupancy Raw Data'!Y$3,FALSE)</f>
        <v>-0.322293542945221</v>
      </c>
      <c r="S53" s="48">
        <f>VLOOKUP($A53,'Occupancy Raw Data'!$B$8:$BE$45,'Occupancy Raw Data'!AA$3,FALSE)</f>
        <v>-2.5715341677913401</v>
      </c>
      <c r="T53" s="48">
        <f>VLOOKUP($A53,'Occupancy Raw Data'!$B$8:$BE$45,'Occupancy Raw Data'!AB$3,FALSE)</f>
        <v>-4.6939580210475702</v>
      </c>
      <c r="U53" s="49">
        <f>VLOOKUP($A53,'Occupancy Raw Data'!$B$8:$BE$45,'Occupancy Raw Data'!AC$3,FALSE)</f>
        <v>-3.64957403379116</v>
      </c>
      <c r="V53" s="50">
        <f>VLOOKUP($A53,'Occupancy Raw Data'!$B$8:$BE$45,'Occupancy Raw Data'!AE$3,FALSE)</f>
        <v>-1.3803540583135001</v>
      </c>
      <c r="X53" s="51">
        <f>VLOOKUP($A53,'ADR Raw Data'!$B$6:$BE$43,'ADR Raw Data'!G$1,FALSE)</f>
        <v>96.034696378830006</v>
      </c>
      <c r="Y53" s="52">
        <f>VLOOKUP($A53,'ADR Raw Data'!$B$6:$BE$43,'ADR Raw Data'!H$1,FALSE)</f>
        <v>108.59045928213</v>
      </c>
      <c r="Z53" s="52">
        <f>VLOOKUP($A53,'ADR Raw Data'!$B$6:$BE$43,'ADR Raw Data'!I$1,FALSE)</f>
        <v>112.009501069137</v>
      </c>
      <c r="AA53" s="52">
        <f>VLOOKUP($A53,'ADR Raw Data'!$B$6:$BE$43,'ADR Raw Data'!J$1,FALSE)</f>
        <v>110.23207106963299</v>
      </c>
      <c r="AB53" s="52">
        <f>VLOOKUP($A53,'ADR Raw Data'!$B$6:$BE$43,'ADR Raw Data'!K$1,FALSE)</f>
        <v>115.247216748768</v>
      </c>
      <c r="AC53" s="53">
        <f>VLOOKUP($A53,'ADR Raw Data'!$B$6:$BE$43,'ADR Raw Data'!L$1,FALSE)</f>
        <v>109.413257410296</v>
      </c>
      <c r="AD53" s="52">
        <f>VLOOKUP($A53,'ADR Raw Data'!$B$6:$BE$43,'ADR Raw Data'!N$1,FALSE)</f>
        <v>125.890306086956</v>
      </c>
      <c r="AE53" s="52">
        <f>VLOOKUP($A53,'ADR Raw Data'!$B$6:$BE$43,'ADR Raw Data'!O$1,FALSE)</f>
        <v>126.974781260764</v>
      </c>
      <c r="AF53" s="53">
        <f>VLOOKUP($A53,'ADR Raw Data'!$B$6:$BE$43,'ADR Raw Data'!P$1,FALSE)</f>
        <v>126.435171339563</v>
      </c>
      <c r="AG53" s="54">
        <f>VLOOKUP($A53,'ADR Raw Data'!$B$6:$BE$43,'ADR Raw Data'!R$1,FALSE)</f>
        <v>114.701601247445</v>
      </c>
      <c r="AI53" s="47">
        <f>VLOOKUP($A53,'ADR Raw Data'!$B$6:$BE$43,'ADR Raw Data'!T$1,FALSE)</f>
        <v>-5.4739013443499704</v>
      </c>
      <c r="AJ53" s="48">
        <f>VLOOKUP($A53,'ADR Raw Data'!$B$6:$BE$43,'ADR Raw Data'!U$1,FALSE)</f>
        <v>-0.18566962746368201</v>
      </c>
      <c r="AK53" s="48">
        <f>VLOOKUP($A53,'ADR Raw Data'!$B$6:$BE$43,'ADR Raw Data'!V$1,FALSE)</f>
        <v>2.98032732885255</v>
      </c>
      <c r="AL53" s="48">
        <f>VLOOKUP($A53,'ADR Raw Data'!$B$6:$BE$43,'ADR Raw Data'!W$1,FALSE)</f>
        <v>2.8261738326322599</v>
      </c>
      <c r="AM53" s="48">
        <f>VLOOKUP($A53,'ADR Raw Data'!$B$6:$BE$43,'ADR Raw Data'!X$1,FALSE)</f>
        <v>4.9597319224779204</v>
      </c>
      <c r="AN53" s="49">
        <f>VLOOKUP($A53,'ADR Raw Data'!$B$6:$BE$43,'ADR Raw Data'!Y$1,FALSE)</f>
        <v>1.6616294180072799</v>
      </c>
      <c r="AO53" s="48">
        <f>VLOOKUP($A53,'ADR Raw Data'!$B$6:$BE$43,'ADR Raw Data'!AA$1,FALSE)</f>
        <v>-0.29483685363781398</v>
      </c>
      <c r="AP53" s="48">
        <f>VLOOKUP($A53,'ADR Raw Data'!$B$6:$BE$43,'ADR Raw Data'!AB$1,FALSE)</f>
        <v>0.74044058752185904</v>
      </c>
      <c r="AQ53" s="49">
        <f>VLOOKUP($A53,'ADR Raw Data'!$B$6:$BE$43,'ADR Raw Data'!AC$1,FALSE)</f>
        <v>0.22582374563097099</v>
      </c>
      <c r="AR53" s="50">
        <f>VLOOKUP($A53,'ADR Raw Data'!$B$6:$BE$43,'ADR Raw Data'!AE$1,FALSE)</f>
        <v>1.04451194948488</v>
      </c>
      <c r="AS53" s="40"/>
      <c r="AT53" s="51">
        <f>VLOOKUP($A53,'RevPAR Raw Data'!$B$6:$BE$43,'RevPAR Raw Data'!G$1,FALSE)</f>
        <v>41.062953787517799</v>
      </c>
      <c r="AU53" s="52">
        <f>VLOOKUP($A53,'RevPAR Raw Data'!$B$6:$BE$43,'RevPAR Raw Data'!H$1,FALSE)</f>
        <v>67.021886612672702</v>
      </c>
      <c r="AV53" s="52">
        <f>VLOOKUP($A53,'RevPAR Raw Data'!$B$6:$BE$43,'RevPAR Raw Data'!I$1,FALSE)</f>
        <v>74.868666031443496</v>
      </c>
      <c r="AW53" s="52">
        <f>VLOOKUP($A53,'RevPAR Raw Data'!$B$6:$BE$43,'RevPAR Raw Data'!J$1,FALSE)</f>
        <v>73.155443068127596</v>
      </c>
      <c r="AX53" s="52">
        <f>VLOOKUP($A53,'RevPAR Raw Data'!$B$6:$BE$43,'RevPAR Raw Data'!K$1,FALSE)</f>
        <v>78.0211029061457</v>
      </c>
      <c r="AY53" s="53">
        <f>VLOOKUP($A53,'RevPAR Raw Data'!$B$6:$BE$43,'RevPAR Raw Data'!L$1,FALSE)</f>
        <v>66.826010481181498</v>
      </c>
      <c r="AZ53" s="52">
        <f>VLOOKUP($A53,'RevPAR Raw Data'!$B$6:$BE$43,'RevPAR Raw Data'!N$1,FALSE)</f>
        <v>86.215967127203399</v>
      </c>
      <c r="BA53" s="52">
        <f>VLOOKUP($A53,'RevPAR Raw Data'!$B$6:$BE$43,'RevPAR Raw Data'!O$1,FALSE)</f>
        <v>87.805571700809907</v>
      </c>
      <c r="BB53" s="53">
        <f>VLOOKUP($A53,'RevPAR Raw Data'!$B$6:$BE$43,'RevPAR Raw Data'!P$1,FALSE)</f>
        <v>87.010769414006603</v>
      </c>
      <c r="BC53" s="54">
        <f>VLOOKUP($A53,'RevPAR Raw Data'!$B$6:$BE$43,'RevPAR Raw Data'!R$1,FALSE)</f>
        <v>72.593084461988695</v>
      </c>
      <c r="BE53" s="47">
        <f>VLOOKUP($A53,'RevPAR Raw Data'!$B$6:$BE$43,'RevPAR Raw Data'!T$1,FALSE)</f>
        <v>-7.4602576367373796</v>
      </c>
      <c r="BF53" s="48">
        <f>VLOOKUP($A53,'RevPAR Raw Data'!$B$6:$BE$43,'RevPAR Raw Data'!U$1,FALSE)</f>
        <v>-1.58946820297337</v>
      </c>
      <c r="BG53" s="48">
        <f>VLOOKUP($A53,'RevPAR Raw Data'!$B$6:$BE$43,'RevPAR Raw Data'!V$1,FALSE)</f>
        <v>3.7397355086122701</v>
      </c>
      <c r="BH53" s="48">
        <f>VLOOKUP($A53,'RevPAR Raw Data'!$B$6:$BE$43,'RevPAR Raw Data'!W$1,FALSE)</f>
        <v>0.382971628918166</v>
      </c>
      <c r="BI53" s="48">
        <f>VLOOKUP($A53,'RevPAR Raw Data'!$B$6:$BE$43,'RevPAR Raw Data'!X$1,FALSE)</f>
        <v>8.0508868532032292</v>
      </c>
      <c r="BJ53" s="49">
        <f>VLOOKUP($A53,'RevPAR Raw Data'!$B$6:$BE$43,'RevPAR Raw Data'!Y$1,FALSE)</f>
        <v>1.3339805507401401</v>
      </c>
      <c r="BK53" s="48">
        <f>VLOOKUP($A53,'RevPAR Raw Data'!$B$6:$BE$43,'RevPAR Raw Data'!AA$1,FALSE)</f>
        <v>-2.8587891909986101</v>
      </c>
      <c r="BL53" s="48">
        <f>VLOOKUP($A53,'RevPAR Raw Data'!$B$6:$BE$43,'RevPAR Raw Data'!AB$1,FALSE)</f>
        <v>-3.98827340387479</v>
      </c>
      <c r="BM53" s="49">
        <f>VLOOKUP($A53,'RevPAR Raw Data'!$B$6:$BE$43,'RevPAR Raw Data'!AC$1,FALSE)</f>
        <v>-3.4319918929428699</v>
      </c>
      <c r="BN53" s="50">
        <f>VLOOKUP($A53,'RevPAR Raw Data'!$B$6:$BE$43,'RevPAR Raw Data'!AE$1,FALSE)</f>
        <v>-0.35026007191289898</v>
      </c>
    </row>
    <row r="54" spans="1:66" x14ac:dyDescent="0.25">
      <c r="A54" s="66" t="s">
        <v>84</v>
      </c>
      <c r="B54" s="47">
        <f>VLOOKUP($A54,'Occupancy Raw Data'!$B$8:$BE$45,'Occupancy Raw Data'!G$3,FALSE)</f>
        <v>38.475540386803097</v>
      </c>
      <c r="C54" s="48">
        <f>VLOOKUP($A54,'Occupancy Raw Data'!$B$8:$BE$45,'Occupancy Raw Data'!H$3,FALSE)</f>
        <v>52.718998862343497</v>
      </c>
      <c r="D54" s="48">
        <f>VLOOKUP($A54,'Occupancy Raw Data'!$B$8:$BE$45,'Occupancy Raw Data'!I$3,FALSE)</f>
        <v>55.995449374288903</v>
      </c>
      <c r="E54" s="48">
        <f>VLOOKUP($A54,'Occupancy Raw Data'!$B$8:$BE$45,'Occupancy Raw Data'!J$3,FALSE)</f>
        <v>59.362912400455002</v>
      </c>
      <c r="F54" s="48">
        <f>VLOOKUP($A54,'Occupancy Raw Data'!$B$8:$BE$45,'Occupancy Raw Data'!K$3,FALSE)</f>
        <v>57.952218430034101</v>
      </c>
      <c r="G54" s="49">
        <f>VLOOKUP($A54,'Occupancy Raw Data'!$B$8:$BE$45,'Occupancy Raw Data'!L$3,FALSE)</f>
        <v>52.901023890784899</v>
      </c>
      <c r="H54" s="48">
        <f>VLOOKUP($A54,'Occupancy Raw Data'!$B$8:$BE$45,'Occupancy Raw Data'!N$3,FALSE)</f>
        <v>62.536973833902103</v>
      </c>
      <c r="I54" s="48">
        <f>VLOOKUP($A54,'Occupancy Raw Data'!$B$8:$BE$45,'Occupancy Raw Data'!O$3,FALSE)</f>
        <v>63.390216154721202</v>
      </c>
      <c r="J54" s="49">
        <f>VLOOKUP($A54,'Occupancy Raw Data'!$B$8:$BE$45,'Occupancy Raw Data'!P$3,FALSE)</f>
        <v>62.963594994311698</v>
      </c>
      <c r="K54" s="50">
        <f>VLOOKUP($A54,'Occupancy Raw Data'!$B$8:$BE$45,'Occupancy Raw Data'!R$3,FALSE)</f>
        <v>55.776044206078303</v>
      </c>
      <c r="M54" s="47">
        <f>VLOOKUP($A54,'Occupancy Raw Data'!$B$8:$BE$45,'Occupancy Raw Data'!T$3,FALSE)</f>
        <v>1.332081018714</v>
      </c>
      <c r="N54" s="48">
        <f>VLOOKUP($A54,'Occupancy Raw Data'!$B$8:$BE$45,'Occupancy Raw Data'!U$3,FALSE)</f>
        <v>0.75135144964630995</v>
      </c>
      <c r="O54" s="48">
        <f>VLOOKUP($A54,'Occupancy Raw Data'!$B$8:$BE$45,'Occupancy Raw Data'!V$3,FALSE)</f>
        <v>1.6701231826074601</v>
      </c>
      <c r="P54" s="48">
        <f>VLOOKUP($A54,'Occupancy Raw Data'!$B$8:$BE$45,'Occupancy Raw Data'!W$3,FALSE)</f>
        <v>-0.22732535506031401</v>
      </c>
      <c r="Q54" s="48">
        <f>VLOOKUP($A54,'Occupancy Raw Data'!$B$8:$BE$45,'Occupancy Raw Data'!X$3,FALSE)</f>
        <v>-3.8572586091355401</v>
      </c>
      <c r="R54" s="49">
        <f>VLOOKUP($A54,'Occupancy Raw Data'!$B$8:$BE$45,'Occupancy Raw Data'!Y$3,FALSE)</f>
        <v>-0.241954775133667</v>
      </c>
      <c r="S54" s="48">
        <f>VLOOKUP($A54,'Occupancy Raw Data'!$B$8:$BE$45,'Occupancy Raw Data'!AA$3,FALSE)</f>
        <v>-7.4249139039521497</v>
      </c>
      <c r="T54" s="48">
        <f>VLOOKUP($A54,'Occupancy Raw Data'!$B$8:$BE$45,'Occupancy Raw Data'!AB$3,FALSE)</f>
        <v>-3.0371877675416599</v>
      </c>
      <c r="U54" s="49">
        <f>VLOOKUP($A54,'Occupancy Raw Data'!$B$8:$BE$45,'Occupancy Raw Data'!AC$3,FALSE)</f>
        <v>-5.26697860535206</v>
      </c>
      <c r="V54" s="50">
        <f>VLOOKUP($A54,'Occupancy Raw Data'!$B$8:$BE$45,'Occupancy Raw Data'!AE$3,FALSE)</f>
        <v>-1.91995173801053</v>
      </c>
      <c r="X54" s="51">
        <f>VLOOKUP($A54,'ADR Raw Data'!$B$6:$BE$43,'ADR Raw Data'!G$1,FALSE)</f>
        <v>106.51298344174999</v>
      </c>
      <c r="Y54" s="52">
        <f>VLOOKUP($A54,'ADR Raw Data'!$B$6:$BE$43,'ADR Raw Data'!H$1,FALSE)</f>
        <v>107.974046180405</v>
      </c>
      <c r="Z54" s="52">
        <f>VLOOKUP($A54,'ADR Raw Data'!$B$6:$BE$43,'ADR Raw Data'!I$1,FALSE)</f>
        <v>108.65433969930901</v>
      </c>
      <c r="AA54" s="52">
        <f>VLOOKUP($A54,'ADR Raw Data'!$B$6:$BE$43,'ADR Raw Data'!J$1,FALSE)</f>
        <v>107.121180528938</v>
      </c>
      <c r="AB54" s="52">
        <f>VLOOKUP($A54,'ADR Raw Data'!$B$6:$BE$43,'ADR Raw Data'!K$1,FALSE)</f>
        <v>108.985082449941</v>
      </c>
      <c r="AC54" s="53">
        <f>VLOOKUP($A54,'ADR Raw Data'!$B$6:$BE$43,'ADR Raw Data'!L$1,FALSE)</f>
        <v>107.93564000000001</v>
      </c>
      <c r="AD54" s="52">
        <f>VLOOKUP($A54,'ADR Raw Data'!$B$6:$BE$43,'ADR Raw Data'!N$1,FALSE)</f>
        <v>138.24754229579699</v>
      </c>
      <c r="AE54" s="52">
        <f>VLOOKUP($A54,'ADR Raw Data'!$B$6:$BE$43,'ADR Raw Data'!O$1,FALSE)</f>
        <v>137.874978463747</v>
      </c>
      <c r="AF54" s="53">
        <f>VLOOKUP($A54,'ADR Raw Data'!$B$6:$BE$43,'ADR Raw Data'!P$1,FALSE)</f>
        <v>138.05999819315201</v>
      </c>
      <c r="AG54" s="54">
        <f>VLOOKUP($A54,'ADR Raw Data'!$B$6:$BE$43,'ADR Raw Data'!R$1,FALSE)</f>
        <v>117.65173081966201</v>
      </c>
      <c r="AI54" s="47">
        <f>VLOOKUP($A54,'ADR Raw Data'!$B$6:$BE$43,'ADR Raw Data'!T$1,FALSE)</f>
        <v>2.9435719536126799</v>
      </c>
      <c r="AJ54" s="48">
        <f>VLOOKUP($A54,'ADR Raw Data'!$B$6:$BE$43,'ADR Raw Data'!U$1,FALSE)</f>
        <v>3.8507463249095299</v>
      </c>
      <c r="AK54" s="48">
        <f>VLOOKUP($A54,'ADR Raw Data'!$B$6:$BE$43,'ADR Raw Data'!V$1,FALSE)</f>
        <v>5.8419343303089901</v>
      </c>
      <c r="AL54" s="48">
        <f>VLOOKUP($A54,'ADR Raw Data'!$B$6:$BE$43,'ADR Raw Data'!W$1,FALSE)</f>
        <v>1.88684351503282</v>
      </c>
      <c r="AM54" s="48">
        <f>VLOOKUP($A54,'ADR Raw Data'!$B$6:$BE$43,'ADR Raw Data'!X$1,FALSE)</f>
        <v>-0.42960932343178698</v>
      </c>
      <c r="AN54" s="49">
        <f>VLOOKUP($A54,'ADR Raw Data'!$B$6:$BE$43,'ADR Raw Data'!Y$1,FALSE)</f>
        <v>2.66446519161238</v>
      </c>
      <c r="AO54" s="48">
        <f>VLOOKUP($A54,'ADR Raw Data'!$B$6:$BE$43,'ADR Raw Data'!AA$1,FALSE)</f>
        <v>1.2463583135882299</v>
      </c>
      <c r="AP54" s="48">
        <f>VLOOKUP($A54,'ADR Raw Data'!$B$6:$BE$43,'ADR Raw Data'!AB$1,FALSE)</f>
        <v>-1.0225516289027201</v>
      </c>
      <c r="AQ54" s="49">
        <f>VLOOKUP($A54,'ADR Raw Data'!$B$6:$BE$43,'ADR Raw Data'!AC$1,FALSE)</f>
        <v>0.116030427437332</v>
      </c>
      <c r="AR54" s="50">
        <f>VLOOKUP($A54,'ADR Raw Data'!$B$6:$BE$43,'ADR Raw Data'!AE$1,FALSE)</f>
        <v>1.35773081187385</v>
      </c>
      <c r="AS54" s="40"/>
      <c r="AT54" s="51">
        <f>VLOOKUP($A54,'RevPAR Raw Data'!$B$6:$BE$43,'RevPAR Raw Data'!G$1,FALSE)</f>
        <v>40.981445961319601</v>
      </c>
      <c r="AU54" s="52">
        <f>VLOOKUP($A54,'RevPAR Raw Data'!$B$6:$BE$43,'RevPAR Raw Data'!H$1,FALSE)</f>
        <v>56.922836177474402</v>
      </c>
      <c r="AV54" s="52">
        <f>VLOOKUP($A54,'RevPAR Raw Data'!$B$6:$BE$43,'RevPAR Raw Data'!I$1,FALSE)</f>
        <v>60.841485779294601</v>
      </c>
      <c r="AW54" s="52">
        <f>VLOOKUP($A54,'RevPAR Raw Data'!$B$6:$BE$43,'RevPAR Raw Data'!J$1,FALSE)</f>
        <v>63.590252559726899</v>
      </c>
      <c r="AX54" s="52">
        <f>VLOOKUP($A54,'RevPAR Raw Data'!$B$6:$BE$43,'RevPAR Raw Data'!K$1,FALSE)</f>
        <v>63.159273037542597</v>
      </c>
      <c r="AY54" s="53">
        <f>VLOOKUP($A54,'RevPAR Raw Data'!$B$6:$BE$43,'RevPAR Raw Data'!L$1,FALSE)</f>
        <v>57.099058703071599</v>
      </c>
      <c r="AZ54" s="52">
        <f>VLOOKUP($A54,'RevPAR Raw Data'!$B$6:$BE$43,'RevPAR Raw Data'!N$1,FALSE)</f>
        <v>86.455829351535797</v>
      </c>
      <c r="BA54" s="52">
        <f>VLOOKUP($A54,'RevPAR Raw Data'!$B$6:$BE$43,'RevPAR Raw Data'!O$1,FALSE)</f>
        <v>87.399246871444802</v>
      </c>
      <c r="BB54" s="53">
        <f>VLOOKUP($A54,'RevPAR Raw Data'!$B$6:$BE$43,'RevPAR Raw Data'!P$1,FALSE)</f>
        <v>86.927538111490307</v>
      </c>
      <c r="BC54" s="54">
        <f>VLOOKUP($A54,'RevPAR Raw Data'!$B$6:$BE$43,'RevPAR Raw Data'!R$1,FALSE)</f>
        <v>65.621481391191196</v>
      </c>
      <c r="BE54" s="47">
        <f>VLOOKUP($A54,'RevPAR Raw Data'!$B$6:$BE$43,'RevPAR Raw Data'!T$1,FALSE)</f>
        <v>4.31486373559295</v>
      </c>
      <c r="BF54" s="48">
        <f>VLOOKUP($A54,'RevPAR Raw Data'!$B$6:$BE$43,'RevPAR Raw Data'!U$1,FALSE)</f>
        <v>4.63103041289025</v>
      </c>
      <c r="BG54" s="48">
        <f>VLOOKUP($A54,'RevPAR Raw Data'!$B$6:$BE$43,'RevPAR Raw Data'!V$1,FALSE)</f>
        <v>7.6096250124796496</v>
      </c>
      <c r="BH54" s="48">
        <f>VLOOKUP($A54,'RevPAR Raw Data'!$B$6:$BE$43,'RevPAR Raw Data'!W$1,FALSE)</f>
        <v>1.65522888625252</v>
      </c>
      <c r="BI54" s="48">
        <f>VLOOKUP($A54,'RevPAR Raw Data'!$B$6:$BE$43,'RevPAR Raw Data'!X$1,FALSE)</f>
        <v>-4.2702967899536102</v>
      </c>
      <c r="BJ54" s="49">
        <f>VLOOKUP($A54,'RevPAR Raw Data'!$B$6:$BE$43,'RevPAR Raw Data'!Y$1,FALSE)</f>
        <v>2.4160636157158302</v>
      </c>
      <c r="BK54" s="48">
        <f>VLOOKUP($A54,'RevPAR Raw Data'!$B$6:$BE$43,'RevPAR Raw Data'!AA$1,FALSE)</f>
        <v>-6.2710966220825997</v>
      </c>
      <c r="BL54" s="48">
        <f>VLOOKUP($A54,'RevPAR Raw Data'!$B$6:$BE$43,'RevPAR Raw Data'!AB$1,FALSE)</f>
        <v>-4.0286825834545503</v>
      </c>
      <c r="BM54" s="49">
        <f>VLOOKUP($A54,'RevPAR Raw Data'!$B$6:$BE$43,'RevPAR Raw Data'!AC$1,FALSE)</f>
        <v>-5.1570594757035497</v>
      </c>
      <c r="BN54" s="50">
        <f>VLOOKUP($A54,'RevPAR Raw Data'!$B$6:$BE$43,'RevPAR Raw Data'!AE$1,FALSE)</f>
        <v>-0.58828870245675402</v>
      </c>
    </row>
    <row r="55" spans="1:66" x14ac:dyDescent="0.25">
      <c r="A55" s="63" t="s">
        <v>85</v>
      </c>
      <c r="B55" s="47">
        <f>VLOOKUP($A55,'Occupancy Raw Data'!$B$8:$BE$45,'Occupancy Raw Data'!G$3,FALSE)</f>
        <v>35.400516795865599</v>
      </c>
      <c r="C55" s="48">
        <f>VLOOKUP($A55,'Occupancy Raw Data'!$B$8:$BE$45,'Occupancy Raw Data'!H$3,FALSE)</f>
        <v>51.937984496124002</v>
      </c>
      <c r="D55" s="48">
        <f>VLOOKUP($A55,'Occupancy Raw Data'!$B$8:$BE$45,'Occupancy Raw Data'!I$3,FALSE)</f>
        <v>54.392764857881097</v>
      </c>
      <c r="E55" s="48">
        <f>VLOOKUP($A55,'Occupancy Raw Data'!$B$8:$BE$45,'Occupancy Raw Data'!J$3,FALSE)</f>
        <v>54.263565891472801</v>
      </c>
      <c r="F55" s="48">
        <f>VLOOKUP($A55,'Occupancy Raw Data'!$B$8:$BE$45,'Occupancy Raw Data'!K$3,FALSE)</f>
        <v>50.387596899224803</v>
      </c>
      <c r="G55" s="49">
        <f>VLOOKUP($A55,'Occupancy Raw Data'!$B$8:$BE$45,'Occupancy Raw Data'!L$3,FALSE)</f>
        <v>49.276485788113597</v>
      </c>
      <c r="H55" s="48">
        <f>VLOOKUP($A55,'Occupancy Raw Data'!$B$8:$BE$45,'Occupancy Raw Data'!N$3,FALSE)</f>
        <v>48.966408268733801</v>
      </c>
      <c r="I55" s="48">
        <f>VLOOKUP($A55,'Occupancy Raw Data'!$B$8:$BE$45,'Occupancy Raw Data'!O$3,FALSE)</f>
        <v>47.7390180878552</v>
      </c>
      <c r="J55" s="49">
        <f>VLOOKUP($A55,'Occupancy Raw Data'!$B$8:$BE$45,'Occupancy Raw Data'!P$3,FALSE)</f>
        <v>48.352713178294501</v>
      </c>
      <c r="K55" s="50">
        <f>VLOOKUP($A55,'Occupancy Raw Data'!$B$8:$BE$45,'Occupancy Raw Data'!R$3,FALSE)</f>
        <v>49.0125507567368</v>
      </c>
      <c r="M55" s="47">
        <f>VLOOKUP($A55,'Occupancy Raw Data'!$B$8:$BE$45,'Occupancy Raw Data'!T$3,FALSE)</f>
        <v>-2.94914923699478</v>
      </c>
      <c r="N55" s="48">
        <f>VLOOKUP($A55,'Occupancy Raw Data'!$B$8:$BE$45,'Occupancy Raw Data'!U$3,FALSE)</f>
        <v>-3.1246579295658301</v>
      </c>
      <c r="O55" s="48">
        <f>VLOOKUP($A55,'Occupancy Raw Data'!$B$8:$BE$45,'Occupancy Raw Data'!V$3,FALSE)</f>
        <v>-9.1578306454008107</v>
      </c>
      <c r="P55" s="48">
        <f>VLOOKUP($A55,'Occupancy Raw Data'!$B$8:$BE$45,'Occupancy Raw Data'!W$3,FALSE)</f>
        <v>-18.632650938792398</v>
      </c>
      <c r="Q55" s="48">
        <f>VLOOKUP($A55,'Occupancy Raw Data'!$B$8:$BE$45,'Occupancy Raw Data'!X$3,FALSE)</f>
        <v>-20.850618059920301</v>
      </c>
      <c r="R55" s="49">
        <f>VLOOKUP($A55,'Occupancy Raw Data'!$B$8:$BE$45,'Occupancy Raw Data'!Y$3,FALSE)</f>
        <v>-12.105654492844</v>
      </c>
      <c r="S55" s="48">
        <f>VLOOKUP($A55,'Occupancy Raw Data'!$B$8:$BE$45,'Occupancy Raw Data'!AA$3,FALSE)</f>
        <v>-28.350260609798301</v>
      </c>
      <c r="T55" s="48">
        <f>VLOOKUP($A55,'Occupancy Raw Data'!$B$8:$BE$45,'Occupancy Raw Data'!AB$3,FALSE)</f>
        <v>-25.733626036773199</v>
      </c>
      <c r="U55" s="49">
        <f>VLOOKUP($A55,'Occupancy Raw Data'!$B$8:$BE$45,'Occupancy Raw Data'!AC$3,FALSE)</f>
        <v>-27.0820007804234</v>
      </c>
      <c r="V55" s="50">
        <f>VLOOKUP($A55,'Occupancy Raw Data'!$B$8:$BE$45,'Occupancy Raw Data'!AE$3,FALSE)</f>
        <v>-16.915557708871599</v>
      </c>
      <c r="X55" s="51">
        <f>VLOOKUP($A55,'ADR Raw Data'!$B$6:$BE$43,'ADR Raw Data'!G$1,FALSE)</f>
        <v>80.232262773722596</v>
      </c>
      <c r="Y55" s="52">
        <f>VLOOKUP($A55,'ADR Raw Data'!$B$6:$BE$43,'ADR Raw Data'!H$1,FALSE)</f>
        <v>89.031293532338296</v>
      </c>
      <c r="Z55" s="52">
        <f>VLOOKUP($A55,'ADR Raw Data'!$B$6:$BE$43,'ADR Raw Data'!I$1,FALSE)</f>
        <v>90.953622327790896</v>
      </c>
      <c r="AA55" s="52">
        <f>VLOOKUP($A55,'ADR Raw Data'!$B$6:$BE$43,'ADR Raw Data'!J$1,FALSE)</f>
        <v>90.195464285714195</v>
      </c>
      <c r="AB55" s="52">
        <f>VLOOKUP($A55,'ADR Raw Data'!$B$6:$BE$43,'ADR Raw Data'!K$1,FALSE)</f>
        <v>90.022333333333293</v>
      </c>
      <c r="AC55" s="53">
        <f>VLOOKUP($A55,'ADR Raw Data'!$B$6:$BE$43,'ADR Raw Data'!L$1,FALSE)</f>
        <v>88.650498164656497</v>
      </c>
      <c r="AD55" s="52">
        <f>VLOOKUP($A55,'ADR Raw Data'!$B$6:$BE$43,'ADR Raw Data'!N$1,FALSE)</f>
        <v>96.937981530342995</v>
      </c>
      <c r="AE55" s="52">
        <f>VLOOKUP($A55,'ADR Raw Data'!$B$6:$BE$43,'ADR Raw Data'!O$1,FALSE)</f>
        <v>95.8598511502029</v>
      </c>
      <c r="AF55" s="53">
        <f>VLOOKUP($A55,'ADR Raw Data'!$B$6:$BE$43,'ADR Raw Data'!P$1,FALSE)</f>
        <v>96.405758183032702</v>
      </c>
      <c r="AG55" s="54">
        <f>VLOOKUP($A55,'ADR Raw Data'!$B$6:$BE$43,'ADR Raw Data'!R$1,FALSE)</f>
        <v>90.836456411221903</v>
      </c>
      <c r="AI55" s="47">
        <f>VLOOKUP($A55,'ADR Raw Data'!$B$6:$BE$43,'ADR Raw Data'!T$1,FALSE)</f>
        <v>-4.5630458102752103</v>
      </c>
      <c r="AJ55" s="48">
        <f>VLOOKUP($A55,'ADR Raw Data'!$B$6:$BE$43,'ADR Raw Data'!U$1,FALSE)</f>
        <v>1.64088226192933</v>
      </c>
      <c r="AK55" s="48">
        <f>VLOOKUP($A55,'ADR Raw Data'!$B$6:$BE$43,'ADR Raw Data'!V$1,FALSE)</f>
        <v>3.7920417336589001</v>
      </c>
      <c r="AL55" s="48">
        <f>VLOOKUP($A55,'ADR Raw Data'!$B$6:$BE$43,'ADR Raw Data'!W$1,FALSE)</f>
        <v>4.4813664974955199</v>
      </c>
      <c r="AM55" s="48">
        <f>VLOOKUP($A55,'ADR Raw Data'!$B$6:$BE$43,'ADR Raw Data'!X$1,FALSE)</f>
        <v>3.94356850457797</v>
      </c>
      <c r="AN55" s="49">
        <f>VLOOKUP($A55,'ADR Raw Data'!$B$6:$BE$43,'ADR Raw Data'!Y$1,FALSE)</f>
        <v>2.3472081550003798</v>
      </c>
      <c r="AO55" s="48">
        <f>VLOOKUP($A55,'ADR Raw Data'!$B$6:$BE$43,'ADR Raw Data'!AA$1,FALSE)</f>
        <v>-0.93924525699186601</v>
      </c>
      <c r="AP55" s="48">
        <f>VLOOKUP($A55,'ADR Raw Data'!$B$6:$BE$43,'ADR Raw Data'!AB$1,FALSE)</f>
        <v>-0.57242339656560803</v>
      </c>
      <c r="AQ55" s="49">
        <f>VLOOKUP($A55,'ADR Raw Data'!$B$6:$BE$43,'ADR Raw Data'!AC$1,FALSE)</f>
        <v>-0.772758722940045</v>
      </c>
      <c r="AR55" s="50">
        <f>VLOOKUP($A55,'ADR Raw Data'!$B$6:$BE$43,'ADR Raw Data'!AE$1,FALSE)</f>
        <v>0.92689900622679999</v>
      </c>
      <c r="AS55" s="40"/>
      <c r="AT55" s="51">
        <f>VLOOKUP($A55,'RevPAR Raw Data'!$B$6:$BE$43,'RevPAR Raw Data'!G$1,FALSE)</f>
        <v>28.402635658914701</v>
      </c>
      <c r="AU55" s="52">
        <f>VLOOKUP($A55,'RevPAR Raw Data'!$B$6:$BE$43,'RevPAR Raw Data'!H$1,FALSE)</f>
        <v>46.241059431524498</v>
      </c>
      <c r="AV55" s="52">
        <f>VLOOKUP($A55,'RevPAR Raw Data'!$B$6:$BE$43,'RevPAR Raw Data'!I$1,FALSE)</f>
        <v>49.472189922480602</v>
      </c>
      <c r="AW55" s="52">
        <f>VLOOKUP($A55,'RevPAR Raw Data'!$B$6:$BE$43,'RevPAR Raw Data'!J$1,FALSE)</f>
        <v>48.943275193798399</v>
      </c>
      <c r="AX55" s="52">
        <f>VLOOKUP($A55,'RevPAR Raw Data'!$B$6:$BE$43,'RevPAR Raw Data'!K$1,FALSE)</f>
        <v>45.360090439276398</v>
      </c>
      <c r="AY55" s="53">
        <f>VLOOKUP($A55,'RevPAR Raw Data'!$B$6:$BE$43,'RevPAR Raw Data'!L$1,FALSE)</f>
        <v>43.683850129198902</v>
      </c>
      <c r="AZ55" s="52">
        <f>VLOOKUP($A55,'RevPAR Raw Data'!$B$6:$BE$43,'RevPAR Raw Data'!N$1,FALSE)</f>
        <v>47.467047803617497</v>
      </c>
      <c r="BA55" s="52">
        <f>VLOOKUP($A55,'RevPAR Raw Data'!$B$6:$BE$43,'RevPAR Raw Data'!O$1,FALSE)</f>
        <v>45.762551679586501</v>
      </c>
      <c r="BB55" s="53">
        <f>VLOOKUP($A55,'RevPAR Raw Data'!$B$6:$BE$43,'RevPAR Raw Data'!P$1,FALSE)</f>
        <v>46.614799741601999</v>
      </c>
      <c r="BC55" s="54">
        <f>VLOOKUP($A55,'RevPAR Raw Data'!$B$6:$BE$43,'RevPAR Raw Data'!R$1,FALSE)</f>
        <v>44.521264304171197</v>
      </c>
      <c r="BE55" s="47">
        <f>VLOOKUP($A55,'RevPAR Raw Data'!$B$6:$BE$43,'RevPAR Raw Data'!T$1,FALSE)</f>
        <v>-7.3776240165725397</v>
      </c>
      <c r="BF55" s="48">
        <f>VLOOKUP($A55,'RevPAR Raw Data'!$B$6:$BE$43,'RevPAR Raw Data'!U$1,FALSE)</f>
        <v>-1.5350476253487</v>
      </c>
      <c r="BG55" s="48">
        <f>VLOOKUP($A55,'RevPAR Raw Data'!$B$6:$BE$43,'RevPAR Raw Data'!V$1,FALSE)</f>
        <v>-5.7130576717133001</v>
      </c>
      <c r="BH55" s="48">
        <f>VLOOKUP($A55,'RevPAR Raw Data'!$B$6:$BE$43,'RevPAR Raw Data'!W$1,FALSE)</f>
        <v>-14.986281818063199</v>
      </c>
      <c r="BI55" s="48">
        <f>VLOOKUP($A55,'RevPAR Raw Data'!$B$6:$BE$43,'RevPAR Raw Data'!X$1,FALSE)</f>
        <v>-17.729307962163201</v>
      </c>
      <c r="BJ55" s="49">
        <f>VLOOKUP($A55,'RevPAR Raw Data'!$B$6:$BE$43,'RevPAR Raw Data'!Y$1,FALSE)</f>
        <v>-10.042591247315899</v>
      </c>
      <c r="BK55" s="48">
        <f>VLOOKUP($A55,'RevPAR Raw Data'!$B$6:$BE$43,'RevPAR Raw Data'!AA$1,FALSE)</f>
        <v>-29.023227388667799</v>
      </c>
      <c r="BL55" s="48">
        <f>VLOOKUP($A55,'RevPAR Raw Data'!$B$6:$BE$43,'RevPAR Raw Data'!AB$1,FALSE)</f>
        <v>-26.158744137119701</v>
      </c>
      <c r="BM55" s="49">
        <f>VLOOKUP($A55,'RevPAR Raw Data'!$B$6:$BE$43,'RevPAR Raw Data'!AC$1,FALSE)</f>
        <v>-27.645480979986001</v>
      </c>
      <c r="BN55" s="50">
        <f>VLOOKUP($A55,'RevPAR Raw Data'!$B$6:$BE$43,'RevPAR Raw Data'!AE$1,FALSE)</f>
        <v>-16.145448838946098</v>
      </c>
    </row>
    <row r="56" spans="1:66" ht="15" thickBot="1" x14ac:dyDescent="0.3">
      <c r="A56" s="63" t="s">
        <v>86</v>
      </c>
      <c r="B56" s="67">
        <f>VLOOKUP($A56,'Occupancy Raw Data'!$B$8:$BE$45,'Occupancy Raw Data'!G$3,FALSE)</f>
        <v>41.062534587714403</v>
      </c>
      <c r="C56" s="68">
        <f>VLOOKUP($A56,'Occupancy Raw Data'!$B$8:$BE$45,'Occupancy Raw Data'!H$3,FALSE)</f>
        <v>59.975096845600397</v>
      </c>
      <c r="D56" s="68">
        <f>VLOOKUP($A56,'Occupancy Raw Data'!$B$8:$BE$45,'Occupancy Raw Data'!I$3,FALSE)</f>
        <v>64.900387382401703</v>
      </c>
      <c r="E56" s="68">
        <f>VLOOKUP($A56,'Occupancy Raw Data'!$B$8:$BE$45,'Occupancy Raw Data'!J$3,FALSE)</f>
        <v>66.090204759269497</v>
      </c>
      <c r="F56" s="68">
        <f>VLOOKUP($A56,'Occupancy Raw Data'!$B$8:$BE$45,'Occupancy Raw Data'!K$3,FALSE)</f>
        <v>67.321527393469793</v>
      </c>
      <c r="G56" s="69">
        <f>VLOOKUP($A56,'Occupancy Raw Data'!$B$8:$BE$45,'Occupancy Raw Data'!L$3,FALSE)</f>
        <v>59.869950193691203</v>
      </c>
      <c r="H56" s="68">
        <f>VLOOKUP($A56,'Occupancy Raw Data'!$B$8:$BE$45,'Occupancy Raw Data'!N$3,FALSE)</f>
        <v>64.499169894853296</v>
      </c>
      <c r="I56" s="68">
        <f>VLOOKUP($A56,'Occupancy Raw Data'!$B$8:$BE$45,'Occupancy Raw Data'!O$3,FALSE)</f>
        <v>68.635860542335294</v>
      </c>
      <c r="J56" s="69">
        <f>VLOOKUP($A56,'Occupancy Raw Data'!$B$8:$BE$45,'Occupancy Raw Data'!P$3,FALSE)</f>
        <v>66.567515218594295</v>
      </c>
      <c r="K56" s="70">
        <f>VLOOKUP($A56,'Occupancy Raw Data'!$B$8:$BE$45,'Occupancy Raw Data'!R$3,FALSE)</f>
        <v>61.7835402008063</v>
      </c>
      <c r="M56" s="67">
        <f>VLOOKUP($A56,'Occupancy Raw Data'!$B$8:$BE$45,'Occupancy Raw Data'!T$3,FALSE)</f>
        <v>3.8203700584682698</v>
      </c>
      <c r="N56" s="68">
        <f>VLOOKUP($A56,'Occupancy Raw Data'!$B$8:$BE$45,'Occupancy Raw Data'!U$3,FALSE)</f>
        <v>-0.146821124445804</v>
      </c>
      <c r="O56" s="68">
        <f>VLOOKUP($A56,'Occupancy Raw Data'!$B$8:$BE$45,'Occupancy Raw Data'!V$3,FALSE)</f>
        <v>0.93301580716270205</v>
      </c>
      <c r="P56" s="68">
        <f>VLOOKUP($A56,'Occupancy Raw Data'!$B$8:$BE$45,'Occupancy Raw Data'!W$3,FALSE)</f>
        <v>6.3088511606837896</v>
      </c>
      <c r="Q56" s="68">
        <f>VLOOKUP($A56,'Occupancy Raw Data'!$B$8:$BE$45,'Occupancy Raw Data'!X$3,FALSE)</f>
        <v>15.2520448947555</v>
      </c>
      <c r="R56" s="69">
        <f>VLOOKUP($A56,'Occupancy Raw Data'!$B$8:$BE$45,'Occupancy Raw Data'!Y$3,FALSE)</f>
        <v>5.2211479588833001</v>
      </c>
      <c r="S56" s="68">
        <f>VLOOKUP($A56,'Occupancy Raw Data'!$B$8:$BE$45,'Occupancy Raw Data'!AA$3,FALSE)</f>
        <v>-0.394207358043554</v>
      </c>
      <c r="T56" s="68">
        <f>VLOOKUP($A56,'Occupancy Raw Data'!$B$8:$BE$45,'Occupancy Raw Data'!AB$3,FALSE)</f>
        <v>-0.91081027165129003</v>
      </c>
      <c r="U56" s="69">
        <f>VLOOKUP($A56,'Occupancy Raw Data'!$B$8:$BE$45,'Occupancy Raw Data'!AC$3,FALSE)</f>
        <v>-0.66120547650125805</v>
      </c>
      <c r="V56" s="70">
        <f>VLOOKUP($A56,'Occupancy Raw Data'!$B$8:$BE$45,'Occupancy Raw Data'!AE$3,FALSE)</f>
        <v>3.3374490841375102</v>
      </c>
      <c r="X56" s="71">
        <f>VLOOKUP($A56,'ADR Raw Data'!$B$6:$BE$43,'ADR Raw Data'!G$1,FALSE)</f>
        <v>108.580239218328</v>
      </c>
      <c r="Y56" s="72">
        <f>VLOOKUP($A56,'ADR Raw Data'!$B$6:$BE$43,'ADR Raw Data'!H$1,FALSE)</f>
        <v>121.668122260668</v>
      </c>
      <c r="Z56" s="72">
        <f>VLOOKUP($A56,'ADR Raw Data'!$B$6:$BE$43,'ADR Raw Data'!I$1,FALSE)</f>
        <v>129.60616926028499</v>
      </c>
      <c r="AA56" s="72">
        <f>VLOOKUP($A56,'ADR Raw Data'!$B$6:$BE$43,'ADR Raw Data'!J$1,FALSE)</f>
        <v>124.564027632405</v>
      </c>
      <c r="AB56" s="72">
        <f>VLOOKUP($A56,'ADR Raw Data'!$B$6:$BE$43,'ADR Raw Data'!K$1,FALSE)</f>
        <v>129.147640772708</v>
      </c>
      <c r="AC56" s="73">
        <f>VLOOKUP($A56,'ADR Raw Data'!$B$6:$BE$43,'ADR Raw Data'!L$1,FALSE)</f>
        <v>123.915273836483</v>
      </c>
      <c r="AD56" s="72">
        <f>VLOOKUP($A56,'ADR Raw Data'!$B$6:$BE$43,'ADR Raw Data'!N$1,FALSE)</f>
        <v>147.78330115830099</v>
      </c>
      <c r="AE56" s="72">
        <f>VLOOKUP($A56,'ADR Raw Data'!$B$6:$BE$43,'ADR Raw Data'!O$1,FALSE)</f>
        <v>149.31839750050301</v>
      </c>
      <c r="AF56" s="73">
        <f>VLOOKUP($A56,'ADR Raw Data'!$B$6:$BE$43,'ADR Raw Data'!P$1,FALSE)</f>
        <v>148.57469811908899</v>
      </c>
      <c r="AG56" s="74">
        <f>VLOOKUP($A56,'ADR Raw Data'!$B$6:$BE$43,'ADR Raw Data'!R$1,FALSE)</f>
        <v>131.50636916186801</v>
      </c>
      <c r="AI56" s="67">
        <f>VLOOKUP($A56,'ADR Raw Data'!$B$6:$BE$43,'ADR Raw Data'!T$1,FALSE)</f>
        <v>3.3166425926367298</v>
      </c>
      <c r="AJ56" s="68">
        <f>VLOOKUP($A56,'ADR Raw Data'!$B$6:$BE$43,'ADR Raw Data'!U$1,FALSE)</f>
        <v>13.5690930035317</v>
      </c>
      <c r="AK56" s="68">
        <f>VLOOKUP($A56,'ADR Raw Data'!$B$6:$BE$43,'ADR Raw Data'!V$1,FALSE)</f>
        <v>12.7517236635945</v>
      </c>
      <c r="AL56" s="68">
        <f>VLOOKUP($A56,'ADR Raw Data'!$B$6:$BE$43,'ADR Raw Data'!W$1,FALSE)</f>
        <v>8.0782572149468006</v>
      </c>
      <c r="AM56" s="68">
        <f>VLOOKUP($A56,'ADR Raw Data'!$B$6:$BE$43,'ADR Raw Data'!X$1,FALSE)</f>
        <v>11.993558873677101</v>
      </c>
      <c r="AN56" s="69">
        <f>VLOOKUP($A56,'ADR Raw Data'!$B$6:$BE$43,'ADR Raw Data'!Y$1,FALSE)</f>
        <v>10.5690471579485</v>
      </c>
      <c r="AO56" s="68">
        <f>VLOOKUP($A56,'ADR Raw Data'!$B$6:$BE$43,'ADR Raw Data'!AA$1,FALSE)</f>
        <v>1.23130417194552</v>
      </c>
      <c r="AP56" s="68">
        <f>VLOOKUP($A56,'ADR Raw Data'!$B$6:$BE$43,'ADR Raw Data'!AB$1,FALSE)</f>
        <v>-1.18455263764739</v>
      </c>
      <c r="AQ56" s="69">
        <f>VLOOKUP($A56,'ADR Raw Data'!$B$6:$BE$43,'ADR Raw Data'!AC$1,FALSE)</f>
        <v>-3.9426560860020103E-2</v>
      </c>
      <c r="AR56" s="70">
        <f>VLOOKUP($A56,'ADR Raw Data'!$B$6:$BE$43,'ADR Raw Data'!AE$1,FALSE)</f>
        <v>6.2429149008047897</v>
      </c>
      <c r="AS56" s="40"/>
      <c r="AT56" s="71">
        <f>VLOOKUP($A56,'RevPAR Raw Data'!$B$6:$BE$43,'RevPAR Raw Data'!G$1,FALSE)</f>
        <v>44.585798284449297</v>
      </c>
      <c r="AU56" s="72">
        <f>VLOOKUP($A56,'RevPAR Raw Data'!$B$6:$BE$43,'RevPAR Raw Data'!H$1,FALSE)</f>
        <v>72.970574156059698</v>
      </c>
      <c r="AV56" s="72">
        <f>VLOOKUP($A56,'RevPAR Raw Data'!$B$6:$BE$43,'RevPAR Raw Data'!I$1,FALSE)</f>
        <v>84.114905921416707</v>
      </c>
      <c r="AW56" s="72">
        <f>VLOOKUP($A56,'RevPAR Raw Data'!$B$6:$BE$43,'RevPAR Raw Data'!J$1,FALSE)</f>
        <v>82.3246209186496</v>
      </c>
      <c r="AX56" s="72">
        <f>VLOOKUP($A56,'RevPAR Raw Data'!$B$6:$BE$43,'RevPAR Raw Data'!K$1,FALSE)</f>
        <v>86.944164360819002</v>
      </c>
      <c r="AY56" s="73">
        <f>VLOOKUP($A56,'RevPAR Raw Data'!$B$6:$BE$43,'RevPAR Raw Data'!L$1,FALSE)</f>
        <v>74.188012728278906</v>
      </c>
      <c r="AZ56" s="72">
        <f>VLOOKUP($A56,'RevPAR Raw Data'!$B$6:$BE$43,'RevPAR Raw Data'!N$1,FALSE)</f>
        <v>95.319002490315398</v>
      </c>
      <c r="BA56" s="72">
        <f>VLOOKUP($A56,'RevPAR Raw Data'!$B$6:$BE$43,'RevPAR Raw Data'!O$1,FALSE)</f>
        <v>102.485967072495</v>
      </c>
      <c r="BB56" s="73">
        <f>VLOOKUP($A56,'RevPAR Raw Data'!$B$6:$BE$43,'RevPAR Raw Data'!P$1,FALSE)</f>
        <v>98.902484781405605</v>
      </c>
      <c r="BC56" s="74">
        <f>VLOOKUP($A56,'RevPAR Raw Data'!$B$6:$BE$43,'RevPAR Raw Data'!R$1,FALSE)</f>
        <v>81.249290457743598</v>
      </c>
      <c r="BE56" s="67">
        <f>VLOOKUP($A56,'RevPAR Raw Data'!$B$6:$BE$43,'RevPAR Raw Data'!T$1,FALSE)</f>
        <v>7.2637206716605096</v>
      </c>
      <c r="BF56" s="68">
        <f>VLOOKUP($A56,'RevPAR Raw Data'!$B$6:$BE$43,'RevPAR Raw Data'!U$1,FALSE)</f>
        <v>13.402349584161</v>
      </c>
      <c r="BG56" s="68">
        <f>VLOOKUP($A56,'RevPAR Raw Data'!$B$6:$BE$43,'RevPAR Raw Data'!V$1,FALSE)</f>
        <v>13.8037150682243</v>
      </c>
      <c r="BH56" s="68">
        <f>VLOOKUP($A56,'RevPAR Raw Data'!$B$6:$BE$43,'RevPAR Raw Data'!W$1,FALSE)</f>
        <v>14.8967535996987</v>
      </c>
      <c r="BI56" s="68">
        <f>VLOOKUP($A56,'RevPAR Raw Data'!$B$6:$BE$43,'RevPAR Raw Data'!X$1,FALSE)</f>
        <v>29.074866752324802</v>
      </c>
      <c r="BJ56" s="69">
        <f>VLOOKUP($A56,'RevPAR Raw Data'!$B$6:$BE$43,'RevPAR Raw Data'!Y$1,FALSE)</f>
        <v>16.3420207067924</v>
      </c>
      <c r="BK56" s="68">
        <f>VLOOKUP($A56,'RevPAR Raw Data'!$B$6:$BE$43,'RevPAR Raw Data'!AA$1,FALSE)</f>
        <v>0.83224292225626695</v>
      </c>
      <c r="BL56" s="68">
        <f>VLOOKUP($A56,'RevPAR Raw Data'!$B$6:$BE$43,'RevPAR Raw Data'!AB$1,FALSE)</f>
        <v>-2.08457388220187</v>
      </c>
      <c r="BM56" s="69">
        <f>VLOOKUP($A56,'RevPAR Raw Data'!$B$6:$BE$43,'RevPAR Raw Data'!AC$1,FALSE)</f>
        <v>-0.70037134678167601</v>
      </c>
      <c r="BN56" s="70">
        <f>VLOOKUP($A56,'RevPAR Raw Data'!$B$6:$BE$43,'RevPAR Raw Data'!AE$1,FALSE)</f>
        <v>9.7887180911226892</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April 21, 2024 - May 18,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50.346589034073403</v>
      </c>
      <c r="C4" s="48">
        <f>VLOOKUP($A4,'Occupancy Raw Data'!$B$8:$BE$45,'Occupancy Raw Data'!AH$3,FALSE)</f>
        <v>61.841953793440901</v>
      </c>
      <c r="D4" s="48">
        <f>VLOOKUP($A4,'Occupancy Raw Data'!$B$8:$BE$45,'Occupancy Raw Data'!AI$3,FALSE)</f>
        <v>67.284636711106899</v>
      </c>
      <c r="E4" s="48">
        <f>VLOOKUP($A4,'Occupancy Raw Data'!$B$8:$BE$45,'Occupancy Raw Data'!AJ$3,FALSE)</f>
        <v>68.211517732230305</v>
      </c>
      <c r="F4" s="48">
        <f>VLOOKUP($A4,'Occupancy Raw Data'!$B$8:$BE$45,'Occupancy Raw Data'!AK$3,FALSE)</f>
        <v>66.318220380149299</v>
      </c>
      <c r="G4" s="49">
        <f>VLOOKUP($A4,'Occupancy Raw Data'!$B$8:$BE$45,'Occupancy Raw Data'!AL$3,FALSE)</f>
        <v>62.803193892904702</v>
      </c>
      <c r="H4" s="48">
        <f>VLOOKUP($A4,'Occupancy Raw Data'!$B$8:$BE$45,'Occupancy Raw Data'!AN$3,FALSE)</f>
        <v>72.714846127029205</v>
      </c>
      <c r="I4" s="48">
        <f>VLOOKUP($A4,'Occupancy Raw Data'!$B$8:$BE$45,'Occupancy Raw Data'!AO$3,FALSE)</f>
        <v>74.489528626134003</v>
      </c>
      <c r="J4" s="49">
        <f>VLOOKUP($A4,'Occupancy Raw Data'!$B$8:$BE$45,'Occupancy Raw Data'!AP$3,FALSE)</f>
        <v>73.6021910329044</v>
      </c>
      <c r="K4" s="50">
        <f>VLOOKUP($A4,'Occupancy Raw Data'!$B$8:$BE$45,'Occupancy Raw Data'!AR$3,FALSE)</f>
        <v>65.890665381600598</v>
      </c>
      <c r="M4" s="47">
        <f>VLOOKUP($A4,'Occupancy Raw Data'!$B$8:$BE$45,'Occupancy Raw Data'!AT$3,FALSE)</f>
        <v>-0.97092128382839904</v>
      </c>
      <c r="N4" s="48">
        <f>VLOOKUP($A4,'Occupancy Raw Data'!$B$8:$BE$45,'Occupancy Raw Data'!AU$3,FALSE)</f>
        <v>1.67483782148793E-2</v>
      </c>
      <c r="O4" s="48">
        <f>VLOOKUP($A4,'Occupancy Raw Data'!$B$8:$BE$45,'Occupancy Raw Data'!AV$3,FALSE)</f>
        <v>0.31936184121028799</v>
      </c>
      <c r="P4" s="48">
        <f>VLOOKUP($A4,'Occupancy Raw Data'!$B$8:$BE$45,'Occupancy Raw Data'!AW$3,FALSE)</f>
        <v>0.58135453485012101</v>
      </c>
      <c r="Q4" s="48">
        <f>VLOOKUP($A4,'Occupancy Raw Data'!$B$8:$BE$45,'Occupancy Raw Data'!AX$3,FALSE)</f>
        <v>0.50244897001517896</v>
      </c>
      <c r="R4" s="49">
        <f>VLOOKUP($A4,'Occupancy Raw Data'!$B$8:$BE$45,'Occupancy Raw Data'!AY$3,FALSE)</f>
        <v>0.14322605668077101</v>
      </c>
      <c r="S4" s="48">
        <f>VLOOKUP($A4,'Occupancy Raw Data'!$B$8:$BE$45,'Occupancy Raw Data'!BA$3,FALSE)</f>
        <v>-0.236717369381064</v>
      </c>
      <c r="T4" s="48">
        <f>VLOOKUP($A4,'Occupancy Raw Data'!$B$8:$BE$45,'Occupancy Raw Data'!BB$3,FALSE)</f>
        <v>-0.30771333252273803</v>
      </c>
      <c r="U4" s="49">
        <f>VLOOKUP($A4,'Occupancy Raw Data'!$B$8:$BE$45,'Occupancy Raw Data'!BC$3,FALSE)</f>
        <v>-0.27265655813661699</v>
      </c>
      <c r="V4" s="50">
        <f>VLOOKUP($A4,'Occupancy Raw Data'!$B$8:$BE$45,'Occupancy Raw Data'!BE$3,FALSE)</f>
        <v>1.17480932217812E-2</v>
      </c>
      <c r="X4" s="51">
        <f>VLOOKUP($A4,'ADR Raw Data'!$B$6:$BE$43,'ADR Raw Data'!AG$1,FALSE)</f>
        <v>143.421515228462</v>
      </c>
      <c r="Y4" s="52">
        <f>VLOOKUP($A4,'ADR Raw Data'!$B$6:$BE$43,'ADR Raw Data'!AH$1,FALSE)</f>
        <v>151.815935225629</v>
      </c>
      <c r="Z4" s="52">
        <f>VLOOKUP($A4,'ADR Raw Data'!$B$6:$BE$43,'ADR Raw Data'!AI$1,FALSE)</f>
        <v>158.49026983272299</v>
      </c>
      <c r="AA4" s="52">
        <f>VLOOKUP($A4,'ADR Raw Data'!$B$6:$BE$43,'ADR Raw Data'!AJ$1,FALSE)</f>
        <v>158.296272024308</v>
      </c>
      <c r="AB4" s="52">
        <f>VLOOKUP($A4,'ADR Raw Data'!$B$6:$BE$43,'ADR Raw Data'!AK$1,FALSE)</f>
        <v>155.990449530528</v>
      </c>
      <c r="AC4" s="53">
        <f>VLOOKUP($A4,'ADR Raw Data'!$B$6:$BE$43,'ADR Raw Data'!AL$1,FALSE)</f>
        <v>154.19144143829499</v>
      </c>
      <c r="AD4" s="52">
        <f>VLOOKUP($A4,'ADR Raw Data'!$B$6:$BE$43,'ADR Raw Data'!AN$1,FALSE)</f>
        <v>171.16354150459901</v>
      </c>
      <c r="AE4" s="52">
        <f>VLOOKUP($A4,'ADR Raw Data'!$B$6:$BE$43,'ADR Raw Data'!AO$1,FALSE)</f>
        <v>174.162100528645</v>
      </c>
      <c r="AF4" s="53">
        <f>VLOOKUP($A4,'ADR Raw Data'!$B$6:$BE$43,'ADR Raw Data'!AP$1,FALSE)</f>
        <v>172.680902370441</v>
      </c>
      <c r="AG4" s="54">
        <f>VLOOKUP($A4,'ADR Raw Data'!$B$6:$BE$43,'ADR Raw Data'!AR$1,FALSE)</f>
        <v>160.09631535223099</v>
      </c>
      <c r="AI4" s="47">
        <f>VLOOKUP($A4,'ADR Raw Data'!$B$6:$BE$43,'ADR Raw Data'!AT$1,FALSE)</f>
        <v>0.383729899781516</v>
      </c>
      <c r="AJ4" s="48">
        <f>VLOOKUP($A4,'ADR Raw Data'!$B$6:$BE$43,'ADR Raw Data'!AU$1,FALSE)</f>
        <v>2.0283376512031399</v>
      </c>
      <c r="AK4" s="48">
        <f>VLOOKUP($A4,'ADR Raw Data'!$B$6:$BE$43,'ADR Raw Data'!AV$1,FALSE)</f>
        <v>2.4019403652862099</v>
      </c>
      <c r="AL4" s="48">
        <f>VLOOKUP($A4,'ADR Raw Data'!$B$6:$BE$43,'ADR Raw Data'!AW$1,FALSE)</f>
        <v>2.8656907288804399</v>
      </c>
      <c r="AM4" s="48">
        <f>VLOOKUP($A4,'ADR Raw Data'!$B$6:$BE$43,'ADR Raw Data'!AX$1,FALSE)</f>
        <v>2.4595155624274798</v>
      </c>
      <c r="AN4" s="49">
        <f>VLOOKUP($A4,'ADR Raw Data'!$B$6:$BE$43,'ADR Raw Data'!AY$1,FALSE)</f>
        <v>2.1515465928611501</v>
      </c>
      <c r="AO4" s="48">
        <f>VLOOKUP($A4,'ADR Raw Data'!$B$6:$BE$43,'ADR Raw Data'!BA$1,FALSE)</f>
        <v>1.3803283935623001</v>
      </c>
      <c r="AP4" s="48">
        <f>VLOOKUP($A4,'ADR Raw Data'!$B$6:$BE$43,'ADR Raw Data'!BB$1,FALSE)</f>
        <v>1.2610876526544299</v>
      </c>
      <c r="AQ4" s="49">
        <f>VLOOKUP($A4,'ADR Raw Data'!$B$6:$BE$43,'ADR Raw Data'!BC$1,FALSE)</f>
        <v>1.31910171794913</v>
      </c>
      <c r="AR4" s="50">
        <f>VLOOKUP($A4,'ADR Raw Data'!$B$6:$BE$43,'ADR Raw Data'!BE$1,FALSE)</f>
        <v>1.85319537487682</v>
      </c>
      <c r="AT4" s="51">
        <f>VLOOKUP($A4,'RevPAR Raw Data'!$B$6:$BE$43,'RevPAR Raw Data'!AG$1,FALSE)</f>
        <v>72.207840858514999</v>
      </c>
      <c r="AU4" s="52">
        <f>VLOOKUP($A4,'RevPAR Raw Data'!$B$6:$BE$43,'RevPAR Raw Data'!AH$1,FALSE)</f>
        <v>93.885940513313898</v>
      </c>
      <c r="AV4" s="52">
        <f>VLOOKUP($A4,'RevPAR Raw Data'!$B$6:$BE$43,'RevPAR Raw Data'!AI$1,FALSE)</f>
        <v>106.639602279401</v>
      </c>
      <c r="AW4" s="52">
        <f>VLOOKUP($A4,'RevPAR Raw Data'!$B$6:$BE$43,'RevPAR Raw Data'!AJ$1,FALSE)</f>
        <v>107.97628966132</v>
      </c>
      <c r="AX4" s="52">
        <f>VLOOKUP($A4,'RevPAR Raw Data'!$B$6:$BE$43,'RevPAR Raw Data'!AK$1,FALSE)</f>
        <v>103.450090091641</v>
      </c>
      <c r="AY4" s="53">
        <f>VLOOKUP($A4,'RevPAR Raw Data'!$B$6:$BE$43,'RevPAR Raw Data'!AL$1,FALSE)</f>
        <v>96.8371499327571</v>
      </c>
      <c r="AZ4" s="52">
        <f>VLOOKUP($A4,'RevPAR Raw Data'!$B$6:$BE$43,'RevPAR Raw Data'!AN$1,FALSE)</f>
        <v>124.461305830643</v>
      </c>
      <c r="BA4" s="52">
        <f>VLOOKUP($A4,'RevPAR Raw Data'!$B$6:$BE$43,'RevPAR Raw Data'!AO$1,FALSE)</f>
        <v>129.73252772916101</v>
      </c>
      <c r="BB4" s="53">
        <f>VLOOKUP($A4,'RevPAR Raw Data'!$B$6:$BE$43,'RevPAR Raw Data'!AP$1,FALSE)</f>
        <v>127.09692764003501</v>
      </c>
      <c r="BC4" s="54">
        <f>VLOOKUP($A4,'RevPAR Raw Data'!$B$6:$BE$43,'RevPAR Raw Data'!AR$1,FALSE)</f>
        <v>105.488527437011</v>
      </c>
      <c r="BE4" s="47">
        <f>VLOOKUP($A4,'RevPAR Raw Data'!$B$6:$BE$43,'RevPAR Raw Data'!AT$1,FALSE)</f>
        <v>-0.59091709931627401</v>
      </c>
      <c r="BF4" s="48">
        <f>VLOOKUP($A4,'RevPAR Raw Data'!$B$6:$BE$43,'RevPAR Raw Data'!AU$1,FALSE)</f>
        <v>2.0454257430793201</v>
      </c>
      <c r="BG4" s="48">
        <f>VLOOKUP($A4,'RevPAR Raw Data'!$B$6:$BE$43,'RevPAR Raw Data'!AV$1,FALSE)</f>
        <v>2.7289730874718501</v>
      </c>
      <c r="BH4" s="48">
        <f>VLOOKUP($A4,'RevPAR Raw Data'!$B$6:$BE$43,'RevPAR Raw Data'!AW$1,FALSE)</f>
        <v>3.4637050867376802</v>
      </c>
      <c r="BI4" s="48">
        <f>VLOOKUP($A4,'RevPAR Raw Data'!$B$6:$BE$43,'RevPAR Raw Data'!AX$1,FALSE)</f>
        <v>2.9743223430534398</v>
      </c>
      <c r="BJ4" s="49">
        <f>VLOOKUP($A4,'RevPAR Raw Data'!$B$6:$BE$43,'RevPAR Raw Data'!AY$1,FALSE)</f>
        <v>2.2978542248845302</v>
      </c>
      <c r="BK4" s="48">
        <f>VLOOKUP($A4,'RevPAR Raw Data'!$B$6:$BE$43,'RevPAR Raw Data'!BA$1,FALSE)</f>
        <v>1.1403435471191801</v>
      </c>
      <c r="BL4" s="48">
        <f>VLOOKUP($A4,'RevPAR Raw Data'!$B$6:$BE$43,'RevPAR Raw Data'!BB$1,FALSE)</f>
        <v>0.94949378528967598</v>
      </c>
      <c r="BM4" s="49">
        <f>VLOOKUP($A4,'RevPAR Raw Data'!$B$6:$BE$43,'RevPAR Raw Data'!BC$1,FALSE)</f>
        <v>1.04284854247003</v>
      </c>
      <c r="BN4" s="50">
        <f>VLOOKUP($A4,'RevPAR Raw Data'!$B$6:$BE$43,'RevPAR Raw Data'!BE$1,FALSE)</f>
        <v>1.86516118321882</v>
      </c>
    </row>
    <row r="5" spans="1:66" x14ac:dyDescent="0.25">
      <c r="A5" s="46" t="s">
        <v>69</v>
      </c>
      <c r="B5" s="47">
        <f>VLOOKUP($A5,'Occupancy Raw Data'!$B$8:$BE$45,'Occupancy Raw Data'!AG$3,FALSE)</f>
        <v>50.438882401401898</v>
      </c>
      <c r="C5" s="48">
        <f>VLOOKUP($A5,'Occupancy Raw Data'!$B$8:$BE$45,'Occupancy Raw Data'!AH$3,FALSE)</f>
        <v>64.746995824559505</v>
      </c>
      <c r="D5" s="48">
        <f>VLOOKUP($A5,'Occupancy Raw Data'!$B$8:$BE$45,'Occupancy Raw Data'!AI$3,FALSE)</f>
        <v>70.8436703231081</v>
      </c>
      <c r="E5" s="48">
        <f>VLOOKUP($A5,'Occupancy Raw Data'!$B$8:$BE$45,'Occupancy Raw Data'!AJ$3,FALSE)</f>
        <v>72.595415194221999</v>
      </c>
      <c r="F5" s="48">
        <f>VLOOKUP($A5,'Occupancy Raw Data'!$B$8:$BE$45,'Occupancy Raw Data'!AK$3,FALSE)</f>
        <v>69.5584150895032</v>
      </c>
      <c r="G5" s="49">
        <f>VLOOKUP($A5,'Occupancy Raw Data'!$B$8:$BE$45,'Occupancy Raw Data'!AL$3,FALSE)</f>
        <v>65.637070344580906</v>
      </c>
      <c r="H5" s="48">
        <f>VLOOKUP($A5,'Occupancy Raw Data'!$B$8:$BE$45,'Occupancy Raw Data'!AN$3,FALSE)</f>
        <v>73.693711717090494</v>
      </c>
      <c r="I5" s="48">
        <f>VLOOKUP($A5,'Occupancy Raw Data'!$B$8:$BE$45,'Occupancy Raw Data'!AO$3,FALSE)</f>
        <v>74.180263172290395</v>
      </c>
      <c r="J5" s="49">
        <f>VLOOKUP($A5,'Occupancy Raw Data'!$B$8:$BE$45,'Occupancy Raw Data'!AP$3,FALSE)</f>
        <v>73.936987444690502</v>
      </c>
      <c r="K5" s="50">
        <f>VLOOKUP($A5,'Occupancy Raw Data'!$B$8:$BE$45,'Occupancy Raw Data'!AR$3,FALSE)</f>
        <v>68.008659506979697</v>
      </c>
      <c r="M5" s="47">
        <f>VLOOKUP($A5,'Occupancy Raw Data'!$B$8:$BE$45,'Occupancy Raw Data'!AT$3,FALSE)</f>
        <v>-2.6949849199735199</v>
      </c>
      <c r="N5" s="48">
        <f>VLOOKUP($A5,'Occupancy Raw Data'!$B$8:$BE$45,'Occupancy Raw Data'!AU$3,FALSE)</f>
        <v>0.289160928995841</v>
      </c>
      <c r="O5" s="48">
        <f>VLOOKUP($A5,'Occupancy Raw Data'!$B$8:$BE$45,'Occupancy Raw Data'!AV$3,FALSE)</f>
        <v>1.06402407070321</v>
      </c>
      <c r="P5" s="48">
        <f>VLOOKUP($A5,'Occupancy Raw Data'!$B$8:$BE$45,'Occupancy Raw Data'!AW$3,FALSE)</f>
        <v>0.46979869459532198</v>
      </c>
      <c r="Q5" s="48">
        <f>VLOOKUP($A5,'Occupancy Raw Data'!$B$8:$BE$45,'Occupancy Raw Data'!AX$3,FALSE)</f>
        <v>-0.49446792823399599</v>
      </c>
      <c r="R5" s="49">
        <f>VLOOKUP($A5,'Occupancy Raw Data'!$B$8:$BE$45,'Occupancy Raw Data'!AY$3,FALSE)</f>
        <v>-0.14469319036234701</v>
      </c>
      <c r="S5" s="48">
        <f>VLOOKUP($A5,'Occupancy Raw Data'!$B$8:$BE$45,'Occupancy Raw Data'!BA$3,FALSE)</f>
        <v>-2.1385434453358698</v>
      </c>
      <c r="T5" s="48">
        <f>VLOOKUP($A5,'Occupancy Raw Data'!$B$8:$BE$45,'Occupancy Raw Data'!BB$3,FALSE)</f>
        <v>-2.85066555438102</v>
      </c>
      <c r="U5" s="49">
        <f>VLOOKUP($A5,'Occupancy Raw Data'!$B$8:$BE$45,'Occupancy Raw Data'!BC$3,FALSE)</f>
        <v>-2.4970762523287102</v>
      </c>
      <c r="V5" s="50">
        <f>VLOOKUP($A5,'Occupancy Raw Data'!$B$8:$BE$45,'Occupancy Raw Data'!BE$3,FALSE)</f>
        <v>-0.88751679500500003</v>
      </c>
      <c r="X5" s="51">
        <f>VLOOKUP($A5,'ADR Raw Data'!$B$6:$BE$43,'ADR Raw Data'!AG$1,FALSE)</f>
        <v>122.68246703403599</v>
      </c>
      <c r="Y5" s="52">
        <f>VLOOKUP($A5,'ADR Raw Data'!$B$6:$BE$43,'ADR Raw Data'!AH$1,FALSE)</f>
        <v>136.99377186236899</v>
      </c>
      <c r="Z5" s="52">
        <f>VLOOKUP($A5,'ADR Raw Data'!$B$6:$BE$43,'ADR Raw Data'!AI$1,FALSE)</f>
        <v>145.020558826475</v>
      </c>
      <c r="AA5" s="52">
        <f>VLOOKUP($A5,'ADR Raw Data'!$B$6:$BE$43,'ADR Raw Data'!AJ$1,FALSE)</f>
        <v>145.708614275564</v>
      </c>
      <c r="AB5" s="52">
        <f>VLOOKUP($A5,'ADR Raw Data'!$B$6:$BE$43,'ADR Raw Data'!AK$1,FALSE)</f>
        <v>141.95282407373699</v>
      </c>
      <c r="AC5" s="53">
        <f>VLOOKUP($A5,'ADR Raw Data'!$B$6:$BE$43,'ADR Raw Data'!AL$1,FALSE)</f>
        <v>139.50613174770899</v>
      </c>
      <c r="AD5" s="52">
        <f>VLOOKUP($A5,'ADR Raw Data'!$B$6:$BE$43,'ADR Raw Data'!AN$1,FALSE)</f>
        <v>153.78713975278799</v>
      </c>
      <c r="AE5" s="52">
        <f>VLOOKUP($A5,'ADR Raw Data'!$B$6:$BE$43,'ADR Raw Data'!AO$1,FALSE)</f>
        <v>152.68992882712601</v>
      </c>
      <c r="AF5" s="53">
        <f>VLOOKUP($A5,'ADR Raw Data'!$B$6:$BE$43,'ADR Raw Data'!AP$1,FALSE)</f>
        <v>153.236729207038</v>
      </c>
      <c r="AG5" s="54">
        <f>VLOOKUP($A5,'ADR Raw Data'!$B$6:$BE$43,'ADR Raw Data'!AR$1,FALSE)</f>
        <v>143.77146210920299</v>
      </c>
      <c r="AI5" s="47">
        <f>VLOOKUP($A5,'ADR Raw Data'!$B$6:$BE$43,'ADR Raw Data'!AT$1,FALSE)</f>
        <v>-0.66755163603894796</v>
      </c>
      <c r="AJ5" s="48">
        <f>VLOOKUP($A5,'ADR Raw Data'!$B$6:$BE$43,'ADR Raw Data'!AU$1,FALSE)</f>
        <v>2.3794783898963998</v>
      </c>
      <c r="AK5" s="48">
        <f>VLOOKUP($A5,'ADR Raw Data'!$B$6:$BE$43,'ADR Raw Data'!AV$1,FALSE)</f>
        <v>3.9665038653821898</v>
      </c>
      <c r="AL5" s="48">
        <f>VLOOKUP($A5,'ADR Raw Data'!$B$6:$BE$43,'ADR Raw Data'!AW$1,FALSE)</f>
        <v>4.1947638238903</v>
      </c>
      <c r="AM5" s="48">
        <f>VLOOKUP($A5,'ADR Raw Data'!$B$6:$BE$43,'ADR Raw Data'!AX$1,FALSE)</f>
        <v>2.00816842427861</v>
      </c>
      <c r="AN5" s="49">
        <f>VLOOKUP($A5,'ADR Raw Data'!$B$6:$BE$43,'ADR Raw Data'!AY$1,FALSE)</f>
        <v>2.6831644349493899</v>
      </c>
      <c r="AO5" s="48">
        <f>VLOOKUP($A5,'ADR Raw Data'!$B$6:$BE$43,'ADR Raw Data'!BA$1,FALSE)</f>
        <v>-1.0085929489724199</v>
      </c>
      <c r="AP5" s="48">
        <f>VLOOKUP($A5,'ADR Raw Data'!$B$6:$BE$43,'ADR Raw Data'!BB$1,FALSE)</f>
        <v>-2.15663874155715</v>
      </c>
      <c r="AQ5" s="49">
        <f>VLOOKUP($A5,'ADR Raw Data'!$B$6:$BE$43,'ADR Raw Data'!BC$1,FALSE)</f>
        <v>-1.58660700121085</v>
      </c>
      <c r="AR5" s="50">
        <f>VLOOKUP($A5,'ADR Raw Data'!$B$6:$BE$43,'ADR Raw Data'!BE$1,FALSE)</f>
        <v>1.1565217132851799</v>
      </c>
      <c r="AT5" s="51">
        <f>VLOOKUP($A5,'RevPAR Raw Data'!$B$6:$BE$43,'RevPAR Raw Data'!AG$1,FALSE)</f>
        <v>61.879665274436299</v>
      </c>
      <c r="AU5" s="52">
        <f>VLOOKUP($A5,'RevPAR Raw Data'!$B$6:$BE$43,'RevPAR Raw Data'!AH$1,FALSE)</f>
        <v>88.699351747635106</v>
      </c>
      <c r="AV5" s="52">
        <f>VLOOKUP($A5,'RevPAR Raw Data'!$B$6:$BE$43,'RevPAR Raw Data'!AI$1,FALSE)</f>
        <v>102.737886595757</v>
      </c>
      <c r="AW5" s="52">
        <f>VLOOKUP($A5,'RevPAR Raw Data'!$B$6:$BE$43,'RevPAR Raw Data'!AJ$1,FALSE)</f>
        <v>105.777773507093</v>
      </c>
      <c r="AX5" s="52">
        <f>VLOOKUP($A5,'RevPAR Raw Data'!$B$6:$BE$43,'RevPAR Raw Data'!AK$1,FALSE)</f>
        <v>98.740134600482307</v>
      </c>
      <c r="AY5" s="53">
        <f>VLOOKUP($A5,'RevPAR Raw Data'!$B$6:$BE$43,'RevPAR Raw Data'!AL$1,FALSE)</f>
        <v>91.567737830247694</v>
      </c>
      <c r="AZ5" s="52">
        <f>VLOOKUP($A5,'RevPAR Raw Data'!$B$6:$BE$43,'RevPAR Raw Data'!AN$1,FALSE)</f>
        <v>113.33145142737899</v>
      </c>
      <c r="BA5" s="52">
        <f>VLOOKUP($A5,'RevPAR Raw Data'!$B$6:$BE$43,'RevPAR Raw Data'!AO$1,FALSE)</f>
        <v>113.265791041545</v>
      </c>
      <c r="BB5" s="53">
        <f>VLOOKUP($A5,'RevPAR Raw Data'!$B$6:$BE$43,'RevPAR Raw Data'!AP$1,FALSE)</f>
        <v>113.298621234462</v>
      </c>
      <c r="BC5" s="54">
        <f>VLOOKUP($A5,'RevPAR Raw Data'!$B$6:$BE$43,'RevPAR Raw Data'!AR$1,FALSE)</f>
        <v>97.777044134054805</v>
      </c>
      <c r="BE5" s="47">
        <f>VLOOKUP($A5,'RevPAR Raw Data'!$B$6:$BE$43,'RevPAR Raw Data'!AT$1,FALSE)</f>
        <v>-3.34454614008818</v>
      </c>
      <c r="BF5" s="48">
        <f>VLOOKUP($A5,'RevPAR Raw Data'!$B$6:$BE$43,'RevPAR Raw Data'!AU$1,FALSE)</f>
        <v>2.6755198407097298</v>
      </c>
      <c r="BG5" s="48">
        <f>VLOOKUP($A5,'RevPAR Raw Data'!$B$6:$BE$43,'RevPAR Raw Data'!AV$1,FALSE)</f>
        <v>5.0727324919784396</v>
      </c>
      <c r="BH5" s="48">
        <f>VLOOKUP($A5,'RevPAR Raw Data'!$B$6:$BE$43,'RevPAR Raw Data'!AW$1,FALSE)</f>
        <v>4.6842694641716198</v>
      </c>
      <c r="BI5" s="48">
        <f>VLOOKUP($A5,'RevPAR Raw Data'!$B$6:$BE$43,'RevPAR Raw Data'!AX$1,FALSE)</f>
        <v>1.50377074724163</v>
      </c>
      <c r="BJ5" s="49">
        <f>VLOOKUP($A5,'RevPAR Raw Data'!$B$6:$BE$43,'RevPAR Raw Data'!AY$1,FALSE)</f>
        <v>2.53458888836344</v>
      </c>
      <c r="BK5" s="48">
        <f>VLOOKUP($A5,'RevPAR Raw Data'!$B$6:$BE$43,'RevPAR Raw Data'!BA$1,FALSE)</f>
        <v>-3.1255671959079301</v>
      </c>
      <c r="BL5" s="48">
        <f>VLOOKUP($A5,'RevPAR Raw Data'!$B$6:$BE$43,'RevPAR Raw Data'!BB$1,FALSE)</f>
        <v>-4.9458257382001598</v>
      </c>
      <c r="BM5" s="49">
        <f>VLOOKUP($A5,'RevPAR Raw Data'!$B$6:$BE$43,'RevPAR Raw Data'!BC$1,FALSE)</f>
        <v>-4.0440644668945396</v>
      </c>
      <c r="BN5" s="50">
        <f>VLOOKUP($A5,'RevPAR Raw Data'!$B$6:$BE$43,'RevPAR Raw Data'!BE$1,FALSE)</f>
        <v>0.25874059383690001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41.572432762836101</v>
      </c>
      <c r="C8" s="48">
        <f>VLOOKUP($A8,'Occupancy Raw Data'!$B$8:$BE$51,'Occupancy Raw Data'!AH$3,FALSE)</f>
        <v>58.572738386308004</v>
      </c>
      <c r="D8" s="48">
        <f>VLOOKUP($A8,'Occupancy Raw Data'!$B$8:$BE$51,'Occupancy Raw Data'!AI$3,FALSE)</f>
        <v>69.697432762836101</v>
      </c>
      <c r="E8" s="48">
        <f>VLOOKUP($A8,'Occupancy Raw Data'!$B$8:$BE$51,'Occupancy Raw Data'!AJ$3,FALSE)</f>
        <v>71.790953545232199</v>
      </c>
      <c r="F8" s="48">
        <f>VLOOKUP($A8,'Occupancy Raw Data'!$B$8:$BE$51,'Occupancy Raw Data'!AK$3,FALSE)</f>
        <v>66.052872860635603</v>
      </c>
      <c r="G8" s="49">
        <f>VLOOKUP($A8,'Occupancy Raw Data'!$B$8:$BE$51,'Occupancy Raw Data'!AL$3,FALSE)</f>
        <v>61.537286063569603</v>
      </c>
      <c r="H8" s="48">
        <f>VLOOKUP($A8,'Occupancy Raw Data'!$B$8:$BE$51,'Occupancy Raw Data'!AN$3,FALSE)</f>
        <v>70.537897310513401</v>
      </c>
      <c r="I8" s="48">
        <f>VLOOKUP($A8,'Occupancy Raw Data'!$B$8:$BE$51,'Occupancy Raw Data'!AO$3,FALSE)</f>
        <v>75.297982885085503</v>
      </c>
      <c r="J8" s="49">
        <f>VLOOKUP($A8,'Occupancy Raw Data'!$B$8:$BE$51,'Occupancy Raw Data'!AP$3,FALSE)</f>
        <v>72.917940097799502</v>
      </c>
      <c r="K8" s="50">
        <f>VLOOKUP($A8,'Occupancy Raw Data'!$B$8:$BE$51,'Occupancy Raw Data'!AR$3,FALSE)</f>
        <v>64.788901501921004</v>
      </c>
      <c r="M8" s="47">
        <f>VLOOKUP($A8,'Occupancy Raw Data'!$B$8:$BE$51,'Occupancy Raw Data'!AT$3,FALSE)</f>
        <v>-11.413220449364999</v>
      </c>
      <c r="N8" s="48">
        <f>VLOOKUP($A8,'Occupancy Raw Data'!$B$8:$BE$51,'Occupancy Raw Data'!AU$3,FALSE)</f>
        <v>-7.2249788212513604</v>
      </c>
      <c r="O8" s="48">
        <f>VLOOKUP($A8,'Occupancy Raw Data'!$B$8:$BE$51,'Occupancy Raw Data'!AV$3,FALSE)</f>
        <v>1.9559628925896899</v>
      </c>
      <c r="P8" s="48">
        <f>VLOOKUP($A8,'Occupancy Raw Data'!$B$8:$BE$51,'Occupancy Raw Data'!AW$3,FALSE)</f>
        <v>5.2773109243697398</v>
      </c>
      <c r="Q8" s="48">
        <f>VLOOKUP($A8,'Occupancy Raw Data'!$B$8:$BE$51,'Occupancy Raw Data'!AX$3,FALSE)</f>
        <v>-0.97365406643757102</v>
      </c>
      <c r="R8" s="49">
        <f>VLOOKUP($A8,'Occupancy Raw Data'!$B$8:$BE$51,'Occupancy Raw Data'!AY$3,FALSE)</f>
        <v>-1.7972541273441101</v>
      </c>
      <c r="S8" s="48">
        <f>VLOOKUP($A8,'Occupancy Raw Data'!$B$8:$BE$51,'Occupancy Raw Data'!BA$3,FALSE)</f>
        <v>-5.2058732929458804</v>
      </c>
      <c r="T8" s="48">
        <f>VLOOKUP($A8,'Occupancy Raw Data'!$B$8:$BE$51,'Occupancy Raw Data'!BB$3,FALSE)</f>
        <v>-2.6666666666666599</v>
      </c>
      <c r="U8" s="49">
        <f>VLOOKUP($A8,'Occupancy Raw Data'!$B$8:$BE$51,'Occupancy Raw Data'!BC$3,FALSE)</f>
        <v>-3.91159887233185</v>
      </c>
      <c r="V8" s="50">
        <f>VLOOKUP($A8,'Occupancy Raw Data'!$B$8:$BE$51,'Occupancy Raw Data'!BE$3,FALSE)</f>
        <v>-2.4872270867900901</v>
      </c>
      <c r="X8" s="51">
        <f>VLOOKUP($A8,'ADR Raw Data'!$B$6:$BE$49,'ADR Raw Data'!AG$1,FALSE)</f>
        <v>301.072113582062</v>
      </c>
      <c r="Y8" s="52">
        <f>VLOOKUP($A8,'ADR Raw Data'!$B$6:$BE$49,'ADR Raw Data'!AH$1,FALSE)</f>
        <v>304.08966475345602</v>
      </c>
      <c r="Z8" s="52">
        <f>VLOOKUP($A8,'ADR Raw Data'!$B$6:$BE$49,'ADR Raw Data'!AI$1,FALSE)</f>
        <v>305.21946064459502</v>
      </c>
      <c r="AA8" s="52">
        <f>VLOOKUP($A8,'ADR Raw Data'!$B$6:$BE$49,'ADR Raw Data'!AJ$1,FALSE)</f>
        <v>300.006573009791</v>
      </c>
      <c r="AB8" s="52">
        <f>VLOOKUP($A8,'ADR Raw Data'!$B$6:$BE$49,'ADR Raw Data'!AK$1,FALSE)</f>
        <v>318.86163331405402</v>
      </c>
      <c r="AC8" s="53">
        <f>VLOOKUP($A8,'ADR Raw Data'!$B$6:$BE$49,'ADR Raw Data'!AL$1,FALSE)</f>
        <v>306.15637546560703</v>
      </c>
      <c r="AD8" s="52">
        <f>VLOOKUP($A8,'ADR Raw Data'!$B$6:$BE$49,'ADR Raw Data'!AN$1,FALSE)</f>
        <v>397.27812283362198</v>
      </c>
      <c r="AE8" s="52">
        <f>VLOOKUP($A8,'ADR Raw Data'!$B$6:$BE$49,'ADR Raw Data'!AO$1,FALSE)</f>
        <v>403.50706037544302</v>
      </c>
      <c r="AF8" s="53">
        <f>VLOOKUP($A8,'ADR Raw Data'!$B$6:$BE$49,'ADR Raw Data'!AP$1,FALSE)</f>
        <v>400.49424791743002</v>
      </c>
      <c r="AG8" s="54">
        <f>VLOOKUP($A8,'ADR Raw Data'!$B$6:$BE$49,'ADR Raw Data'!AR$1,FALSE)</f>
        <v>336.49192091918297</v>
      </c>
      <c r="AI8" s="47">
        <f>VLOOKUP($A8,'ADR Raw Data'!$B$6:$BE$49,'ADR Raw Data'!AT$1,FALSE)</f>
        <v>1.2255879955362901</v>
      </c>
      <c r="AJ8" s="48">
        <f>VLOOKUP($A8,'ADR Raw Data'!$B$6:$BE$49,'ADR Raw Data'!AU$1,FALSE)</f>
        <v>1.39694653040712</v>
      </c>
      <c r="AK8" s="48">
        <f>VLOOKUP($A8,'ADR Raw Data'!$B$6:$BE$49,'ADR Raw Data'!AV$1,FALSE)</f>
        <v>1.4755859702574301</v>
      </c>
      <c r="AL8" s="48">
        <f>VLOOKUP($A8,'ADR Raw Data'!$B$6:$BE$49,'ADR Raw Data'!AW$1,FALSE)</f>
        <v>-4.1711642769355803</v>
      </c>
      <c r="AM8" s="48">
        <f>VLOOKUP($A8,'ADR Raw Data'!$B$6:$BE$49,'ADR Raw Data'!AX$1,FALSE)</f>
        <v>-0.76820017427937304</v>
      </c>
      <c r="AN8" s="49">
        <f>VLOOKUP($A8,'ADR Raw Data'!$B$6:$BE$49,'ADR Raw Data'!AY$1,FALSE)</f>
        <v>-0.32332134486812703</v>
      </c>
      <c r="AO8" s="48">
        <f>VLOOKUP($A8,'ADR Raw Data'!$B$6:$BE$49,'ADR Raw Data'!BA$1,FALSE)</f>
        <v>3.92041194302137</v>
      </c>
      <c r="AP8" s="48">
        <f>VLOOKUP($A8,'ADR Raw Data'!$B$6:$BE$49,'ADR Raw Data'!BB$1,FALSE)</f>
        <v>2.9636317274824</v>
      </c>
      <c r="AQ8" s="49">
        <f>VLOOKUP($A8,'ADR Raw Data'!$B$6:$BE$49,'ADR Raw Data'!BC$1,FALSE)</f>
        <v>3.4374202348312801</v>
      </c>
      <c r="AR8" s="50">
        <f>VLOOKUP($A8,'ADR Raw Data'!$B$6:$BE$49,'ADR Raw Data'!BE$1,FALSE)</f>
        <v>0.96753753022438904</v>
      </c>
      <c r="AT8" s="51">
        <f>VLOOKUP($A8,'RevPAR Raw Data'!$B$6:$BE$49,'RevPAR Raw Data'!AG$1,FALSE)</f>
        <v>125.163001986552</v>
      </c>
      <c r="AU8" s="52">
        <f>VLOOKUP($A8,'RevPAR Raw Data'!$B$6:$BE$49,'RevPAR Raw Data'!AH$1,FALSE)</f>
        <v>178.11364379584299</v>
      </c>
      <c r="AV8" s="52">
        <f>VLOOKUP($A8,'RevPAR Raw Data'!$B$6:$BE$49,'RevPAR Raw Data'!AI$1,FALSE)</f>
        <v>212.73012836185799</v>
      </c>
      <c r="AW8" s="52">
        <f>VLOOKUP($A8,'RevPAR Raw Data'!$B$6:$BE$49,'RevPAR Raw Data'!AJ$1,FALSE)</f>
        <v>215.37757946210201</v>
      </c>
      <c r="AX8" s="52">
        <f>VLOOKUP($A8,'RevPAR Raw Data'!$B$6:$BE$49,'RevPAR Raw Data'!AK$1,FALSE)</f>
        <v>210.617269254278</v>
      </c>
      <c r="AY8" s="53">
        <f>VLOOKUP($A8,'RevPAR Raw Data'!$B$6:$BE$49,'RevPAR Raw Data'!AL$1,FALSE)</f>
        <v>188.400324572127</v>
      </c>
      <c r="AZ8" s="52">
        <f>VLOOKUP($A8,'RevPAR Raw Data'!$B$6:$BE$49,'RevPAR Raw Data'!AN$1,FALSE)</f>
        <v>280.231634321515</v>
      </c>
      <c r="BA8" s="52">
        <f>VLOOKUP($A8,'RevPAR Raw Data'!$B$6:$BE$49,'RevPAR Raw Data'!AO$1,FALSE)</f>
        <v>303.83267726161301</v>
      </c>
      <c r="BB8" s="53">
        <f>VLOOKUP($A8,'RevPAR Raw Data'!$B$6:$BE$49,'RevPAR Raw Data'!AP$1,FALSE)</f>
        <v>292.03215579156398</v>
      </c>
      <c r="BC8" s="54">
        <f>VLOOKUP($A8,'RevPAR Raw Data'!$B$6:$BE$49,'RevPAR Raw Data'!AR$1,FALSE)</f>
        <v>218.00941920625201</v>
      </c>
      <c r="BE8" s="47">
        <f>VLOOKUP($A8,'RevPAR Raw Data'!$B$6:$BE$49,'RevPAR Raw Data'!AT$1,FALSE)</f>
        <v>-10.3275115135602</v>
      </c>
      <c r="BF8" s="48">
        <f>VLOOKUP($A8,'RevPAR Raw Data'!$B$6:$BE$49,'RevPAR Raw Data'!AU$1,FALSE)</f>
        <v>-5.9289613818103497</v>
      </c>
      <c r="BG8" s="48">
        <f>VLOOKUP($A8,'RevPAR Raw Data'!$B$6:$BE$49,'RevPAR Raw Data'!AV$1,FALSE)</f>
        <v>3.4604107768736201</v>
      </c>
      <c r="BH8" s="48">
        <f>VLOOKUP($A8,'RevPAR Raw Data'!$B$6:$BE$49,'RevPAR Raw Data'!AW$1,FALSE)</f>
        <v>0.88602133937403105</v>
      </c>
      <c r="BI8" s="48">
        <f>VLOOKUP($A8,'RevPAR Raw Data'!$B$6:$BE$49,'RevPAR Raw Data'!AX$1,FALSE)</f>
        <v>-1.7343746284816901</v>
      </c>
      <c r="BJ8" s="49">
        <f>VLOOKUP($A8,'RevPAR Raw Data'!$B$6:$BE$49,'RevPAR Raw Data'!AY$1,FALSE)</f>
        <v>-2.1147645659970098</v>
      </c>
      <c r="BK8" s="48">
        <f>VLOOKUP($A8,'RevPAR Raw Data'!$B$6:$BE$49,'RevPAR Raw Data'!BA$1,FALSE)</f>
        <v>-1.48955302823972</v>
      </c>
      <c r="BL8" s="48">
        <f>VLOOKUP($A8,'RevPAR Raw Data'!$B$6:$BE$49,'RevPAR Raw Data'!BB$1,FALSE)</f>
        <v>0.21793488141621001</v>
      </c>
      <c r="BM8" s="49">
        <f>VLOOKUP($A8,'RevPAR Raw Data'!$B$6:$BE$49,'RevPAR Raw Data'!BC$1,FALSE)</f>
        <v>-0.60863672864354301</v>
      </c>
      <c r="BN8" s="50">
        <f>VLOOKUP($A8,'RevPAR Raw Data'!$B$6:$BE$49,'RevPAR Raw Data'!BE$1,FALSE)</f>
        <v>-1.5437544120922999</v>
      </c>
    </row>
    <row r="9" spans="1:66" x14ac:dyDescent="0.25">
      <c r="A9" s="63" t="s">
        <v>118</v>
      </c>
      <c r="B9" s="47">
        <f>VLOOKUP($A9,'Occupancy Raw Data'!$B$8:$BE$51,'Occupancy Raw Data'!AG$3,FALSE)</f>
        <v>52.610557408112598</v>
      </c>
      <c r="C9" s="48">
        <f>VLOOKUP($A9,'Occupancy Raw Data'!$B$8:$BE$51,'Occupancy Raw Data'!AH$3,FALSE)</f>
        <v>75.624889698027999</v>
      </c>
      <c r="D9" s="48">
        <f>VLOOKUP($A9,'Occupancy Raw Data'!$B$8:$BE$51,'Occupancy Raw Data'!AI$3,FALSE)</f>
        <v>84.8772513213015</v>
      </c>
      <c r="E9" s="48">
        <f>VLOOKUP($A9,'Occupancy Raw Data'!$B$8:$BE$51,'Occupancy Raw Data'!AJ$3,FALSE)</f>
        <v>85.280634025019395</v>
      </c>
      <c r="F9" s="48">
        <f>VLOOKUP($A9,'Occupancy Raw Data'!$B$8:$BE$51,'Occupancy Raw Data'!AK$3,FALSE)</f>
        <v>77.636512119974697</v>
      </c>
      <c r="G9" s="49">
        <f>VLOOKUP($A9,'Occupancy Raw Data'!$B$8:$BE$51,'Occupancy Raw Data'!AL$3,FALSE)</f>
        <v>75.208221523559402</v>
      </c>
      <c r="H9" s="48">
        <f>VLOOKUP($A9,'Occupancy Raw Data'!$B$8:$BE$51,'Occupancy Raw Data'!AN$3,FALSE)</f>
        <v>77.673633022755098</v>
      </c>
      <c r="I9" s="48">
        <f>VLOOKUP($A9,'Occupancy Raw Data'!$B$8:$BE$51,'Occupancy Raw Data'!AO$3,FALSE)</f>
        <v>78.915327220758002</v>
      </c>
      <c r="J9" s="49">
        <f>VLOOKUP($A9,'Occupancy Raw Data'!$B$8:$BE$51,'Occupancy Raw Data'!AP$3,FALSE)</f>
        <v>78.294480121756493</v>
      </c>
      <c r="K9" s="50">
        <f>VLOOKUP($A9,'Occupancy Raw Data'!$B$8:$BE$51,'Occupancy Raw Data'!AR$3,FALSE)</f>
        <v>76.090350012798297</v>
      </c>
      <c r="M9" s="47">
        <f>VLOOKUP($A9,'Occupancy Raw Data'!$B$8:$BE$51,'Occupancy Raw Data'!AT$3,FALSE)</f>
        <v>-1.1889724355270399</v>
      </c>
      <c r="N9" s="48">
        <f>VLOOKUP($A9,'Occupancy Raw Data'!$B$8:$BE$51,'Occupancy Raw Data'!AU$3,FALSE)</f>
        <v>3.0038608821148101</v>
      </c>
      <c r="O9" s="48">
        <f>VLOOKUP($A9,'Occupancy Raw Data'!$B$8:$BE$51,'Occupancy Raw Data'!AV$3,FALSE)</f>
        <v>3.6024072125100002</v>
      </c>
      <c r="P9" s="48">
        <f>VLOOKUP($A9,'Occupancy Raw Data'!$B$8:$BE$51,'Occupancy Raw Data'!AW$3,FALSE)</f>
        <v>3.2971835734473398</v>
      </c>
      <c r="Q9" s="48">
        <f>VLOOKUP($A9,'Occupancy Raw Data'!$B$8:$BE$51,'Occupancy Raw Data'!AX$3,FALSE)</f>
        <v>2.5581540064202999</v>
      </c>
      <c r="R9" s="49">
        <f>VLOOKUP($A9,'Occupancy Raw Data'!$B$8:$BE$51,'Occupancy Raw Data'!AY$3,FALSE)</f>
        <v>2.5060331238001901</v>
      </c>
      <c r="S9" s="48">
        <f>VLOOKUP($A9,'Occupancy Raw Data'!$B$8:$BE$51,'Occupancy Raw Data'!BA$3,FALSE)</f>
        <v>0.69983807970042</v>
      </c>
      <c r="T9" s="48">
        <f>VLOOKUP($A9,'Occupancy Raw Data'!$B$8:$BE$51,'Occupancy Raw Data'!BB$3,FALSE)</f>
        <v>-1.01686391908389</v>
      </c>
      <c r="U9" s="49">
        <f>VLOOKUP($A9,'Occupancy Raw Data'!$B$8:$BE$51,'Occupancy Raw Data'!BC$3,FALSE)</f>
        <v>-0.17269772935585201</v>
      </c>
      <c r="V9" s="50">
        <f>VLOOKUP($A9,'Occupancy Raw Data'!$B$8:$BE$51,'Occupancy Raw Data'!BE$3,FALSE)</f>
        <v>1.7040453570104399</v>
      </c>
      <c r="X9" s="51">
        <f>VLOOKUP($A9,'ADR Raw Data'!$B$6:$BE$49,'ADR Raw Data'!AG$1,FALSE)</f>
        <v>187.98089406779599</v>
      </c>
      <c r="Y9" s="52">
        <f>VLOOKUP($A9,'ADR Raw Data'!$B$6:$BE$49,'ADR Raw Data'!AH$1,FALSE)</f>
        <v>212.38295478831199</v>
      </c>
      <c r="Z9" s="52">
        <f>VLOOKUP($A9,'ADR Raw Data'!$B$6:$BE$49,'ADR Raw Data'!AI$1,FALSE)</f>
        <v>225.90877377486899</v>
      </c>
      <c r="AA9" s="52">
        <f>VLOOKUP($A9,'ADR Raw Data'!$B$6:$BE$49,'ADR Raw Data'!AJ$1,FALSE)</f>
        <v>225.00009412916901</v>
      </c>
      <c r="AB9" s="52">
        <f>VLOOKUP($A9,'ADR Raw Data'!$B$6:$BE$49,'ADR Raw Data'!AK$1,FALSE)</f>
        <v>209.82429606253999</v>
      </c>
      <c r="AC9" s="53">
        <f>VLOOKUP($A9,'ADR Raw Data'!$B$6:$BE$49,'ADR Raw Data'!AL$1,FALSE)</f>
        <v>214.356418980315</v>
      </c>
      <c r="AD9" s="52">
        <f>VLOOKUP($A9,'ADR Raw Data'!$B$6:$BE$49,'ADR Raw Data'!AN$1,FALSE)</f>
        <v>209.53221821309899</v>
      </c>
      <c r="AE9" s="52">
        <f>VLOOKUP($A9,'ADR Raw Data'!$B$6:$BE$49,'ADR Raw Data'!AO$1,FALSE)</f>
        <v>211.350440284114</v>
      </c>
      <c r="AF9" s="53">
        <f>VLOOKUP($A9,'ADR Raw Data'!$B$6:$BE$49,'ADR Raw Data'!AP$1,FALSE)</f>
        <v>210.44853817250799</v>
      </c>
      <c r="AG9" s="54">
        <f>VLOOKUP($A9,'ADR Raw Data'!$B$6:$BE$49,'ADR Raw Data'!AR$1,FALSE)</f>
        <v>213.20709516107101</v>
      </c>
      <c r="AI9" s="47">
        <f>VLOOKUP($A9,'ADR Raw Data'!$B$6:$BE$49,'ADR Raw Data'!AT$1,FALSE)</f>
        <v>1.6098624032420801</v>
      </c>
      <c r="AJ9" s="48">
        <f>VLOOKUP($A9,'ADR Raw Data'!$B$6:$BE$49,'ADR Raw Data'!AU$1,FALSE)</f>
        <v>3.6102207991593001</v>
      </c>
      <c r="AK9" s="48">
        <f>VLOOKUP($A9,'ADR Raw Data'!$B$6:$BE$49,'ADR Raw Data'!AV$1,FALSE)</f>
        <v>5.5472952852280804</v>
      </c>
      <c r="AL9" s="48">
        <f>VLOOKUP($A9,'ADR Raw Data'!$B$6:$BE$49,'ADR Raw Data'!AW$1,FALSE)</f>
        <v>6.3560315016137601</v>
      </c>
      <c r="AM9" s="48">
        <f>VLOOKUP($A9,'ADR Raw Data'!$B$6:$BE$49,'ADR Raw Data'!AX$1,FALSE)</f>
        <v>3.30867318271387</v>
      </c>
      <c r="AN9" s="49">
        <f>VLOOKUP($A9,'ADR Raw Data'!$B$6:$BE$49,'ADR Raw Data'!AY$1,FALSE)</f>
        <v>4.4644024317086997</v>
      </c>
      <c r="AO9" s="48">
        <f>VLOOKUP($A9,'ADR Raw Data'!$B$6:$BE$49,'ADR Raw Data'!BA$1,FALSE)</f>
        <v>0.424402059982109</v>
      </c>
      <c r="AP9" s="48">
        <f>VLOOKUP($A9,'ADR Raw Data'!$B$6:$BE$49,'ADR Raw Data'!BB$1,FALSE)</f>
        <v>5.3206459625172099E-2</v>
      </c>
      <c r="AQ9" s="49">
        <f>VLOOKUP($A9,'ADR Raw Data'!$B$6:$BE$49,'ADR Raw Data'!BC$1,FALSE)</f>
        <v>0.23087020174356099</v>
      </c>
      <c r="AR9" s="50">
        <f>VLOOKUP($A9,'ADR Raw Data'!$B$6:$BE$49,'ADR Raw Data'!BE$1,FALSE)</f>
        <v>3.18608485646911</v>
      </c>
      <c r="AT9" s="51">
        <f>VLOOKUP($A9,'RevPAR Raw Data'!$B$6:$BE$49,'RevPAR Raw Data'!AG$1,FALSE)</f>
        <v>98.897796189821506</v>
      </c>
      <c r="AU9" s="52">
        <f>VLOOKUP($A9,'RevPAR Raw Data'!$B$6:$BE$49,'RevPAR Raw Data'!AH$1,FALSE)</f>
        <v>160.61437529607301</v>
      </c>
      <c r="AV9" s="52">
        <f>VLOOKUP($A9,'RevPAR Raw Data'!$B$6:$BE$49,'RevPAR Raw Data'!AI$1,FALSE)</f>
        <v>191.74515767376599</v>
      </c>
      <c r="AW9" s="52">
        <f>VLOOKUP($A9,'RevPAR Raw Data'!$B$6:$BE$49,'RevPAR Raw Data'!AJ$1,FALSE)</f>
        <v>191.881506830246</v>
      </c>
      <c r="AX9" s="52">
        <f>VLOOKUP($A9,'RevPAR Raw Data'!$B$6:$BE$49,'RevPAR Raw Data'!AK$1,FALSE)</f>
        <v>162.90026504324501</v>
      </c>
      <c r="AY9" s="53">
        <f>VLOOKUP($A9,'RevPAR Raw Data'!$B$6:$BE$49,'RevPAR Raw Data'!AL$1,FALSE)</f>
        <v>161.21365043668399</v>
      </c>
      <c r="AZ9" s="52">
        <f>VLOOKUP($A9,'RevPAR Raw Data'!$B$6:$BE$49,'RevPAR Raw Data'!AN$1,FALSE)</f>
        <v>162.751286239281</v>
      </c>
      <c r="BA9" s="52">
        <f>VLOOKUP($A9,'RevPAR Raw Data'!$B$6:$BE$49,'RevPAR Raw Data'!AO$1,FALSE)</f>
        <v>166.787891532722</v>
      </c>
      <c r="BB9" s="53">
        <f>VLOOKUP($A9,'RevPAR Raw Data'!$B$6:$BE$49,'RevPAR Raw Data'!AP$1,FALSE)</f>
        <v>164.769588886001</v>
      </c>
      <c r="BC9" s="54">
        <f>VLOOKUP($A9,'RevPAR Raw Data'!$B$6:$BE$49,'RevPAR Raw Data'!AR$1,FALSE)</f>
        <v>162.23002496017901</v>
      </c>
      <c r="BE9" s="47">
        <f>VLOOKUP($A9,'RevPAR Raw Data'!$B$6:$BE$49,'RevPAR Raw Data'!AT$1,FALSE)</f>
        <v>0.40174914749057999</v>
      </c>
      <c r="BF9" s="48">
        <f>VLOOKUP($A9,'RevPAR Raw Data'!$B$6:$BE$49,'RevPAR Raw Data'!AU$1,FALSE)</f>
        <v>6.7225276916180396</v>
      </c>
      <c r="BG9" s="48">
        <f>VLOOKUP($A9,'RevPAR Raw Data'!$B$6:$BE$49,'RevPAR Raw Data'!AV$1,FALSE)</f>
        <v>9.3495386631923694</v>
      </c>
      <c r="BH9" s="48">
        <f>VLOOKUP($A9,'RevPAR Raw Data'!$B$6:$BE$49,'RevPAR Raw Data'!AW$1,FALSE)</f>
        <v>9.8627851016554509</v>
      </c>
      <c r="BI9" s="48">
        <f>VLOOKUP($A9,'RevPAR Raw Data'!$B$6:$BE$49,'RevPAR Raw Data'!AX$1,FALSE)</f>
        <v>5.95146814471713</v>
      </c>
      <c r="BJ9" s="49">
        <f>VLOOKUP($A9,'RevPAR Raw Data'!$B$6:$BE$49,'RevPAR Raw Data'!AY$1,FALSE)</f>
        <v>7.0823149592272596</v>
      </c>
      <c r="BK9" s="48">
        <f>VLOOKUP($A9,'RevPAR Raw Data'!$B$6:$BE$49,'RevPAR Raw Data'!BA$1,FALSE)</f>
        <v>1.12721026690931</v>
      </c>
      <c r="BL9" s="48">
        <f>VLOOKUP($A9,'RevPAR Raw Data'!$B$6:$BE$49,'RevPAR Raw Data'!BB$1,FALSE)</f>
        <v>-0.96419849674927705</v>
      </c>
      <c r="BM9" s="49">
        <f>VLOOKUP($A9,'RevPAR Raw Data'!$B$6:$BE$49,'RevPAR Raw Data'!BC$1,FALSE)</f>
        <v>5.7773764791538701E-2</v>
      </c>
      <c r="BN9" s="50">
        <f>VLOOKUP($A9,'RevPAR Raw Data'!$B$6:$BE$49,'RevPAR Raw Data'!BE$1,FALSE)</f>
        <v>4.9444225445466303</v>
      </c>
    </row>
    <row r="10" spans="1:66" x14ac:dyDescent="0.25">
      <c r="A10" s="63" t="s">
        <v>119</v>
      </c>
      <c r="B10" s="47">
        <f>VLOOKUP($A10,'Occupancy Raw Data'!$B$8:$BE$51,'Occupancy Raw Data'!AG$3,FALSE)</f>
        <v>52.846190632752403</v>
      </c>
      <c r="C10" s="48">
        <f>VLOOKUP($A10,'Occupancy Raw Data'!$B$8:$BE$51,'Occupancy Raw Data'!AH$3,FALSE)</f>
        <v>71.275816719968901</v>
      </c>
      <c r="D10" s="48">
        <f>VLOOKUP($A10,'Occupancy Raw Data'!$B$8:$BE$51,'Occupancy Raw Data'!AI$3,FALSE)</f>
        <v>79.540903248946407</v>
      </c>
      <c r="E10" s="48">
        <f>VLOOKUP($A10,'Occupancy Raw Data'!$B$8:$BE$51,'Occupancy Raw Data'!AJ$3,FALSE)</f>
        <v>80.176046866126597</v>
      </c>
      <c r="F10" s="48">
        <f>VLOOKUP($A10,'Occupancy Raw Data'!$B$8:$BE$51,'Occupancy Raw Data'!AK$3,FALSE)</f>
        <v>75.169620707176307</v>
      </c>
      <c r="G10" s="49">
        <f>VLOOKUP($A10,'Occupancy Raw Data'!$B$8:$BE$51,'Occupancy Raw Data'!AL$3,FALSE)</f>
        <v>71.801715634994096</v>
      </c>
      <c r="H10" s="48">
        <f>VLOOKUP($A10,'Occupancy Raw Data'!$B$8:$BE$51,'Occupancy Raw Data'!AN$3,FALSE)</f>
        <v>78.609857428938597</v>
      </c>
      <c r="I10" s="48">
        <f>VLOOKUP($A10,'Occupancy Raw Data'!$B$8:$BE$51,'Occupancy Raw Data'!AO$3,FALSE)</f>
        <v>79.219595301431596</v>
      </c>
      <c r="J10" s="49">
        <f>VLOOKUP($A10,'Occupancy Raw Data'!$B$8:$BE$51,'Occupancy Raw Data'!AP$3,FALSE)</f>
        <v>78.914726365185103</v>
      </c>
      <c r="K10" s="50">
        <f>VLOOKUP($A10,'Occupancy Raw Data'!$B$8:$BE$51,'Occupancy Raw Data'!AR$3,FALSE)</f>
        <v>73.834004415048696</v>
      </c>
      <c r="M10" s="47">
        <f>VLOOKUP($A10,'Occupancy Raw Data'!$B$8:$BE$51,'Occupancy Raw Data'!AT$3,FALSE)</f>
        <v>-3.35827654024924</v>
      </c>
      <c r="N10" s="48">
        <f>VLOOKUP($A10,'Occupancy Raw Data'!$B$8:$BE$51,'Occupancy Raw Data'!AU$3,FALSE)</f>
        <v>0.57051266951717405</v>
      </c>
      <c r="O10" s="48">
        <f>VLOOKUP($A10,'Occupancy Raw Data'!$B$8:$BE$51,'Occupancy Raw Data'!AV$3,FALSE)</f>
        <v>0.80349986125760098</v>
      </c>
      <c r="P10" s="48">
        <f>VLOOKUP($A10,'Occupancy Raw Data'!$B$8:$BE$51,'Occupancy Raw Data'!AW$3,FALSE)</f>
        <v>-0.137863533274143</v>
      </c>
      <c r="Q10" s="48">
        <f>VLOOKUP($A10,'Occupancy Raw Data'!$B$8:$BE$51,'Occupancy Raw Data'!AX$3,FALSE)</f>
        <v>-0.15248471015350001</v>
      </c>
      <c r="R10" s="49">
        <f>VLOOKUP($A10,'Occupancy Raw Data'!$B$8:$BE$51,'Occupancy Raw Data'!AY$3,FALSE)</f>
        <v>-0.28428124289387902</v>
      </c>
      <c r="S10" s="48">
        <f>VLOOKUP($A10,'Occupancy Raw Data'!$B$8:$BE$51,'Occupancy Raw Data'!BA$3,FALSE)</f>
        <v>-3.0935014093024602</v>
      </c>
      <c r="T10" s="48">
        <f>VLOOKUP($A10,'Occupancy Raw Data'!$B$8:$BE$51,'Occupancy Raw Data'!BB$3,FALSE)</f>
        <v>-3.8384577122624202</v>
      </c>
      <c r="U10" s="49">
        <f>VLOOKUP($A10,'Occupancy Raw Data'!$B$8:$BE$51,'Occupancy Raw Data'!BC$3,FALSE)</f>
        <v>-3.4688557150231798</v>
      </c>
      <c r="V10" s="50">
        <f>VLOOKUP($A10,'Occupancy Raw Data'!$B$8:$BE$51,'Occupancy Raw Data'!BE$3,FALSE)</f>
        <v>-1.2788182876601</v>
      </c>
      <c r="X10" s="51">
        <f>VLOOKUP($A10,'ADR Raw Data'!$B$6:$BE$49,'ADR Raw Data'!AG$1,FALSE)</f>
        <v>144.198247246298</v>
      </c>
      <c r="Y10" s="52">
        <f>VLOOKUP($A10,'ADR Raw Data'!$B$6:$BE$49,'ADR Raw Data'!AH$1,FALSE)</f>
        <v>157.865444242926</v>
      </c>
      <c r="Z10" s="52">
        <f>VLOOKUP($A10,'ADR Raw Data'!$B$6:$BE$49,'ADR Raw Data'!AI$1,FALSE)</f>
        <v>165.865136122801</v>
      </c>
      <c r="AA10" s="52">
        <f>VLOOKUP($A10,'ADR Raw Data'!$B$6:$BE$49,'ADR Raw Data'!AJ$1,FALSE)</f>
        <v>166.433898954314</v>
      </c>
      <c r="AB10" s="52">
        <f>VLOOKUP($A10,'ADR Raw Data'!$B$6:$BE$49,'ADR Raw Data'!AK$1,FALSE)</f>
        <v>162.73005755581599</v>
      </c>
      <c r="AC10" s="53">
        <f>VLOOKUP($A10,'ADR Raw Data'!$B$6:$BE$49,'ADR Raw Data'!AL$1,FALSE)</f>
        <v>160.55813584651099</v>
      </c>
      <c r="AD10" s="52">
        <f>VLOOKUP($A10,'ADR Raw Data'!$B$6:$BE$49,'ADR Raw Data'!AN$1,FALSE)</f>
        <v>172.67912168970099</v>
      </c>
      <c r="AE10" s="52">
        <f>VLOOKUP($A10,'ADR Raw Data'!$B$6:$BE$49,'ADR Raw Data'!AO$1,FALSE)</f>
        <v>170.32249240694901</v>
      </c>
      <c r="AF10" s="53">
        <f>VLOOKUP($A10,'ADR Raw Data'!$B$6:$BE$49,'ADR Raw Data'!AP$1,FALSE)</f>
        <v>171.49625490010399</v>
      </c>
      <c r="AG10" s="54">
        <f>VLOOKUP($A10,'ADR Raw Data'!$B$6:$BE$49,'ADR Raw Data'!AR$1,FALSE)</f>
        <v>163.89836477878299</v>
      </c>
      <c r="AI10" s="47">
        <f>VLOOKUP($A10,'ADR Raw Data'!$B$6:$BE$49,'ADR Raw Data'!AT$1,FALSE)</f>
        <v>-1.8289353079791899</v>
      </c>
      <c r="AJ10" s="48">
        <f>VLOOKUP($A10,'ADR Raw Data'!$B$6:$BE$49,'ADR Raw Data'!AU$1,FALSE)</f>
        <v>1.9553681114886601</v>
      </c>
      <c r="AK10" s="48">
        <f>VLOOKUP($A10,'ADR Raw Data'!$B$6:$BE$49,'ADR Raw Data'!AV$1,FALSE)</f>
        <v>3.1012646166978701</v>
      </c>
      <c r="AL10" s="48">
        <f>VLOOKUP($A10,'ADR Raw Data'!$B$6:$BE$49,'ADR Raw Data'!AW$1,FALSE)</f>
        <v>3.0065954369228698</v>
      </c>
      <c r="AM10" s="48">
        <f>VLOOKUP($A10,'ADR Raw Data'!$B$6:$BE$49,'ADR Raw Data'!AX$1,FALSE)</f>
        <v>1.09816258679669</v>
      </c>
      <c r="AN10" s="49">
        <f>VLOOKUP($A10,'ADR Raw Data'!$B$6:$BE$49,'ADR Raw Data'!AY$1,FALSE)</f>
        <v>1.78882718185175</v>
      </c>
      <c r="AO10" s="48">
        <f>VLOOKUP($A10,'ADR Raw Data'!$B$6:$BE$49,'ADR Raw Data'!BA$1,FALSE)</f>
        <v>-2.23659130001441</v>
      </c>
      <c r="AP10" s="48">
        <f>VLOOKUP($A10,'ADR Raw Data'!$B$6:$BE$49,'ADR Raw Data'!BB$1,FALSE)</f>
        <v>-3.2723575645802501</v>
      </c>
      <c r="AQ10" s="49">
        <f>VLOOKUP($A10,'ADR Raw Data'!$B$6:$BE$49,'ADR Raw Data'!BC$1,FALSE)</f>
        <v>-2.7550952030049598</v>
      </c>
      <c r="AR10" s="50">
        <f>VLOOKUP($A10,'ADR Raw Data'!$B$6:$BE$49,'ADR Raw Data'!BE$1,FALSE)</f>
        <v>0.21233074261488999</v>
      </c>
      <c r="AT10" s="51">
        <f>VLOOKUP($A10,'RevPAR Raw Data'!$B$6:$BE$49,'RevPAR Raw Data'!AG$1,FALSE)</f>
        <v>76.203280628866906</v>
      </c>
      <c r="AU10" s="52">
        <f>VLOOKUP($A10,'RevPAR Raw Data'!$B$6:$BE$49,'RevPAR Raw Data'!AH$1,FALSE)</f>
        <v>112.51988470275199</v>
      </c>
      <c r="AV10" s="52">
        <f>VLOOKUP($A10,'RevPAR Raw Data'!$B$6:$BE$49,'RevPAR Raw Data'!AI$1,FALSE)</f>
        <v>131.93062744717</v>
      </c>
      <c r="AW10" s="52">
        <f>VLOOKUP($A10,'RevPAR Raw Data'!$B$6:$BE$49,'RevPAR Raw Data'!AJ$1,FALSE)</f>
        <v>133.440120826732</v>
      </c>
      <c r="AX10" s="52">
        <f>VLOOKUP($A10,'RevPAR Raw Data'!$B$6:$BE$49,'RevPAR Raw Data'!AK$1,FALSE)</f>
        <v>122.32356704127599</v>
      </c>
      <c r="AY10" s="53">
        <f>VLOOKUP($A10,'RevPAR Raw Data'!$B$6:$BE$49,'RevPAR Raw Data'!AL$1,FALSE)</f>
        <v>115.28349612936</v>
      </c>
      <c r="AZ10" s="52">
        <f>VLOOKUP($A10,'RevPAR Raw Data'!$B$6:$BE$49,'RevPAR Raw Data'!AN$1,FALSE)</f>
        <v>135.74281136981699</v>
      </c>
      <c r="BA10" s="52">
        <f>VLOOKUP($A10,'RevPAR Raw Data'!$B$6:$BE$49,'RevPAR Raw Data'!AO$1,FALSE)</f>
        <v>134.92878919209701</v>
      </c>
      <c r="BB10" s="53">
        <f>VLOOKUP($A10,'RevPAR Raw Data'!$B$6:$BE$49,'RevPAR Raw Data'!AP$1,FALSE)</f>
        <v>135.33580028095699</v>
      </c>
      <c r="BC10" s="54">
        <f>VLOOKUP($A10,'RevPAR Raw Data'!$B$6:$BE$49,'RevPAR Raw Data'!AR$1,FALSE)</f>
        <v>121.012725886959</v>
      </c>
      <c r="BE10" s="47">
        <f>VLOOKUP($A10,'RevPAR Raw Data'!$B$6:$BE$49,'RevPAR Raw Data'!AT$1,FALSE)</f>
        <v>-5.1257911428442302</v>
      </c>
      <c r="BF10" s="48">
        <f>VLOOKUP($A10,'RevPAR Raw Data'!$B$6:$BE$49,'RevPAR Raw Data'!AU$1,FALSE)</f>
        <v>2.5370364038175701</v>
      </c>
      <c r="BG10" s="48">
        <f>VLOOKUP($A10,'RevPAR Raw Data'!$B$6:$BE$49,'RevPAR Raw Data'!AV$1,FALSE)</f>
        <v>3.92968313484787</v>
      </c>
      <c r="BH10" s="48">
        <f>VLOOKUP($A10,'RevPAR Raw Data'!$B$6:$BE$49,'RevPAR Raw Data'!AW$1,FALSE)</f>
        <v>2.8645869049481201</v>
      </c>
      <c r="BI10" s="48">
        <f>VLOOKUP($A10,'RevPAR Raw Data'!$B$6:$BE$49,'RevPAR Raw Data'!AX$1,FALSE)</f>
        <v>0.94400334660570695</v>
      </c>
      <c r="BJ10" s="49">
        <f>VLOOKUP($A10,'RevPAR Raw Data'!$B$6:$BE$49,'RevPAR Raw Data'!AY$1,FALSE)</f>
        <v>1.4994606388120799</v>
      </c>
      <c r="BK10" s="48">
        <f>VLOOKUP($A10,'RevPAR Raw Data'!$B$6:$BE$49,'RevPAR Raw Data'!BA$1,FALSE)</f>
        <v>-5.2609037259305902</v>
      </c>
      <c r="BL10" s="48">
        <f>VLOOKUP($A10,'RevPAR Raw Data'!$B$6:$BE$49,'RevPAR Raw Data'!BB$1,FALSE)</f>
        <v>-6.98520721553224</v>
      </c>
      <c r="BM10" s="49">
        <f>VLOOKUP($A10,'RevPAR Raw Data'!$B$6:$BE$49,'RevPAR Raw Data'!BC$1,FALSE)</f>
        <v>-6.1283806406243801</v>
      </c>
      <c r="BN10" s="50">
        <f>VLOOKUP($A10,'RevPAR Raw Data'!$B$6:$BE$49,'RevPAR Raw Data'!BE$1,FALSE)</f>
        <v>-1.0692028694120901</v>
      </c>
    </row>
    <row r="11" spans="1:66" x14ac:dyDescent="0.25">
      <c r="A11" s="63" t="s">
        <v>120</v>
      </c>
      <c r="B11" s="47">
        <f>VLOOKUP($A11,'Occupancy Raw Data'!$B$8:$BE$51,'Occupancy Raw Data'!AG$3,FALSE)</f>
        <v>51.017590127634101</v>
      </c>
      <c r="C11" s="48">
        <f>VLOOKUP($A11,'Occupancy Raw Data'!$B$8:$BE$51,'Occupancy Raw Data'!AH$3,FALSE)</f>
        <v>67.453909884805796</v>
      </c>
      <c r="D11" s="48">
        <f>VLOOKUP($A11,'Occupancy Raw Data'!$B$8:$BE$51,'Occupancy Raw Data'!AI$3,FALSE)</f>
        <v>73.716816361057795</v>
      </c>
      <c r="E11" s="48">
        <f>VLOOKUP($A11,'Occupancy Raw Data'!$B$8:$BE$51,'Occupancy Raw Data'!AJ$3,FALSE)</f>
        <v>76.124898923928498</v>
      </c>
      <c r="F11" s="48">
        <f>VLOOKUP($A11,'Occupancy Raw Data'!$B$8:$BE$51,'Occupancy Raw Data'!AK$3,FALSE)</f>
        <v>73.184673757541802</v>
      </c>
      <c r="G11" s="49">
        <f>VLOOKUP($A11,'Occupancy Raw Data'!$B$8:$BE$51,'Occupancy Raw Data'!AL$3,FALSE)</f>
        <v>68.299546187376805</v>
      </c>
      <c r="H11" s="48">
        <f>VLOOKUP($A11,'Occupancy Raw Data'!$B$8:$BE$51,'Occupancy Raw Data'!AN$3,FALSE)</f>
        <v>77.881445543322698</v>
      </c>
      <c r="I11" s="48">
        <f>VLOOKUP($A11,'Occupancy Raw Data'!$B$8:$BE$51,'Occupancy Raw Data'!AO$3,FALSE)</f>
        <v>78.087951732288303</v>
      </c>
      <c r="J11" s="49">
        <f>VLOOKUP($A11,'Occupancy Raw Data'!$B$8:$BE$51,'Occupancy Raw Data'!AP$3,FALSE)</f>
        <v>77.984698637805494</v>
      </c>
      <c r="K11" s="50">
        <f>VLOOKUP($A11,'Occupancy Raw Data'!$B$8:$BE$51,'Occupancy Raw Data'!AR$3,FALSE)</f>
        <v>71.066717848650597</v>
      </c>
      <c r="M11" s="47">
        <f>VLOOKUP($A11,'Occupancy Raw Data'!$B$8:$BE$51,'Occupancy Raw Data'!AT$3,FALSE)</f>
        <v>-2.1776545795824598</v>
      </c>
      <c r="N11" s="48">
        <f>VLOOKUP($A11,'Occupancy Raw Data'!$B$8:$BE$51,'Occupancy Raw Data'!AU$3,FALSE)</f>
        <v>1.1776793125555001</v>
      </c>
      <c r="O11" s="48">
        <f>VLOOKUP($A11,'Occupancy Raw Data'!$B$8:$BE$51,'Occupancy Raw Data'!AV$3,FALSE)</f>
        <v>0.425432042439015</v>
      </c>
      <c r="P11" s="48">
        <f>VLOOKUP($A11,'Occupancy Raw Data'!$B$8:$BE$51,'Occupancy Raw Data'!AW$3,FALSE)</f>
        <v>6.5547645224692697E-2</v>
      </c>
      <c r="Q11" s="48">
        <f>VLOOKUP($A11,'Occupancy Raw Data'!$B$8:$BE$51,'Occupancy Raw Data'!AX$3,FALSE)</f>
        <v>-1.4901861744888101</v>
      </c>
      <c r="R11" s="49">
        <f>VLOOKUP($A11,'Occupancy Raw Data'!$B$8:$BE$51,'Occupancy Raw Data'!AY$3,FALSE)</f>
        <v>-0.32350381306311798</v>
      </c>
      <c r="S11" s="48">
        <f>VLOOKUP($A11,'Occupancy Raw Data'!$B$8:$BE$51,'Occupancy Raw Data'!BA$3,FALSE)</f>
        <v>-1.5013818386090001</v>
      </c>
      <c r="T11" s="48">
        <f>VLOOKUP($A11,'Occupancy Raw Data'!$B$8:$BE$51,'Occupancy Raw Data'!BB$3,FALSE)</f>
        <v>-2.74433748997739</v>
      </c>
      <c r="U11" s="49">
        <f>VLOOKUP($A11,'Occupancy Raw Data'!$B$8:$BE$51,'Occupancy Raw Data'!BC$3,FALSE)</f>
        <v>-2.1276285890416098</v>
      </c>
      <c r="V11" s="50">
        <f>VLOOKUP($A11,'Occupancy Raw Data'!$B$8:$BE$51,'Occupancy Raw Data'!BE$3,FALSE)</f>
        <v>-0.89677040221771398</v>
      </c>
      <c r="X11" s="51">
        <f>VLOOKUP($A11,'ADR Raw Data'!$B$6:$BE$49,'ADR Raw Data'!AG$1,FALSE)</f>
        <v>114.42841615664</v>
      </c>
      <c r="Y11" s="52">
        <f>VLOOKUP($A11,'ADR Raw Data'!$B$6:$BE$49,'ADR Raw Data'!AH$1,FALSE)</f>
        <v>120.761114738074</v>
      </c>
      <c r="Z11" s="52">
        <f>VLOOKUP($A11,'ADR Raw Data'!$B$6:$BE$49,'ADR Raw Data'!AI$1,FALSE)</f>
        <v>126.14370194741601</v>
      </c>
      <c r="AA11" s="52">
        <f>VLOOKUP($A11,'ADR Raw Data'!$B$6:$BE$49,'ADR Raw Data'!AJ$1,FALSE)</f>
        <v>129.23322242740099</v>
      </c>
      <c r="AB11" s="52">
        <f>VLOOKUP($A11,'ADR Raw Data'!$B$6:$BE$49,'ADR Raw Data'!AK$1,FALSE)</f>
        <v>132.09209707714601</v>
      </c>
      <c r="AC11" s="53">
        <f>VLOOKUP($A11,'ADR Raw Data'!$B$6:$BE$49,'ADR Raw Data'!AL$1,FALSE)</f>
        <v>125.2937660055</v>
      </c>
      <c r="AD11" s="52">
        <f>VLOOKUP($A11,'ADR Raw Data'!$B$6:$BE$49,'ADR Raw Data'!AN$1,FALSE)</f>
        <v>154.60523568405</v>
      </c>
      <c r="AE11" s="52">
        <f>VLOOKUP($A11,'ADR Raw Data'!$B$6:$BE$49,'ADR Raw Data'!AO$1,FALSE)</f>
        <v>151.38142079941301</v>
      </c>
      <c r="AF11" s="53">
        <f>VLOOKUP($A11,'ADR Raw Data'!$B$6:$BE$49,'ADR Raw Data'!AP$1,FALSE)</f>
        <v>152.99119404830199</v>
      </c>
      <c r="AG11" s="54">
        <f>VLOOKUP($A11,'ADR Raw Data'!$B$6:$BE$49,'ADR Raw Data'!AR$1,FALSE)</f>
        <v>133.97761419986901</v>
      </c>
      <c r="AI11" s="47">
        <f>VLOOKUP($A11,'ADR Raw Data'!$B$6:$BE$49,'ADR Raw Data'!AT$1,FALSE)</f>
        <v>0.164271988315766</v>
      </c>
      <c r="AJ11" s="48">
        <f>VLOOKUP($A11,'ADR Raw Data'!$B$6:$BE$49,'ADR Raw Data'!AU$1,FALSE)</f>
        <v>1.8344745473641</v>
      </c>
      <c r="AK11" s="48">
        <f>VLOOKUP($A11,'ADR Raw Data'!$B$6:$BE$49,'ADR Raw Data'!AV$1,FALSE)</f>
        <v>3.4458946774766801</v>
      </c>
      <c r="AL11" s="48">
        <f>VLOOKUP($A11,'ADR Raw Data'!$B$6:$BE$49,'ADR Raw Data'!AW$1,FALSE)</f>
        <v>3.6608414614157501</v>
      </c>
      <c r="AM11" s="48">
        <f>VLOOKUP($A11,'ADR Raw Data'!$B$6:$BE$49,'ADR Raw Data'!AX$1,FALSE)</f>
        <v>1.53562302742055</v>
      </c>
      <c r="AN11" s="49">
        <f>VLOOKUP($A11,'ADR Raw Data'!$B$6:$BE$49,'ADR Raw Data'!AY$1,FALSE)</f>
        <v>2.2882585938477198</v>
      </c>
      <c r="AO11" s="48">
        <f>VLOOKUP($A11,'ADR Raw Data'!$B$6:$BE$49,'ADR Raw Data'!BA$1,FALSE)</f>
        <v>-1.5025117401583601</v>
      </c>
      <c r="AP11" s="48">
        <f>VLOOKUP($A11,'ADR Raw Data'!$B$6:$BE$49,'ADR Raw Data'!BB$1,FALSE)</f>
        <v>-2.9472998256194098</v>
      </c>
      <c r="AQ11" s="49">
        <f>VLOOKUP($A11,'ADR Raw Data'!$B$6:$BE$49,'ADR Raw Data'!BC$1,FALSE)</f>
        <v>-2.2216340884125598</v>
      </c>
      <c r="AR11" s="50">
        <f>VLOOKUP($A11,'ADR Raw Data'!$B$6:$BE$49,'ADR Raw Data'!BE$1,FALSE)</f>
        <v>0.52450347741826198</v>
      </c>
      <c r="AT11" s="51">
        <f>VLOOKUP($A11,'RevPAR Raw Data'!$B$6:$BE$49,'RevPAR Raw Data'!AG$1,FALSE)</f>
        <v>58.378620344338501</v>
      </c>
      <c r="AU11" s="52">
        <f>VLOOKUP($A11,'RevPAR Raw Data'!$B$6:$BE$49,'RevPAR Raw Data'!AH$1,FALSE)</f>
        <v>81.458093511307894</v>
      </c>
      <c r="AV11" s="52">
        <f>VLOOKUP($A11,'RevPAR Raw Data'!$B$6:$BE$49,'RevPAR Raw Data'!AI$1,FALSE)</f>
        <v>92.989121115617095</v>
      </c>
      <c r="AW11" s="52">
        <f>VLOOKUP($A11,'RevPAR Raw Data'!$B$6:$BE$49,'RevPAR Raw Data'!AJ$1,FALSE)</f>
        <v>98.378659948995406</v>
      </c>
      <c r="AX11" s="52">
        <f>VLOOKUP($A11,'RevPAR Raw Data'!$B$6:$BE$49,'RevPAR Raw Data'!AK$1,FALSE)</f>
        <v>96.671170305405198</v>
      </c>
      <c r="AY11" s="53">
        <f>VLOOKUP($A11,'RevPAR Raw Data'!$B$6:$BE$49,'RevPAR Raw Data'!AL$1,FALSE)</f>
        <v>85.575073582830697</v>
      </c>
      <c r="AZ11" s="52">
        <f>VLOOKUP($A11,'RevPAR Raw Data'!$B$6:$BE$49,'RevPAR Raw Data'!AN$1,FALSE)</f>
        <v>120.408792436399</v>
      </c>
      <c r="BA11" s="52">
        <f>VLOOKUP($A11,'RevPAR Raw Data'!$B$6:$BE$49,'RevPAR Raw Data'!AO$1,FALSE)</f>
        <v>118.21065080549801</v>
      </c>
      <c r="BB11" s="53">
        <f>VLOOKUP($A11,'RevPAR Raw Data'!$B$6:$BE$49,'RevPAR Raw Data'!AP$1,FALSE)</f>
        <v>119.30972162094901</v>
      </c>
      <c r="BC11" s="54">
        <f>VLOOKUP($A11,'RevPAR Raw Data'!$B$6:$BE$49,'RevPAR Raw Data'!AR$1,FALSE)</f>
        <v>95.213493063774806</v>
      </c>
      <c r="BE11" s="47">
        <f>VLOOKUP($A11,'RevPAR Raw Data'!$B$6:$BE$49,'RevPAR Raw Data'!AT$1,FALSE)</f>
        <v>-2.0169598677432199</v>
      </c>
      <c r="BF11" s="48">
        <f>VLOOKUP($A11,'RevPAR Raw Data'!$B$6:$BE$49,'RevPAR Raw Data'!AU$1,FALSE)</f>
        <v>3.0337580871580001</v>
      </c>
      <c r="BG11" s="48">
        <f>VLOOKUP($A11,'RevPAR Raw Data'!$B$6:$BE$49,'RevPAR Raw Data'!AV$1,FALSE)</f>
        <v>3.8859866600223798</v>
      </c>
      <c r="BH11" s="48">
        <f>VLOOKUP($A11,'RevPAR Raw Data'!$B$6:$BE$49,'RevPAR Raw Data'!AW$1,FALSE)</f>
        <v>3.72878870201381</v>
      </c>
      <c r="BI11" s="48">
        <f>VLOOKUP($A11,'RevPAR Raw Data'!$B$6:$BE$49,'RevPAR Raw Data'!AX$1,FALSE)</f>
        <v>2.2553210884849E-2</v>
      </c>
      <c r="BJ11" s="49">
        <f>VLOOKUP($A11,'RevPAR Raw Data'!$B$6:$BE$49,'RevPAR Raw Data'!AY$1,FALSE)</f>
        <v>1.95735217698076</v>
      </c>
      <c r="BK11" s="48">
        <f>VLOOKUP($A11,'RevPAR Raw Data'!$B$6:$BE$49,'RevPAR Raw Data'!BA$1,FALSE)</f>
        <v>-2.9813351403776598</v>
      </c>
      <c r="BL11" s="48">
        <f>VLOOKUP($A11,'RevPAR Raw Data'!$B$6:$BE$49,'RevPAR Raw Data'!BB$1,FALSE)</f>
        <v>-5.6107534615402903</v>
      </c>
      <c r="BM11" s="49">
        <f>VLOOKUP($A11,'RevPAR Raw Data'!$B$6:$BE$49,'RevPAR Raw Data'!BC$1,FALSE)</f>
        <v>-4.3019945554452201</v>
      </c>
      <c r="BN11" s="50">
        <f>VLOOKUP($A11,'RevPAR Raw Data'!$B$6:$BE$49,'RevPAR Raw Data'!BE$1,FALSE)</f>
        <v>-0.37697051674354198</v>
      </c>
    </row>
    <row r="12" spans="1:66" x14ac:dyDescent="0.25">
      <c r="A12" s="63" t="s">
        <v>121</v>
      </c>
      <c r="B12" s="47">
        <f>VLOOKUP($A12,'Occupancy Raw Data'!$B$8:$BE$51,'Occupancy Raw Data'!AG$3,FALSE)</f>
        <v>51.353234986641802</v>
      </c>
      <c r="C12" s="48">
        <f>VLOOKUP($A12,'Occupancy Raw Data'!$B$8:$BE$51,'Occupancy Raw Data'!AH$3,FALSE)</f>
        <v>61.225461726100498</v>
      </c>
      <c r="D12" s="48">
        <f>VLOOKUP($A12,'Occupancy Raw Data'!$B$8:$BE$51,'Occupancy Raw Data'!AI$3,FALSE)</f>
        <v>65.559298408642107</v>
      </c>
      <c r="E12" s="48">
        <f>VLOOKUP($A12,'Occupancy Raw Data'!$B$8:$BE$51,'Occupancy Raw Data'!AJ$3,FALSE)</f>
        <v>68.282797784255195</v>
      </c>
      <c r="F12" s="48">
        <f>VLOOKUP($A12,'Occupancy Raw Data'!$B$8:$BE$51,'Occupancy Raw Data'!AK$3,FALSE)</f>
        <v>67.516345182380803</v>
      </c>
      <c r="G12" s="49">
        <f>VLOOKUP($A12,'Occupancy Raw Data'!$B$8:$BE$51,'Occupancy Raw Data'!AL$3,FALSE)</f>
        <v>62.787926372615502</v>
      </c>
      <c r="H12" s="48">
        <f>VLOOKUP($A12,'Occupancy Raw Data'!$B$8:$BE$51,'Occupancy Raw Data'!AN$3,FALSE)</f>
        <v>71.9536412305048</v>
      </c>
      <c r="I12" s="48">
        <f>VLOOKUP($A12,'Occupancy Raw Data'!$B$8:$BE$51,'Occupancy Raw Data'!AO$3,FALSE)</f>
        <v>71.729511909047602</v>
      </c>
      <c r="J12" s="49">
        <f>VLOOKUP($A12,'Occupancy Raw Data'!$B$8:$BE$51,'Occupancy Raw Data'!AP$3,FALSE)</f>
        <v>71.841576569776194</v>
      </c>
      <c r="K12" s="50">
        <f>VLOOKUP($A12,'Occupancy Raw Data'!$B$8:$BE$51,'Occupancy Raw Data'!AR$3,FALSE)</f>
        <v>65.374953958262097</v>
      </c>
      <c r="M12" s="47">
        <f>VLOOKUP($A12,'Occupancy Raw Data'!$B$8:$BE$51,'Occupancy Raw Data'!AT$3,FALSE)</f>
        <v>-3.1268627571289898E-2</v>
      </c>
      <c r="N12" s="48">
        <f>VLOOKUP($A12,'Occupancy Raw Data'!$B$8:$BE$51,'Occupancy Raw Data'!AU$3,FALSE)</f>
        <v>1.52329029617991</v>
      </c>
      <c r="O12" s="48">
        <f>VLOOKUP($A12,'Occupancy Raw Data'!$B$8:$BE$51,'Occupancy Raw Data'!AV$3,FALSE)</f>
        <v>3.7074950649912299</v>
      </c>
      <c r="P12" s="48">
        <f>VLOOKUP($A12,'Occupancy Raw Data'!$B$8:$BE$51,'Occupancy Raw Data'!AW$3,FALSE)</f>
        <v>2.3467492686879998</v>
      </c>
      <c r="Q12" s="48">
        <f>VLOOKUP($A12,'Occupancy Raw Data'!$B$8:$BE$51,'Occupancy Raw Data'!AX$3,FALSE)</f>
        <v>1.7153437396289399</v>
      </c>
      <c r="R12" s="49">
        <f>VLOOKUP($A12,'Occupancy Raw Data'!$B$8:$BE$51,'Occupancy Raw Data'!AY$3,FALSE)</f>
        <v>1.9320886818606</v>
      </c>
      <c r="S12" s="48">
        <f>VLOOKUP($A12,'Occupancy Raw Data'!$B$8:$BE$51,'Occupancy Raw Data'!BA$3,FALSE)</f>
        <v>0.93646376330356695</v>
      </c>
      <c r="T12" s="48">
        <f>VLOOKUP($A12,'Occupancy Raw Data'!$B$8:$BE$51,'Occupancy Raw Data'!BB$3,FALSE)</f>
        <v>0.605874394069707</v>
      </c>
      <c r="U12" s="49">
        <f>VLOOKUP($A12,'Occupancy Raw Data'!$B$8:$BE$51,'Occupancy Raw Data'!BC$3,FALSE)</f>
        <v>0.771155787058733</v>
      </c>
      <c r="V12" s="50">
        <f>VLOOKUP($A12,'Occupancy Raw Data'!$B$8:$BE$51,'Occupancy Raw Data'!BE$3,FALSE)</f>
        <v>1.56498145151951</v>
      </c>
      <c r="X12" s="51">
        <f>VLOOKUP($A12,'ADR Raw Data'!$B$6:$BE$49,'ADR Raw Data'!AG$1,FALSE)</f>
        <v>82.292978059262595</v>
      </c>
      <c r="Y12" s="52">
        <f>VLOOKUP($A12,'ADR Raw Data'!$B$6:$BE$49,'ADR Raw Data'!AH$1,FALSE)</f>
        <v>86.117045476104593</v>
      </c>
      <c r="Z12" s="52">
        <f>VLOOKUP($A12,'ADR Raw Data'!$B$6:$BE$49,'ADR Raw Data'!AI$1,FALSE)</f>
        <v>89.222212083628605</v>
      </c>
      <c r="AA12" s="52">
        <f>VLOOKUP($A12,'ADR Raw Data'!$B$6:$BE$49,'ADR Raw Data'!AJ$1,FALSE)</f>
        <v>93.243375737682598</v>
      </c>
      <c r="AB12" s="52">
        <f>VLOOKUP($A12,'ADR Raw Data'!$B$6:$BE$49,'ADR Raw Data'!AK$1,FALSE)</f>
        <v>95.594994753951696</v>
      </c>
      <c r="AC12" s="53">
        <f>VLOOKUP($A12,'ADR Raw Data'!$B$6:$BE$49,'ADR Raw Data'!AL$1,FALSE)</f>
        <v>89.728824996207805</v>
      </c>
      <c r="AD12" s="52">
        <f>VLOOKUP($A12,'ADR Raw Data'!$B$6:$BE$49,'ADR Raw Data'!AN$1,FALSE)</f>
        <v>108.946357811491</v>
      </c>
      <c r="AE12" s="52">
        <f>VLOOKUP($A12,'ADR Raw Data'!$B$6:$BE$49,'ADR Raw Data'!AO$1,FALSE)</f>
        <v>106.72703822429401</v>
      </c>
      <c r="AF12" s="53">
        <f>VLOOKUP($A12,'ADR Raw Data'!$B$6:$BE$49,'ADR Raw Data'!AP$1,FALSE)</f>
        <v>107.838428960534</v>
      </c>
      <c r="AG12" s="54">
        <f>VLOOKUP($A12,'ADR Raw Data'!$B$6:$BE$49,'ADR Raw Data'!AR$1,FALSE)</f>
        <v>95.415399848740094</v>
      </c>
      <c r="AI12" s="47">
        <f>VLOOKUP($A12,'ADR Raw Data'!$B$6:$BE$49,'ADR Raw Data'!AT$1,FALSE)</f>
        <v>-3.6896470498304699</v>
      </c>
      <c r="AJ12" s="48">
        <f>VLOOKUP($A12,'ADR Raw Data'!$B$6:$BE$49,'ADR Raw Data'!AU$1,FALSE)</f>
        <v>-1.12256849207228</v>
      </c>
      <c r="AK12" s="48">
        <f>VLOOKUP($A12,'ADR Raw Data'!$B$6:$BE$49,'ADR Raw Data'!AV$1,FALSE)</f>
        <v>0.63173203983273096</v>
      </c>
      <c r="AL12" s="48">
        <f>VLOOKUP($A12,'ADR Raw Data'!$B$6:$BE$49,'ADR Raw Data'!AW$1,FALSE)</f>
        <v>1.7616578728772301</v>
      </c>
      <c r="AM12" s="48">
        <f>VLOOKUP($A12,'ADR Raw Data'!$B$6:$BE$49,'ADR Raw Data'!AX$1,FALSE)</f>
        <v>-0.69888467701957202</v>
      </c>
      <c r="AN12" s="49">
        <f>VLOOKUP($A12,'ADR Raw Data'!$B$6:$BE$49,'ADR Raw Data'!AY$1,FALSE)</f>
        <v>-0.41288321409662199</v>
      </c>
      <c r="AO12" s="48">
        <f>VLOOKUP($A12,'ADR Raw Data'!$B$6:$BE$49,'ADR Raw Data'!BA$1,FALSE)</f>
        <v>-2.95295157980933</v>
      </c>
      <c r="AP12" s="48">
        <f>VLOOKUP($A12,'ADR Raw Data'!$B$6:$BE$49,'ADR Raw Data'!BB$1,FALSE)</f>
        <v>-4.2035015386830397</v>
      </c>
      <c r="AQ12" s="49">
        <f>VLOOKUP($A12,'ADR Raw Data'!$B$6:$BE$49,'ADR Raw Data'!BC$1,FALSE)</f>
        <v>-3.57426971900205</v>
      </c>
      <c r="AR12" s="50">
        <f>VLOOKUP($A12,'ADR Raw Data'!$B$6:$BE$49,'ADR Raw Data'!BE$1,FALSE)</f>
        <v>-1.6123772982618201</v>
      </c>
      <c r="AT12" s="51">
        <f>VLOOKUP($A12,'RevPAR Raw Data'!$B$6:$BE$49,'RevPAR Raw Data'!AG$1,FALSE)</f>
        <v>42.260106400278701</v>
      </c>
      <c r="AU12" s="52">
        <f>VLOOKUP($A12,'RevPAR Raw Data'!$B$6:$BE$49,'RevPAR Raw Data'!AH$1,FALSE)</f>
        <v>52.725558717620999</v>
      </c>
      <c r="AV12" s="52">
        <f>VLOOKUP($A12,'RevPAR Raw Data'!$B$6:$BE$49,'RevPAR Raw Data'!AI$1,FALSE)</f>
        <v>58.493456266697599</v>
      </c>
      <c r="AW12" s="52">
        <f>VLOOKUP($A12,'RevPAR Raw Data'!$B$6:$BE$49,'RevPAR Raw Data'!AJ$1,FALSE)</f>
        <v>63.669185702175</v>
      </c>
      <c r="AX12" s="52">
        <f>VLOOKUP($A12,'RevPAR Raw Data'!$B$6:$BE$49,'RevPAR Raw Data'!AK$1,FALSE)</f>
        <v>64.5422466351569</v>
      </c>
      <c r="AY12" s="53">
        <f>VLOOKUP($A12,'RevPAR Raw Data'!$B$6:$BE$49,'RevPAR Raw Data'!AL$1,FALSE)</f>
        <v>56.338868573631999</v>
      </c>
      <c r="AZ12" s="52">
        <f>VLOOKUP($A12,'RevPAR Raw Data'!$B$6:$BE$49,'RevPAR Raw Data'!AN$1,FALSE)</f>
        <v>78.390871433382401</v>
      </c>
      <c r="BA12" s="52">
        <f>VLOOKUP($A12,'RevPAR Raw Data'!$B$6:$BE$49,'RevPAR Raw Data'!AO$1,FALSE)</f>
        <v>76.554783593269093</v>
      </c>
      <c r="BB12" s="53">
        <f>VLOOKUP($A12,'RevPAR Raw Data'!$B$6:$BE$49,'RevPAR Raw Data'!AP$1,FALSE)</f>
        <v>77.472827513325797</v>
      </c>
      <c r="BC12" s="54">
        <f>VLOOKUP($A12,'RevPAR Raw Data'!$B$6:$BE$49,'RevPAR Raw Data'!AR$1,FALSE)</f>
        <v>62.377773720205603</v>
      </c>
      <c r="BE12" s="47">
        <f>VLOOKUP($A12,'RevPAR Raw Data'!$B$6:$BE$49,'RevPAR Raw Data'!AT$1,FALSE)</f>
        <v>-3.7197619754070499</v>
      </c>
      <c r="BF12" s="48">
        <f>VLOOKUP($A12,'RevPAR Raw Data'!$B$6:$BE$49,'RevPAR Raw Data'!AU$1,FALSE)</f>
        <v>0.38362182719992199</v>
      </c>
      <c r="BG12" s="48">
        <f>VLOOKUP($A12,'RevPAR Raw Data'!$B$6:$BE$49,'RevPAR Raw Data'!AV$1,FALSE)</f>
        <v>4.3626485390247298</v>
      </c>
      <c r="BH12" s="48">
        <f>VLOOKUP($A12,'RevPAR Raw Data'!$B$6:$BE$49,'RevPAR Raw Data'!AW$1,FALSE)</f>
        <v>4.1497488348137601</v>
      </c>
      <c r="BI12" s="48">
        <f>VLOOKUP($A12,'RevPAR Raw Data'!$B$6:$BE$49,'RevPAR Raw Data'!AX$1,FALSE)</f>
        <v>1.00447078805488</v>
      </c>
      <c r="BJ12" s="49">
        <f>VLOOKUP($A12,'RevPAR Raw Data'!$B$6:$BE$49,'RevPAR Raw Data'!AY$1,FALSE)</f>
        <v>1.5112281979151101</v>
      </c>
      <c r="BK12" s="48">
        <f>VLOOKUP($A12,'RevPAR Raw Data'!$B$6:$BE$49,'RevPAR Raw Data'!BA$1,FALSE)</f>
        <v>-2.0441411379985799</v>
      </c>
      <c r="BL12" s="48">
        <f>VLOOKUP($A12,'RevPAR Raw Data'!$B$6:$BE$49,'RevPAR Raw Data'!BB$1,FALSE)</f>
        <v>-3.62309508409054</v>
      </c>
      <c r="BM12" s="49">
        <f>VLOOKUP($A12,'RevPAR Raw Data'!$B$6:$BE$49,'RevPAR Raw Data'!BC$1,FALSE)</f>
        <v>-2.8306771197264902</v>
      </c>
      <c r="BN12" s="50">
        <f>VLOOKUP($A12,'RevPAR Raw Data'!$B$6:$BE$49,'RevPAR Raw Data'!BE$1,FALSE)</f>
        <v>-7.2629252388616103E-2</v>
      </c>
    </row>
    <row r="13" spans="1:66" x14ac:dyDescent="0.25">
      <c r="A13" s="63" t="s">
        <v>122</v>
      </c>
      <c r="B13" s="47">
        <f>VLOOKUP($A13,'Occupancy Raw Data'!$B$8:$BE$51,'Occupancy Raw Data'!AG$3,FALSE)</f>
        <v>46.014639509315998</v>
      </c>
      <c r="C13" s="48">
        <f>VLOOKUP($A13,'Occupancy Raw Data'!$B$8:$BE$51,'Occupancy Raw Data'!AH$3,FALSE)</f>
        <v>49.586274736720199</v>
      </c>
      <c r="D13" s="48">
        <f>VLOOKUP($A13,'Occupancy Raw Data'!$B$8:$BE$51,'Occupancy Raw Data'!AI$3,FALSE)</f>
        <v>51.555086216873001</v>
      </c>
      <c r="E13" s="48">
        <f>VLOOKUP($A13,'Occupancy Raw Data'!$B$8:$BE$51,'Occupancy Raw Data'!AJ$3,FALSE)</f>
        <v>54.0287582455734</v>
      </c>
      <c r="F13" s="48">
        <f>VLOOKUP($A13,'Occupancy Raw Data'!$B$8:$BE$51,'Occupancy Raw Data'!AK$3,FALSE)</f>
        <v>55.217856729545097</v>
      </c>
      <c r="G13" s="49">
        <f>VLOOKUP($A13,'Occupancy Raw Data'!$B$8:$BE$51,'Occupancy Raw Data'!AL$3,FALSE)</f>
        <v>51.280523087605602</v>
      </c>
      <c r="H13" s="48">
        <f>VLOOKUP($A13,'Occupancy Raw Data'!$B$8:$BE$51,'Occupancy Raw Data'!AN$3,FALSE)</f>
        <v>62.345937970142302</v>
      </c>
      <c r="I13" s="48">
        <f>VLOOKUP($A13,'Occupancy Raw Data'!$B$8:$BE$51,'Occupancy Raw Data'!AO$3,FALSE)</f>
        <v>62.488427265362802</v>
      </c>
      <c r="J13" s="49">
        <f>VLOOKUP($A13,'Occupancy Raw Data'!$B$8:$BE$51,'Occupancy Raw Data'!AP$3,FALSE)</f>
        <v>62.417182617752502</v>
      </c>
      <c r="K13" s="50">
        <f>VLOOKUP($A13,'Occupancy Raw Data'!$B$8:$BE$51,'Occupancy Raw Data'!AR$3,FALSE)</f>
        <v>54.462425810504698</v>
      </c>
      <c r="M13" s="47">
        <f>VLOOKUP($A13,'Occupancy Raw Data'!$B$8:$BE$51,'Occupancy Raw Data'!AT$3,FALSE)</f>
        <v>-4.8517642477157104</v>
      </c>
      <c r="N13" s="48">
        <f>VLOOKUP($A13,'Occupancy Raw Data'!$B$8:$BE$51,'Occupancy Raw Data'!AU$3,FALSE)</f>
        <v>-4.4495902797369196</v>
      </c>
      <c r="O13" s="48">
        <f>VLOOKUP($A13,'Occupancy Raw Data'!$B$8:$BE$51,'Occupancy Raw Data'!AV$3,FALSE)</f>
        <v>-2.7187640852675199</v>
      </c>
      <c r="P13" s="48">
        <f>VLOOKUP($A13,'Occupancy Raw Data'!$B$8:$BE$51,'Occupancy Raw Data'!AW$3,FALSE)</f>
        <v>-3.3192491314759001</v>
      </c>
      <c r="Q13" s="48">
        <f>VLOOKUP($A13,'Occupancy Raw Data'!$B$8:$BE$51,'Occupancy Raw Data'!AX$3,FALSE)</f>
        <v>-4.1703226970485803</v>
      </c>
      <c r="R13" s="49">
        <f>VLOOKUP($A13,'Occupancy Raw Data'!$B$8:$BE$51,'Occupancy Raw Data'!AY$3,FALSE)</f>
        <v>-3.88374026738847</v>
      </c>
      <c r="S13" s="48">
        <f>VLOOKUP($A13,'Occupancy Raw Data'!$B$8:$BE$51,'Occupancy Raw Data'!BA$3,FALSE)</f>
        <v>-6.2657316328623303</v>
      </c>
      <c r="T13" s="48">
        <f>VLOOKUP($A13,'Occupancy Raw Data'!$B$8:$BE$51,'Occupancy Raw Data'!BB$3,FALSE)</f>
        <v>-5.9488575852194696</v>
      </c>
      <c r="U13" s="49">
        <f>VLOOKUP($A13,'Occupancy Raw Data'!$B$8:$BE$51,'Occupancy Raw Data'!BC$3,FALSE)</f>
        <v>-6.1073811157424096</v>
      </c>
      <c r="V13" s="50">
        <f>VLOOKUP($A13,'Occupancy Raw Data'!$B$8:$BE$51,'Occupancy Raw Data'!BE$3,FALSE)</f>
        <v>-4.6244742881226601</v>
      </c>
      <c r="X13" s="51">
        <f>VLOOKUP($A13,'ADR Raw Data'!$B$6:$BE$49,'ADR Raw Data'!AG$1,FALSE)</f>
        <v>64.080366537772306</v>
      </c>
      <c r="Y13" s="52">
        <f>VLOOKUP($A13,'ADR Raw Data'!$B$6:$BE$49,'ADR Raw Data'!AH$1,FALSE)</f>
        <v>64.530966326798506</v>
      </c>
      <c r="Z13" s="52">
        <f>VLOOKUP($A13,'ADR Raw Data'!$B$6:$BE$49,'ADR Raw Data'!AI$1,FALSE)</f>
        <v>65.260562867925501</v>
      </c>
      <c r="AA13" s="52">
        <f>VLOOKUP($A13,'ADR Raw Data'!$B$6:$BE$49,'ADR Raw Data'!AJ$1,FALSE)</f>
        <v>67.275525178719604</v>
      </c>
      <c r="AB13" s="52">
        <f>VLOOKUP($A13,'ADR Raw Data'!$B$6:$BE$49,'ADR Raw Data'!AK$1,FALSE)</f>
        <v>70.666831083806997</v>
      </c>
      <c r="AC13" s="53">
        <f>VLOOKUP($A13,'ADR Raw Data'!$B$6:$BE$49,'ADR Raw Data'!AL$1,FALSE)</f>
        <v>66.4965259706848</v>
      </c>
      <c r="AD13" s="52">
        <f>VLOOKUP($A13,'ADR Raw Data'!$B$6:$BE$49,'ADR Raw Data'!AN$1,FALSE)</f>
        <v>81.566139497894298</v>
      </c>
      <c r="AE13" s="52">
        <f>VLOOKUP($A13,'ADR Raw Data'!$B$6:$BE$49,'ADR Raw Data'!AO$1,FALSE)</f>
        <v>79.465345747389804</v>
      </c>
      <c r="AF13" s="53">
        <f>VLOOKUP($A13,'ADR Raw Data'!$B$6:$BE$49,'ADR Raw Data'!AP$1,FALSE)</f>
        <v>80.514543671454405</v>
      </c>
      <c r="AG13" s="54">
        <f>VLOOKUP($A13,'ADR Raw Data'!$B$6:$BE$49,'ADR Raw Data'!AR$1,FALSE)</f>
        <v>71.086663943249903</v>
      </c>
      <c r="AI13" s="47">
        <f>VLOOKUP($A13,'ADR Raw Data'!$B$6:$BE$49,'ADR Raw Data'!AT$1,FALSE)</f>
        <v>-2.6784136007003201</v>
      </c>
      <c r="AJ13" s="48">
        <f>VLOOKUP($A13,'ADR Raw Data'!$B$6:$BE$49,'ADR Raw Data'!AU$1,FALSE)</f>
        <v>-0.47029629663100098</v>
      </c>
      <c r="AK13" s="48">
        <f>VLOOKUP($A13,'ADR Raw Data'!$B$6:$BE$49,'ADR Raw Data'!AV$1,FALSE)</f>
        <v>0.39661122518202302</v>
      </c>
      <c r="AL13" s="48">
        <f>VLOOKUP($A13,'ADR Raw Data'!$B$6:$BE$49,'ADR Raw Data'!AW$1,FALSE)</f>
        <v>0.74359186046955295</v>
      </c>
      <c r="AM13" s="48">
        <f>VLOOKUP($A13,'ADR Raw Data'!$B$6:$BE$49,'ADR Raw Data'!AX$1,FALSE)</f>
        <v>0.30055414126478802</v>
      </c>
      <c r="AN13" s="49">
        <f>VLOOKUP($A13,'ADR Raw Data'!$B$6:$BE$49,'ADR Raw Data'!AY$1,FALSE)</f>
        <v>-0.264401332202438</v>
      </c>
      <c r="AO13" s="48">
        <f>VLOOKUP($A13,'ADR Raw Data'!$B$6:$BE$49,'ADR Raw Data'!BA$1,FALSE)</f>
        <v>-3.6946671240537001</v>
      </c>
      <c r="AP13" s="48">
        <f>VLOOKUP($A13,'ADR Raw Data'!$B$6:$BE$49,'ADR Raw Data'!BB$1,FALSE)</f>
        <v>-5.9122867490859798</v>
      </c>
      <c r="AQ13" s="49">
        <f>VLOOKUP($A13,'ADR Raw Data'!$B$6:$BE$49,'ADR Raw Data'!BC$1,FALSE)</f>
        <v>-4.8034165592703397</v>
      </c>
      <c r="AR13" s="50">
        <f>VLOOKUP($A13,'ADR Raw Data'!$B$6:$BE$49,'ADR Raw Data'!BE$1,FALSE)</f>
        <v>-2.1237778116955202</v>
      </c>
      <c r="AT13" s="51">
        <f>VLOOKUP($A13,'RevPAR Raw Data'!$B$6:$BE$49,'RevPAR Raw Data'!AG$1,FALSE)</f>
        <v>29.486349658604301</v>
      </c>
      <c r="AU13" s="52">
        <f>VLOOKUP($A13,'RevPAR Raw Data'!$B$6:$BE$49,'RevPAR Raw Data'!AH$1,FALSE)</f>
        <v>31.9985022530667</v>
      </c>
      <c r="AV13" s="52">
        <f>VLOOKUP($A13,'RevPAR Raw Data'!$B$6:$BE$49,'RevPAR Raw Data'!AI$1,FALSE)</f>
        <v>33.645139452175599</v>
      </c>
      <c r="AW13" s="52">
        <f>VLOOKUP($A13,'RevPAR Raw Data'!$B$6:$BE$49,'RevPAR Raw Data'!AJ$1,FALSE)</f>
        <v>36.348130857250297</v>
      </c>
      <c r="AX13" s="52">
        <f>VLOOKUP($A13,'RevPAR Raw Data'!$B$6:$BE$49,'RevPAR Raw Data'!AK$1,FALSE)</f>
        <v>39.020709543166298</v>
      </c>
      <c r="AY13" s="53">
        <f>VLOOKUP($A13,'RevPAR Raw Data'!$B$6:$BE$49,'RevPAR Raw Data'!AL$1,FALSE)</f>
        <v>34.099766352852598</v>
      </c>
      <c r="AZ13" s="52">
        <f>VLOOKUP($A13,'RevPAR Raw Data'!$B$6:$BE$49,'RevPAR Raw Data'!AN$1,FALSE)</f>
        <v>50.853174735996902</v>
      </c>
      <c r="BA13" s="52">
        <f>VLOOKUP($A13,'RevPAR Raw Data'!$B$6:$BE$49,'RevPAR Raw Data'!AO$1,FALSE)</f>
        <v>49.656644778526697</v>
      </c>
      <c r="BB13" s="53">
        <f>VLOOKUP($A13,'RevPAR Raw Data'!$B$6:$BE$49,'RevPAR Raw Data'!AP$1,FALSE)</f>
        <v>50.2549097572618</v>
      </c>
      <c r="BC13" s="54">
        <f>VLOOKUP($A13,'RevPAR Raw Data'!$B$6:$BE$49,'RevPAR Raw Data'!AR$1,FALSE)</f>
        <v>38.715521611255298</v>
      </c>
      <c r="BE13" s="47">
        <f>VLOOKUP($A13,'RevPAR Raw Data'!$B$6:$BE$49,'RevPAR Raw Data'!AT$1,FALSE)</f>
        <v>-7.4002275349313003</v>
      </c>
      <c r="BF13" s="48">
        <f>VLOOKUP($A13,'RevPAR Raw Data'!$B$6:$BE$49,'RevPAR Raw Data'!AU$1,FALSE)</f>
        <v>-4.8989603180670702</v>
      </c>
      <c r="BG13" s="48">
        <f>VLOOKUP($A13,'RevPAR Raw Data'!$B$6:$BE$49,'RevPAR Raw Data'!AV$1,FALSE)</f>
        <v>-2.33293578363388</v>
      </c>
      <c r="BH13" s="48">
        <f>VLOOKUP($A13,'RevPAR Raw Data'!$B$6:$BE$49,'RevPAR Raw Data'!AW$1,FALSE)</f>
        <v>-2.6003389373767001</v>
      </c>
      <c r="BI13" s="48">
        <f>VLOOKUP($A13,'RevPAR Raw Data'!$B$6:$BE$49,'RevPAR Raw Data'!AX$1,FALSE)</f>
        <v>-3.8823026333538802</v>
      </c>
      <c r="BJ13" s="49">
        <f>VLOOKUP($A13,'RevPAR Raw Data'!$B$6:$BE$49,'RevPAR Raw Data'!AY$1,FALSE)</f>
        <v>-4.1378729385846498</v>
      </c>
      <c r="BK13" s="48">
        <f>VLOOKUP($A13,'RevPAR Raw Data'!$B$6:$BE$49,'RevPAR Raw Data'!BA$1,FALSE)</f>
        <v>-9.7289008301952293</v>
      </c>
      <c r="BL13" s="48">
        <f>VLOOKUP($A13,'RevPAR Raw Data'!$B$6:$BE$49,'RevPAR Raw Data'!BB$1,FALSE)</f>
        <v>-11.5094308155725</v>
      </c>
      <c r="BM13" s="49">
        <f>VLOOKUP($A13,'RevPAR Raw Data'!$B$6:$BE$49,'RevPAR Raw Data'!BC$1,FALSE)</f>
        <v>-10.6174347191614</v>
      </c>
      <c r="BN13" s="50">
        <f>VLOOKUP($A13,'RevPAR Raw Data'!$B$6:$BE$49,'RevPAR Raw Data'!BE$1,FALSE)</f>
        <v>-6.6500385409794802</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59.656687347974703</v>
      </c>
      <c r="C15" s="48">
        <f>VLOOKUP($A15,'Occupancy Raw Data'!$B$8:$BE$45,'Occupancy Raw Data'!AH$3,FALSE)</f>
        <v>77.6221049106355</v>
      </c>
      <c r="D15" s="48">
        <f>VLOOKUP($A15,'Occupancy Raw Data'!$B$8:$BE$45,'Occupancy Raw Data'!AI$3,FALSE)</f>
        <v>85.964324743540004</v>
      </c>
      <c r="E15" s="48">
        <f>VLOOKUP($A15,'Occupancy Raw Data'!$B$8:$BE$45,'Occupancy Raw Data'!AJ$3,FALSE)</f>
        <v>86.1484566065172</v>
      </c>
      <c r="F15" s="48">
        <f>VLOOKUP($A15,'Occupancy Raw Data'!$B$8:$BE$45,'Occupancy Raw Data'!AK$3,FALSE)</f>
        <v>77.990173397668897</v>
      </c>
      <c r="G15" s="49">
        <f>VLOOKUP($A15,'Occupancy Raw Data'!$B$8:$BE$45,'Occupancy Raw Data'!AL$3,FALSE)</f>
        <v>77.476341305639096</v>
      </c>
      <c r="H15" s="48">
        <f>VLOOKUP($A15,'Occupancy Raw Data'!$B$8:$BE$45,'Occupancy Raw Data'!AN$3,FALSE)</f>
        <v>76.167184436072006</v>
      </c>
      <c r="I15" s="48">
        <f>VLOOKUP($A15,'Occupancy Raw Data'!$B$8:$BE$45,'Occupancy Raw Data'!AO$3,FALSE)</f>
        <v>79.003459140282402</v>
      </c>
      <c r="J15" s="49">
        <f>VLOOKUP($A15,'Occupancy Raw Data'!$B$8:$BE$45,'Occupancy Raw Data'!AP$3,FALSE)</f>
        <v>77.585321788177197</v>
      </c>
      <c r="K15" s="50">
        <f>VLOOKUP($A15,'Occupancy Raw Data'!$B$8:$BE$45,'Occupancy Raw Data'!AR$3,FALSE)</f>
        <v>77.507478527561005</v>
      </c>
      <c r="M15" s="47">
        <f>VLOOKUP($A15,'Occupancy Raw Data'!$B$8:$BE$45,'Occupancy Raw Data'!AT$3,FALSE)</f>
        <v>-4.5347638697340299E-2</v>
      </c>
      <c r="N15" s="48">
        <f>VLOOKUP($A15,'Occupancy Raw Data'!$B$8:$BE$45,'Occupancy Raw Data'!AU$3,FALSE)</f>
        <v>2.6010226846845201</v>
      </c>
      <c r="O15" s="48">
        <f>VLOOKUP($A15,'Occupancy Raw Data'!$B$8:$BE$45,'Occupancy Raw Data'!AV$3,FALSE)</f>
        <v>3.5158205507951599</v>
      </c>
      <c r="P15" s="48">
        <f>VLOOKUP($A15,'Occupancy Raw Data'!$B$8:$BE$45,'Occupancy Raw Data'!AW$3,FALSE)</f>
        <v>2.97950173883248</v>
      </c>
      <c r="Q15" s="48">
        <f>VLOOKUP($A15,'Occupancy Raw Data'!$B$8:$BE$45,'Occupancy Raw Data'!AX$3,FALSE)</f>
        <v>0.27713287890411498</v>
      </c>
      <c r="R15" s="49">
        <f>VLOOKUP($A15,'Occupancy Raw Data'!$B$8:$BE$45,'Occupancy Raw Data'!AY$3,FALSE)</f>
        <v>1.99151628756823</v>
      </c>
      <c r="S15" s="48">
        <f>VLOOKUP($A15,'Occupancy Raw Data'!$B$8:$BE$45,'Occupancy Raw Data'!BA$3,FALSE)</f>
        <v>-2.18938703437599</v>
      </c>
      <c r="T15" s="48">
        <f>VLOOKUP($A15,'Occupancy Raw Data'!$B$8:$BE$45,'Occupancy Raw Data'!BB$3,FALSE)</f>
        <v>-2.33754089101518</v>
      </c>
      <c r="U15" s="49">
        <f>VLOOKUP($A15,'Occupancy Raw Data'!$B$8:$BE$45,'Occupancy Raw Data'!BC$3,FALSE)</f>
        <v>-2.26487409734009</v>
      </c>
      <c r="V15" s="50">
        <f>VLOOKUP($A15,'Occupancy Raw Data'!$B$8:$BE$45,'Occupancy Raw Data'!BE$3,FALSE)</f>
        <v>0.73672066306847095</v>
      </c>
      <c r="X15" s="51">
        <f>VLOOKUP($A15,'ADR Raw Data'!$B$6:$BE$43,'ADR Raw Data'!AG$1,FALSE)</f>
        <v>189.071501154137</v>
      </c>
      <c r="Y15" s="52">
        <f>VLOOKUP($A15,'ADR Raw Data'!$B$6:$BE$43,'ADR Raw Data'!AH$1,FALSE)</f>
        <v>220.93791669150301</v>
      </c>
      <c r="Z15" s="52">
        <f>VLOOKUP($A15,'ADR Raw Data'!$B$6:$BE$43,'ADR Raw Data'!AI$1,FALSE)</f>
        <v>237.18919347563099</v>
      </c>
      <c r="AA15" s="52">
        <f>VLOOKUP($A15,'ADR Raw Data'!$B$6:$BE$43,'ADR Raw Data'!AJ$1,FALSE)</f>
        <v>234.99937557864101</v>
      </c>
      <c r="AB15" s="52">
        <f>VLOOKUP($A15,'ADR Raw Data'!$B$6:$BE$43,'ADR Raw Data'!AK$1,FALSE)</f>
        <v>207.98624054308999</v>
      </c>
      <c r="AC15" s="53">
        <f>VLOOKUP($A15,'ADR Raw Data'!$B$6:$BE$43,'ADR Raw Data'!AL$1,FALSE)</f>
        <v>220.15639640566999</v>
      </c>
      <c r="AD15" s="52">
        <f>VLOOKUP($A15,'ADR Raw Data'!$B$6:$BE$43,'ADR Raw Data'!AN$1,FALSE)</f>
        <v>191.94649872721999</v>
      </c>
      <c r="AE15" s="52">
        <f>VLOOKUP($A15,'ADR Raw Data'!$B$6:$BE$43,'ADR Raw Data'!AO$1,FALSE)</f>
        <v>195.53927230996101</v>
      </c>
      <c r="AF15" s="53">
        <f>VLOOKUP($A15,'ADR Raw Data'!$B$6:$BE$43,'ADR Raw Data'!AP$1,FALSE)</f>
        <v>193.775720636741</v>
      </c>
      <c r="AG15" s="54">
        <f>VLOOKUP($A15,'ADR Raw Data'!$B$6:$BE$43,'ADR Raw Data'!AR$1,FALSE)</f>
        <v>212.61150473078601</v>
      </c>
      <c r="AI15" s="47">
        <f>VLOOKUP($A15,'ADR Raw Data'!$B$6:$BE$43,'ADR Raw Data'!AT$1,FALSE)</f>
        <v>-1.0605875430098901</v>
      </c>
      <c r="AJ15" s="48">
        <f>VLOOKUP($A15,'ADR Raw Data'!$B$6:$BE$43,'ADR Raw Data'!AU$1,FALSE)</f>
        <v>1.10386115010666</v>
      </c>
      <c r="AK15" s="48">
        <f>VLOOKUP($A15,'ADR Raw Data'!$B$6:$BE$43,'ADR Raw Data'!AV$1,FALSE)</f>
        <v>3.6890971545942302</v>
      </c>
      <c r="AL15" s="48">
        <f>VLOOKUP($A15,'ADR Raw Data'!$B$6:$BE$43,'ADR Raw Data'!AW$1,FALSE)</f>
        <v>5.3195338657593503</v>
      </c>
      <c r="AM15" s="48">
        <f>VLOOKUP($A15,'ADR Raw Data'!$B$6:$BE$43,'ADR Raw Data'!AX$1,FALSE)</f>
        <v>1.2808484777895299</v>
      </c>
      <c r="AN15" s="49">
        <f>VLOOKUP($A15,'ADR Raw Data'!$B$6:$BE$43,'ADR Raw Data'!AY$1,FALSE)</f>
        <v>2.5082018733147802</v>
      </c>
      <c r="AO15" s="48">
        <f>VLOOKUP($A15,'ADR Raw Data'!$B$6:$BE$43,'ADR Raw Data'!BA$1,FALSE)</f>
        <v>-1.4816480698307599</v>
      </c>
      <c r="AP15" s="48">
        <f>VLOOKUP($A15,'ADR Raw Data'!$B$6:$BE$43,'ADR Raw Data'!BB$1,FALSE)</f>
        <v>-1.2127521021493499</v>
      </c>
      <c r="AQ15" s="49">
        <f>VLOOKUP($A15,'ADR Raw Data'!$B$6:$BE$43,'ADR Raw Data'!BC$1,FALSE)</f>
        <v>-1.3442708255305</v>
      </c>
      <c r="AR15" s="50">
        <f>VLOOKUP($A15,'ADR Raw Data'!$B$6:$BE$43,'ADR Raw Data'!BE$1,FALSE)</f>
        <v>1.55360070952772</v>
      </c>
      <c r="AT15" s="51">
        <f>VLOOKUP($A15,'RevPAR Raw Data'!$B$6:$BE$43,'RevPAR Raw Data'!AG$1,FALSE)</f>
        <v>112.793794307646</v>
      </c>
      <c r="AU15" s="52">
        <f>VLOOKUP($A15,'RevPAR Raw Data'!$B$6:$BE$43,'RevPAR Raw Data'!AH$1,FALSE)</f>
        <v>171.49666148165099</v>
      </c>
      <c r="AV15" s="52">
        <f>VLOOKUP($A15,'RevPAR Raw Data'!$B$6:$BE$43,'RevPAR Raw Data'!AI$1,FALSE)</f>
        <v>203.89808853597401</v>
      </c>
      <c r="AW15" s="52">
        <f>VLOOKUP($A15,'RevPAR Raw Data'!$B$6:$BE$43,'RevPAR Raw Data'!AJ$1,FALSE)</f>
        <v>202.44833509595199</v>
      </c>
      <c r="AX15" s="52">
        <f>VLOOKUP($A15,'RevPAR Raw Data'!$B$6:$BE$43,'RevPAR Raw Data'!AK$1,FALSE)</f>
        <v>162.208829642849</v>
      </c>
      <c r="AY15" s="53">
        <f>VLOOKUP($A15,'RevPAR Raw Data'!$B$6:$BE$43,'RevPAR Raw Data'!AL$1,FALSE)</f>
        <v>170.56912108545299</v>
      </c>
      <c r="AZ15" s="52">
        <f>VLOOKUP($A15,'RevPAR Raw Data'!$B$6:$BE$43,'RevPAR Raw Data'!AN$1,FALSE)</f>
        <v>146.20024370414399</v>
      </c>
      <c r="BA15" s="52">
        <f>VLOOKUP($A15,'RevPAR Raw Data'!$B$6:$BE$43,'RevPAR Raw Data'!AO$1,FALSE)</f>
        <v>154.48278910260601</v>
      </c>
      <c r="BB15" s="53">
        <f>VLOOKUP($A15,'RevPAR Raw Data'!$B$6:$BE$43,'RevPAR Raw Data'!AP$1,FALSE)</f>
        <v>150.34151640337501</v>
      </c>
      <c r="BC15" s="54">
        <f>VLOOKUP($A15,'RevPAR Raw Data'!$B$6:$BE$43,'RevPAR Raw Data'!AR$1,FALSE)</f>
        <v>164.789816376338</v>
      </c>
      <c r="BE15" s="47">
        <f>VLOOKUP($A15,'RevPAR Raw Data'!$B$6:$BE$43,'RevPAR Raw Data'!AT$1,FALSE)</f>
        <v>-1.10545423030016</v>
      </c>
      <c r="BF15" s="48">
        <f>VLOOKUP($A15,'RevPAR Raw Data'!$B$6:$BE$43,'RevPAR Raw Data'!AU$1,FALSE)</f>
        <v>3.7335955137128698</v>
      </c>
      <c r="BG15" s="48">
        <f>VLOOKUP($A15,'RevPAR Raw Data'!$B$6:$BE$43,'RevPAR Raw Data'!AV$1,FALSE)</f>
        <v>7.3346197412894103</v>
      </c>
      <c r="BH15" s="48">
        <f>VLOOKUP($A15,'RevPAR Raw Data'!$B$6:$BE$43,'RevPAR Raw Data'!AW$1,FALSE)</f>
        <v>8.4575312086199101</v>
      </c>
      <c r="BI15" s="48">
        <f>VLOOKUP($A15,'RevPAR Raw Data'!$B$6:$BE$43,'RevPAR Raw Data'!AX$1,FALSE)</f>
        <v>1.56153100895454</v>
      </c>
      <c r="BJ15" s="49">
        <f>VLOOKUP($A15,'RevPAR Raw Data'!$B$6:$BE$43,'RevPAR Raw Data'!AY$1,FALSE)</f>
        <v>4.54966940971517</v>
      </c>
      <c r="BK15" s="48">
        <f>VLOOKUP($A15,'RevPAR Raw Data'!$B$6:$BE$43,'RevPAR Raw Data'!BA$1,FALSE)</f>
        <v>-3.6385960934708099</v>
      </c>
      <c r="BL15" s="48">
        <f>VLOOKUP($A15,'RevPAR Raw Data'!$B$6:$BE$43,'RevPAR Raw Data'!BB$1,FALSE)</f>
        <v>-3.5219444168701499</v>
      </c>
      <c r="BM15" s="49">
        <f>VLOOKUP($A15,'RevPAR Raw Data'!$B$6:$BE$43,'RevPAR Raw Data'!BC$1,FALSE)</f>
        <v>-3.57869888114505</v>
      </c>
      <c r="BN15" s="50">
        <f>VLOOKUP($A15,'RevPAR Raw Data'!$B$6:$BE$43,'RevPAR Raw Data'!BE$1,FALSE)</f>
        <v>2.30176707004486</v>
      </c>
    </row>
    <row r="16" spans="1:66" x14ac:dyDescent="0.25">
      <c r="A16" s="63" t="s">
        <v>88</v>
      </c>
      <c r="B16" s="47">
        <f>VLOOKUP($A16,'Occupancy Raw Data'!$B$8:$BE$45,'Occupancy Raw Data'!AG$3,FALSE)</f>
        <v>65.168713239087793</v>
      </c>
      <c r="C16" s="48">
        <f>VLOOKUP($A16,'Occupancy Raw Data'!$B$8:$BE$45,'Occupancy Raw Data'!AH$3,FALSE)</f>
        <v>88.546073676607094</v>
      </c>
      <c r="D16" s="48">
        <f>VLOOKUP($A16,'Occupancy Raw Data'!$B$8:$BE$45,'Occupancy Raw Data'!AI$3,FALSE)</f>
        <v>94.329790527293298</v>
      </c>
      <c r="E16" s="48">
        <f>VLOOKUP($A16,'Occupancy Raw Data'!$B$8:$BE$45,'Occupancy Raw Data'!AJ$3,FALSE)</f>
        <v>92.933801145451696</v>
      </c>
      <c r="F16" s="48">
        <f>VLOOKUP($A16,'Occupancy Raw Data'!$B$8:$BE$45,'Occupancy Raw Data'!AK$3,FALSE)</f>
        <v>86.798926783963594</v>
      </c>
      <c r="G16" s="49">
        <f>VLOOKUP($A16,'Occupancy Raw Data'!$B$8:$BE$45,'Occupancy Raw Data'!AL$3,FALSE)</f>
        <v>85.555372105502101</v>
      </c>
      <c r="H16" s="48">
        <f>VLOOKUP($A16,'Occupancy Raw Data'!$B$8:$BE$45,'Occupancy Raw Data'!AN$3,FALSE)</f>
        <v>77.988751870388498</v>
      </c>
      <c r="I16" s="48">
        <f>VLOOKUP($A16,'Occupancy Raw Data'!$B$8:$BE$45,'Occupancy Raw Data'!AO$3,FALSE)</f>
        <v>78.269955110675397</v>
      </c>
      <c r="J16" s="49">
        <f>VLOOKUP($A16,'Occupancy Raw Data'!$B$8:$BE$45,'Occupancy Raw Data'!AP$3,FALSE)</f>
        <v>78.129353490531898</v>
      </c>
      <c r="K16" s="50">
        <f>VLOOKUP($A16,'Occupancy Raw Data'!$B$8:$BE$45,'Occupancy Raw Data'!AR$3,FALSE)</f>
        <v>83.433699417704702</v>
      </c>
      <c r="M16" s="47">
        <f>VLOOKUP($A16,'Occupancy Raw Data'!$B$8:$BE$45,'Occupancy Raw Data'!AT$3,FALSE)</f>
        <v>3.0070681488884898</v>
      </c>
      <c r="N16" s="48">
        <f>VLOOKUP($A16,'Occupancy Raw Data'!$B$8:$BE$45,'Occupancy Raw Data'!AU$3,FALSE)</f>
        <v>1.23730319770194</v>
      </c>
      <c r="O16" s="48">
        <f>VLOOKUP($A16,'Occupancy Raw Data'!$B$8:$BE$45,'Occupancy Raw Data'!AV$3,FALSE)</f>
        <v>1.3112771436695601</v>
      </c>
      <c r="P16" s="48">
        <f>VLOOKUP($A16,'Occupancy Raw Data'!$B$8:$BE$45,'Occupancy Raw Data'!AW$3,FALSE)</f>
        <v>0.39896684312696001</v>
      </c>
      <c r="Q16" s="48">
        <f>VLOOKUP($A16,'Occupancy Raw Data'!$B$8:$BE$45,'Occupancy Raw Data'!AX$3,FALSE)</f>
        <v>-6.1596894414446497E-2</v>
      </c>
      <c r="R16" s="49">
        <f>VLOOKUP($A16,'Occupancy Raw Data'!$B$8:$BE$45,'Occupancy Raw Data'!AY$3,FALSE)</f>
        <v>1.0681307011490799</v>
      </c>
      <c r="S16" s="48">
        <f>VLOOKUP($A16,'Occupancy Raw Data'!$B$8:$BE$45,'Occupancy Raw Data'!BA$3,FALSE)</f>
        <v>-2.4637318502755798</v>
      </c>
      <c r="T16" s="48">
        <f>VLOOKUP($A16,'Occupancy Raw Data'!$B$8:$BE$45,'Occupancy Raw Data'!BB$3,FALSE)</f>
        <v>-1.19708646507804</v>
      </c>
      <c r="U16" s="49">
        <f>VLOOKUP($A16,'Occupancy Raw Data'!$B$8:$BE$45,'Occupancy Raw Data'!BC$3,FALSE)</f>
        <v>-1.83335522657442</v>
      </c>
      <c r="V16" s="50">
        <f>VLOOKUP($A16,'Occupancy Raw Data'!$B$8:$BE$45,'Occupancy Raw Data'!BE$3,FALSE)</f>
        <v>0.27522060151071698</v>
      </c>
      <c r="X16" s="51">
        <f>VLOOKUP($A16,'ADR Raw Data'!$B$6:$BE$43,'ADR Raw Data'!AG$1,FALSE)</f>
        <v>213.179756947193</v>
      </c>
      <c r="Y16" s="52">
        <f>VLOOKUP($A16,'ADR Raw Data'!$B$6:$BE$43,'ADR Raw Data'!AH$1,FALSE)</f>
        <v>249.50710348444201</v>
      </c>
      <c r="Z16" s="52">
        <f>VLOOKUP($A16,'ADR Raw Data'!$B$6:$BE$43,'ADR Raw Data'!AI$1,FALSE)</f>
        <v>264.07738035333301</v>
      </c>
      <c r="AA16" s="52">
        <f>VLOOKUP($A16,'ADR Raw Data'!$B$6:$BE$43,'ADR Raw Data'!AJ$1,FALSE)</f>
        <v>259.59115953696198</v>
      </c>
      <c r="AB16" s="52">
        <f>VLOOKUP($A16,'ADR Raw Data'!$B$6:$BE$43,'ADR Raw Data'!AK$1,FALSE)</f>
        <v>232.11288215187901</v>
      </c>
      <c r="AC16" s="53">
        <f>VLOOKUP($A16,'ADR Raw Data'!$B$6:$BE$43,'ADR Raw Data'!AL$1,FALSE)</f>
        <v>245.847139006151</v>
      </c>
      <c r="AD16" s="52">
        <f>VLOOKUP($A16,'ADR Raw Data'!$B$6:$BE$43,'ADR Raw Data'!AN$1,FALSE)</f>
        <v>192.518036387694</v>
      </c>
      <c r="AE16" s="52">
        <f>VLOOKUP($A16,'ADR Raw Data'!$B$6:$BE$43,'ADR Raw Data'!AO$1,FALSE)</f>
        <v>188.45388872408401</v>
      </c>
      <c r="AF16" s="53">
        <f>VLOOKUP($A16,'ADR Raw Data'!$B$6:$BE$43,'ADR Raw Data'!AP$1,FALSE)</f>
        <v>190.482305634895</v>
      </c>
      <c r="AG16" s="54">
        <f>VLOOKUP($A16,'ADR Raw Data'!$B$6:$BE$43,'ADR Raw Data'!AR$1,FALSE)</f>
        <v>231.03461457933</v>
      </c>
      <c r="AI16" s="47">
        <f>VLOOKUP($A16,'ADR Raw Data'!$B$6:$BE$43,'ADR Raw Data'!AT$1,FALSE)</f>
        <v>3.8710026663157602</v>
      </c>
      <c r="AJ16" s="48">
        <f>VLOOKUP($A16,'ADR Raw Data'!$B$6:$BE$43,'ADR Raw Data'!AU$1,FALSE)</f>
        <v>3.6741448508132102</v>
      </c>
      <c r="AK16" s="48">
        <f>VLOOKUP($A16,'ADR Raw Data'!$B$6:$BE$43,'ADR Raw Data'!AV$1,FALSE)</f>
        <v>5.4270194947004304</v>
      </c>
      <c r="AL16" s="48">
        <f>VLOOKUP($A16,'ADR Raw Data'!$B$6:$BE$43,'ADR Raw Data'!AW$1,FALSE)</f>
        <v>5.2658514363239401</v>
      </c>
      <c r="AM16" s="48">
        <f>VLOOKUP($A16,'ADR Raw Data'!$B$6:$BE$43,'ADR Raw Data'!AX$1,FALSE)</f>
        <v>2.1123275420180199</v>
      </c>
      <c r="AN16" s="49">
        <f>VLOOKUP($A16,'ADR Raw Data'!$B$6:$BE$43,'ADR Raw Data'!AY$1,FALSE)</f>
        <v>4.1337282396578496</v>
      </c>
      <c r="AO16" s="48">
        <f>VLOOKUP($A16,'ADR Raw Data'!$B$6:$BE$43,'ADR Raw Data'!BA$1,FALSE)</f>
        <v>-0.31643814534253301</v>
      </c>
      <c r="AP16" s="48">
        <f>VLOOKUP($A16,'ADR Raw Data'!$B$6:$BE$43,'ADR Raw Data'!BB$1,FALSE)</f>
        <v>-0.90274014896795596</v>
      </c>
      <c r="AQ16" s="49">
        <f>VLOOKUP($A16,'ADR Raw Data'!$B$6:$BE$43,'ADR Raw Data'!BC$1,FALSE)</f>
        <v>-0.61280306563424602</v>
      </c>
      <c r="AR16" s="50">
        <f>VLOOKUP($A16,'ADR Raw Data'!$B$6:$BE$43,'ADR Raw Data'!BE$1,FALSE)</f>
        <v>3.1657708738149801</v>
      </c>
      <c r="AT16" s="51">
        <f>VLOOKUP($A16,'RevPAR Raw Data'!$B$6:$BE$43,'RevPAR Raw Data'!AG$1,FALSE)</f>
        <v>138.9265044887</v>
      </c>
      <c r="AU16" s="52">
        <f>VLOOKUP($A16,'RevPAR Raw Data'!$B$6:$BE$43,'RevPAR Raw Data'!AH$1,FALSE)</f>
        <v>220.928743679702</v>
      </c>
      <c r="AV16" s="52">
        <f>VLOOKUP($A16,'RevPAR Raw Data'!$B$6:$BE$43,'RevPAR Raw Data'!AI$1,FALSE)</f>
        <v>249.10363971726301</v>
      </c>
      <c r="AW16" s="52">
        <f>VLOOKUP($A16,'RevPAR Raw Data'!$B$6:$BE$43,'RevPAR Raw Data'!AJ$1,FALSE)</f>
        <v>241.247931995253</v>
      </c>
      <c r="AX16" s="52">
        <f>VLOOKUP($A16,'RevPAR Raw Data'!$B$6:$BE$43,'RevPAR Raw Data'!AK$1,FALSE)</f>
        <v>201.47149063515801</v>
      </c>
      <c r="AY16" s="53">
        <f>VLOOKUP($A16,'RevPAR Raw Data'!$B$6:$BE$43,'RevPAR Raw Data'!AL$1,FALSE)</f>
        <v>210.33543458744299</v>
      </c>
      <c r="AZ16" s="52">
        <f>VLOOKUP($A16,'RevPAR Raw Data'!$B$6:$BE$43,'RevPAR Raw Data'!AN$1,FALSE)</f>
        <v>150.142413704143</v>
      </c>
      <c r="BA16" s="52">
        <f>VLOOKUP($A16,'RevPAR Raw Data'!$B$6:$BE$43,'RevPAR Raw Data'!AO$1,FALSE)</f>
        <v>147.502774108663</v>
      </c>
      <c r="BB16" s="53">
        <f>VLOOKUP($A16,'RevPAR Raw Data'!$B$6:$BE$43,'RevPAR Raw Data'!AP$1,FALSE)</f>
        <v>148.822593906403</v>
      </c>
      <c r="BC16" s="54">
        <f>VLOOKUP($A16,'RevPAR Raw Data'!$B$6:$BE$43,'RevPAR Raw Data'!AR$1,FALSE)</f>
        <v>192.76072587897099</v>
      </c>
      <c r="BE16" s="47">
        <f>VLOOKUP($A16,'RevPAR Raw Data'!$B$6:$BE$43,'RevPAR Raw Data'!AT$1,FALSE)</f>
        <v>6.9944745034256597</v>
      </c>
      <c r="BF16" s="48">
        <f>VLOOKUP($A16,'RevPAR Raw Data'!$B$6:$BE$43,'RevPAR Raw Data'!AU$1,FALSE)</f>
        <v>4.9569083602424699</v>
      </c>
      <c r="BG16" s="48">
        <f>VLOOKUP($A16,'RevPAR Raw Data'!$B$6:$BE$43,'RevPAR Raw Data'!AV$1,FALSE)</f>
        <v>6.8094599045864896</v>
      </c>
      <c r="BH16" s="48">
        <f>VLOOKUP($A16,'RevPAR Raw Data'!$B$6:$BE$43,'RevPAR Raw Data'!AW$1,FALSE)</f>
        <v>5.6858272806901597</v>
      </c>
      <c r="BI16" s="48">
        <f>VLOOKUP($A16,'RevPAR Raw Data'!$B$6:$BE$43,'RevPAR Raw Data'!AX$1,FALSE)</f>
        <v>2.04942951943783</v>
      </c>
      <c r="BJ16" s="49">
        <f>VLOOKUP($A16,'RevPAR Raw Data'!$B$6:$BE$43,'RevPAR Raw Data'!AY$1,FALSE)</f>
        <v>5.2460125612367898</v>
      </c>
      <c r="BK16" s="48">
        <f>VLOOKUP($A16,'RevPAR Raw Data'!$B$6:$BE$43,'RevPAR Raw Data'!BA$1,FALSE)</f>
        <v>-2.7723738082448799</v>
      </c>
      <c r="BL16" s="48">
        <f>VLOOKUP($A16,'RevPAR Raw Data'!$B$6:$BE$43,'RevPAR Raw Data'!BB$1,FALSE)</f>
        <v>-2.0890200339078802</v>
      </c>
      <c r="BM16" s="49">
        <f>VLOOKUP($A16,'RevPAR Raw Data'!$B$6:$BE$43,'RevPAR Raw Data'!BC$1,FALSE)</f>
        <v>-2.4349234351762501</v>
      </c>
      <c r="BN16" s="50">
        <f>VLOOKUP($A16,'RevPAR Raw Data'!$B$6:$BE$43,'RevPAR Raw Data'!BE$1,FALSE)</f>
        <v>3.4497043289670599</v>
      </c>
    </row>
    <row r="17" spans="1:66" x14ac:dyDescent="0.25">
      <c r="A17" s="63" t="s">
        <v>89</v>
      </c>
      <c r="B17" s="47">
        <f>VLOOKUP($A17,'Occupancy Raw Data'!$B$8:$BE$45,'Occupancy Raw Data'!AG$3,FALSE)</f>
        <v>59.006466784244502</v>
      </c>
      <c r="C17" s="48">
        <f>VLOOKUP($A17,'Occupancy Raw Data'!$B$8:$BE$45,'Occupancy Raw Data'!AH$3,FALSE)</f>
        <v>77.636684303350904</v>
      </c>
      <c r="D17" s="48">
        <f>VLOOKUP($A17,'Occupancy Raw Data'!$B$8:$BE$45,'Occupancy Raw Data'!AI$3,FALSE)</f>
        <v>86.434450323339206</v>
      </c>
      <c r="E17" s="48">
        <f>VLOOKUP($A17,'Occupancy Raw Data'!$B$8:$BE$45,'Occupancy Raw Data'!AJ$3,FALSE)</f>
        <v>86.793062904173993</v>
      </c>
      <c r="F17" s="48">
        <f>VLOOKUP($A17,'Occupancy Raw Data'!$B$8:$BE$45,'Occupancy Raw Data'!AK$3,FALSE)</f>
        <v>79.538506760728893</v>
      </c>
      <c r="G17" s="49">
        <f>VLOOKUP($A17,'Occupancy Raw Data'!$B$8:$BE$45,'Occupancy Raw Data'!AL$3,FALSE)</f>
        <v>77.881834215167501</v>
      </c>
      <c r="H17" s="48">
        <f>VLOOKUP($A17,'Occupancy Raw Data'!$B$8:$BE$45,'Occupancy Raw Data'!AN$3,FALSE)</f>
        <v>73.303938859494394</v>
      </c>
      <c r="I17" s="48">
        <f>VLOOKUP($A17,'Occupancy Raw Data'!$B$8:$BE$45,'Occupancy Raw Data'!AO$3,FALSE)</f>
        <v>76.128747795414398</v>
      </c>
      <c r="J17" s="49">
        <f>VLOOKUP($A17,'Occupancy Raw Data'!$B$8:$BE$45,'Occupancy Raw Data'!AP$3,FALSE)</f>
        <v>74.716343327454396</v>
      </c>
      <c r="K17" s="50">
        <f>VLOOKUP($A17,'Occupancy Raw Data'!$B$8:$BE$45,'Occupancy Raw Data'!AR$3,FALSE)</f>
        <v>76.9774082472495</v>
      </c>
      <c r="M17" s="47">
        <f>VLOOKUP($A17,'Occupancy Raw Data'!$B$8:$BE$45,'Occupancy Raw Data'!AT$3,FALSE)</f>
        <v>-1.83891182085847</v>
      </c>
      <c r="N17" s="48">
        <f>VLOOKUP($A17,'Occupancy Raw Data'!$B$8:$BE$45,'Occupancy Raw Data'!AU$3,FALSE)</f>
        <v>0.64155070830002803</v>
      </c>
      <c r="O17" s="48">
        <f>VLOOKUP($A17,'Occupancy Raw Data'!$B$8:$BE$45,'Occupancy Raw Data'!AV$3,FALSE)</f>
        <v>0.53376955862114195</v>
      </c>
      <c r="P17" s="48">
        <f>VLOOKUP($A17,'Occupancy Raw Data'!$B$8:$BE$45,'Occupancy Raw Data'!AW$3,FALSE)</f>
        <v>-1.7967587327227299</v>
      </c>
      <c r="Q17" s="48">
        <f>VLOOKUP($A17,'Occupancy Raw Data'!$B$8:$BE$45,'Occupancy Raw Data'!AX$3,FALSE)</f>
        <v>-1.71941571451112</v>
      </c>
      <c r="R17" s="49">
        <f>VLOOKUP($A17,'Occupancy Raw Data'!$B$8:$BE$45,'Occupancy Raw Data'!AY$3,FALSE)</f>
        <v>-0.79784764249010798</v>
      </c>
      <c r="S17" s="48">
        <f>VLOOKUP($A17,'Occupancy Raw Data'!$B$8:$BE$45,'Occupancy Raw Data'!BA$3,FALSE)</f>
        <v>-4.4565745351214101</v>
      </c>
      <c r="T17" s="48">
        <f>VLOOKUP($A17,'Occupancy Raw Data'!$B$8:$BE$45,'Occupancy Raw Data'!BB$3,FALSE)</f>
        <v>-4.6491370556036502</v>
      </c>
      <c r="U17" s="49">
        <f>VLOOKUP($A17,'Occupancy Raw Data'!$B$8:$BE$45,'Occupancy Raw Data'!BC$3,FALSE)</f>
        <v>-4.5547729395207002</v>
      </c>
      <c r="V17" s="50">
        <f>VLOOKUP($A17,'Occupancy Raw Data'!$B$8:$BE$45,'Occupancy Raw Data'!BE$3,FALSE)</f>
        <v>-1.8690282094800099</v>
      </c>
      <c r="X17" s="51">
        <f>VLOOKUP($A17,'ADR Raw Data'!$B$6:$BE$43,'ADR Raw Data'!AG$1,FALSE)</f>
        <v>161.45871226462</v>
      </c>
      <c r="Y17" s="52">
        <f>VLOOKUP($A17,'ADR Raw Data'!$B$6:$BE$43,'ADR Raw Data'!AH$1,FALSE)</f>
        <v>188.57953543843701</v>
      </c>
      <c r="Z17" s="52">
        <f>VLOOKUP($A17,'ADR Raw Data'!$B$6:$BE$43,'ADR Raw Data'!AI$1,FALSE)</f>
        <v>203.780837272572</v>
      </c>
      <c r="AA17" s="52">
        <f>VLOOKUP($A17,'ADR Raw Data'!$B$6:$BE$43,'ADR Raw Data'!AJ$1,FALSE)</f>
        <v>199.38357266230901</v>
      </c>
      <c r="AB17" s="52">
        <f>VLOOKUP($A17,'ADR Raw Data'!$B$6:$BE$43,'ADR Raw Data'!AK$1,FALSE)</f>
        <v>180.680157803318</v>
      </c>
      <c r="AC17" s="53">
        <f>VLOOKUP($A17,'ADR Raw Data'!$B$6:$BE$43,'ADR Raw Data'!AL$1,FALSE)</f>
        <v>188.63865833314401</v>
      </c>
      <c r="AD17" s="52">
        <f>VLOOKUP($A17,'ADR Raw Data'!$B$6:$BE$43,'ADR Raw Data'!AN$1,FALSE)</f>
        <v>161.572630523698</v>
      </c>
      <c r="AE17" s="52">
        <f>VLOOKUP($A17,'ADR Raw Data'!$B$6:$BE$43,'ADR Raw Data'!AO$1,FALSE)</f>
        <v>163.186384802502</v>
      </c>
      <c r="AF17" s="53">
        <f>VLOOKUP($A17,'ADR Raw Data'!$B$6:$BE$43,'ADR Raw Data'!AP$1,FALSE)</f>
        <v>162.394760509078</v>
      </c>
      <c r="AG17" s="54">
        <f>VLOOKUP($A17,'ADR Raw Data'!$B$6:$BE$43,'ADR Raw Data'!AR$1,FALSE)</f>
        <v>181.36064883205799</v>
      </c>
      <c r="AI17" s="47">
        <f>VLOOKUP($A17,'ADR Raw Data'!$B$6:$BE$43,'ADR Raw Data'!AT$1,FALSE)</f>
        <v>-2.24943012036079</v>
      </c>
      <c r="AJ17" s="48">
        <f>VLOOKUP($A17,'ADR Raw Data'!$B$6:$BE$43,'ADR Raw Data'!AU$1,FALSE)</f>
        <v>0.345194963905053</v>
      </c>
      <c r="AK17" s="48">
        <f>VLOOKUP($A17,'ADR Raw Data'!$B$6:$BE$43,'ADR Raw Data'!AV$1,FALSE)</f>
        <v>4.85170579401104</v>
      </c>
      <c r="AL17" s="48">
        <f>VLOOKUP($A17,'ADR Raw Data'!$B$6:$BE$43,'ADR Raw Data'!AW$1,FALSE)</f>
        <v>6.2293671417568</v>
      </c>
      <c r="AM17" s="48">
        <f>VLOOKUP($A17,'ADR Raw Data'!$B$6:$BE$43,'ADR Raw Data'!AX$1,FALSE)</f>
        <v>4.7374174962885904</v>
      </c>
      <c r="AN17" s="49">
        <f>VLOOKUP($A17,'ADR Raw Data'!$B$6:$BE$43,'ADR Raw Data'!AY$1,FALSE)</f>
        <v>3.29689493789903</v>
      </c>
      <c r="AO17" s="48">
        <f>VLOOKUP($A17,'ADR Raw Data'!$B$6:$BE$43,'ADR Raw Data'!BA$1,FALSE)</f>
        <v>-0.92813328976576803</v>
      </c>
      <c r="AP17" s="48">
        <f>VLOOKUP($A17,'ADR Raw Data'!$B$6:$BE$43,'ADR Raw Data'!BB$1,FALSE)</f>
        <v>-0.98061874404632199</v>
      </c>
      <c r="AQ17" s="49">
        <f>VLOOKUP($A17,'ADR Raw Data'!$B$6:$BE$43,'ADR Raw Data'!BC$1,FALSE)</f>
        <v>-0.95553207395311202</v>
      </c>
      <c r="AR17" s="50">
        <f>VLOOKUP($A17,'ADR Raw Data'!$B$6:$BE$43,'ADR Raw Data'!BE$1,FALSE)</f>
        <v>2.2916946942306899</v>
      </c>
      <c r="AT17" s="51">
        <f>VLOOKUP($A17,'RevPAR Raw Data'!$B$6:$BE$43,'RevPAR Raw Data'!AG$1,FALSE)</f>
        <v>95.271081422692504</v>
      </c>
      <c r="AU17" s="52">
        <f>VLOOKUP($A17,'RevPAR Raw Data'!$B$6:$BE$43,'RevPAR Raw Data'!AH$1,FALSE)</f>
        <v>146.40689858906501</v>
      </c>
      <c r="AV17" s="52">
        <f>VLOOKUP($A17,'RevPAR Raw Data'!$B$6:$BE$43,'RevPAR Raw Data'!AI$1,FALSE)</f>
        <v>176.13684656084601</v>
      </c>
      <c r="AW17" s="52">
        <f>VLOOKUP($A17,'RevPAR Raw Data'!$B$6:$BE$43,'RevPAR Raw Data'!AJ$1,FALSE)</f>
        <v>173.051109641387</v>
      </c>
      <c r="AX17" s="52">
        <f>VLOOKUP($A17,'RevPAR Raw Data'!$B$6:$BE$43,'RevPAR Raw Data'!AK$1,FALSE)</f>
        <v>143.710299529688</v>
      </c>
      <c r="AY17" s="53">
        <f>VLOOKUP($A17,'RevPAR Raw Data'!$B$6:$BE$43,'RevPAR Raw Data'!AL$1,FALSE)</f>
        <v>146.915247148736</v>
      </c>
      <c r="AZ17" s="52">
        <f>VLOOKUP($A17,'RevPAR Raw Data'!$B$6:$BE$43,'RevPAR Raw Data'!AN$1,FALSE)</f>
        <v>118.439102292768</v>
      </c>
      <c r="BA17" s="52">
        <f>VLOOKUP($A17,'RevPAR Raw Data'!$B$6:$BE$43,'RevPAR Raw Data'!AO$1,FALSE)</f>
        <v>124.23175132275099</v>
      </c>
      <c r="BB17" s="53">
        <f>VLOOKUP($A17,'RevPAR Raw Data'!$B$6:$BE$43,'RevPAR Raw Data'!AP$1,FALSE)</f>
        <v>121.33542680776</v>
      </c>
      <c r="BC17" s="54">
        <f>VLOOKUP($A17,'RevPAR Raw Data'!$B$6:$BE$43,'RevPAR Raw Data'!AR$1,FALSE)</f>
        <v>139.60672705131401</v>
      </c>
      <c r="BE17" s="47">
        <f>VLOOKUP($A17,'RevPAR Raw Data'!$B$6:$BE$43,'RevPAR Raw Data'!AT$1,FALSE)</f>
        <v>-4.0469769048339996</v>
      </c>
      <c r="BF17" s="48">
        <f>VLOOKUP($A17,'RevPAR Raw Data'!$B$6:$BE$43,'RevPAR Raw Data'!AU$1,FALSE)</f>
        <v>0.98896027294103095</v>
      </c>
      <c r="BG17" s="48">
        <f>VLOOKUP($A17,'RevPAR Raw Data'!$B$6:$BE$43,'RevPAR Raw Data'!AV$1,FALSE)</f>
        <v>5.4113722812344696</v>
      </c>
      <c r="BH17" s="48">
        <f>VLOOKUP($A17,'RevPAR Raw Data'!$B$6:$BE$43,'RevPAR Raw Data'!AW$1,FALSE)</f>
        <v>4.3206817109211899</v>
      </c>
      <c r="BI17" s="48">
        <f>VLOOKUP($A17,'RevPAR Raw Data'!$B$6:$BE$43,'RevPAR Raw Data'!AX$1,FALSE)</f>
        <v>2.9365458808842799</v>
      </c>
      <c r="BJ17" s="49">
        <f>VLOOKUP($A17,'RevPAR Raw Data'!$B$6:$BE$43,'RevPAR Raw Data'!AY$1,FALSE)</f>
        <v>2.4727430968715201</v>
      </c>
      <c r="BK17" s="48">
        <f>VLOOKUP($A17,'RevPAR Raw Data'!$B$6:$BE$43,'RevPAR Raw Data'!BA$1,FALSE)</f>
        <v>-5.3433448730434998</v>
      </c>
      <c r="BL17" s="48">
        <f>VLOOKUP($A17,'RevPAR Raw Data'!$B$6:$BE$43,'RevPAR Raw Data'!BB$1,FALSE)</f>
        <v>-5.5841654902463196</v>
      </c>
      <c r="BM17" s="49">
        <f>VLOOKUP($A17,'RevPAR Raw Data'!$B$6:$BE$43,'RevPAR Raw Data'!BC$1,FALSE)</f>
        <v>-5.4667826971409603</v>
      </c>
      <c r="BN17" s="50">
        <f>VLOOKUP($A17,'RevPAR Raw Data'!$B$6:$BE$43,'RevPAR Raw Data'!BE$1,FALSE)</f>
        <v>0.37983406444034501</v>
      </c>
    </row>
    <row r="18" spans="1:66" x14ac:dyDescent="0.25">
      <c r="A18" s="63" t="s">
        <v>26</v>
      </c>
      <c r="B18" s="47">
        <f>VLOOKUP($A18,'Occupancy Raw Data'!$B$8:$BE$45,'Occupancy Raw Data'!AG$3,FALSE)</f>
        <v>54.9017908723281</v>
      </c>
      <c r="C18" s="48">
        <f>VLOOKUP($A18,'Occupancy Raw Data'!$B$8:$BE$45,'Occupancy Raw Data'!AH$3,FALSE)</f>
        <v>78.893703061813895</v>
      </c>
      <c r="D18" s="48">
        <f>VLOOKUP($A18,'Occupancy Raw Data'!$B$8:$BE$45,'Occupancy Raw Data'!AI$3,FALSE)</f>
        <v>90.805892547660306</v>
      </c>
      <c r="E18" s="48">
        <f>VLOOKUP($A18,'Occupancy Raw Data'!$B$8:$BE$45,'Occupancy Raw Data'!AJ$3,FALSE)</f>
        <v>91.034084344309605</v>
      </c>
      <c r="F18" s="48">
        <f>VLOOKUP($A18,'Occupancy Raw Data'!$B$8:$BE$45,'Occupancy Raw Data'!AK$3,FALSE)</f>
        <v>80.901213171577098</v>
      </c>
      <c r="G18" s="49">
        <f>VLOOKUP($A18,'Occupancy Raw Data'!$B$8:$BE$45,'Occupancy Raw Data'!AL$3,FALSE)</f>
        <v>79.307336799537794</v>
      </c>
      <c r="H18" s="48">
        <f>VLOOKUP($A18,'Occupancy Raw Data'!$B$8:$BE$45,'Occupancy Raw Data'!AN$3,FALSE)</f>
        <v>77.296360485268593</v>
      </c>
      <c r="I18" s="48">
        <f>VLOOKUP($A18,'Occupancy Raw Data'!$B$8:$BE$45,'Occupancy Raw Data'!AO$3,FALSE)</f>
        <v>79.269208549971097</v>
      </c>
      <c r="J18" s="49">
        <f>VLOOKUP($A18,'Occupancy Raw Data'!$B$8:$BE$45,'Occupancy Raw Data'!AP$3,FALSE)</f>
        <v>78.282784517619803</v>
      </c>
      <c r="K18" s="50">
        <f>VLOOKUP($A18,'Occupancy Raw Data'!$B$8:$BE$45,'Occupancy Raw Data'!AR$3,FALSE)</f>
        <v>79.014607576132704</v>
      </c>
      <c r="M18" s="47">
        <f>VLOOKUP($A18,'Occupancy Raw Data'!$B$8:$BE$45,'Occupancy Raw Data'!AT$3,FALSE)</f>
        <v>0.41737109044801302</v>
      </c>
      <c r="N18" s="48">
        <f>VLOOKUP($A18,'Occupancy Raw Data'!$B$8:$BE$45,'Occupancy Raw Data'!AU$3,FALSE)</f>
        <v>4.2759515901194902</v>
      </c>
      <c r="O18" s="48">
        <f>VLOOKUP($A18,'Occupancy Raw Data'!$B$8:$BE$45,'Occupancy Raw Data'!AV$3,FALSE)</f>
        <v>4.3447955390334503</v>
      </c>
      <c r="P18" s="48">
        <f>VLOOKUP($A18,'Occupancy Raw Data'!$B$8:$BE$45,'Occupancy Raw Data'!AW$3,FALSE)</f>
        <v>4.2195767195767102</v>
      </c>
      <c r="Q18" s="48">
        <f>VLOOKUP($A18,'Occupancy Raw Data'!$B$8:$BE$45,'Occupancy Raw Data'!AX$3,FALSE)</f>
        <v>6.1874431301182797</v>
      </c>
      <c r="R18" s="49">
        <f>VLOOKUP($A18,'Occupancy Raw Data'!$B$8:$BE$45,'Occupancy Raw Data'!AY$3,FALSE)</f>
        <v>4.1072308800667301</v>
      </c>
      <c r="S18" s="48">
        <f>VLOOKUP($A18,'Occupancy Raw Data'!$B$8:$BE$45,'Occupancy Raw Data'!BA$3,FALSE)</f>
        <v>0.66962606274922798</v>
      </c>
      <c r="T18" s="48">
        <f>VLOOKUP($A18,'Occupancy Raw Data'!$B$8:$BE$45,'Occupancy Raw Data'!BB$3,FALSE)</f>
        <v>0.61594867094408701</v>
      </c>
      <c r="U18" s="49">
        <f>VLOOKUP($A18,'Occupancy Raw Data'!$B$8:$BE$45,'Occupancy Raw Data'!BC$3,FALSE)</f>
        <v>0.64244202239263204</v>
      </c>
      <c r="V18" s="50">
        <f>VLOOKUP($A18,'Occupancy Raw Data'!$B$8:$BE$45,'Occupancy Raw Data'!BE$3,FALSE)</f>
        <v>3.1024865120987202</v>
      </c>
      <c r="X18" s="51">
        <f>VLOOKUP($A18,'ADR Raw Data'!$B$6:$BE$43,'ADR Raw Data'!AG$1,FALSE)</f>
        <v>155.44753880149401</v>
      </c>
      <c r="Y18" s="52">
        <f>VLOOKUP($A18,'ADR Raw Data'!$B$6:$BE$43,'ADR Raw Data'!AH$1,FALSE)</f>
        <v>192.835566946142</v>
      </c>
      <c r="Z18" s="52">
        <f>VLOOKUP($A18,'ADR Raw Data'!$B$6:$BE$43,'ADR Raw Data'!AI$1,FALSE)</f>
        <v>209.895469351401</v>
      </c>
      <c r="AA18" s="52">
        <f>VLOOKUP($A18,'ADR Raw Data'!$B$6:$BE$43,'ADR Raw Data'!AJ$1,FALSE)</f>
        <v>205.206504949866</v>
      </c>
      <c r="AB18" s="52">
        <f>VLOOKUP($A18,'ADR Raw Data'!$B$6:$BE$43,'ADR Raw Data'!AK$1,FALSE)</f>
        <v>175.39574335904001</v>
      </c>
      <c r="AC18" s="53">
        <f>VLOOKUP($A18,'ADR Raw Data'!$B$6:$BE$43,'ADR Raw Data'!AL$1,FALSE)</f>
        <v>190.84771578004199</v>
      </c>
      <c r="AD18" s="52">
        <f>VLOOKUP($A18,'ADR Raw Data'!$B$6:$BE$43,'ADR Raw Data'!AN$1,FALSE)</f>
        <v>150.63301270553001</v>
      </c>
      <c r="AE18" s="52">
        <f>VLOOKUP($A18,'ADR Raw Data'!$B$6:$BE$43,'ADR Raw Data'!AO$1,FALSE)</f>
        <v>149.24399737638001</v>
      </c>
      <c r="AF18" s="53">
        <f>VLOOKUP($A18,'ADR Raw Data'!$B$6:$BE$43,'ADR Raw Data'!AP$1,FALSE)</f>
        <v>149.92975370366901</v>
      </c>
      <c r="AG18" s="54">
        <f>VLOOKUP($A18,'ADR Raw Data'!$B$6:$BE$43,'ADR Raw Data'!AR$1,FALSE)</f>
        <v>179.26514857638199</v>
      </c>
      <c r="AI18" s="47">
        <f>VLOOKUP($A18,'ADR Raw Data'!$B$6:$BE$43,'ADR Raw Data'!AT$1,FALSE)</f>
        <v>1.1151549266899601</v>
      </c>
      <c r="AJ18" s="48">
        <f>VLOOKUP($A18,'ADR Raw Data'!$B$6:$BE$43,'ADR Raw Data'!AU$1,FALSE)</f>
        <v>3.8136680704586898</v>
      </c>
      <c r="AK18" s="48">
        <f>VLOOKUP($A18,'ADR Raw Data'!$B$6:$BE$43,'ADR Raw Data'!AV$1,FALSE)</f>
        <v>4.5090925521385898</v>
      </c>
      <c r="AL18" s="48">
        <f>VLOOKUP($A18,'ADR Raw Data'!$B$6:$BE$43,'ADR Raw Data'!AW$1,FALSE)</f>
        <v>4.60301831902947</v>
      </c>
      <c r="AM18" s="48">
        <f>VLOOKUP($A18,'ADR Raw Data'!$B$6:$BE$43,'ADR Raw Data'!AX$1,FALSE)</f>
        <v>2.0219157473003802</v>
      </c>
      <c r="AN18" s="49">
        <f>VLOOKUP($A18,'ADR Raw Data'!$B$6:$BE$43,'ADR Raw Data'!AY$1,FALSE)</f>
        <v>3.5938651954796299</v>
      </c>
      <c r="AO18" s="48">
        <f>VLOOKUP($A18,'ADR Raw Data'!$B$6:$BE$43,'ADR Raw Data'!BA$1,FALSE)</f>
        <v>0.72146087846003404</v>
      </c>
      <c r="AP18" s="48">
        <f>VLOOKUP($A18,'ADR Raw Data'!$B$6:$BE$43,'ADR Raw Data'!BB$1,FALSE)</f>
        <v>1.0543902050615199</v>
      </c>
      <c r="AQ18" s="49">
        <f>VLOOKUP($A18,'ADR Raw Data'!$B$6:$BE$43,'ADR Raw Data'!BC$1,FALSE)</f>
        <v>0.88914649199173101</v>
      </c>
      <c r="AR18" s="50">
        <f>VLOOKUP($A18,'ADR Raw Data'!$B$6:$BE$43,'ADR Raw Data'!BE$1,FALSE)</f>
        <v>3.0864018080047302</v>
      </c>
      <c r="AT18" s="51">
        <f>VLOOKUP($A18,'RevPAR Raw Data'!$B$6:$BE$43,'RevPAR Raw Data'!AG$1,FALSE)</f>
        <v>85.343482668977401</v>
      </c>
      <c r="AU18" s="52">
        <f>VLOOKUP($A18,'RevPAR Raw Data'!$B$6:$BE$43,'RevPAR Raw Data'!AH$1,FALSE)</f>
        <v>152.13511958405499</v>
      </c>
      <c r="AV18" s="52">
        <f>VLOOKUP($A18,'RevPAR Raw Data'!$B$6:$BE$43,'RevPAR Raw Data'!AI$1,FALSE)</f>
        <v>190.59745436163999</v>
      </c>
      <c r="AW18" s="52">
        <f>VLOOKUP($A18,'RevPAR Raw Data'!$B$6:$BE$43,'RevPAR Raw Data'!AJ$1,FALSE)</f>
        <v>186.80786279607099</v>
      </c>
      <c r="AX18" s="52">
        <f>VLOOKUP($A18,'RevPAR Raw Data'!$B$6:$BE$43,'RevPAR Raw Data'!AK$1,FALSE)</f>
        <v>141.897284228769</v>
      </c>
      <c r="AY18" s="53">
        <f>VLOOKUP($A18,'RevPAR Raw Data'!$B$6:$BE$43,'RevPAR Raw Data'!AL$1,FALSE)</f>
        <v>151.35624072790199</v>
      </c>
      <c r="AZ18" s="52">
        <f>VLOOKUP($A18,'RevPAR Raw Data'!$B$6:$BE$43,'RevPAR Raw Data'!AN$1,FALSE)</f>
        <v>116.433836510687</v>
      </c>
      <c r="BA18" s="52">
        <f>VLOOKUP($A18,'RevPAR Raw Data'!$B$6:$BE$43,'RevPAR Raw Data'!AO$1,FALSE)</f>
        <v>118.30453552859601</v>
      </c>
      <c r="BB18" s="53">
        <f>VLOOKUP($A18,'RevPAR Raw Data'!$B$6:$BE$43,'RevPAR Raw Data'!AP$1,FALSE)</f>
        <v>117.36918601964101</v>
      </c>
      <c r="BC18" s="54">
        <f>VLOOKUP($A18,'RevPAR Raw Data'!$B$6:$BE$43,'RevPAR Raw Data'!AR$1,FALSE)</f>
        <v>141.64565366839901</v>
      </c>
      <c r="BE18" s="47">
        <f>VLOOKUP($A18,'RevPAR Raw Data'!$B$6:$BE$43,'RevPAR Raw Data'!AT$1,FALSE)</f>
        <v>1.5371803514156801</v>
      </c>
      <c r="BF18" s="48">
        <f>VLOOKUP($A18,'RevPAR Raw Data'!$B$6:$BE$43,'RevPAR Raw Data'!AU$1,FALSE)</f>
        <v>8.2526902610788504</v>
      </c>
      <c r="BG18" s="48">
        <f>VLOOKUP($A18,'RevPAR Raw Data'!$B$6:$BE$43,'RevPAR Raw Data'!AV$1,FALSE)</f>
        <v>9.0497989432282608</v>
      </c>
      <c r="BH18" s="48">
        <f>VLOOKUP($A18,'RevPAR Raw Data'!$B$6:$BE$43,'RevPAR Raw Data'!AW$1,FALSE)</f>
        <v>9.0168229279938004</v>
      </c>
      <c r="BI18" s="48">
        <f>VLOOKUP($A18,'RevPAR Raw Data'!$B$6:$BE$43,'RevPAR Raw Data'!AX$1,FALSE)</f>
        <v>8.3344637644217894</v>
      </c>
      <c r="BJ18" s="49">
        <f>VLOOKUP($A18,'RevPAR Raw Data'!$B$6:$BE$43,'RevPAR Raw Data'!AY$1,FALSE)</f>
        <v>7.8487044166430797</v>
      </c>
      <c r="BK18" s="48">
        <f>VLOOKUP($A18,'RevPAR Raw Data'!$B$6:$BE$43,'RevPAR Raw Data'!BA$1,FALSE)</f>
        <v>1.3959180312839701</v>
      </c>
      <c r="BL18" s="48">
        <f>VLOOKUP($A18,'RevPAR Raw Data'!$B$6:$BE$43,'RevPAR Raw Data'!BB$1,FALSE)</f>
        <v>1.67683337846025</v>
      </c>
      <c r="BM18" s="49">
        <f>VLOOKUP($A18,'RevPAR Raw Data'!$B$6:$BE$43,'RevPAR Raw Data'!BC$1,FALSE)</f>
        <v>1.5373007650895401</v>
      </c>
      <c r="BN18" s="50">
        <f>VLOOKUP($A18,'RevPAR Raw Data'!$B$6:$BE$43,'RevPAR Raw Data'!BE$1,FALSE)</f>
        <v>6.2846435199059796</v>
      </c>
    </row>
    <row r="19" spans="1:66" x14ac:dyDescent="0.25">
      <c r="A19" s="63" t="s">
        <v>24</v>
      </c>
      <c r="B19" s="47">
        <f>VLOOKUP($A19,'Occupancy Raw Data'!$B$8:$BE$45,'Occupancy Raw Data'!AG$3,FALSE)</f>
        <v>50.715185885318199</v>
      </c>
      <c r="C19" s="48">
        <f>VLOOKUP($A19,'Occupancy Raw Data'!$B$8:$BE$45,'Occupancy Raw Data'!AH$3,FALSE)</f>
        <v>68.160050409577806</v>
      </c>
      <c r="D19" s="48">
        <f>VLOOKUP($A19,'Occupancy Raw Data'!$B$8:$BE$45,'Occupancy Raw Data'!AI$3,FALSE)</f>
        <v>76.364209199747904</v>
      </c>
      <c r="E19" s="48">
        <f>VLOOKUP($A19,'Occupancy Raw Data'!$B$8:$BE$45,'Occupancy Raw Data'!AJ$3,FALSE)</f>
        <v>77.596093257718906</v>
      </c>
      <c r="F19" s="48">
        <f>VLOOKUP($A19,'Occupancy Raw Data'!$B$8:$BE$45,'Occupancy Raw Data'!AK$3,FALSE)</f>
        <v>71.4429741650913</v>
      </c>
      <c r="G19" s="49">
        <f>VLOOKUP($A19,'Occupancy Raw Data'!$B$8:$BE$45,'Occupancy Raw Data'!AL$3,FALSE)</f>
        <v>68.855702583490796</v>
      </c>
      <c r="H19" s="48">
        <f>VLOOKUP($A19,'Occupancy Raw Data'!$B$8:$BE$45,'Occupancy Raw Data'!AN$3,FALSE)</f>
        <v>71.502835538752294</v>
      </c>
      <c r="I19" s="48">
        <f>VLOOKUP($A19,'Occupancy Raw Data'!$B$8:$BE$45,'Occupancy Raw Data'!AO$3,FALSE)</f>
        <v>76.821045998739706</v>
      </c>
      <c r="J19" s="49">
        <f>VLOOKUP($A19,'Occupancy Raw Data'!$B$8:$BE$45,'Occupancy Raw Data'!AP$3,FALSE)</f>
        <v>74.161940768746007</v>
      </c>
      <c r="K19" s="50">
        <f>VLOOKUP($A19,'Occupancy Raw Data'!$B$8:$BE$45,'Occupancy Raw Data'!AR$3,FALSE)</f>
        <v>70.371770636420905</v>
      </c>
      <c r="M19" s="47">
        <f>VLOOKUP($A19,'Occupancy Raw Data'!$B$8:$BE$45,'Occupancy Raw Data'!AT$3,FALSE)</f>
        <v>-7.7541079931096704</v>
      </c>
      <c r="N19" s="48">
        <f>VLOOKUP($A19,'Occupancy Raw Data'!$B$8:$BE$45,'Occupancy Raw Data'!AU$3,FALSE)</f>
        <v>-1.0228063465185</v>
      </c>
      <c r="O19" s="48">
        <f>VLOOKUP($A19,'Occupancy Raw Data'!$B$8:$BE$45,'Occupancy Raw Data'!AV$3,FALSE)</f>
        <v>3.3955291285993798</v>
      </c>
      <c r="P19" s="48">
        <f>VLOOKUP($A19,'Occupancy Raw Data'!$B$8:$BE$45,'Occupancy Raw Data'!AW$3,FALSE)</f>
        <v>1.4536827860763799</v>
      </c>
      <c r="Q19" s="48">
        <f>VLOOKUP($A19,'Occupancy Raw Data'!$B$8:$BE$45,'Occupancy Raw Data'!AX$3,FALSE)</f>
        <v>-1.4836708748668599</v>
      </c>
      <c r="R19" s="49">
        <f>VLOOKUP($A19,'Occupancy Raw Data'!$B$8:$BE$45,'Occupancy Raw Data'!AY$3,FALSE)</f>
        <v>-0.71367793938438495</v>
      </c>
      <c r="S19" s="48">
        <f>VLOOKUP($A19,'Occupancy Raw Data'!$B$8:$BE$45,'Occupancy Raw Data'!BA$3,FALSE)</f>
        <v>-5.6414975660920801</v>
      </c>
      <c r="T19" s="48">
        <f>VLOOKUP($A19,'Occupancy Raw Data'!$B$8:$BE$45,'Occupancy Raw Data'!BB$3,FALSE)</f>
        <v>-4.7259895605536899</v>
      </c>
      <c r="U19" s="49">
        <f>VLOOKUP($A19,'Occupancy Raw Data'!$B$8:$BE$45,'Occupancy Raw Data'!BC$3,FALSE)</f>
        <v>-5.1695381016768698</v>
      </c>
      <c r="V19" s="50">
        <f>VLOOKUP($A19,'Occupancy Raw Data'!$B$8:$BE$45,'Occupancy Raw Data'!BE$3,FALSE)</f>
        <v>-2.1005415291003802</v>
      </c>
      <c r="X19" s="51">
        <f>VLOOKUP($A19,'ADR Raw Data'!$B$6:$BE$43,'ADR Raw Data'!AG$1,FALSE)</f>
        <v>131.93797788407699</v>
      </c>
      <c r="Y19" s="52">
        <f>VLOOKUP($A19,'ADR Raw Data'!$B$6:$BE$43,'ADR Raw Data'!AH$1,FALSE)</f>
        <v>145.90118933160699</v>
      </c>
      <c r="Z19" s="52">
        <f>VLOOKUP($A19,'ADR Raw Data'!$B$6:$BE$43,'ADR Raw Data'!AI$1,FALSE)</f>
        <v>153.33070220315199</v>
      </c>
      <c r="AA19" s="52">
        <f>VLOOKUP($A19,'ADR Raw Data'!$B$6:$BE$43,'ADR Raw Data'!AJ$1,FALSE)</f>
        <v>151.85499330057999</v>
      </c>
      <c r="AB19" s="52">
        <f>VLOOKUP($A19,'ADR Raw Data'!$B$6:$BE$43,'ADR Raw Data'!AK$1,FALSE)</f>
        <v>144.90284221203001</v>
      </c>
      <c r="AC19" s="53">
        <f>VLOOKUP($A19,'ADR Raw Data'!$B$6:$BE$43,'ADR Raw Data'!AL$1,FALSE)</f>
        <v>146.62696524333299</v>
      </c>
      <c r="AD19" s="52">
        <f>VLOOKUP($A19,'ADR Raw Data'!$B$6:$BE$43,'ADR Raw Data'!AN$1,FALSE)</f>
        <v>160.22088962326501</v>
      </c>
      <c r="AE19" s="52">
        <f>VLOOKUP($A19,'ADR Raw Data'!$B$6:$BE$43,'ADR Raw Data'!AO$1,FALSE)</f>
        <v>167.533322806873</v>
      </c>
      <c r="AF19" s="53">
        <f>VLOOKUP($A19,'ADR Raw Data'!$B$6:$BE$43,'ADR Raw Data'!AP$1,FALSE)</f>
        <v>164.00820128297701</v>
      </c>
      <c r="AG19" s="54">
        <f>VLOOKUP($A19,'ADR Raw Data'!$B$6:$BE$43,'ADR Raw Data'!AR$1,FALSE)</f>
        <v>151.860501304748</v>
      </c>
      <c r="AI19" s="47">
        <f>VLOOKUP($A19,'ADR Raw Data'!$B$6:$BE$43,'ADR Raw Data'!AT$1,FALSE)</f>
        <v>-3.2883343170588999</v>
      </c>
      <c r="AJ19" s="48">
        <f>VLOOKUP($A19,'ADR Raw Data'!$B$6:$BE$43,'ADR Raw Data'!AU$1,FALSE)</f>
        <v>0.43701308812456202</v>
      </c>
      <c r="AK19" s="48">
        <f>VLOOKUP($A19,'ADR Raw Data'!$B$6:$BE$43,'ADR Raw Data'!AV$1,FALSE)</f>
        <v>5.5342742553079898</v>
      </c>
      <c r="AL19" s="48">
        <f>VLOOKUP($A19,'ADR Raw Data'!$B$6:$BE$43,'ADR Raw Data'!AW$1,FALSE)</f>
        <v>4.0823593258619901</v>
      </c>
      <c r="AM19" s="48">
        <f>VLOOKUP($A19,'ADR Raw Data'!$B$6:$BE$43,'ADR Raw Data'!AX$1,FALSE)</f>
        <v>0.455717929779902</v>
      </c>
      <c r="AN19" s="49">
        <f>VLOOKUP($A19,'ADR Raw Data'!$B$6:$BE$43,'ADR Raw Data'!AY$1,FALSE)</f>
        <v>1.96634628856006</v>
      </c>
      <c r="AO19" s="48">
        <f>VLOOKUP($A19,'ADR Raw Data'!$B$6:$BE$43,'ADR Raw Data'!BA$1,FALSE)</f>
        <v>1.1043418956493901E-2</v>
      </c>
      <c r="AP19" s="48">
        <f>VLOOKUP($A19,'ADR Raw Data'!$B$6:$BE$43,'ADR Raw Data'!BB$1,FALSE)</f>
        <v>0.77569901236860594</v>
      </c>
      <c r="AQ19" s="49">
        <f>VLOOKUP($A19,'ADR Raw Data'!$B$6:$BE$43,'ADR Raw Data'!BC$1,FALSE)</f>
        <v>0.42309577449143299</v>
      </c>
      <c r="AR19" s="50">
        <f>VLOOKUP($A19,'ADR Raw Data'!$B$6:$BE$43,'ADR Raw Data'!BE$1,FALSE)</f>
        <v>1.3284799354097701</v>
      </c>
      <c r="AT19" s="51">
        <f>VLOOKUP($A19,'RevPAR Raw Data'!$B$6:$BE$43,'RevPAR Raw Data'!AG$1,FALSE)</f>
        <v>66.912590737239995</v>
      </c>
      <c r="AU19" s="52">
        <f>VLOOKUP($A19,'RevPAR Raw Data'!$B$6:$BE$43,'RevPAR Raw Data'!AH$1,FALSE)</f>
        <v>99.446324196597303</v>
      </c>
      <c r="AV19" s="52">
        <f>VLOOKUP($A19,'RevPAR Raw Data'!$B$6:$BE$43,'RevPAR Raw Data'!AI$1,FALSE)</f>
        <v>117.089778197857</v>
      </c>
      <c r="AW19" s="52">
        <f>VLOOKUP($A19,'RevPAR Raw Data'!$B$6:$BE$43,'RevPAR Raw Data'!AJ$1,FALSE)</f>
        <v>117.83354221802099</v>
      </c>
      <c r="AX19" s="52">
        <f>VLOOKUP($A19,'RevPAR Raw Data'!$B$6:$BE$43,'RevPAR Raw Data'!AK$1,FALSE)</f>
        <v>103.522900126023</v>
      </c>
      <c r="AY19" s="53">
        <f>VLOOKUP($A19,'RevPAR Raw Data'!$B$6:$BE$43,'RevPAR Raw Data'!AL$1,FALSE)</f>
        <v>100.961027095148</v>
      </c>
      <c r="AZ19" s="52">
        <f>VLOOKUP($A19,'RevPAR Raw Data'!$B$6:$BE$43,'RevPAR Raw Data'!AN$1,FALSE)</f>
        <v>114.56247920604901</v>
      </c>
      <c r="BA19" s="52">
        <f>VLOOKUP($A19,'RevPAR Raw Data'!$B$6:$BE$43,'RevPAR Raw Data'!AO$1,FALSE)</f>
        <v>128.70085097668499</v>
      </c>
      <c r="BB19" s="53">
        <f>VLOOKUP($A19,'RevPAR Raw Data'!$B$6:$BE$43,'RevPAR Raw Data'!AP$1,FALSE)</f>
        <v>121.631665091367</v>
      </c>
      <c r="BC19" s="54">
        <f>VLOOKUP($A19,'RevPAR Raw Data'!$B$6:$BE$43,'RevPAR Raw Data'!AR$1,FALSE)</f>
        <v>106.866923665496</v>
      </c>
      <c r="BE19" s="47">
        <f>VLOOKUP($A19,'RevPAR Raw Data'!$B$6:$BE$43,'RevPAR Raw Data'!AT$1,FALSE)</f>
        <v>-10.787461316049299</v>
      </c>
      <c r="BF19" s="48">
        <f>VLOOKUP($A19,'RevPAR Raw Data'!$B$6:$BE$43,'RevPAR Raw Data'!AU$1,FALSE)</f>
        <v>-0.59026305599439499</v>
      </c>
      <c r="BG19" s="48">
        <f>VLOOKUP($A19,'RevPAR Raw Data'!$B$6:$BE$43,'RevPAR Raw Data'!AV$1,FALSE)</f>
        <v>9.1177212783029393</v>
      </c>
      <c r="BH19" s="48">
        <f>VLOOKUP($A19,'RevPAR Raw Data'!$B$6:$BE$43,'RevPAR Raw Data'!AW$1,FALSE)</f>
        <v>5.5953866667242202</v>
      </c>
      <c r="BI19" s="48">
        <f>VLOOKUP($A19,'RevPAR Raw Data'!$B$6:$BE$43,'RevPAR Raw Data'!AX$1,FALSE)</f>
        <v>-1.0347142992826499</v>
      </c>
      <c r="BJ19" s="49">
        <f>VLOOKUP($A19,'RevPAR Raw Data'!$B$6:$BE$43,'RevPAR Raw Data'!AY$1,FALSE)</f>
        <v>1.23863496950232</v>
      </c>
      <c r="BK19" s="48">
        <f>VLOOKUP($A19,'RevPAR Raw Data'!$B$6:$BE$43,'RevPAR Raw Data'!BA$1,FALSE)</f>
        <v>-5.6310771613472301</v>
      </c>
      <c r="BL19" s="48">
        <f>VLOOKUP($A19,'RevPAR Raw Data'!$B$6:$BE$43,'RevPAR Raw Data'!BB$1,FALSE)</f>
        <v>-3.9869500025309401</v>
      </c>
      <c r="BM19" s="49">
        <f>VLOOKUP($A19,'RevPAR Raw Data'!$B$6:$BE$43,'RevPAR Raw Data'!BC$1,FALSE)</f>
        <v>-4.7683144244543501</v>
      </c>
      <c r="BN19" s="50">
        <f>VLOOKUP($A19,'RevPAR Raw Data'!$B$6:$BE$43,'RevPAR Raw Data'!BE$1,FALSE)</f>
        <v>-0.79996686643966097</v>
      </c>
    </row>
    <row r="20" spans="1:66" x14ac:dyDescent="0.25">
      <c r="A20" s="63" t="s">
        <v>27</v>
      </c>
      <c r="B20" s="47">
        <f>VLOOKUP($A20,'Occupancy Raw Data'!$B$8:$BE$45,'Occupancy Raw Data'!AG$3,FALSE)</f>
        <v>53.964941569282097</v>
      </c>
      <c r="C20" s="48">
        <f>VLOOKUP($A20,'Occupancy Raw Data'!$B$8:$BE$45,'Occupancy Raw Data'!AH$3,FALSE)</f>
        <v>64.100882423086006</v>
      </c>
      <c r="D20" s="48">
        <f>VLOOKUP($A20,'Occupancy Raw Data'!$B$8:$BE$45,'Occupancy Raw Data'!AI$3,FALSE)</f>
        <v>70.996303362747398</v>
      </c>
      <c r="E20" s="48">
        <f>VLOOKUP($A20,'Occupancy Raw Data'!$B$8:$BE$45,'Occupancy Raw Data'!AJ$3,FALSE)</f>
        <v>74.847960887192897</v>
      </c>
      <c r="F20" s="48">
        <f>VLOOKUP($A20,'Occupancy Raw Data'!$B$8:$BE$45,'Occupancy Raw Data'!AK$3,FALSE)</f>
        <v>71.753517767708004</v>
      </c>
      <c r="G20" s="49">
        <f>VLOOKUP($A20,'Occupancy Raw Data'!$B$8:$BE$45,'Occupancy Raw Data'!AL$3,FALSE)</f>
        <v>67.132721202003296</v>
      </c>
      <c r="H20" s="48">
        <f>VLOOKUP($A20,'Occupancy Raw Data'!$B$8:$BE$45,'Occupancy Raw Data'!AN$3,FALSE)</f>
        <v>78.374672072501696</v>
      </c>
      <c r="I20" s="48">
        <f>VLOOKUP($A20,'Occupancy Raw Data'!$B$8:$BE$45,'Occupancy Raw Data'!AO$3,FALSE)</f>
        <v>80.458502265680806</v>
      </c>
      <c r="J20" s="49">
        <f>VLOOKUP($A20,'Occupancy Raw Data'!$B$8:$BE$45,'Occupancy Raw Data'!AP$3,FALSE)</f>
        <v>79.416587169091301</v>
      </c>
      <c r="K20" s="50">
        <f>VLOOKUP($A20,'Occupancy Raw Data'!$B$8:$BE$45,'Occupancy Raw Data'!AR$3,FALSE)</f>
        <v>70.642397192599901</v>
      </c>
      <c r="M20" s="47">
        <f>VLOOKUP($A20,'Occupancy Raw Data'!$B$8:$BE$45,'Occupancy Raw Data'!AT$3,FALSE)</f>
        <v>-0.85061500157274805</v>
      </c>
      <c r="N20" s="48">
        <f>VLOOKUP($A20,'Occupancy Raw Data'!$B$8:$BE$45,'Occupancy Raw Data'!AU$3,FALSE)</f>
        <v>1.8422987038957199</v>
      </c>
      <c r="O20" s="48">
        <f>VLOOKUP($A20,'Occupancy Raw Data'!$B$8:$BE$45,'Occupancy Raw Data'!AV$3,FALSE)</f>
        <v>1.6900246381308199</v>
      </c>
      <c r="P20" s="48">
        <f>VLOOKUP($A20,'Occupancy Raw Data'!$B$8:$BE$45,'Occupancy Raw Data'!AW$3,FALSE)</f>
        <v>0.680968988824176</v>
      </c>
      <c r="Q20" s="48">
        <f>VLOOKUP($A20,'Occupancy Raw Data'!$B$8:$BE$45,'Occupancy Raw Data'!AX$3,FALSE)</f>
        <v>-3.3125629316277201</v>
      </c>
      <c r="R20" s="49">
        <f>VLOOKUP($A20,'Occupancy Raw Data'!$B$8:$BE$45,'Occupancy Raw Data'!AY$3,FALSE)</f>
        <v>-2.2505673756314699E-2</v>
      </c>
      <c r="S20" s="48">
        <f>VLOOKUP($A20,'Occupancy Raw Data'!$B$8:$BE$45,'Occupancy Raw Data'!BA$3,FALSE)</f>
        <v>-2.2955622606877601</v>
      </c>
      <c r="T20" s="48">
        <f>VLOOKUP($A20,'Occupancy Raw Data'!$B$8:$BE$45,'Occupancy Raw Data'!BB$3,FALSE)</f>
        <v>-1.1528170467757199</v>
      </c>
      <c r="U20" s="49">
        <f>VLOOKUP($A20,'Occupancy Raw Data'!$B$8:$BE$45,'Occupancy Raw Data'!BC$3,FALSE)</f>
        <v>-1.7200150894959301</v>
      </c>
      <c r="V20" s="50">
        <f>VLOOKUP($A20,'Occupancy Raw Data'!$B$8:$BE$45,'Occupancy Raw Data'!BE$3,FALSE)</f>
        <v>-0.57410580844594195</v>
      </c>
      <c r="X20" s="51">
        <f>VLOOKUP($A20,'ADR Raw Data'!$B$6:$BE$43,'ADR Raw Data'!AG$1,FALSE)</f>
        <v>96.786020881670495</v>
      </c>
      <c r="Y20" s="52">
        <f>VLOOKUP($A20,'ADR Raw Data'!$B$6:$BE$43,'ADR Raw Data'!AH$1,FALSE)</f>
        <v>101.931142219328</v>
      </c>
      <c r="Z20" s="52">
        <f>VLOOKUP($A20,'ADR Raw Data'!$B$6:$BE$43,'ADR Raw Data'!AI$1,FALSE)</f>
        <v>105.970072223388</v>
      </c>
      <c r="AA20" s="52">
        <f>VLOOKUP($A20,'ADR Raw Data'!$B$6:$BE$43,'ADR Raw Data'!AJ$1,FALSE)</f>
        <v>108.02825944955499</v>
      </c>
      <c r="AB20" s="52">
        <f>VLOOKUP($A20,'ADR Raw Data'!$B$6:$BE$43,'ADR Raw Data'!AK$1,FALSE)</f>
        <v>106.592799451576</v>
      </c>
      <c r="AC20" s="53">
        <f>VLOOKUP($A20,'ADR Raw Data'!$B$6:$BE$43,'ADR Raw Data'!AL$1,FALSE)</f>
        <v>104.314302056041</v>
      </c>
      <c r="AD20" s="52">
        <f>VLOOKUP($A20,'ADR Raw Data'!$B$6:$BE$43,'ADR Raw Data'!AN$1,FALSE)</f>
        <v>121.125939140357</v>
      </c>
      <c r="AE20" s="52">
        <f>VLOOKUP($A20,'ADR Raw Data'!$B$6:$BE$43,'ADR Raw Data'!AO$1,FALSE)</f>
        <v>123.663295787172</v>
      </c>
      <c r="AF20" s="53">
        <f>VLOOKUP($A20,'ADR Raw Data'!$B$6:$BE$43,'ADR Raw Data'!AP$1,FALSE)</f>
        <v>122.411262035698</v>
      </c>
      <c r="AG20" s="54">
        <f>VLOOKUP($A20,'ADR Raw Data'!$B$6:$BE$43,'ADR Raw Data'!AR$1,FALSE)</f>
        <v>110.127075189601</v>
      </c>
      <c r="AI20" s="47">
        <f>VLOOKUP($A20,'ADR Raw Data'!$B$6:$BE$43,'ADR Raw Data'!AT$1,FALSE)</f>
        <v>3.3323122910693699</v>
      </c>
      <c r="AJ20" s="48">
        <f>VLOOKUP($A20,'ADR Raw Data'!$B$6:$BE$43,'ADR Raw Data'!AU$1,FALSE)</f>
        <v>5.0780854995154101</v>
      </c>
      <c r="AK20" s="48">
        <f>VLOOKUP($A20,'ADR Raw Data'!$B$6:$BE$43,'ADR Raw Data'!AV$1,FALSE)</f>
        <v>4.6705508890464902</v>
      </c>
      <c r="AL20" s="48">
        <f>VLOOKUP($A20,'ADR Raw Data'!$B$6:$BE$43,'ADR Raw Data'!AW$1,FALSE)</f>
        <v>4.8888977554048303</v>
      </c>
      <c r="AM20" s="48">
        <f>VLOOKUP($A20,'ADR Raw Data'!$B$6:$BE$43,'ADR Raw Data'!AX$1,FALSE)</f>
        <v>3.2987605817233399</v>
      </c>
      <c r="AN20" s="49">
        <f>VLOOKUP($A20,'ADR Raw Data'!$B$6:$BE$43,'ADR Raw Data'!AY$1,FALSE)</f>
        <v>4.2753993144389701</v>
      </c>
      <c r="AO20" s="48">
        <f>VLOOKUP($A20,'ADR Raw Data'!$B$6:$BE$43,'ADR Raw Data'!BA$1,FALSE)</f>
        <v>1.3640312560476699</v>
      </c>
      <c r="AP20" s="48">
        <f>VLOOKUP($A20,'ADR Raw Data'!$B$6:$BE$43,'ADR Raw Data'!BB$1,FALSE)</f>
        <v>2.0647274898679702</v>
      </c>
      <c r="AQ20" s="49">
        <f>VLOOKUP($A20,'ADR Raw Data'!$B$6:$BE$43,'ADR Raw Data'!BC$1,FALSE)</f>
        <v>1.7254927175764501</v>
      </c>
      <c r="AR20" s="50">
        <f>VLOOKUP($A20,'ADR Raw Data'!$B$6:$BE$43,'ADR Raw Data'!BE$1,FALSE)</f>
        <v>3.2767864400730602</v>
      </c>
      <c r="AT20" s="51">
        <f>VLOOKUP($A20,'RevPAR Raw Data'!$B$6:$BE$43,'RevPAR Raw Data'!AG$1,FALSE)</f>
        <v>52.230519616026697</v>
      </c>
      <c r="AU20" s="52">
        <f>VLOOKUP($A20,'RevPAR Raw Data'!$B$6:$BE$43,'RevPAR Raw Data'!AH$1,FALSE)</f>
        <v>65.338761626520295</v>
      </c>
      <c r="AV20" s="52">
        <f>VLOOKUP($A20,'RevPAR Raw Data'!$B$6:$BE$43,'RevPAR Raw Data'!AI$1,FALSE)</f>
        <v>75.234833949439505</v>
      </c>
      <c r="AW20" s="52">
        <f>VLOOKUP($A20,'RevPAR Raw Data'!$B$6:$BE$43,'RevPAR Raw Data'!AJ$1,FALSE)</f>
        <v>80.856949379918902</v>
      </c>
      <c r="AX20" s="52">
        <f>VLOOKUP($A20,'RevPAR Raw Data'!$B$6:$BE$43,'RevPAR Raw Data'!AK$1,FALSE)</f>
        <v>76.484083293584504</v>
      </c>
      <c r="AY20" s="53">
        <f>VLOOKUP($A20,'RevPAR Raw Data'!$B$6:$BE$43,'RevPAR Raw Data'!AL$1,FALSE)</f>
        <v>70.029029573098001</v>
      </c>
      <c r="AZ20" s="52">
        <f>VLOOKUP($A20,'RevPAR Raw Data'!$B$6:$BE$43,'RevPAR Raw Data'!AN$1,FALSE)</f>
        <v>94.9320575959933</v>
      </c>
      <c r="BA20" s="52">
        <f>VLOOKUP($A20,'RevPAR Raw Data'!$B$6:$BE$43,'RevPAR Raw Data'!AO$1,FALSE)</f>
        <v>99.497635642737805</v>
      </c>
      <c r="BB20" s="53">
        <f>VLOOKUP($A20,'RevPAR Raw Data'!$B$6:$BE$43,'RevPAR Raw Data'!AP$1,FALSE)</f>
        <v>97.214846619365602</v>
      </c>
      <c r="BC20" s="54">
        <f>VLOOKUP($A20,'RevPAR Raw Data'!$B$6:$BE$43,'RevPAR Raw Data'!AR$1,FALSE)</f>
        <v>77.796405872031599</v>
      </c>
      <c r="BE20" s="47">
        <f>VLOOKUP($A20,'RevPAR Raw Data'!$B$6:$BE$43,'RevPAR Raw Data'!AT$1,FALSE)</f>
        <v>2.45335214124953</v>
      </c>
      <c r="BF20" s="48">
        <f>VLOOKUP($A20,'RevPAR Raw Data'!$B$6:$BE$43,'RevPAR Raw Data'!AU$1,FALSE)</f>
        <v>7.0139377067514204</v>
      </c>
      <c r="BG20" s="48">
        <f>VLOOKUP($A20,'RevPAR Raw Data'!$B$6:$BE$43,'RevPAR Raw Data'!AV$1,FALSE)</f>
        <v>6.4395089879386402</v>
      </c>
      <c r="BH20" s="48">
        <f>VLOOKUP($A20,'RevPAR Raw Data'!$B$6:$BE$43,'RevPAR Raw Data'!AW$1,FALSE)</f>
        <v>5.60315862183863</v>
      </c>
      <c r="BI20" s="48">
        <f>VLOOKUP($A20,'RevPAR Raw Data'!$B$6:$BE$43,'RevPAR Raw Data'!AX$1,FALSE)</f>
        <v>-0.12307587013768601</v>
      </c>
      <c r="BJ20" s="49">
        <f>VLOOKUP($A20,'RevPAR Raw Data'!$B$6:$BE$43,'RevPAR Raw Data'!AY$1,FALSE)</f>
        <v>4.25193143326117</v>
      </c>
      <c r="BK20" s="48">
        <f>VLOOKUP($A20,'RevPAR Raw Data'!$B$6:$BE$43,'RevPAR Raw Data'!BA$1,FALSE)</f>
        <v>-0.96284319137790597</v>
      </c>
      <c r="BL20" s="48">
        <f>VLOOKUP($A20,'RevPAR Raw Data'!$B$6:$BE$43,'RevPAR Raw Data'!BB$1,FALSE)</f>
        <v>0.88810791261958699</v>
      </c>
      <c r="BM20" s="49">
        <f>VLOOKUP($A20,'RevPAR Raw Data'!$B$6:$BE$43,'RevPAR Raw Data'!BC$1,FALSE)</f>
        <v>-2.42011070299499E-2</v>
      </c>
      <c r="BN20" s="50">
        <f>VLOOKUP($A20,'RevPAR Raw Data'!$B$6:$BE$43,'RevPAR Raw Data'!BE$1,FALSE)</f>
        <v>2.68386841034429</v>
      </c>
    </row>
    <row r="21" spans="1:66" x14ac:dyDescent="0.25">
      <c r="A21" s="63" t="s">
        <v>90</v>
      </c>
      <c r="B21" s="47">
        <f>VLOOKUP($A21,'Occupancy Raw Data'!$B$8:$BE$45,'Occupancy Raw Data'!AG$3,FALSE)</f>
        <v>60.389394801745297</v>
      </c>
      <c r="C21" s="48">
        <f>VLOOKUP($A21,'Occupancy Raw Data'!$B$8:$BE$45,'Occupancy Raw Data'!AH$3,FALSE)</f>
        <v>84.210775943843601</v>
      </c>
      <c r="D21" s="48">
        <f>VLOOKUP($A21,'Occupancy Raw Data'!$B$8:$BE$45,'Occupancy Raw Data'!AI$3,FALSE)</f>
        <v>93.865016125972303</v>
      </c>
      <c r="E21" s="48">
        <f>VLOOKUP($A21,'Occupancy Raw Data'!$B$8:$BE$45,'Occupancy Raw Data'!AJ$3,FALSE)</f>
        <v>95.155093910073901</v>
      </c>
      <c r="F21" s="48">
        <f>VLOOKUP($A21,'Occupancy Raw Data'!$B$8:$BE$45,'Occupancy Raw Data'!AK$3,FALSE)</f>
        <v>85.728514513375004</v>
      </c>
      <c r="G21" s="49">
        <f>VLOOKUP($A21,'Occupancy Raw Data'!$B$8:$BE$45,'Occupancy Raw Data'!AL$3,FALSE)</f>
        <v>83.869759059002007</v>
      </c>
      <c r="H21" s="48">
        <f>VLOOKUP($A21,'Occupancy Raw Data'!$B$8:$BE$45,'Occupancy Raw Data'!AN$3,FALSE)</f>
        <v>78.348510719028596</v>
      </c>
      <c r="I21" s="48">
        <f>VLOOKUP($A21,'Occupancy Raw Data'!$B$8:$BE$45,'Occupancy Raw Data'!AO$3,FALSE)</f>
        <v>78.052077404667003</v>
      </c>
      <c r="J21" s="49">
        <f>VLOOKUP($A21,'Occupancy Raw Data'!$B$8:$BE$45,'Occupancy Raw Data'!AP$3,FALSE)</f>
        <v>78.200294061847799</v>
      </c>
      <c r="K21" s="50">
        <f>VLOOKUP($A21,'Occupancy Raw Data'!$B$8:$BE$45,'Occupancy Raw Data'!AR$3,FALSE)</f>
        <v>82.249911916957998</v>
      </c>
      <c r="M21" s="47">
        <f>VLOOKUP($A21,'Occupancy Raw Data'!$B$8:$BE$45,'Occupancy Raw Data'!AT$3,FALSE)</f>
        <v>2.0559474190445601</v>
      </c>
      <c r="N21" s="48">
        <f>VLOOKUP($A21,'Occupancy Raw Data'!$B$8:$BE$45,'Occupancy Raw Data'!AU$3,FALSE)</f>
        <v>8.3811500427298196</v>
      </c>
      <c r="O21" s="48">
        <f>VLOOKUP($A21,'Occupancy Raw Data'!$B$8:$BE$45,'Occupancy Raw Data'!AV$3,FALSE)</f>
        <v>7.6067748688252701</v>
      </c>
      <c r="P21" s="48">
        <f>VLOOKUP($A21,'Occupancy Raw Data'!$B$8:$BE$45,'Occupancy Raw Data'!AW$3,FALSE)</f>
        <v>7.3406275915572001</v>
      </c>
      <c r="Q21" s="48">
        <f>VLOOKUP($A21,'Occupancy Raw Data'!$B$8:$BE$45,'Occupancy Raw Data'!AX$3,FALSE)</f>
        <v>4.8342661601368704</v>
      </c>
      <c r="R21" s="49">
        <f>VLOOKUP($A21,'Occupancy Raw Data'!$B$8:$BE$45,'Occupancy Raw Data'!AY$3,FALSE)</f>
        <v>6.2922645059297997</v>
      </c>
      <c r="S21" s="48">
        <f>VLOOKUP($A21,'Occupancy Raw Data'!$B$8:$BE$45,'Occupancy Raw Data'!BA$3,FALSE)</f>
        <v>4.1748123856971597</v>
      </c>
      <c r="T21" s="48">
        <f>VLOOKUP($A21,'Occupancy Raw Data'!$B$8:$BE$45,'Occupancy Raw Data'!BB$3,FALSE)</f>
        <v>1.8852154531946499</v>
      </c>
      <c r="U21" s="49">
        <f>VLOOKUP($A21,'Occupancy Raw Data'!$B$8:$BE$45,'Occupancy Raw Data'!BC$3,FALSE)</f>
        <v>3.0194632759536302</v>
      </c>
      <c r="V21" s="50">
        <f>VLOOKUP($A21,'Occupancy Raw Data'!$B$8:$BE$45,'Occupancy Raw Data'!BE$3,FALSE)</f>
        <v>5.3828223681640397</v>
      </c>
      <c r="X21" s="51">
        <f>VLOOKUP($A21,'ADR Raw Data'!$B$6:$BE$43,'ADR Raw Data'!AG$1,FALSE)</f>
        <v>120.922886707245</v>
      </c>
      <c r="Y21" s="52">
        <f>VLOOKUP($A21,'ADR Raw Data'!$B$6:$BE$43,'ADR Raw Data'!AH$1,FALSE)</f>
        <v>150.89311264432499</v>
      </c>
      <c r="Z21" s="52">
        <f>VLOOKUP($A21,'ADR Raw Data'!$B$6:$BE$43,'ADR Raw Data'!AI$1,FALSE)</f>
        <v>167.07314848033101</v>
      </c>
      <c r="AA21" s="52">
        <f>VLOOKUP($A21,'ADR Raw Data'!$B$6:$BE$43,'ADR Raw Data'!AJ$1,FALSE)</f>
        <v>165.60660735202401</v>
      </c>
      <c r="AB21" s="52">
        <f>VLOOKUP($A21,'ADR Raw Data'!$B$6:$BE$43,'ADR Raw Data'!AK$1,FALSE)</f>
        <v>144.08691811894801</v>
      </c>
      <c r="AC21" s="53">
        <f>VLOOKUP($A21,'ADR Raw Data'!$B$6:$BE$43,'ADR Raw Data'!AL$1,FALSE)</f>
        <v>152.14608999553201</v>
      </c>
      <c r="AD21" s="52">
        <f>VLOOKUP($A21,'ADR Raw Data'!$B$6:$BE$43,'ADR Raw Data'!AN$1,FALSE)</f>
        <v>121.235310854167</v>
      </c>
      <c r="AE21" s="52">
        <f>VLOOKUP($A21,'ADR Raw Data'!$B$6:$BE$43,'ADR Raw Data'!AO$1,FALSE)</f>
        <v>118.97196487710001</v>
      </c>
      <c r="AF21" s="53">
        <f>VLOOKUP($A21,'ADR Raw Data'!$B$6:$BE$43,'ADR Raw Data'!AP$1,FALSE)</f>
        <v>120.105782778123</v>
      </c>
      <c r="AG21" s="54">
        <f>VLOOKUP($A21,'ADR Raw Data'!$B$6:$BE$43,'ADR Raw Data'!AR$1,FALSE)</f>
        <v>143.44243691871699</v>
      </c>
      <c r="AI21" s="47">
        <f>VLOOKUP($A21,'ADR Raw Data'!$B$6:$BE$43,'ADR Raw Data'!AT$1,FALSE)</f>
        <v>-2.70877075989605</v>
      </c>
      <c r="AJ21" s="48">
        <f>VLOOKUP($A21,'ADR Raw Data'!$B$6:$BE$43,'ADR Raw Data'!AU$1,FALSE)</f>
        <v>2.16534528569579</v>
      </c>
      <c r="AK21" s="48">
        <f>VLOOKUP($A21,'ADR Raw Data'!$B$6:$BE$43,'ADR Raw Data'!AV$1,FALSE)</f>
        <v>5.8604098772329998</v>
      </c>
      <c r="AL21" s="48">
        <f>VLOOKUP($A21,'ADR Raw Data'!$B$6:$BE$43,'ADR Raw Data'!AW$1,FALSE)</f>
        <v>5.8368764848605403</v>
      </c>
      <c r="AM21" s="48">
        <f>VLOOKUP($A21,'ADR Raw Data'!$B$6:$BE$43,'ADR Raw Data'!AX$1,FALSE)</f>
        <v>1.3537641927898101</v>
      </c>
      <c r="AN21" s="49">
        <f>VLOOKUP($A21,'ADR Raw Data'!$B$6:$BE$43,'ADR Raw Data'!AY$1,FALSE)</f>
        <v>3.3251812297487602</v>
      </c>
      <c r="AO21" s="48">
        <f>VLOOKUP($A21,'ADR Raw Data'!$B$6:$BE$43,'ADR Raw Data'!BA$1,FALSE)</f>
        <v>0.60827725525241405</v>
      </c>
      <c r="AP21" s="48">
        <f>VLOOKUP($A21,'ADR Raw Data'!$B$6:$BE$43,'ADR Raw Data'!BB$1,FALSE)</f>
        <v>1.0031520645483101</v>
      </c>
      <c r="AQ21" s="49">
        <f>VLOOKUP($A21,'ADR Raw Data'!$B$6:$BE$43,'ADR Raw Data'!BC$1,FALSE)</f>
        <v>0.81584223390182797</v>
      </c>
      <c r="AR21" s="50">
        <f>VLOOKUP($A21,'ADR Raw Data'!$B$6:$BE$43,'ADR Raw Data'!BE$1,FALSE)</f>
        <v>2.8726173303689801</v>
      </c>
      <c r="AT21" s="51">
        <f>VLOOKUP($A21,'RevPAR Raw Data'!$B$6:$BE$43,'RevPAR Raw Data'!AG$1,FALSE)</f>
        <v>73.024599459305605</v>
      </c>
      <c r="AU21" s="52">
        <f>VLOOKUP($A21,'RevPAR Raw Data'!$B$6:$BE$43,'RevPAR Raw Data'!AH$1,FALSE)</f>
        <v>127.06826100360399</v>
      </c>
      <c r="AV21" s="52">
        <f>VLOOKUP($A21,'RevPAR Raw Data'!$B$6:$BE$43,'RevPAR Raw Data'!AI$1,FALSE)</f>
        <v>156.82323776323199</v>
      </c>
      <c r="AW21" s="52">
        <f>VLOOKUP($A21,'RevPAR Raw Data'!$B$6:$BE$43,'RevPAR Raw Data'!AJ$1,FALSE)</f>
        <v>157.58312274710599</v>
      </c>
      <c r="AX21" s="52">
        <f>VLOOKUP($A21,'RevPAR Raw Data'!$B$6:$BE$43,'RevPAR Raw Data'!AK$1,FALSE)</f>
        <v>123.52357451147699</v>
      </c>
      <c r="AY21" s="53">
        <f>VLOOKUP($A21,'RevPAR Raw Data'!$B$6:$BE$43,'RevPAR Raw Data'!AL$1,FALSE)</f>
        <v>127.604559096945</v>
      </c>
      <c r="AZ21" s="52">
        <f>VLOOKUP($A21,'RevPAR Raw Data'!$B$6:$BE$43,'RevPAR Raw Data'!AN$1,FALSE)</f>
        <v>94.986060519825401</v>
      </c>
      <c r="BA21" s="52">
        <f>VLOOKUP($A21,'RevPAR Raw Data'!$B$6:$BE$43,'RevPAR Raw Data'!AO$1,FALSE)</f>
        <v>92.860090115727502</v>
      </c>
      <c r="BB21" s="53">
        <f>VLOOKUP($A21,'RevPAR Raw Data'!$B$6:$BE$43,'RevPAR Raw Data'!AP$1,FALSE)</f>
        <v>93.923075317776494</v>
      </c>
      <c r="BC21" s="54">
        <f>VLOOKUP($A21,'RevPAR Raw Data'!$B$6:$BE$43,'RevPAR Raw Data'!AR$1,FALSE)</f>
        <v>117.98127801718201</v>
      </c>
      <c r="BE21" s="47">
        <f>VLOOKUP($A21,'RevPAR Raw Data'!$B$6:$BE$43,'RevPAR Raw Data'!AT$1,FALSE)</f>
        <v>-0.70851424337740199</v>
      </c>
      <c r="BF21" s="48">
        <f>VLOOKUP($A21,'RevPAR Raw Data'!$B$6:$BE$43,'RevPAR Raw Data'!AU$1,FALSE)</f>
        <v>10.7279761657629</v>
      </c>
      <c r="BG21" s="48">
        <f>VLOOKUP($A21,'RevPAR Raw Data'!$B$6:$BE$43,'RevPAR Raw Data'!AV$1,FALSE)</f>
        <v>13.9129729318097</v>
      </c>
      <c r="BH21" s="48">
        <f>VLOOKUP($A21,'RevPAR Raw Data'!$B$6:$BE$43,'RevPAR Raw Data'!AW$1,FALSE)</f>
        <v>13.605967442150501</v>
      </c>
      <c r="BI21" s="48">
        <f>VLOOKUP($A21,'RevPAR Raw Data'!$B$6:$BE$43,'RevPAR Raw Data'!AX$1,FALSE)</f>
        <v>6.2534749171867698</v>
      </c>
      <c r="BJ21" s="49">
        <f>VLOOKUP($A21,'RevPAR Raw Data'!$B$6:$BE$43,'RevPAR Raw Data'!AY$1,FALSE)</f>
        <v>9.8266749339558892</v>
      </c>
      <c r="BK21" s="48">
        <f>VLOOKUP($A21,'RevPAR Raw Data'!$B$6:$BE$43,'RevPAR Raw Data'!BA$1,FALSE)</f>
        <v>4.8084840751412301</v>
      </c>
      <c r="BL21" s="48">
        <f>VLOOKUP($A21,'RevPAR Raw Data'!$B$6:$BE$43,'RevPAR Raw Data'!BB$1,FALSE)</f>
        <v>2.90727909548287</v>
      </c>
      <c r="BM21" s="49">
        <f>VLOOKUP($A21,'RevPAR Raw Data'!$B$6:$BE$43,'RevPAR Raw Data'!BC$1,FALSE)</f>
        <v>3.8599395664978502</v>
      </c>
      <c r="BN21" s="50">
        <f>VLOOKUP($A21,'RevPAR Raw Data'!$B$6:$BE$43,'RevPAR Raw Data'!BE$1,FALSE)</f>
        <v>8.4100675867438799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49.799660964709503</v>
      </c>
      <c r="C23" s="48">
        <f>VLOOKUP($A23,'Occupancy Raw Data'!$B$8:$BE$45,'Occupancy Raw Data'!AH$3,FALSE)</f>
        <v>57.8228540607181</v>
      </c>
      <c r="D23" s="48">
        <f>VLOOKUP($A23,'Occupancy Raw Data'!$B$8:$BE$45,'Occupancy Raw Data'!AI$3,FALSE)</f>
        <v>62.492936764781398</v>
      </c>
      <c r="E23" s="48">
        <f>VLOOKUP($A23,'Occupancy Raw Data'!$B$8:$BE$45,'Occupancy Raw Data'!AJ$3,FALSE)</f>
        <v>64.247829660451004</v>
      </c>
      <c r="F23" s="48">
        <f>VLOOKUP($A23,'Occupancy Raw Data'!$B$8:$BE$45,'Occupancy Raw Data'!AK$3,FALSE)</f>
        <v>63.006626598859597</v>
      </c>
      <c r="G23" s="49">
        <f>VLOOKUP($A23,'Occupancy Raw Data'!$B$8:$BE$45,'Occupancy Raw Data'!AL$3,FALSE)</f>
        <v>59.473981609903902</v>
      </c>
      <c r="H23" s="48">
        <f>VLOOKUP($A23,'Occupancy Raw Data'!$B$8:$BE$45,'Occupancy Raw Data'!AN$3,FALSE)</f>
        <v>73.820439718497894</v>
      </c>
      <c r="I23" s="48">
        <f>VLOOKUP($A23,'Occupancy Raw Data'!$B$8:$BE$45,'Occupancy Raw Data'!AO$3,FALSE)</f>
        <v>74.242307494734604</v>
      </c>
      <c r="J23" s="49">
        <f>VLOOKUP($A23,'Occupancy Raw Data'!$B$8:$BE$45,'Occupancy Raw Data'!AP$3,FALSE)</f>
        <v>74.031373606616299</v>
      </c>
      <c r="K23" s="50">
        <f>VLOOKUP($A23,'Occupancy Raw Data'!$B$8:$BE$45,'Occupancy Raw Data'!AR$3,FALSE)</f>
        <v>63.633236466107398</v>
      </c>
      <c r="M23" s="47">
        <f>VLOOKUP($A23,'Occupancy Raw Data'!$B$8:$BE$45,'Occupancy Raw Data'!AT$3,FALSE)</f>
        <v>-6.7316491674780297</v>
      </c>
      <c r="N23" s="48">
        <f>VLOOKUP($A23,'Occupancy Raw Data'!$B$8:$BE$45,'Occupancy Raw Data'!AU$3,FALSE)</f>
        <v>-3.6196484792741699</v>
      </c>
      <c r="O23" s="48">
        <f>VLOOKUP($A23,'Occupancy Raw Data'!$B$8:$BE$45,'Occupancy Raw Data'!AV$3,FALSE)</f>
        <v>-0.97397156542039498</v>
      </c>
      <c r="P23" s="48">
        <f>VLOOKUP($A23,'Occupancy Raw Data'!$B$8:$BE$45,'Occupancy Raw Data'!AW$3,FALSE)</f>
        <v>0.27163998296631803</v>
      </c>
      <c r="Q23" s="48">
        <f>VLOOKUP($A23,'Occupancy Raw Data'!$B$8:$BE$45,'Occupancy Raw Data'!AX$3,FALSE)</f>
        <v>-2.2851023991024602</v>
      </c>
      <c r="R23" s="49">
        <f>VLOOKUP($A23,'Occupancy Raw Data'!$B$8:$BE$45,'Occupancy Raw Data'!AY$3,FALSE)</f>
        <v>-2.5175871314588698</v>
      </c>
      <c r="S23" s="48">
        <f>VLOOKUP($A23,'Occupancy Raw Data'!$B$8:$BE$45,'Occupancy Raw Data'!BA$3,FALSE)</f>
        <v>-4.1461138302728902</v>
      </c>
      <c r="T23" s="48">
        <f>VLOOKUP($A23,'Occupancy Raw Data'!$B$8:$BE$45,'Occupancy Raw Data'!BB$3,FALSE)</f>
        <v>-6.2060139238683698</v>
      </c>
      <c r="U23" s="49">
        <f>VLOOKUP($A23,'Occupancy Raw Data'!$B$8:$BE$45,'Occupancy Raw Data'!BC$3,FALSE)</f>
        <v>-5.1901850433767303</v>
      </c>
      <c r="V23" s="50">
        <f>VLOOKUP($A23,'Occupancy Raw Data'!$B$8:$BE$45,'Occupancy Raw Data'!BE$3,FALSE)</f>
        <v>-3.4225009889349201</v>
      </c>
      <c r="X23" s="51">
        <f>VLOOKUP($A23,'ADR Raw Data'!$B$6:$BE$43,'ADR Raw Data'!AG$1,FALSE)</f>
        <v>107.699923225798</v>
      </c>
      <c r="Y23" s="52">
        <f>VLOOKUP($A23,'ADR Raw Data'!$B$6:$BE$43,'ADR Raw Data'!AH$1,FALSE)</f>
        <v>109.428358318064</v>
      </c>
      <c r="Z23" s="52">
        <f>VLOOKUP($A23,'ADR Raw Data'!$B$6:$BE$43,'ADR Raw Data'!AI$1,FALSE)</f>
        <v>113.631246928815</v>
      </c>
      <c r="AA23" s="52">
        <f>VLOOKUP($A23,'ADR Raw Data'!$B$6:$BE$43,'ADR Raw Data'!AJ$1,FALSE)</f>
        <v>116.519932430514</v>
      </c>
      <c r="AB23" s="52">
        <f>VLOOKUP($A23,'ADR Raw Data'!$B$6:$BE$43,'ADR Raw Data'!AK$1,FALSE)</f>
        <v>118.449101859891</v>
      </c>
      <c r="AC23" s="53">
        <f>VLOOKUP($A23,'ADR Raw Data'!$B$6:$BE$43,'ADR Raw Data'!AL$1,FALSE)</f>
        <v>113.465620339788</v>
      </c>
      <c r="AD23" s="52">
        <f>VLOOKUP($A23,'ADR Raw Data'!$B$6:$BE$43,'ADR Raw Data'!AN$1,FALSE)</f>
        <v>152.83122074892299</v>
      </c>
      <c r="AE23" s="52">
        <f>VLOOKUP($A23,'ADR Raw Data'!$B$6:$BE$43,'ADR Raw Data'!AO$1,FALSE)</f>
        <v>155.556664485997</v>
      </c>
      <c r="AF23" s="53">
        <f>VLOOKUP($A23,'ADR Raw Data'!$B$6:$BE$43,'ADR Raw Data'!AP$1,FALSE)</f>
        <v>154.19782535268601</v>
      </c>
      <c r="AG23" s="54">
        <f>VLOOKUP($A23,'ADR Raw Data'!$B$6:$BE$43,'ADR Raw Data'!AR$1,FALSE)</f>
        <v>127.00509056723401</v>
      </c>
      <c r="AI23" s="47">
        <f>VLOOKUP($A23,'ADR Raw Data'!$B$6:$BE$43,'ADR Raw Data'!AT$1,FALSE)</f>
        <v>-7.1952317969660999</v>
      </c>
      <c r="AJ23" s="48">
        <f>VLOOKUP($A23,'ADR Raw Data'!$B$6:$BE$43,'ADR Raw Data'!AU$1,FALSE)</f>
        <v>-0.37405775930572799</v>
      </c>
      <c r="AK23" s="48">
        <f>VLOOKUP($A23,'ADR Raw Data'!$B$6:$BE$43,'ADR Raw Data'!AV$1,FALSE)</f>
        <v>-2.1869223591267101E-2</v>
      </c>
      <c r="AL23" s="48">
        <f>VLOOKUP($A23,'ADR Raw Data'!$B$6:$BE$43,'ADR Raw Data'!AW$1,FALSE)</f>
        <v>1.68702664290281</v>
      </c>
      <c r="AM23" s="48">
        <f>VLOOKUP($A23,'ADR Raw Data'!$B$6:$BE$43,'ADR Raw Data'!AX$1,FALSE)</f>
        <v>-3.1973972071176102</v>
      </c>
      <c r="AN23" s="49">
        <f>VLOOKUP($A23,'ADR Raw Data'!$B$6:$BE$43,'ADR Raw Data'!AY$1,FALSE)</f>
        <v>-1.6421715079168699</v>
      </c>
      <c r="AO23" s="48">
        <f>VLOOKUP($A23,'ADR Raw Data'!$B$6:$BE$43,'ADR Raw Data'!BA$1,FALSE)</f>
        <v>-8.2008017643848508</v>
      </c>
      <c r="AP23" s="48">
        <f>VLOOKUP($A23,'ADR Raw Data'!$B$6:$BE$43,'ADR Raw Data'!BB$1,FALSE)</f>
        <v>-10.004665491245699</v>
      </c>
      <c r="AQ23" s="49">
        <f>VLOOKUP($A23,'ADR Raw Data'!$B$6:$BE$43,'ADR Raw Data'!BC$1,FALSE)</f>
        <v>-9.1407323179127307</v>
      </c>
      <c r="AR23" s="50">
        <f>VLOOKUP($A23,'ADR Raw Data'!$B$6:$BE$43,'ADR Raw Data'!BE$1,FALSE)</f>
        <v>-5.0521856600810802</v>
      </c>
      <c r="AT23" s="51">
        <f>VLOOKUP($A23,'RevPAR Raw Data'!$B$6:$BE$43,'RevPAR Raw Data'!AG$1,FALSE)</f>
        <v>53.6341966256999</v>
      </c>
      <c r="AU23" s="52">
        <f>VLOOKUP($A23,'RevPAR Raw Data'!$B$6:$BE$43,'RevPAR Raw Data'!AH$1,FALSE)</f>
        <v>63.274599931293899</v>
      </c>
      <c r="AV23" s="52">
        <f>VLOOKUP($A23,'RevPAR Raw Data'!$B$6:$BE$43,'RevPAR Raw Data'!AI$1,FALSE)</f>
        <v>71.011503288257003</v>
      </c>
      <c r="AW23" s="52">
        <f>VLOOKUP($A23,'RevPAR Raw Data'!$B$6:$BE$43,'RevPAR Raw Data'!AJ$1,FALSE)</f>
        <v>74.861527708429605</v>
      </c>
      <c r="AX23" s="52">
        <f>VLOOKUP($A23,'RevPAR Raw Data'!$B$6:$BE$43,'RevPAR Raw Data'!AK$1,FALSE)</f>
        <v>74.630783318564696</v>
      </c>
      <c r="AY23" s="53">
        <f>VLOOKUP($A23,'RevPAR Raw Data'!$B$6:$BE$43,'RevPAR Raw Data'!AL$1,FALSE)</f>
        <v>67.482522174449002</v>
      </c>
      <c r="AZ23" s="52">
        <f>VLOOKUP($A23,'RevPAR Raw Data'!$B$6:$BE$43,'RevPAR Raw Data'!AN$1,FALSE)</f>
        <v>112.820679184003</v>
      </c>
      <c r="BA23" s="52">
        <f>VLOOKUP($A23,'RevPAR Raw Data'!$B$6:$BE$43,'RevPAR Raw Data'!AO$1,FALSE)</f>
        <v>115.488857176246</v>
      </c>
      <c r="BB23" s="53">
        <f>VLOOKUP($A23,'RevPAR Raw Data'!$B$6:$BE$43,'RevPAR Raw Data'!AP$1,FALSE)</f>
        <v>114.154768180125</v>
      </c>
      <c r="BC23" s="54">
        <f>VLOOKUP($A23,'RevPAR Raw Data'!$B$6:$BE$43,'RevPAR Raw Data'!AR$1,FALSE)</f>
        <v>80.817449604642206</v>
      </c>
      <c r="BE23" s="47">
        <f>VLOOKUP($A23,'RevPAR Raw Data'!$B$6:$BE$43,'RevPAR Raw Data'!AT$1,FALSE)</f>
        <v>-13.4425232030855</v>
      </c>
      <c r="BF23" s="48">
        <f>VLOOKUP($A23,'RevPAR Raw Data'!$B$6:$BE$43,'RevPAR Raw Data'!AU$1,FALSE)</f>
        <v>-3.9801666625835801</v>
      </c>
      <c r="BG23" s="48">
        <f>VLOOKUP($A23,'RevPAR Raw Data'!$B$6:$BE$43,'RevPAR Raw Data'!AV$1,FALSE)</f>
        <v>-0.99562778899230497</v>
      </c>
      <c r="BH23" s="48">
        <f>VLOOKUP($A23,'RevPAR Raw Data'!$B$6:$BE$43,'RevPAR Raw Data'!AW$1,FALSE)</f>
        <v>1.9632492647545501</v>
      </c>
      <c r="BI23" s="48">
        <f>VLOOKUP($A23,'RevPAR Raw Data'!$B$6:$BE$43,'RevPAR Raw Data'!AX$1,FALSE)</f>
        <v>-5.4094358059313903</v>
      </c>
      <c r="BJ23" s="49">
        <f>VLOOKUP($A23,'RevPAR Raw Data'!$B$6:$BE$43,'RevPAR Raw Data'!AY$1,FALSE)</f>
        <v>-4.11841554081595</v>
      </c>
      <c r="BK23" s="48">
        <f>VLOOKUP($A23,'RevPAR Raw Data'!$B$6:$BE$43,'RevPAR Raw Data'!BA$1,FALSE)</f>
        <v>-12.0069010185113</v>
      </c>
      <c r="BL23" s="48">
        <f>VLOOKUP($A23,'RevPAR Raw Data'!$B$6:$BE$43,'RevPAR Raw Data'!BB$1,FALSE)</f>
        <v>-15.589788481690899</v>
      </c>
      <c r="BM23" s="49">
        <f>VLOOKUP($A23,'RevPAR Raw Data'!$B$6:$BE$43,'RevPAR Raw Data'!BC$1,FALSE)</f>
        <v>-13.85649643967</v>
      </c>
      <c r="BN23" s="50">
        <f>VLOOKUP($A23,'RevPAR Raw Data'!$B$6:$BE$43,'RevPAR Raw Data'!BE$1,FALSE)</f>
        <v>-8.3017755448369002</v>
      </c>
    </row>
    <row r="24" spans="1:66" x14ac:dyDescent="0.25">
      <c r="A24" s="63" t="s">
        <v>91</v>
      </c>
      <c r="B24" s="47">
        <f>VLOOKUP($A24,'Occupancy Raw Data'!$B$8:$BE$45,'Occupancy Raw Data'!AG$3,FALSE)</f>
        <v>58.276010318142703</v>
      </c>
      <c r="C24" s="48">
        <f>VLOOKUP($A24,'Occupancy Raw Data'!$B$8:$BE$45,'Occupancy Raw Data'!AH$3,FALSE)</f>
        <v>70.864144453998193</v>
      </c>
      <c r="D24" s="48">
        <f>VLOOKUP($A24,'Occupancy Raw Data'!$B$8:$BE$45,'Occupancy Raw Data'!AI$3,FALSE)</f>
        <v>75.442820292347307</v>
      </c>
      <c r="E24" s="48">
        <f>VLOOKUP($A24,'Occupancy Raw Data'!$B$8:$BE$45,'Occupancy Raw Data'!AJ$3,FALSE)</f>
        <v>76.225279449699002</v>
      </c>
      <c r="F24" s="48">
        <f>VLOOKUP($A24,'Occupancy Raw Data'!$B$8:$BE$45,'Occupancy Raw Data'!AK$3,FALSE)</f>
        <v>72.880481513327595</v>
      </c>
      <c r="G24" s="49">
        <f>VLOOKUP($A24,'Occupancy Raw Data'!$B$8:$BE$45,'Occupancy Raw Data'!AL$3,FALSE)</f>
        <v>70.737747205502998</v>
      </c>
      <c r="H24" s="48">
        <f>VLOOKUP($A24,'Occupancy Raw Data'!$B$8:$BE$45,'Occupancy Raw Data'!AN$3,FALSE)</f>
        <v>77.545141874462502</v>
      </c>
      <c r="I24" s="48">
        <f>VLOOKUP($A24,'Occupancy Raw Data'!$B$8:$BE$45,'Occupancy Raw Data'!AO$3,FALSE)</f>
        <v>77.016337059329302</v>
      </c>
      <c r="J24" s="49">
        <f>VLOOKUP($A24,'Occupancy Raw Data'!$B$8:$BE$45,'Occupancy Raw Data'!AP$3,FALSE)</f>
        <v>77.280739466895895</v>
      </c>
      <c r="K24" s="50">
        <f>VLOOKUP($A24,'Occupancy Raw Data'!$B$8:$BE$45,'Occupancy Raw Data'!AR$3,FALSE)</f>
        <v>72.607173565900894</v>
      </c>
      <c r="M24" s="47">
        <f>VLOOKUP($A24,'Occupancy Raw Data'!$B$8:$BE$45,'Occupancy Raw Data'!AT$3,FALSE)</f>
        <v>-7.6779371871823896</v>
      </c>
      <c r="N24" s="48">
        <f>VLOOKUP($A24,'Occupancy Raw Data'!$B$8:$BE$45,'Occupancy Raw Data'!AU$3,FALSE)</f>
        <v>-5.5625631930226502</v>
      </c>
      <c r="O24" s="48">
        <f>VLOOKUP($A24,'Occupancy Raw Data'!$B$8:$BE$45,'Occupancy Raw Data'!AV$3,FALSE)</f>
        <v>-3.8135528259337299</v>
      </c>
      <c r="P24" s="48">
        <f>VLOOKUP($A24,'Occupancy Raw Data'!$B$8:$BE$45,'Occupancy Raw Data'!AW$3,FALSE)</f>
        <v>-2.4304498870297202</v>
      </c>
      <c r="Q24" s="48">
        <f>VLOOKUP($A24,'Occupancy Raw Data'!$B$8:$BE$45,'Occupancy Raw Data'!AX$3,FALSE)</f>
        <v>-2.3686217126455702</v>
      </c>
      <c r="R24" s="49">
        <f>VLOOKUP($A24,'Occupancy Raw Data'!$B$8:$BE$45,'Occupancy Raw Data'!AY$3,FALSE)</f>
        <v>-4.2447043618411602</v>
      </c>
      <c r="S24" s="48">
        <f>VLOOKUP($A24,'Occupancy Raw Data'!$B$8:$BE$45,'Occupancy Raw Data'!BA$3,FALSE)</f>
        <v>-3.23224574628584</v>
      </c>
      <c r="T24" s="48">
        <f>VLOOKUP($A24,'Occupancy Raw Data'!$B$8:$BE$45,'Occupancy Raw Data'!BB$3,FALSE)</f>
        <v>-5.8561369101891598</v>
      </c>
      <c r="U24" s="49">
        <f>VLOOKUP($A24,'Occupancy Raw Data'!$B$8:$BE$45,'Occupancy Raw Data'!BC$3,FALSE)</f>
        <v>-4.5577347679800297</v>
      </c>
      <c r="V24" s="50">
        <f>VLOOKUP($A24,'Occupancy Raw Data'!$B$8:$BE$45,'Occupancy Raw Data'!BE$3,FALSE)</f>
        <v>-4.3400518093274503</v>
      </c>
      <c r="X24" s="51">
        <f>VLOOKUP($A24,'ADR Raw Data'!$B$6:$BE$43,'ADR Raw Data'!AG$1,FALSE)</f>
        <v>94.188917624492802</v>
      </c>
      <c r="Y24" s="52">
        <f>VLOOKUP($A24,'ADR Raw Data'!$B$6:$BE$43,'ADR Raw Data'!AH$1,FALSE)</f>
        <v>100.294822034823</v>
      </c>
      <c r="Z24" s="52">
        <f>VLOOKUP($A24,'ADR Raw Data'!$B$6:$BE$43,'ADR Raw Data'!AI$1,FALSE)</f>
        <v>103.605909015272</v>
      </c>
      <c r="AA24" s="52">
        <f>VLOOKUP($A24,'ADR Raw Data'!$B$6:$BE$43,'ADR Raw Data'!AJ$1,FALSE)</f>
        <v>104.659553846587</v>
      </c>
      <c r="AB24" s="52">
        <f>VLOOKUP($A24,'ADR Raw Data'!$B$6:$BE$43,'ADR Raw Data'!AK$1,FALSE)</f>
        <v>101.859273820198</v>
      </c>
      <c r="AC24" s="53">
        <f>VLOOKUP($A24,'ADR Raw Data'!$B$6:$BE$43,'ADR Raw Data'!AL$1,FALSE)</f>
        <v>101.258072651577</v>
      </c>
      <c r="AD24" s="52">
        <f>VLOOKUP($A24,'ADR Raw Data'!$B$6:$BE$43,'ADR Raw Data'!AN$1,FALSE)</f>
        <v>118.71959485502001</v>
      </c>
      <c r="AE24" s="52">
        <f>VLOOKUP($A24,'ADR Raw Data'!$B$6:$BE$43,'ADR Raw Data'!AO$1,FALSE)</f>
        <v>118.158959450708</v>
      </c>
      <c r="AF24" s="53">
        <f>VLOOKUP($A24,'ADR Raw Data'!$B$6:$BE$43,'ADR Raw Data'!AP$1,FALSE)</f>
        <v>118.440236210397</v>
      </c>
      <c r="AG24" s="54">
        <f>VLOOKUP($A24,'ADR Raw Data'!$B$6:$BE$43,'ADR Raw Data'!AR$1,FALSE)</f>
        <v>106.48325610011899</v>
      </c>
      <c r="AI24" s="47">
        <f>VLOOKUP($A24,'ADR Raw Data'!$B$6:$BE$43,'ADR Raw Data'!AT$1,FALSE)</f>
        <v>-2.1398557974272698</v>
      </c>
      <c r="AJ24" s="48">
        <f>VLOOKUP($A24,'ADR Raw Data'!$B$6:$BE$43,'ADR Raw Data'!AU$1,FALSE)</f>
        <v>1.0751675333324999</v>
      </c>
      <c r="AK24" s="48">
        <f>VLOOKUP($A24,'ADR Raw Data'!$B$6:$BE$43,'ADR Raw Data'!AV$1,FALSE)</f>
        <v>2.4487662321730799</v>
      </c>
      <c r="AL24" s="48">
        <f>VLOOKUP($A24,'ADR Raw Data'!$B$6:$BE$43,'ADR Raw Data'!AW$1,FALSE)</f>
        <v>3.5994609685436898</v>
      </c>
      <c r="AM24" s="48">
        <f>VLOOKUP($A24,'ADR Raw Data'!$B$6:$BE$43,'ADR Raw Data'!AX$1,FALSE)</f>
        <v>0.84452438428179599</v>
      </c>
      <c r="AN24" s="49">
        <f>VLOOKUP($A24,'ADR Raw Data'!$B$6:$BE$43,'ADR Raw Data'!AY$1,FALSE)</f>
        <v>1.39833654095737</v>
      </c>
      <c r="AO24" s="48">
        <f>VLOOKUP($A24,'ADR Raw Data'!$B$6:$BE$43,'ADR Raw Data'!BA$1,FALSE)</f>
        <v>-4.6635415904718203</v>
      </c>
      <c r="AP24" s="48">
        <f>VLOOKUP($A24,'ADR Raw Data'!$B$6:$BE$43,'ADR Raw Data'!BB$1,FALSE)</f>
        <v>-6.34960407549422</v>
      </c>
      <c r="AQ24" s="49">
        <f>VLOOKUP($A24,'ADR Raw Data'!$B$6:$BE$43,'ADR Raw Data'!BC$1,FALSE)</f>
        <v>-5.5177271839299804</v>
      </c>
      <c r="AR24" s="50">
        <f>VLOOKUP($A24,'ADR Raw Data'!$B$6:$BE$43,'ADR Raw Data'!BE$1,FALSE)</f>
        <v>-1.0677019106601899</v>
      </c>
      <c r="AT24" s="51">
        <f>VLOOKUP($A24,'RevPAR Raw Data'!$B$6:$BE$43,'RevPAR Raw Data'!AG$1,FALSE)</f>
        <v>54.889543353396299</v>
      </c>
      <c r="AU24" s="52">
        <f>VLOOKUP($A24,'RevPAR Raw Data'!$B$6:$BE$43,'RevPAR Raw Data'!AH$1,FALSE)</f>
        <v>71.073067566638002</v>
      </c>
      <c r="AV24" s="52">
        <f>VLOOKUP($A24,'RevPAR Raw Data'!$B$6:$BE$43,'RevPAR Raw Data'!AI$1,FALSE)</f>
        <v>78.163219750644799</v>
      </c>
      <c r="AW24" s="52">
        <f>VLOOKUP($A24,'RevPAR Raw Data'!$B$6:$BE$43,'RevPAR Raw Data'!AJ$1,FALSE)</f>
        <v>79.777037390369699</v>
      </c>
      <c r="AX24" s="52">
        <f>VLOOKUP($A24,'RevPAR Raw Data'!$B$6:$BE$43,'RevPAR Raw Data'!AK$1,FALSE)</f>
        <v>74.235529226139207</v>
      </c>
      <c r="AY24" s="53">
        <f>VLOOKUP($A24,'RevPAR Raw Data'!$B$6:$BE$43,'RevPAR Raw Data'!AL$1,FALSE)</f>
        <v>71.627679457437594</v>
      </c>
      <c r="AZ24" s="52">
        <f>VLOOKUP($A24,'RevPAR Raw Data'!$B$6:$BE$43,'RevPAR Raw Data'!AN$1,FALSE)</f>
        <v>92.061278263112598</v>
      </c>
      <c r="BA24" s="52">
        <f>VLOOKUP($A24,'RevPAR Raw Data'!$B$6:$BE$43,'RevPAR Raw Data'!AO$1,FALSE)</f>
        <v>91.001702476354197</v>
      </c>
      <c r="BB24" s="53">
        <f>VLOOKUP($A24,'RevPAR Raw Data'!$B$6:$BE$43,'RevPAR Raw Data'!AP$1,FALSE)</f>
        <v>91.531490369733405</v>
      </c>
      <c r="BC24" s="54">
        <f>VLOOKUP($A24,'RevPAR Raw Data'!$B$6:$BE$43,'RevPAR Raw Data'!AR$1,FALSE)</f>
        <v>77.314482575236397</v>
      </c>
      <c r="BE24" s="47">
        <f>VLOOKUP($A24,'RevPAR Raw Data'!$B$6:$BE$43,'RevPAR Raw Data'!AT$1,FALSE)</f>
        <v>-9.65349620058692</v>
      </c>
      <c r="BF24" s="48">
        <f>VLOOKUP($A24,'RevPAR Raw Data'!$B$6:$BE$43,'RevPAR Raw Data'!AU$1,FALSE)</f>
        <v>-4.54720253316263</v>
      </c>
      <c r="BG24" s="48">
        <f>VLOOKUP($A24,'RevPAR Raw Data'!$B$6:$BE$43,'RevPAR Raw Data'!AV$1,FALSE)</f>
        <v>-1.4581715876082</v>
      </c>
      <c r="BH24" s="48">
        <f>VLOOKUP($A24,'RevPAR Raw Data'!$B$6:$BE$43,'RevPAR Raw Data'!AW$1,FALSE)</f>
        <v>1.08152798647032</v>
      </c>
      <c r="BI24" s="48">
        <f>VLOOKUP($A24,'RevPAR Raw Data'!$B$6:$BE$43,'RevPAR Raw Data'!AX$1,FALSE)</f>
        <v>-1.54410091629846</v>
      </c>
      <c r="BJ24" s="49">
        <f>VLOOKUP($A24,'RevPAR Raw Data'!$B$6:$BE$43,'RevPAR Raw Data'!AY$1,FALSE)</f>
        <v>-2.90572307303102</v>
      </c>
      <c r="BK24" s="48">
        <f>VLOOKUP($A24,'RevPAR Raw Data'!$B$6:$BE$43,'RevPAR Raw Data'!BA$1,FALSE)</f>
        <v>-7.7450502120733704</v>
      </c>
      <c r="BL24" s="48">
        <f>VLOOKUP($A24,'RevPAR Raw Data'!$B$6:$BE$43,'RevPAR Raw Data'!BB$1,FALSE)</f>
        <v>-11.8338994777674</v>
      </c>
      <c r="BM24" s="49">
        <f>VLOOKUP($A24,'RevPAR Raw Data'!$B$6:$BE$43,'RevPAR Raw Data'!BC$1,FALSE)</f>
        <v>-9.8239785816457506</v>
      </c>
      <c r="BN24" s="50">
        <f>VLOOKUP($A24,'RevPAR Raw Data'!$B$6:$BE$43,'RevPAR Raw Data'!BE$1,FALSE)</f>
        <v>-5.3614149038958097</v>
      </c>
    </row>
    <row r="25" spans="1:66" x14ac:dyDescent="0.25">
      <c r="A25" s="63" t="s">
        <v>32</v>
      </c>
      <c r="B25" s="47">
        <f>VLOOKUP($A25,'Occupancy Raw Data'!$B$8:$BE$45,'Occupancy Raw Data'!AG$3,FALSE)</f>
        <v>53.7416890649313</v>
      </c>
      <c r="C25" s="48">
        <f>VLOOKUP($A25,'Occupancy Raw Data'!$B$8:$BE$45,'Occupancy Raw Data'!AH$3,FALSE)</f>
        <v>66.625406705333106</v>
      </c>
      <c r="D25" s="48">
        <f>VLOOKUP($A25,'Occupancy Raw Data'!$B$8:$BE$45,'Occupancy Raw Data'!AI$3,FALSE)</f>
        <v>70.126609138492</v>
      </c>
      <c r="E25" s="48">
        <f>VLOOKUP($A25,'Occupancy Raw Data'!$B$8:$BE$45,'Occupancy Raw Data'!AJ$3,FALSE)</f>
        <v>68.319422832083703</v>
      </c>
      <c r="F25" s="48">
        <f>VLOOKUP($A25,'Occupancy Raw Data'!$B$8:$BE$45,'Occupancy Raw Data'!AK$3,FALSE)</f>
        <v>66.254067053331397</v>
      </c>
      <c r="G25" s="49">
        <f>VLOOKUP($A25,'Occupancy Raw Data'!$B$8:$BE$45,'Occupancy Raw Data'!AL$3,FALSE)</f>
        <v>65.0134389588343</v>
      </c>
      <c r="H25" s="48">
        <f>VLOOKUP($A25,'Occupancy Raw Data'!$B$8:$BE$45,'Occupancy Raw Data'!AN$3,FALSE)</f>
        <v>74.830244730513499</v>
      </c>
      <c r="I25" s="48">
        <f>VLOOKUP($A25,'Occupancy Raw Data'!$B$8:$BE$45,'Occupancy Raw Data'!AO$3,FALSE)</f>
        <v>75.332437402744304</v>
      </c>
      <c r="J25" s="49">
        <f>VLOOKUP($A25,'Occupancy Raw Data'!$B$8:$BE$45,'Occupancy Raw Data'!AP$3,FALSE)</f>
        <v>75.081341066628895</v>
      </c>
      <c r="K25" s="50">
        <f>VLOOKUP($A25,'Occupancy Raw Data'!$B$8:$BE$45,'Occupancy Raw Data'!AR$3,FALSE)</f>
        <v>67.889982418204198</v>
      </c>
      <c r="M25" s="47">
        <f>VLOOKUP($A25,'Occupancy Raw Data'!$B$8:$BE$45,'Occupancy Raw Data'!AT$3,FALSE)</f>
        <v>-1.8215327356488999</v>
      </c>
      <c r="N25" s="48">
        <f>VLOOKUP($A25,'Occupancy Raw Data'!$B$8:$BE$45,'Occupancy Raw Data'!AU$3,FALSE)</f>
        <v>3.6876079714760102</v>
      </c>
      <c r="O25" s="48">
        <f>VLOOKUP($A25,'Occupancy Raw Data'!$B$8:$BE$45,'Occupancy Raw Data'!AV$3,FALSE)</f>
        <v>5.4346075832821104</v>
      </c>
      <c r="P25" s="48">
        <f>VLOOKUP($A25,'Occupancy Raw Data'!$B$8:$BE$45,'Occupancy Raw Data'!AW$3,FALSE)</f>
        <v>3.1808172671052799</v>
      </c>
      <c r="Q25" s="48">
        <f>VLOOKUP($A25,'Occupancy Raw Data'!$B$8:$BE$45,'Occupancy Raw Data'!AX$3,FALSE)</f>
        <v>1.52357234086053</v>
      </c>
      <c r="R25" s="49">
        <f>VLOOKUP($A25,'Occupancy Raw Data'!$B$8:$BE$45,'Occupancy Raw Data'!AY$3,FALSE)</f>
        <v>2.5514215076862499</v>
      </c>
      <c r="S25" s="48">
        <f>VLOOKUP($A25,'Occupancy Raw Data'!$B$8:$BE$45,'Occupancy Raw Data'!BA$3,FALSE)</f>
        <v>-4.1179270838897404</v>
      </c>
      <c r="T25" s="48">
        <f>VLOOKUP($A25,'Occupancy Raw Data'!$B$8:$BE$45,'Occupancy Raw Data'!BB$3,FALSE)</f>
        <v>-5.7810584448462299</v>
      </c>
      <c r="U25" s="49">
        <f>VLOOKUP($A25,'Occupancy Raw Data'!$B$8:$BE$45,'Occupancy Raw Data'!BC$3,FALSE)</f>
        <v>-4.9595485903872998</v>
      </c>
      <c r="V25" s="50">
        <f>VLOOKUP($A25,'Occupancy Raw Data'!$B$8:$BE$45,'Occupancy Raw Data'!BE$3,FALSE)</f>
        <v>5.2942590239262302E-2</v>
      </c>
      <c r="X25" s="51">
        <f>VLOOKUP($A25,'ADR Raw Data'!$B$6:$BE$43,'ADR Raw Data'!AG$1,FALSE)</f>
        <v>88.208780521189695</v>
      </c>
      <c r="Y25" s="52">
        <f>VLOOKUP($A25,'ADR Raw Data'!$B$6:$BE$43,'ADR Raw Data'!AH$1,FALSE)</f>
        <v>93.132045002388594</v>
      </c>
      <c r="Z25" s="52">
        <f>VLOOKUP($A25,'ADR Raw Data'!$B$6:$BE$43,'ADR Raw Data'!AI$1,FALSE)</f>
        <v>94.254032573503395</v>
      </c>
      <c r="AA25" s="52">
        <f>VLOOKUP($A25,'ADR Raw Data'!$B$6:$BE$43,'ADR Raw Data'!AJ$1,FALSE)</f>
        <v>93.459504695103007</v>
      </c>
      <c r="AB25" s="52">
        <f>VLOOKUP($A25,'ADR Raw Data'!$B$6:$BE$43,'ADR Raw Data'!AK$1,FALSE)</f>
        <v>95.264314999466194</v>
      </c>
      <c r="AC25" s="53">
        <f>VLOOKUP($A25,'ADR Raw Data'!$B$6:$BE$43,'ADR Raw Data'!AL$1,FALSE)</f>
        <v>93.063567011184105</v>
      </c>
      <c r="AD25" s="52">
        <f>VLOOKUP($A25,'ADR Raw Data'!$B$6:$BE$43,'ADR Raw Data'!AN$1,FALSE)</f>
        <v>120.960036315515</v>
      </c>
      <c r="AE25" s="52">
        <f>VLOOKUP($A25,'ADR Raw Data'!$B$6:$BE$43,'ADR Raw Data'!AO$1,FALSE)</f>
        <v>123.060803905919</v>
      </c>
      <c r="AF25" s="53">
        <f>VLOOKUP($A25,'ADR Raw Data'!$B$6:$BE$43,'ADR Raw Data'!AP$1,FALSE)</f>
        <v>122.013932934526</v>
      </c>
      <c r="AG25" s="54">
        <f>VLOOKUP($A25,'ADR Raw Data'!$B$6:$BE$43,'ADR Raw Data'!AR$1,FALSE)</f>
        <v>102.211275955527</v>
      </c>
      <c r="AI25" s="47">
        <f>VLOOKUP($A25,'ADR Raw Data'!$B$6:$BE$43,'ADR Raw Data'!AT$1,FALSE)</f>
        <v>3.0677523044857602</v>
      </c>
      <c r="AJ25" s="48">
        <f>VLOOKUP($A25,'ADR Raw Data'!$B$6:$BE$43,'ADR Raw Data'!AU$1,FALSE)</f>
        <v>5.12600051669191</v>
      </c>
      <c r="AK25" s="48">
        <f>VLOOKUP($A25,'ADR Raw Data'!$B$6:$BE$43,'ADR Raw Data'!AV$1,FALSE)</f>
        <v>3.4274227262203998</v>
      </c>
      <c r="AL25" s="48">
        <f>VLOOKUP($A25,'ADR Raw Data'!$B$6:$BE$43,'ADR Raw Data'!AW$1,FALSE)</f>
        <v>5.4137741828378303</v>
      </c>
      <c r="AM25" s="48">
        <f>VLOOKUP($A25,'ADR Raw Data'!$B$6:$BE$43,'ADR Raw Data'!AX$1,FALSE)</f>
        <v>3.5343771745049199</v>
      </c>
      <c r="AN25" s="49">
        <f>VLOOKUP($A25,'ADR Raw Data'!$B$6:$BE$43,'ADR Raw Data'!AY$1,FALSE)</f>
        <v>4.1874801138283297</v>
      </c>
      <c r="AO25" s="48">
        <f>VLOOKUP($A25,'ADR Raw Data'!$B$6:$BE$43,'ADR Raw Data'!BA$1,FALSE)</f>
        <v>-5.2562814866128003</v>
      </c>
      <c r="AP25" s="48">
        <f>VLOOKUP($A25,'ADR Raw Data'!$B$6:$BE$43,'ADR Raw Data'!BB$1,FALSE)</f>
        <v>-7.0051691318649398</v>
      </c>
      <c r="AQ25" s="49">
        <f>VLOOKUP($A25,'ADR Raw Data'!$B$6:$BE$43,'ADR Raw Data'!BC$1,FALSE)</f>
        <v>-6.1640336413260703</v>
      </c>
      <c r="AR25" s="50">
        <f>VLOOKUP($A25,'ADR Raw Data'!$B$6:$BE$43,'ADR Raw Data'!BE$1,FALSE)</f>
        <v>-0.634271103460046</v>
      </c>
      <c r="AT25" s="51">
        <f>VLOOKUP($A25,'RevPAR Raw Data'!$B$6:$BE$43,'RevPAR Raw Data'!AG$1,FALSE)</f>
        <v>47.404888555665501</v>
      </c>
      <c r="AU25" s="52">
        <f>VLOOKUP($A25,'RevPAR Raw Data'!$B$6:$BE$43,'RevPAR Raw Data'!AH$1,FALSE)</f>
        <v>62.0496037558353</v>
      </c>
      <c r="AV25" s="52">
        <f>VLOOKUP($A25,'RevPAR Raw Data'!$B$6:$BE$43,'RevPAR Raw Data'!AI$1,FALSE)</f>
        <v>66.097157020087707</v>
      </c>
      <c r="AW25" s="52">
        <f>VLOOKUP($A25,'RevPAR Raw Data'!$B$6:$BE$43,'RevPAR Raw Data'!AJ$1,FALSE)</f>
        <v>63.8509941894185</v>
      </c>
      <c r="AX25" s="52">
        <f>VLOOKUP($A25,'RevPAR Raw Data'!$B$6:$BE$43,'RevPAR Raw Data'!AK$1,FALSE)</f>
        <v>63.116483137643201</v>
      </c>
      <c r="AY25" s="53">
        <f>VLOOKUP($A25,'RevPAR Raw Data'!$B$6:$BE$43,'RevPAR Raw Data'!AL$1,FALSE)</f>
        <v>60.503825331729999</v>
      </c>
      <c r="AZ25" s="52">
        <f>VLOOKUP($A25,'RevPAR Raw Data'!$B$6:$BE$43,'RevPAR Raw Data'!AN$1,FALSE)</f>
        <v>90.514691201018493</v>
      </c>
      <c r="BA25" s="52">
        <f>VLOOKUP($A25,'RevPAR Raw Data'!$B$6:$BE$43,'RevPAR Raw Data'!AO$1,FALSE)</f>
        <v>92.7047030697411</v>
      </c>
      <c r="BB25" s="53">
        <f>VLOOKUP($A25,'RevPAR Raw Data'!$B$6:$BE$43,'RevPAR Raw Data'!AP$1,FALSE)</f>
        <v>91.609697135379804</v>
      </c>
      <c r="BC25" s="54">
        <f>VLOOKUP($A25,'RevPAR Raw Data'!$B$6:$BE$43,'RevPAR Raw Data'!AR$1,FALSE)</f>
        <v>69.391217275629998</v>
      </c>
      <c r="BE25" s="47">
        <f>VLOOKUP($A25,'RevPAR Raw Data'!$B$6:$BE$43,'RevPAR Raw Data'!AT$1,FALSE)</f>
        <v>1.19033945636202</v>
      </c>
      <c r="BF25" s="48">
        <f>VLOOKUP($A25,'RevPAR Raw Data'!$B$6:$BE$43,'RevPAR Raw Data'!AU$1,FALSE)</f>
        <v>9.0026352918393595</v>
      </c>
      <c r="BG25" s="48">
        <f>VLOOKUP($A25,'RevPAR Raw Data'!$B$6:$BE$43,'RevPAR Raw Data'!AV$1,FALSE)</f>
        <v>9.0482972848928203</v>
      </c>
      <c r="BH25" s="48">
        <f>VLOOKUP($A25,'RevPAR Raw Data'!$B$6:$BE$43,'RevPAR Raw Data'!AW$1,FALSE)</f>
        <v>8.7667937139529108</v>
      </c>
      <c r="BI25" s="48">
        <f>VLOOKUP($A25,'RevPAR Raw Data'!$B$6:$BE$43,'RevPAR Raw Data'!AX$1,FALSE)</f>
        <v>5.1117983084179004</v>
      </c>
      <c r="BJ25" s="49">
        <f>VLOOKUP($A25,'RevPAR Raw Data'!$B$6:$BE$43,'RevPAR Raw Data'!AY$1,FALSE)</f>
        <v>6.84574188976889</v>
      </c>
      <c r="BK25" s="48">
        <f>VLOOKUP($A25,'RevPAR Raw Data'!$B$6:$BE$43,'RevPAR Raw Data'!BA$1,FALSE)</f>
        <v>-9.1577587315598308</v>
      </c>
      <c r="BL25" s="48">
        <f>VLOOKUP($A25,'RevPAR Raw Data'!$B$6:$BE$43,'RevPAR Raw Data'!BB$1,FALSE)</f>
        <v>-12.381254655037701</v>
      </c>
      <c r="BM25" s="49">
        <f>VLOOKUP($A25,'RevPAR Raw Data'!$B$6:$BE$43,'RevPAR Raw Data'!BC$1,FALSE)</f>
        <v>-10.8178739881439</v>
      </c>
      <c r="BN25" s="50">
        <f>VLOOKUP($A25,'RevPAR Raw Data'!$B$6:$BE$43,'RevPAR Raw Data'!BE$1,FALSE)</f>
        <v>-0.58166431277209496</v>
      </c>
    </row>
    <row r="26" spans="1:66" x14ac:dyDescent="0.25">
      <c r="A26" s="63" t="s">
        <v>92</v>
      </c>
      <c r="B26" s="47">
        <f>VLOOKUP($A26,'Occupancy Raw Data'!$B$8:$BE$45,'Occupancy Raw Data'!AG$3,FALSE)</f>
        <v>54.213532513181001</v>
      </c>
      <c r="C26" s="48">
        <f>VLOOKUP($A26,'Occupancy Raw Data'!$B$8:$BE$45,'Occupancy Raw Data'!AH$3,FALSE)</f>
        <v>62.952548330404198</v>
      </c>
      <c r="D26" s="48">
        <f>VLOOKUP($A26,'Occupancy Raw Data'!$B$8:$BE$45,'Occupancy Raw Data'!AI$3,FALSE)</f>
        <v>70.188927943760902</v>
      </c>
      <c r="E26" s="48">
        <f>VLOOKUP($A26,'Occupancy Raw Data'!$B$8:$BE$45,'Occupancy Raw Data'!AJ$3,FALSE)</f>
        <v>71.357644991212595</v>
      </c>
      <c r="F26" s="48">
        <f>VLOOKUP($A26,'Occupancy Raw Data'!$B$8:$BE$45,'Occupancy Raw Data'!AK$3,FALSE)</f>
        <v>67.772407732864593</v>
      </c>
      <c r="G26" s="49">
        <f>VLOOKUP($A26,'Occupancy Raw Data'!$B$8:$BE$45,'Occupancy Raw Data'!AL$3,FALSE)</f>
        <v>65.297012302284699</v>
      </c>
      <c r="H26" s="48">
        <f>VLOOKUP($A26,'Occupancy Raw Data'!$B$8:$BE$45,'Occupancy Raw Data'!AN$3,FALSE)</f>
        <v>75.830404217926102</v>
      </c>
      <c r="I26" s="48">
        <f>VLOOKUP($A26,'Occupancy Raw Data'!$B$8:$BE$45,'Occupancy Raw Data'!AO$3,FALSE)</f>
        <v>74.811072056238999</v>
      </c>
      <c r="J26" s="49">
        <f>VLOOKUP($A26,'Occupancy Raw Data'!$B$8:$BE$45,'Occupancy Raw Data'!AP$3,FALSE)</f>
        <v>75.3207381370826</v>
      </c>
      <c r="K26" s="50">
        <f>VLOOKUP($A26,'Occupancy Raw Data'!$B$8:$BE$45,'Occupancy Raw Data'!AR$3,FALSE)</f>
        <v>68.160933969369793</v>
      </c>
      <c r="M26" s="47">
        <f>VLOOKUP($A26,'Occupancy Raw Data'!$B$8:$BE$45,'Occupancy Raw Data'!AT$3,FALSE)</f>
        <v>-13.084302844962099</v>
      </c>
      <c r="N26" s="48">
        <f>VLOOKUP($A26,'Occupancy Raw Data'!$B$8:$BE$45,'Occupancy Raw Data'!AU$3,FALSE)</f>
        <v>-8.54510809697193</v>
      </c>
      <c r="O26" s="48">
        <f>VLOOKUP($A26,'Occupancy Raw Data'!$B$8:$BE$45,'Occupancy Raw Data'!AV$3,FALSE)</f>
        <v>-3.5690939888189899</v>
      </c>
      <c r="P26" s="48">
        <f>VLOOKUP($A26,'Occupancy Raw Data'!$B$8:$BE$45,'Occupancy Raw Data'!AW$3,FALSE)</f>
        <v>-4.1210590193595298</v>
      </c>
      <c r="Q26" s="48">
        <f>VLOOKUP($A26,'Occupancy Raw Data'!$B$8:$BE$45,'Occupancy Raw Data'!AX$3,FALSE)</f>
        <v>-3.44636706126161</v>
      </c>
      <c r="R26" s="49">
        <f>VLOOKUP($A26,'Occupancy Raw Data'!$B$8:$BE$45,'Occupancy Raw Data'!AY$3,FALSE)</f>
        <v>-6.34724232562243</v>
      </c>
      <c r="S26" s="48">
        <f>VLOOKUP($A26,'Occupancy Raw Data'!$B$8:$BE$45,'Occupancy Raw Data'!BA$3,FALSE)</f>
        <v>-3.6700901009363398</v>
      </c>
      <c r="T26" s="48">
        <f>VLOOKUP($A26,'Occupancy Raw Data'!$B$8:$BE$45,'Occupancy Raw Data'!BB$3,FALSE)</f>
        <v>-6.5805147584626598</v>
      </c>
      <c r="U26" s="49">
        <f>VLOOKUP($A26,'Occupancy Raw Data'!$B$8:$BE$45,'Occupancy Raw Data'!BC$3,FALSE)</f>
        <v>-5.1377772878908798</v>
      </c>
      <c r="V26" s="50">
        <f>VLOOKUP($A26,'Occupancy Raw Data'!$B$8:$BE$45,'Occupancy Raw Data'!BE$3,FALSE)</f>
        <v>-5.9687271224648804</v>
      </c>
      <c r="X26" s="51">
        <f>VLOOKUP($A26,'ADR Raw Data'!$B$6:$BE$43,'ADR Raw Data'!AG$1,FALSE)</f>
        <v>110.78243533511601</v>
      </c>
      <c r="Y26" s="52">
        <f>VLOOKUP($A26,'ADR Raw Data'!$B$6:$BE$43,'ADR Raw Data'!AH$1,FALSE)</f>
        <v>116.178521747627</v>
      </c>
      <c r="Z26" s="52">
        <f>VLOOKUP($A26,'ADR Raw Data'!$B$6:$BE$43,'ADR Raw Data'!AI$1,FALSE)</f>
        <v>125.79262401877899</v>
      </c>
      <c r="AA26" s="52">
        <f>VLOOKUP($A26,'ADR Raw Data'!$B$6:$BE$43,'ADR Raw Data'!AJ$1,FALSE)</f>
        <v>129.08407054368499</v>
      </c>
      <c r="AB26" s="52">
        <f>VLOOKUP($A26,'ADR Raw Data'!$B$6:$BE$43,'ADR Raw Data'!AK$1,FALSE)</f>
        <v>123.39843993517</v>
      </c>
      <c r="AC26" s="53">
        <f>VLOOKUP($A26,'ADR Raw Data'!$B$6:$BE$43,'ADR Raw Data'!AL$1,FALSE)</f>
        <v>121.668768148786</v>
      </c>
      <c r="AD26" s="52">
        <f>VLOOKUP($A26,'ADR Raw Data'!$B$6:$BE$43,'ADR Raw Data'!AN$1,FALSE)</f>
        <v>145.53794089460499</v>
      </c>
      <c r="AE26" s="52">
        <f>VLOOKUP($A26,'ADR Raw Data'!$B$6:$BE$43,'ADR Raw Data'!AO$1,FALSE)</f>
        <v>145.067298167616</v>
      </c>
      <c r="AF26" s="53">
        <f>VLOOKUP($A26,'ADR Raw Data'!$B$6:$BE$43,'ADR Raw Data'!AP$1,FALSE)</f>
        <v>145.30421185906701</v>
      </c>
      <c r="AG26" s="54">
        <f>VLOOKUP($A26,'ADR Raw Data'!$B$6:$BE$43,'ADR Raw Data'!AR$1,FALSE)</f>
        <v>129.13110329668299</v>
      </c>
      <c r="AI26" s="47">
        <f>VLOOKUP($A26,'ADR Raw Data'!$B$6:$BE$43,'ADR Raw Data'!AT$1,FALSE)</f>
        <v>0.301260849573326</v>
      </c>
      <c r="AJ26" s="48">
        <f>VLOOKUP($A26,'ADR Raw Data'!$B$6:$BE$43,'ADR Raw Data'!AU$1,FALSE)</f>
        <v>3.4332608921660399</v>
      </c>
      <c r="AK26" s="48">
        <f>VLOOKUP($A26,'ADR Raw Data'!$B$6:$BE$43,'ADR Raw Data'!AV$1,FALSE)</f>
        <v>5.9242754293241804</v>
      </c>
      <c r="AL26" s="48">
        <f>VLOOKUP($A26,'ADR Raw Data'!$B$6:$BE$43,'ADR Raw Data'!AW$1,FALSE)</f>
        <v>8.7543779574317497</v>
      </c>
      <c r="AM26" s="48">
        <f>VLOOKUP($A26,'ADR Raw Data'!$B$6:$BE$43,'ADR Raw Data'!AX$1,FALSE)</f>
        <v>2.08587095353495</v>
      </c>
      <c r="AN26" s="49">
        <f>VLOOKUP($A26,'ADR Raw Data'!$B$6:$BE$43,'ADR Raw Data'!AY$1,FALSE)</f>
        <v>4.5144530306738497</v>
      </c>
      <c r="AO26" s="48">
        <f>VLOOKUP($A26,'ADR Raw Data'!$B$6:$BE$43,'ADR Raw Data'!BA$1,FALSE)</f>
        <v>-4.6619563227055796</v>
      </c>
      <c r="AP26" s="48">
        <f>VLOOKUP($A26,'ADR Raw Data'!$B$6:$BE$43,'ADR Raw Data'!BB$1,FALSE)</f>
        <v>-5.4716991877723098</v>
      </c>
      <c r="AQ26" s="49">
        <f>VLOOKUP($A26,'ADR Raw Data'!$B$6:$BE$43,'ADR Raw Data'!BC$1,FALSE)</f>
        <v>-5.0690111684235601</v>
      </c>
      <c r="AR26" s="50">
        <f>VLOOKUP($A26,'ADR Raw Data'!$B$6:$BE$43,'ADR Raw Data'!BE$1,FALSE)</f>
        <v>0.97577709252538503</v>
      </c>
      <c r="AT26" s="51">
        <f>VLOOKUP($A26,'RevPAR Raw Data'!$B$6:$BE$43,'RevPAR Raw Data'!AG$1,FALSE)</f>
        <v>60.059071599296999</v>
      </c>
      <c r="AU26" s="52">
        <f>VLOOKUP($A26,'RevPAR Raw Data'!$B$6:$BE$43,'RevPAR Raw Data'!AH$1,FALSE)</f>
        <v>73.137340052723999</v>
      </c>
      <c r="AV26" s="52">
        <f>VLOOKUP($A26,'RevPAR Raw Data'!$B$6:$BE$43,'RevPAR Raw Data'!AI$1,FALSE)</f>
        <v>88.292494231107199</v>
      </c>
      <c r="AW26" s="52">
        <f>VLOOKUP($A26,'RevPAR Raw Data'!$B$6:$BE$43,'RevPAR Raw Data'!AJ$1,FALSE)</f>
        <v>92.111352798769701</v>
      </c>
      <c r="AX26" s="52">
        <f>VLOOKUP($A26,'RevPAR Raw Data'!$B$6:$BE$43,'RevPAR Raw Data'!AK$1,FALSE)</f>
        <v>83.630093848857598</v>
      </c>
      <c r="AY26" s="53">
        <f>VLOOKUP($A26,'RevPAR Raw Data'!$B$6:$BE$43,'RevPAR Raw Data'!AL$1,FALSE)</f>
        <v>79.446070506151102</v>
      </c>
      <c r="AZ26" s="52">
        <f>VLOOKUP($A26,'RevPAR Raw Data'!$B$6:$BE$43,'RevPAR Raw Data'!AN$1,FALSE)</f>
        <v>110.362008870826</v>
      </c>
      <c r="BA26" s="52">
        <f>VLOOKUP($A26,'RevPAR Raw Data'!$B$6:$BE$43,'RevPAR Raw Data'!AO$1,FALSE)</f>
        <v>108.526400962214</v>
      </c>
      <c r="BB26" s="53">
        <f>VLOOKUP($A26,'RevPAR Raw Data'!$B$6:$BE$43,'RevPAR Raw Data'!AP$1,FALSE)</f>
        <v>109.44420491651999</v>
      </c>
      <c r="BC26" s="54">
        <f>VLOOKUP($A26,'RevPAR Raw Data'!$B$6:$BE$43,'RevPAR Raw Data'!AR$1,FALSE)</f>
        <v>88.016966051970797</v>
      </c>
      <c r="BE26" s="47">
        <f>VLOOKUP($A26,'RevPAR Raw Data'!$B$6:$BE$43,'RevPAR Raw Data'!AT$1,FALSE)</f>
        <v>-12.822459877300201</v>
      </c>
      <c r="BF26" s="48">
        <f>VLOOKUP($A26,'RevPAR Raw Data'!$B$6:$BE$43,'RevPAR Raw Data'!AU$1,FALSE)</f>
        <v>-5.4052230592925401</v>
      </c>
      <c r="BG26" s="48">
        <f>VLOOKUP($A26,'RevPAR Raw Data'!$B$6:$BE$43,'RevPAR Raw Data'!AV$1,FALSE)</f>
        <v>2.1437384822760999</v>
      </c>
      <c r="BH26" s="48">
        <f>VLOOKUP($A26,'RevPAR Raw Data'!$B$6:$BE$43,'RevPAR Raw Data'!AW$1,FALSE)</f>
        <v>4.2725458556686498</v>
      </c>
      <c r="BI26" s="48">
        <f>VLOOKUP($A26,'RevPAR Raw Data'!$B$6:$BE$43,'RevPAR Raw Data'!AX$1,FALSE)</f>
        <v>-1.43238287720971</v>
      </c>
      <c r="BJ26" s="49">
        <f>VLOOKUP($A26,'RevPAR Raw Data'!$B$6:$BE$43,'RevPAR Raw Data'!AY$1,FALSE)</f>
        <v>-2.11933256848185</v>
      </c>
      <c r="BK26" s="48">
        <f>VLOOKUP($A26,'RevPAR Raw Data'!$B$6:$BE$43,'RevPAR Raw Data'!BA$1,FALSE)</f>
        <v>-8.1609484261323306</v>
      </c>
      <c r="BL26" s="48">
        <f>VLOOKUP($A26,'RevPAR Raw Data'!$B$6:$BE$43,'RevPAR Raw Data'!BB$1,FALSE)</f>
        <v>-11.6921479736449</v>
      </c>
      <c r="BM26" s="49">
        <f>VLOOKUP($A26,'RevPAR Raw Data'!$B$6:$BE$43,'RevPAR Raw Data'!BC$1,FALSE)</f>
        <v>-9.9463539517825197</v>
      </c>
      <c r="BN26" s="50">
        <f>VLOOKUP($A26,'RevPAR Raw Data'!$B$6:$BE$43,'RevPAR Raw Data'!BE$1,FALSE)</f>
        <v>-5.0511915019158602</v>
      </c>
    </row>
    <row r="27" spans="1:66" x14ac:dyDescent="0.25">
      <c r="A27" s="63" t="s">
        <v>93</v>
      </c>
      <c r="B27" s="47">
        <f>VLOOKUP($A27,'Occupancy Raw Data'!$B$8:$BE$45,'Occupancy Raw Data'!AG$3,FALSE)</f>
        <v>46.994889937106898</v>
      </c>
      <c r="C27" s="48">
        <f>VLOOKUP($A27,'Occupancy Raw Data'!$B$8:$BE$45,'Occupancy Raw Data'!AH$3,FALSE)</f>
        <v>54.119496855345901</v>
      </c>
      <c r="D27" s="48">
        <f>VLOOKUP($A27,'Occupancy Raw Data'!$B$8:$BE$45,'Occupancy Raw Data'!AI$3,FALSE)</f>
        <v>59.5715408805031</v>
      </c>
      <c r="E27" s="48">
        <f>VLOOKUP($A27,'Occupancy Raw Data'!$B$8:$BE$45,'Occupancy Raw Data'!AJ$3,FALSE)</f>
        <v>62.883254716981099</v>
      </c>
      <c r="F27" s="48">
        <f>VLOOKUP($A27,'Occupancy Raw Data'!$B$8:$BE$45,'Occupancy Raw Data'!AK$3,FALSE)</f>
        <v>59.455581761006201</v>
      </c>
      <c r="G27" s="49">
        <f>VLOOKUP($A27,'Occupancy Raw Data'!$B$8:$BE$45,'Occupancy Raw Data'!AL$3,FALSE)</f>
        <v>56.604952830188601</v>
      </c>
      <c r="H27" s="48">
        <f>VLOOKUP($A27,'Occupancy Raw Data'!$B$8:$BE$45,'Occupancy Raw Data'!AN$3,FALSE)</f>
        <v>73.983883647798706</v>
      </c>
      <c r="I27" s="48">
        <f>VLOOKUP($A27,'Occupancy Raw Data'!$B$8:$BE$45,'Occupancy Raw Data'!AO$3,FALSE)</f>
        <v>76.102594339622598</v>
      </c>
      <c r="J27" s="49">
        <f>VLOOKUP($A27,'Occupancy Raw Data'!$B$8:$BE$45,'Occupancy Raw Data'!AP$3,FALSE)</f>
        <v>75.043238993710602</v>
      </c>
      <c r="K27" s="50">
        <f>VLOOKUP($A27,'Occupancy Raw Data'!$B$8:$BE$45,'Occupancy Raw Data'!AR$3,FALSE)</f>
        <v>61.873034591194902</v>
      </c>
      <c r="M27" s="47">
        <f>VLOOKUP($A27,'Occupancy Raw Data'!$B$8:$BE$45,'Occupancy Raw Data'!AT$3,FALSE)</f>
        <v>-9.7921591422154304</v>
      </c>
      <c r="N27" s="48">
        <f>VLOOKUP($A27,'Occupancy Raw Data'!$B$8:$BE$45,'Occupancy Raw Data'!AU$3,FALSE)</f>
        <v>-3.4382739397568298</v>
      </c>
      <c r="O27" s="48">
        <f>VLOOKUP($A27,'Occupancy Raw Data'!$B$8:$BE$45,'Occupancy Raw Data'!AV$3,FALSE)</f>
        <v>-0.92192071721659896</v>
      </c>
      <c r="P27" s="48">
        <f>VLOOKUP($A27,'Occupancy Raw Data'!$B$8:$BE$45,'Occupancy Raw Data'!AW$3,FALSE)</f>
        <v>3.47237758035739</v>
      </c>
      <c r="Q27" s="48">
        <f>VLOOKUP($A27,'Occupancy Raw Data'!$B$8:$BE$45,'Occupancy Raw Data'!AX$3,FALSE)</f>
        <v>-2.8563055658908598</v>
      </c>
      <c r="R27" s="49">
        <f>VLOOKUP($A27,'Occupancy Raw Data'!$B$8:$BE$45,'Occupancy Raw Data'!AY$3,FALSE)</f>
        <v>-2.4877541215757399</v>
      </c>
      <c r="S27" s="48">
        <f>VLOOKUP($A27,'Occupancy Raw Data'!$B$8:$BE$45,'Occupancy Raw Data'!BA$3,FALSE)</f>
        <v>-3.5652007182387302</v>
      </c>
      <c r="T27" s="48">
        <f>VLOOKUP($A27,'Occupancy Raw Data'!$B$8:$BE$45,'Occupancy Raw Data'!BB$3,FALSE)</f>
        <v>-6.7941191176497497</v>
      </c>
      <c r="U27" s="49">
        <f>VLOOKUP($A27,'Occupancy Raw Data'!$B$8:$BE$45,'Occupancy Raw Data'!BC$3,FALSE)</f>
        <v>-5.2299271108756598</v>
      </c>
      <c r="V27" s="50">
        <f>VLOOKUP($A27,'Occupancy Raw Data'!$B$8:$BE$45,'Occupancy Raw Data'!BE$3,FALSE)</f>
        <v>-3.4557911539144199</v>
      </c>
      <c r="X27" s="51">
        <f>VLOOKUP($A27,'ADR Raw Data'!$B$6:$BE$43,'ADR Raw Data'!AG$1,FALSE)</f>
        <v>121.12869804274099</v>
      </c>
      <c r="Y27" s="52">
        <f>VLOOKUP($A27,'ADR Raw Data'!$B$6:$BE$43,'ADR Raw Data'!AH$1,FALSE)</f>
        <v>121.21428231769301</v>
      </c>
      <c r="Z27" s="52">
        <f>VLOOKUP($A27,'ADR Raw Data'!$B$6:$BE$43,'ADR Raw Data'!AI$1,FALSE)</f>
        <v>125.118894889475</v>
      </c>
      <c r="AA27" s="52">
        <f>VLOOKUP($A27,'ADR Raw Data'!$B$6:$BE$43,'ADR Raw Data'!AJ$1,FALSE)</f>
        <v>129.34664754180301</v>
      </c>
      <c r="AB27" s="52">
        <f>VLOOKUP($A27,'ADR Raw Data'!$B$6:$BE$43,'ADR Raw Data'!AK$1,FALSE)</f>
        <v>130.45924028627101</v>
      </c>
      <c r="AC27" s="53">
        <f>VLOOKUP($A27,'ADR Raw Data'!$B$6:$BE$43,'ADR Raw Data'!AL$1,FALSE)</f>
        <v>125.770900237495</v>
      </c>
      <c r="AD27" s="52">
        <f>VLOOKUP($A27,'ADR Raw Data'!$B$6:$BE$43,'ADR Raw Data'!AN$1,FALSE)</f>
        <v>182.230078120766</v>
      </c>
      <c r="AE27" s="52">
        <f>VLOOKUP($A27,'ADR Raw Data'!$B$6:$BE$43,'ADR Raw Data'!AO$1,FALSE)</f>
        <v>187.332794909738</v>
      </c>
      <c r="AF27" s="53">
        <f>VLOOKUP($A27,'ADR Raw Data'!$B$6:$BE$43,'ADR Raw Data'!AP$1,FALSE)</f>
        <v>184.81745301974701</v>
      </c>
      <c r="AG27" s="54">
        <f>VLOOKUP($A27,'ADR Raw Data'!$B$6:$BE$43,'ADR Raw Data'!AR$1,FALSE)</f>
        <v>146.232362056478</v>
      </c>
      <c r="AI27" s="47">
        <f>VLOOKUP($A27,'ADR Raw Data'!$B$6:$BE$43,'ADR Raw Data'!AT$1,FALSE)</f>
        <v>-17.7889273829282</v>
      </c>
      <c r="AJ27" s="48">
        <f>VLOOKUP($A27,'ADR Raw Data'!$B$6:$BE$43,'ADR Raw Data'!AU$1,FALSE)</f>
        <v>-4.0296948511412101</v>
      </c>
      <c r="AK27" s="48">
        <f>VLOOKUP($A27,'ADR Raw Data'!$B$6:$BE$43,'ADR Raw Data'!AV$1,FALSE)</f>
        <v>-4.3038374747275903</v>
      </c>
      <c r="AL27" s="48">
        <f>VLOOKUP($A27,'ADR Raw Data'!$B$6:$BE$43,'ADR Raw Data'!AW$1,FALSE)</f>
        <v>-3.57165637102411</v>
      </c>
      <c r="AM27" s="48">
        <f>VLOOKUP($A27,'ADR Raw Data'!$B$6:$BE$43,'ADR Raw Data'!AX$1,FALSE)</f>
        <v>-12.2053561080506</v>
      </c>
      <c r="AN27" s="49">
        <f>VLOOKUP($A27,'ADR Raw Data'!$B$6:$BE$43,'ADR Raw Data'!AY$1,FALSE)</f>
        <v>-8.4240891119611092</v>
      </c>
      <c r="AO27" s="48">
        <f>VLOOKUP($A27,'ADR Raw Data'!$B$6:$BE$43,'ADR Raw Data'!BA$1,FALSE)</f>
        <v>-13.3910019596678</v>
      </c>
      <c r="AP27" s="48">
        <f>VLOOKUP($A27,'ADR Raw Data'!$B$6:$BE$43,'ADR Raw Data'!BB$1,FALSE)</f>
        <v>-14.474292848185099</v>
      </c>
      <c r="AQ27" s="49">
        <f>VLOOKUP($A27,'ADR Raw Data'!$B$6:$BE$43,'ADR Raw Data'!BC$1,FALSE)</f>
        <v>-13.980590717167701</v>
      </c>
      <c r="AR27" s="50">
        <f>VLOOKUP($A27,'ADR Raw Data'!$B$6:$BE$43,'ADR Raw Data'!BE$1,FALSE)</f>
        <v>-11.215470120462401</v>
      </c>
      <c r="AT27" s="51">
        <f>VLOOKUP($A27,'RevPAR Raw Data'!$B$6:$BE$43,'RevPAR Raw Data'!AG$1,FALSE)</f>
        <v>56.9242983274371</v>
      </c>
      <c r="AU27" s="52">
        <f>VLOOKUP($A27,'RevPAR Raw Data'!$B$6:$BE$43,'RevPAR Raw Data'!AH$1,FALSE)</f>
        <v>65.600559707154005</v>
      </c>
      <c r="AV27" s="52">
        <f>VLOOKUP($A27,'RevPAR Raw Data'!$B$6:$BE$43,'RevPAR Raw Data'!AI$1,FALSE)</f>
        <v>74.535253618317597</v>
      </c>
      <c r="AW27" s="52">
        <f>VLOOKUP($A27,'RevPAR Raw Data'!$B$6:$BE$43,'RevPAR Raw Data'!AJ$1,FALSE)</f>
        <v>81.337381841587998</v>
      </c>
      <c r="AX27" s="52">
        <f>VLOOKUP($A27,'RevPAR Raw Data'!$B$6:$BE$43,'RevPAR Raw Data'!AK$1,FALSE)</f>
        <v>77.565300273191795</v>
      </c>
      <c r="AY27" s="53">
        <f>VLOOKUP($A27,'RevPAR Raw Data'!$B$6:$BE$43,'RevPAR Raw Data'!AL$1,FALSE)</f>
        <v>71.192558753537696</v>
      </c>
      <c r="AZ27" s="52">
        <f>VLOOKUP($A27,'RevPAR Raw Data'!$B$6:$BE$43,'RevPAR Raw Data'!AN$1,FALSE)</f>
        <v>134.82088896816001</v>
      </c>
      <c r="BA27" s="52">
        <f>VLOOKUP($A27,'RevPAR Raw Data'!$B$6:$BE$43,'RevPAR Raw Data'!AO$1,FALSE)</f>
        <v>142.56511697523499</v>
      </c>
      <c r="BB27" s="53">
        <f>VLOOKUP($A27,'RevPAR Raw Data'!$B$6:$BE$43,'RevPAR Raw Data'!AP$1,FALSE)</f>
        <v>138.69300297169801</v>
      </c>
      <c r="BC27" s="54">
        <f>VLOOKUP($A27,'RevPAR Raw Data'!$B$6:$BE$43,'RevPAR Raw Data'!AR$1,FALSE)</f>
        <v>90.478399958726399</v>
      </c>
      <c r="BE27" s="47">
        <f>VLOOKUP($A27,'RevPAR Raw Data'!$B$6:$BE$43,'RevPAR Raw Data'!AT$1,FALSE)</f>
        <v>-25.839166446114099</v>
      </c>
      <c r="BF27" s="48">
        <f>VLOOKUP($A27,'RevPAR Raw Data'!$B$6:$BE$43,'RevPAR Raw Data'!AU$1,FALSE)</f>
        <v>-7.3294168429795299</v>
      </c>
      <c r="BG27" s="48">
        <f>VLOOKUP($A27,'RevPAR Raw Data'!$B$6:$BE$43,'RevPAR Raw Data'!AV$1,FALSE)</f>
        <v>-5.1860802226293403</v>
      </c>
      <c r="BH27" s="48">
        <f>VLOOKUP($A27,'RevPAR Raw Data'!$B$6:$BE$43,'RevPAR Raw Data'!AW$1,FALSE)</f>
        <v>-0.22330018574157501</v>
      </c>
      <c r="BI27" s="48">
        <f>VLOOKUP($A27,'RevPAR Raw Data'!$B$6:$BE$43,'RevPAR Raw Data'!AX$1,FALSE)</f>
        <v>-14.713039408090401</v>
      </c>
      <c r="BJ27" s="49">
        <f>VLOOKUP($A27,'RevPAR Raw Data'!$B$6:$BE$43,'RevPAR Raw Data'!AY$1,FALSE)</f>
        <v>-10.7022726094488</v>
      </c>
      <c r="BK27" s="48">
        <f>VLOOKUP($A27,'RevPAR Raw Data'!$B$6:$BE$43,'RevPAR Raw Data'!BA$1,FALSE)</f>
        <v>-16.478786579861101</v>
      </c>
      <c r="BL27" s="48">
        <f>VLOOKUP($A27,'RevPAR Raw Data'!$B$6:$BE$43,'RevPAR Raw Data'!BB$1,FALSE)</f>
        <v>-20.285011268291701</v>
      </c>
      <c r="BM27" s="49">
        <f>VLOOKUP($A27,'RevPAR Raw Data'!$B$6:$BE$43,'RevPAR Raw Data'!BC$1,FALSE)</f>
        <v>-18.479343123865601</v>
      </c>
      <c r="BN27" s="50">
        <f>VLOOKUP($A27,'RevPAR Raw Data'!$B$6:$BE$43,'RevPAR Raw Data'!BE$1,FALSE)</f>
        <v>-14.283678050083999</v>
      </c>
    </row>
    <row r="28" spans="1:66" x14ac:dyDescent="0.25">
      <c r="A28" s="63" t="s">
        <v>29</v>
      </c>
      <c r="B28" s="47">
        <f>VLOOKUP($A28,'Occupancy Raw Data'!$B$8:$BE$45,'Occupancy Raw Data'!AG$3,FALSE)</f>
        <v>41.083115183246001</v>
      </c>
      <c r="C28" s="48">
        <f>VLOOKUP($A28,'Occupancy Raw Data'!$B$8:$BE$45,'Occupancy Raw Data'!AH$3,FALSE)</f>
        <v>42.097513089005197</v>
      </c>
      <c r="D28" s="48">
        <f>VLOOKUP($A28,'Occupancy Raw Data'!$B$8:$BE$45,'Occupancy Raw Data'!AI$3,FALSE)</f>
        <v>44.705497382198899</v>
      </c>
      <c r="E28" s="48">
        <f>VLOOKUP($A28,'Occupancy Raw Data'!$B$8:$BE$45,'Occupancy Raw Data'!AJ$3,FALSE)</f>
        <v>48.340968586387397</v>
      </c>
      <c r="F28" s="48">
        <f>VLOOKUP($A28,'Occupancy Raw Data'!$B$8:$BE$45,'Occupancy Raw Data'!AK$3,FALSE)</f>
        <v>54.8494764397905</v>
      </c>
      <c r="G28" s="49">
        <f>VLOOKUP($A28,'Occupancy Raw Data'!$B$8:$BE$45,'Occupancy Raw Data'!AL$3,FALSE)</f>
        <v>46.215314136125599</v>
      </c>
      <c r="H28" s="48">
        <f>VLOOKUP($A28,'Occupancy Raw Data'!$B$8:$BE$45,'Occupancy Raw Data'!AN$3,FALSE)</f>
        <v>68.282068062827193</v>
      </c>
      <c r="I28" s="48">
        <f>VLOOKUP($A28,'Occupancy Raw Data'!$B$8:$BE$45,'Occupancy Raw Data'!AO$3,FALSE)</f>
        <v>67.601439790575895</v>
      </c>
      <c r="J28" s="49">
        <f>VLOOKUP($A28,'Occupancy Raw Data'!$B$8:$BE$45,'Occupancy Raw Data'!AP$3,FALSE)</f>
        <v>67.941753926701494</v>
      </c>
      <c r="K28" s="50">
        <f>VLOOKUP($A28,'Occupancy Raw Data'!$B$8:$BE$45,'Occupancy Raw Data'!AR$3,FALSE)</f>
        <v>52.422868362004401</v>
      </c>
      <c r="M28" s="47">
        <f>VLOOKUP($A28,'Occupancy Raw Data'!$B$8:$BE$45,'Occupancy Raw Data'!AT$3,FALSE)</f>
        <v>1.5404671729341</v>
      </c>
      <c r="N28" s="48">
        <f>VLOOKUP($A28,'Occupancy Raw Data'!$B$8:$BE$45,'Occupancy Raw Data'!AU$3,FALSE)</f>
        <v>-6.2813636948682996</v>
      </c>
      <c r="O28" s="48">
        <f>VLOOKUP($A28,'Occupancy Raw Data'!$B$8:$BE$45,'Occupancy Raw Data'!AV$3,FALSE)</f>
        <v>-3.64979346996763</v>
      </c>
      <c r="P28" s="48">
        <f>VLOOKUP($A28,'Occupancy Raw Data'!$B$8:$BE$45,'Occupancy Raw Data'!AW$3,FALSE)</f>
        <v>-2.2928976340067999</v>
      </c>
      <c r="Q28" s="48">
        <f>VLOOKUP($A28,'Occupancy Raw Data'!$B$8:$BE$45,'Occupancy Raw Data'!AX$3,FALSE)</f>
        <v>-4.3888324888098698</v>
      </c>
      <c r="R28" s="49">
        <f>VLOOKUP($A28,'Occupancy Raw Data'!$B$8:$BE$45,'Occupancy Raw Data'!AY$3,FALSE)</f>
        <v>-3.1614621146784798</v>
      </c>
      <c r="S28" s="48">
        <f>VLOOKUP($A28,'Occupancy Raw Data'!$B$8:$BE$45,'Occupancy Raw Data'!BA$3,FALSE)</f>
        <v>-6.4529608793209903</v>
      </c>
      <c r="T28" s="48">
        <f>VLOOKUP($A28,'Occupancy Raw Data'!$B$8:$BE$45,'Occupancy Raw Data'!BB$3,FALSE)</f>
        <v>-5.7334630511183402</v>
      </c>
      <c r="U28" s="49">
        <f>VLOOKUP($A28,'Occupancy Raw Data'!$B$8:$BE$45,'Occupancy Raw Data'!BC$3,FALSE)</f>
        <v>-6.09639202163837</v>
      </c>
      <c r="V28" s="50">
        <f>VLOOKUP($A28,'Occupancy Raw Data'!$B$8:$BE$45,'Occupancy Raw Data'!BE$3,FALSE)</f>
        <v>-4.2693968528533999</v>
      </c>
      <c r="X28" s="51">
        <f>VLOOKUP($A28,'ADR Raw Data'!$B$6:$BE$43,'ADR Raw Data'!AG$1,FALSE)</f>
        <v>117.273681401831</v>
      </c>
      <c r="Y28" s="52">
        <f>VLOOKUP($A28,'ADR Raw Data'!$B$6:$BE$43,'ADR Raw Data'!AH$1,FALSE)</f>
        <v>112.250027982899</v>
      </c>
      <c r="Z28" s="52">
        <f>VLOOKUP($A28,'ADR Raw Data'!$B$6:$BE$43,'ADR Raw Data'!AI$1,FALSE)</f>
        <v>114.925845410628</v>
      </c>
      <c r="AA28" s="52">
        <f>VLOOKUP($A28,'ADR Raw Data'!$B$6:$BE$43,'ADR Raw Data'!AJ$1,FALSE)</f>
        <v>119.31699045556</v>
      </c>
      <c r="AB28" s="52">
        <f>VLOOKUP($A28,'ADR Raw Data'!$B$6:$BE$43,'ADR Raw Data'!AK$1,FALSE)</f>
        <v>134.90968679155199</v>
      </c>
      <c r="AC28" s="53">
        <f>VLOOKUP($A28,'ADR Raw Data'!$B$6:$BE$43,'ADR Raw Data'!AL$1,FALSE)</f>
        <v>120.517873175014</v>
      </c>
      <c r="AD28" s="52">
        <f>VLOOKUP($A28,'ADR Raw Data'!$B$6:$BE$43,'ADR Raw Data'!AN$1,FALSE)</f>
        <v>167.631973930128</v>
      </c>
      <c r="AE28" s="52">
        <f>VLOOKUP($A28,'ADR Raw Data'!$B$6:$BE$43,'ADR Raw Data'!AO$1,FALSE)</f>
        <v>170.57848104942099</v>
      </c>
      <c r="AF28" s="53">
        <f>VLOOKUP($A28,'ADR Raw Data'!$B$6:$BE$43,'ADR Raw Data'!AP$1,FALSE)</f>
        <v>169.09784809516901</v>
      </c>
      <c r="AG28" s="54">
        <f>VLOOKUP($A28,'ADR Raw Data'!$B$6:$BE$43,'ADR Raw Data'!AR$1,FALSE)</f>
        <v>138.50679837350501</v>
      </c>
      <c r="AI28" s="47">
        <f>VLOOKUP($A28,'ADR Raw Data'!$B$6:$BE$43,'ADR Raw Data'!AT$1,FALSE)</f>
        <v>0.48164408146908999</v>
      </c>
      <c r="AJ28" s="48">
        <f>VLOOKUP($A28,'ADR Raw Data'!$B$6:$BE$43,'ADR Raw Data'!AU$1,FALSE)</f>
        <v>-1.55882846716232</v>
      </c>
      <c r="AK28" s="48">
        <f>VLOOKUP($A28,'ADR Raw Data'!$B$6:$BE$43,'ADR Raw Data'!AV$1,FALSE)</f>
        <v>-1.26572292381507</v>
      </c>
      <c r="AL28" s="48">
        <f>VLOOKUP($A28,'ADR Raw Data'!$B$6:$BE$43,'ADR Raw Data'!AW$1,FALSE)</f>
        <v>1.1386780901554301</v>
      </c>
      <c r="AM28" s="48">
        <f>VLOOKUP($A28,'ADR Raw Data'!$B$6:$BE$43,'ADR Raw Data'!AX$1,FALSE)</f>
        <v>3.9928990514840801</v>
      </c>
      <c r="AN28" s="49">
        <f>VLOOKUP($A28,'ADR Raw Data'!$B$6:$BE$43,'ADR Raw Data'!AY$1,FALSE)</f>
        <v>0.82060027788628598</v>
      </c>
      <c r="AO28" s="48">
        <f>VLOOKUP($A28,'ADR Raw Data'!$B$6:$BE$43,'ADR Raw Data'!BA$1,FALSE)</f>
        <v>-3.4923847553990899</v>
      </c>
      <c r="AP28" s="48">
        <f>VLOOKUP($A28,'ADR Raw Data'!$B$6:$BE$43,'ADR Raw Data'!BB$1,FALSE)</f>
        <v>-6.8841968880315996</v>
      </c>
      <c r="AQ28" s="49">
        <f>VLOOKUP($A28,'ADR Raw Data'!$B$6:$BE$43,'ADR Raw Data'!BC$1,FALSE)</f>
        <v>-5.2152458524359204</v>
      </c>
      <c r="AR28" s="50">
        <f>VLOOKUP($A28,'ADR Raw Data'!$B$6:$BE$43,'ADR Raw Data'!BE$1,FALSE)</f>
        <v>-2.2938059208183801</v>
      </c>
      <c r="AT28" s="51">
        <f>VLOOKUP($A28,'RevPAR Raw Data'!$B$6:$BE$43,'RevPAR Raw Data'!AG$1,FALSE)</f>
        <v>48.1796816099476</v>
      </c>
      <c r="AU28" s="52">
        <f>VLOOKUP($A28,'RevPAR Raw Data'!$B$6:$BE$43,'RevPAR Raw Data'!AH$1,FALSE)</f>
        <v>47.254470222513</v>
      </c>
      <c r="AV28" s="52">
        <f>VLOOKUP($A28,'RevPAR Raw Data'!$B$6:$BE$43,'RevPAR Raw Data'!AI$1,FALSE)</f>
        <v>51.378170811518302</v>
      </c>
      <c r="AW28" s="52">
        <f>VLOOKUP($A28,'RevPAR Raw Data'!$B$6:$BE$43,'RevPAR Raw Data'!AJ$1,FALSE)</f>
        <v>57.678988874345499</v>
      </c>
      <c r="AX28" s="52">
        <f>VLOOKUP($A28,'RevPAR Raw Data'!$B$6:$BE$43,'RevPAR Raw Data'!AK$1,FALSE)</f>
        <v>73.9972568717277</v>
      </c>
      <c r="AY28" s="53">
        <f>VLOOKUP($A28,'RevPAR Raw Data'!$B$6:$BE$43,'RevPAR Raw Data'!AL$1,FALSE)</f>
        <v>55.697713678010402</v>
      </c>
      <c r="AZ28" s="52">
        <f>VLOOKUP($A28,'RevPAR Raw Data'!$B$6:$BE$43,'RevPAR Raw Data'!AN$1,FALSE)</f>
        <v>114.462578534031</v>
      </c>
      <c r="BA28" s="52">
        <f>VLOOKUP($A28,'RevPAR Raw Data'!$B$6:$BE$43,'RevPAR Raw Data'!AO$1,FALSE)</f>
        <v>115.31350916230301</v>
      </c>
      <c r="BB28" s="53">
        <f>VLOOKUP($A28,'RevPAR Raw Data'!$B$6:$BE$43,'RevPAR Raw Data'!AP$1,FALSE)</f>
        <v>114.888043848167</v>
      </c>
      <c r="BC28" s="54">
        <f>VLOOKUP($A28,'RevPAR Raw Data'!$B$6:$BE$43,'RevPAR Raw Data'!AR$1,FALSE)</f>
        <v>72.609236583769601</v>
      </c>
      <c r="BE28" s="47">
        <f>VLOOKUP($A28,'RevPAR Raw Data'!$B$6:$BE$43,'RevPAR Raw Data'!AT$1,FALSE)</f>
        <v>2.02953082336861</v>
      </c>
      <c r="BF28" s="48">
        <f>VLOOKUP($A28,'RevPAR Raw Data'!$B$6:$BE$43,'RevPAR Raw Data'!AU$1,FALSE)</f>
        <v>-7.74227647662903</v>
      </c>
      <c r="BG28" s="48">
        <f>VLOOKUP($A28,'RevPAR Raw Data'!$B$6:$BE$43,'RevPAR Raw Data'!AV$1,FALSE)</f>
        <v>-4.8693201211614303</v>
      </c>
      <c r="BH28" s="48">
        <f>VLOOKUP($A28,'RevPAR Raw Data'!$B$6:$BE$43,'RevPAR Raw Data'!AW$1,FALSE)</f>
        <v>-1.1803282668395001</v>
      </c>
      <c r="BI28" s="48">
        <f>VLOOKUP($A28,'RevPAR Raw Data'!$B$6:$BE$43,'RevPAR Raw Data'!AX$1,FALSE)</f>
        <v>-0.57117508814271001</v>
      </c>
      <c r="BJ28" s="49">
        <f>VLOOKUP($A28,'RevPAR Raw Data'!$B$6:$BE$43,'RevPAR Raw Data'!AY$1,FALSE)</f>
        <v>-2.36680480369052</v>
      </c>
      <c r="BK28" s="48">
        <f>VLOOKUP($A28,'RevPAR Raw Data'!$B$6:$BE$43,'RevPAR Raw Data'!BA$1,FALSE)</f>
        <v>-9.7199834126988094</v>
      </c>
      <c r="BL28" s="48">
        <f>VLOOKUP($A28,'RevPAR Raw Data'!$B$6:$BE$43,'RevPAR Raw Data'!BB$1,FALSE)</f>
        <v>-12.222957054208401</v>
      </c>
      <c r="BM28" s="49">
        <f>VLOOKUP($A28,'RevPAR Raw Data'!$B$6:$BE$43,'RevPAR Raw Data'!BC$1,FALSE)</f>
        <v>-10.993696042017501</v>
      </c>
      <c r="BN28" s="50">
        <f>VLOOKUP($A28,'RevPAR Raw Data'!$B$6:$BE$43,'RevPAR Raw Data'!BE$1,FALSE)</f>
        <v>-6.4652710958777897</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43.274470203057597</v>
      </c>
      <c r="C30" s="48">
        <f>VLOOKUP($A30,'Occupancy Raw Data'!$B$8:$BE$45,'Occupancy Raw Data'!AH$3,FALSE)</f>
        <v>56.5983670228375</v>
      </c>
      <c r="D30" s="48">
        <f>VLOOKUP($A30,'Occupancy Raw Data'!$B$8:$BE$45,'Occupancy Raw Data'!AI$3,FALSE)</f>
        <v>61.167595933092798</v>
      </c>
      <c r="E30" s="48">
        <f>VLOOKUP($A30,'Occupancy Raw Data'!$B$8:$BE$45,'Occupancy Raw Data'!AJ$3,FALSE)</f>
        <v>65.187365951549907</v>
      </c>
      <c r="F30" s="48">
        <f>VLOOKUP($A30,'Occupancy Raw Data'!$B$8:$BE$45,'Occupancy Raw Data'!AK$3,FALSE)</f>
        <v>65.942924829366703</v>
      </c>
      <c r="G30" s="49">
        <f>VLOOKUP($A30,'Occupancy Raw Data'!$B$8:$BE$45,'Occupancy Raw Data'!AL$3,FALSE)</f>
        <v>58.436080952506899</v>
      </c>
      <c r="H30" s="48">
        <f>VLOOKUP($A30,'Occupancy Raw Data'!$B$8:$BE$45,'Occupancy Raw Data'!AN$3,FALSE)</f>
        <v>71.777518385841006</v>
      </c>
      <c r="I30" s="48">
        <f>VLOOKUP($A30,'Occupancy Raw Data'!$B$8:$BE$45,'Occupancy Raw Data'!AO$3,FALSE)</f>
        <v>68.938135023086502</v>
      </c>
      <c r="J30" s="49">
        <f>VLOOKUP($A30,'Occupancy Raw Data'!$B$8:$BE$45,'Occupancy Raw Data'!AP$3,FALSE)</f>
        <v>70.357826704463704</v>
      </c>
      <c r="K30" s="50">
        <f>VLOOKUP($A30,'Occupancy Raw Data'!$B$8:$BE$45,'Occupancy Raw Data'!AR$3,FALSE)</f>
        <v>61.843284802341401</v>
      </c>
      <c r="M30" s="47">
        <f>VLOOKUP($A30,'Occupancy Raw Data'!$B$8:$BE$45,'Occupancy Raw Data'!AT$3,FALSE)</f>
        <v>5.0811407945048903E-3</v>
      </c>
      <c r="N30" s="48">
        <f>VLOOKUP($A30,'Occupancy Raw Data'!$B$8:$BE$45,'Occupancy Raw Data'!AU$3,FALSE)</f>
        <v>1.6962392924921399</v>
      </c>
      <c r="O30" s="48">
        <f>VLOOKUP($A30,'Occupancy Raw Data'!$B$8:$BE$45,'Occupancy Raw Data'!AV$3,FALSE)</f>
        <v>2.3435187248522098</v>
      </c>
      <c r="P30" s="48">
        <f>VLOOKUP($A30,'Occupancy Raw Data'!$B$8:$BE$45,'Occupancy Raw Data'!AW$3,FALSE)</f>
        <v>1.1641686415483801</v>
      </c>
      <c r="Q30" s="48">
        <f>VLOOKUP($A30,'Occupancy Raw Data'!$B$8:$BE$45,'Occupancy Raw Data'!AX$3,FALSE)</f>
        <v>1.8980671446786599</v>
      </c>
      <c r="R30" s="49">
        <f>VLOOKUP($A30,'Occupancy Raw Data'!$B$8:$BE$45,'Occupancy Raw Data'!AY$3,FALSE)</f>
        <v>1.5002114595671801</v>
      </c>
      <c r="S30" s="48">
        <f>VLOOKUP($A30,'Occupancy Raw Data'!$B$8:$BE$45,'Occupancy Raw Data'!BA$3,FALSE)</f>
        <v>0.83192282289470099</v>
      </c>
      <c r="T30" s="48">
        <f>VLOOKUP($A30,'Occupancy Raw Data'!$B$8:$BE$45,'Occupancy Raw Data'!BB$3,FALSE)</f>
        <v>-1.0802412514018001</v>
      </c>
      <c r="U30" s="49">
        <f>VLOOKUP($A30,'Occupancy Raw Data'!$B$8:$BE$45,'Occupancy Raw Data'!BC$3,FALSE)</f>
        <v>-0.114017568334464</v>
      </c>
      <c r="V30" s="50">
        <f>VLOOKUP($A30,'Occupancy Raw Data'!$B$8:$BE$45,'Occupancy Raw Data'!BE$3,FALSE)</f>
        <v>0.97042059283487003</v>
      </c>
      <c r="X30" s="51">
        <f>VLOOKUP($A30,'ADR Raw Data'!$B$6:$BE$43,'ADR Raw Data'!AG$1,FALSE)</f>
        <v>106.081907110945</v>
      </c>
      <c r="Y30" s="52">
        <f>VLOOKUP($A30,'ADR Raw Data'!$B$6:$BE$43,'ADR Raw Data'!AH$1,FALSE)</f>
        <v>110.214195437355</v>
      </c>
      <c r="Z30" s="52">
        <f>VLOOKUP($A30,'ADR Raw Data'!$B$6:$BE$43,'ADR Raw Data'!AI$1,FALSE)</f>
        <v>114.225206340247</v>
      </c>
      <c r="AA30" s="52">
        <f>VLOOKUP($A30,'ADR Raw Data'!$B$6:$BE$43,'ADR Raw Data'!AJ$1,FALSE)</f>
        <v>122.84219885682</v>
      </c>
      <c r="AB30" s="52">
        <f>VLOOKUP($A30,'ADR Raw Data'!$B$6:$BE$43,'ADR Raw Data'!AK$1,FALSE)</f>
        <v>141.36262517221499</v>
      </c>
      <c r="AC30" s="53">
        <f>VLOOKUP($A30,'ADR Raw Data'!$B$6:$BE$43,'ADR Raw Data'!AL$1,FALSE)</f>
        <v>120.29317348752799</v>
      </c>
      <c r="AD30" s="52">
        <f>VLOOKUP($A30,'ADR Raw Data'!$B$6:$BE$43,'ADR Raw Data'!AN$1,FALSE)</f>
        <v>173.56842120020099</v>
      </c>
      <c r="AE30" s="52">
        <f>VLOOKUP($A30,'ADR Raw Data'!$B$6:$BE$43,'ADR Raw Data'!AO$1,FALSE)</f>
        <v>165.95869931854699</v>
      </c>
      <c r="AF30" s="53">
        <f>VLOOKUP($A30,'ADR Raw Data'!$B$6:$BE$43,'ADR Raw Data'!AP$1,FALSE)</f>
        <v>169.84033536286299</v>
      </c>
      <c r="AG30" s="54">
        <f>VLOOKUP($A30,'ADR Raw Data'!$B$6:$BE$43,'ADR Raw Data'!AR$1,FALSE)</f>
        <v>136.40322435351399</v>
      </c>
      <c r="AH30" s="65"/>
      <c r="AI30" s="47">
        <f>VLOOKUP($A30,'ADR Raw Data'!$B$6:$BE$43,'ADR Raw Data'!AT$1,FALSE)</f>
        <v>0.932371322203703</v>
      </c>
      <c r="AJ30" s="48">
        <f>VLOOKUP($A30,'ADR Raw Data'!$B$6:$BE$43,'ADR Raw Data'!AU$1,FALSE)</f>
        <v>2.4959336936676402</v>
      </c>
      <c r="AK30" s="48">
        <f>VLOOKUP($A30,'ADR Raw Data'!$B$6:$BE$43,'ADR Raw Data'!AV$1,FALSE)</f>
        <v>3.7237962936995599</v>
      </c>
      <c r="AL30" s="48">
        <f>VLOOKUP($A30,'ADR Raw Data'!$B$6:$BE$43,'ADR Raw Data'!AW$1,FALSE)</f>
        <v>3.67273360609467</v>
      </c>
      <c r="AM30" s="48">
        <f>VLOOKUP($A30,'ADR Raw Data'!$B$6:$BE$43,'ADR Raw Data'!AX$1,FALSE)</f>
        <v>4.50050471326478</v>
      </c>
      <c r="AN30" s="49">
        <f>VLOOKUP($A30,'ADR Raw Data'!$B$6:$BE$43,'ADR Raw Data'!AY$1,FALSE)</f>
        <v>3.3473626455623302</v>
      </c>
      <c r="AO30" s="48">
        <f>VLOOKUP($A30,'ADR Raw Data'!$B$6:$BE$43,'ADR Raw Data'!BA$1,FALSE)</f>
        <v>2.8690703167366598</v>
      </c>
      <c r="AP30" s="48">
        <f>VLOOKUP($A30,'ADR Raw Data'!$B$6:$BE$43,'ADR Raw Data'!BB$1,FALSE)</f>
        <v>0.88937980340380995</v>
      </c>
      <c r="AQ30" s="49">
        <f>VLOOKUP($A30,'ADR Raw Data'!$B$6:$BE$43,'ADR Raw Data'!BC$1,FALSE)</f>
        <v>1.92414567111945</v>
      </c>
      <c r="AR30" s="50">
        <f>VLOOKUP($A30,'ADR Raw Data'!$B$6:$BE$43,'ADR Raw Data'!BE$1,FALSE)</f>
        <v>2.6308968195133202</v>
      </c>
      <c r="AT30" s="51">
        <f>VLOOKUP($A30,'RevPAR Raw Data'!$B$6:$BE$43,'RevPAR Raw Data'!AG$1,FALSE)</f>
        <v>45.906383283561397</v>
      </c>
      <c r="AU30" s="52">
        <f>VLOOKUP($A30,'RevPAR Raw Data'!$B$6:$BE$43,'RevPAR Raw Data'!AH$1,FALSE)</f>
        <v>62.379434844901603</v>
      </c>
      <c r="AV30" s="52">
        <f>VLOOKUP($A30,'RevPAR Raw Data'!$B$6:$BE$43,'RevPAR Raw Data'!AI$1,FALSE)</f>
        <v>69.868812667943999</v>
      </c>
      <c r="AW30" s="52">
        <f>VLOOKUP($A30,'RevPAR Raw Data'!$B$6:$BE$43,'RevPAR Raw Data'!AJ$1,FALSE)</f>
        <v>80.077593711726095</v>
      </c>
      <c r="AX30" s="52">
        <f>VLOOKUP($A30,'RevPAR Raw Data'!$B$6:$BE$43,'RevPAR Raw Data'!AK$1,FALSE)</f>
        <v>93.218649654133401</v>
      </c>
      <c r="AY30" s="53">
        <f>VLOOKUP($A30,'RevPAR Raw Data'!$B$6:$BE$43,'RevPAR Raw Data'!AL$1,FALSE)</f>
        <v>70.294616239511896</v>
      </c>
      <c r="AZ30" s="52">
        <f>VLOOKUP($A30,'RevPAR Raw Data'!$B$6:$BE$43,'RevPAR Raw Data'!AN$1,FALSE)</f>
        <v>124.583105438988</v>
      </c>
      <c r="BA30" s="52">
        <f>VLOOKUP($A30,'RevPAR Raw Data'!$B$6:$BE$43,'RevPAR Raw Data'!AO$1,FALSE)</f>
        <v>114.408832218778</v>
      </c>
      <c r="BB30" s="53">
        <f>VLOOKUP($A30,'RevPAR Raw Data'!$B$6:$BE$43,'RevPAR Raw Data'!AP$1,FALSE)</f>
        <v>119.49596882888299</v>
      </c>
      <c r="BC30" s="54">
        <f>VLOOKUP($A30,'RevPAR Raw Data'!$B$6:$BE$43,'RevPAR Raw Data'!AR$1,FALSE)</f>
        <v>84.356234516520999</v>
      </c>
      <c r="BE30" s="47">
        <f>VLOOKUP($A30,'RevPAR Raw Data'!$B$6:$BE$43,'RevPAR Raw Data'!AT$1,FALSE)</f>
        <v>0.93749983809781701</v>
      </c>
      <c r="BF30" s="48">
        <f>VLOOKUP($A30,'RevPAR Raw Data'!$B$6:$BE$43,'RevPAR Raw Data'!AU$1,FALSE)</f>
        <v>4.2345099941863298</v>
      </c>
      <c r="BG30" s="48">
        <f>VLOOKUP($A30,'RevPAR Raw Data'!$B$6:$BE$43,'RevPAR Raw Data'!AV$1,FALSE)</f>
        <v>6.1545828819699802</v>
      </c>
      <c r="BH30" s="48">
        <f>VLOOKUP($A30,'RevPAR Raw Data'!$B$6:$BE$43,'RevPAR Raw Data'!AW$1,FALSE)</f>
        <v>4.8796590605728198</v>
      </c>
      <c r="BI30" s="48">
        <f>VLOOKUP($A30,'RevPAR Raw Data'!$B$6:$BE$43,'RevPAR Raw Data'!AX$1,FALSE)</f>
        <v>6.4839944592506402</v>
      </c>
      <c r="BJ30" s="49">
        <f>VLOOKUP($A30,'RevPAR Raw Data'!$B$6:$BE$43,'RevPAR Raw Data'!AY$1,FALSE)</f>
        <v>4.8977916231315204</v>
      </c>
      <c r="BK30" s="48">
        <f>VLOOKUP($A30,'RevPAR Raw Data'!$B$6:$BE$43,'RevPAR Raw Data'!BA$1,FALSE)</f>
        <v>3.7248615904011899</v>
      </c>
      <c r="BL30" s="48">
        <f>VLOOKUP($A30,'RevPAR Raw Data'!$B$6:$BE$43,'RevPAR Raw Data'!BB$1,FALSE)</f>
        <v>-0.20046889551599401</v>
      </c>
      <c r="BM30" s="49">
        <f>VLOOKUP($A30,'RevPAR Raw Data'!$B$6:$BE$43,'RevPAR Raw Data'!BC$1,FALSE)</f>
        <v>1.80793423867956</v>
      </c>
      <c r="BN30" s="50">
        <f>VLOOKUP($A30,'RevPAR Raw Data'!$B$6:$BE$43,'RevPAR Raw Data'!BE$1,FALSE)</f>
        <v>3.6268481768609901</v>
      </c>
    </row>
    <row r="31" spans="1:66" x14ac:dyDescent="0.25">
      <c r="A31" s="63" t="s">
        <v>70</v>
      </c>
      <c r="B31" s="47">
        <f>VLOOKUP($A31,'Occupancy Raw Data'!$B$8:$BE$45,'Occupancy Raw Data'!AG$3,FALSE)</f>
        <v>42.202136400985999</v>
      </c>
      <c r="C31" s="48">
        <f>VLOOKUP($A31,'Occupancy Raw Data'!$B$8:$BE$45,'Occupancy Raw Data'!AH$3,FALSE)</f>
        <v>54.9219391947411</v>
      </c>
      <c r="D31" s="48">
        <f>VLOOKUP($A31,'Occupancy Raw Data'!$B$8:$BE$45,'Occupancy Raw Data'!AI$3,FALSE)</f>
        <v>58.997534921939099</v>
      </c>
      <c r="E31" s="48">
        <f>VLOOKUP($A31,'Occupancy Raw Data'!$B$8:$BE$45,'Occupancy Raw Data'!AJ$3,FALSE)</f>
        <v>62.178912689496698</v>
      </c>
      <c r="F31" s="48">
        <f>VLOOKUP($A31,'Occupancy Raw Data'!$B$8:$BE$45,'Occupancy Raw Data'!AK$3,FALSE)</f>
        <v>62.6560468550799</v>
      </c>
      <c r="G31" s="49">
        <f>VLOOKUP($A31,'Occupancy Raw Data'!$B$8:$BE$45,'Occupancy Raw Data'!AL$3,FALSE)</f>
        <v>56.195026796475602</v>
      </c>
      <c r="H31" s="48">
        <f>VLOOKUP($A31,'Occupancy Raw Data'!$B$8:$BE$45,'Occupancy Raw Data'!AN$3,FALSE)</f>
        <v>68.783055425823306</v>
      </c>
      <c r="I31" s="48">
        <f>VLOOKUP($A31,'Occupancy Raw Data'!$B$8:$BE$45,'Occupancy Raw Data'!AO$3,FALSE)</f>
        <v>66.805094480138294</v>
      </c>
      <c r="J31" s="49">
        <f>VLOOKUP($A31,'Occupancy Raw Data'!$B$8:$BE$45,'Occupancy Raw Data'!AP$3,FALSE)</f>
        <v>67.794074952980793</v>
      </c>
      <c r="K31" s="50">
        <f>VLOOKUP($A31,'Occupancy Raw Data'!$B$8:$BE$45,'Occupancy Raw Data'!AR$3,FALSE)</f>
        <v>59.511157383432497</v>
      </c>
      <c r="M31" s="47">
        <f>VLOOKUP($A31,'Occupancy Raw Data'!$B$8:$BE$45,'Occupancy Raw Data'!AT$3,FALSE)</f>
        <v>-0.30981506446053397</v>
      </c>
      <c r="N31" s="48">
        <f>VLOOKUP($A31,'Occupancy Raw Data'!$B$8:$BE$45,'Occupancy Raw Data'!AU$3,FALSE)</f>
        <v>8.0622721763338207E-2</v>
      </c>
      <c r="O31" s="48">
        <f>VLOOKUP($A31,'Occupancy Raw Data'!$B$8:$BE$45,'Occupancy Raw Data'!AV$3,FALSE)</f>
        <v>1.5270411309838601</v>
      </c>
      <c r="P31" s="48">
        <f>VLOOKUP($A31,'Occupancy Raw Data'!$B$8:$BE$45,'Occupancy Raw Data'!AW$3,FALSE)</f>
        <v>0.66427757016884104</v>
      </c>
      <c r="Q31" s="48">
        <f>VLOOKUP($A31,'Occupancy Raw Data'!$B$8:$BE$45,'Occupancy Raw Data'!AX$3,FALSE)</f>
        <v>0.55253259171706404</v>
      </c>
      <c r="R31" s="49">
        <f>VLOOKUP($A31,'Occupancy Raw Data'!$B$8:$BE$45,'Occupancy Raw Data'!AY$3,FALSE)</f>
        <v>0.56192297246704204</v>
      </c>
      <c r="S31" s="48">
        <f>VLOOKUP($A31,'Occupancy Raw Data'!$B$8:$BE$45,'Occupancy Raw Data'!BA$3,FALSE)</f>
        <v>0.122984078926226</v>
      </c>
      <c r="T31" s="48">
        <f>VLOOKUP($A31,'Occupancy Raw Data'!$B$8:$BE$45,'Occupancy Raw Data'!BB$3,FALSE)</f>
        <v>-1.1108634836873099</v>
      </c>
      <c r="U31" s="49">
        <f>VLOOKUP($A31,'Occupancy Raw Data'!$B$8:$BE$45,'Occupancy Raw Data'!BC$3,FALSE)</f>
        <v>-0.48876438749930001</v>
      </c>
      <c r="V31" s="50">
        <f>VLOOKUP($A31,'Occupancy Raw Data'!$B$8:$BE$45,'Occupancy Raw Data'!BE$3,FALSE)</f>
        <v>0.22084668642778299</v>
      </c>
      <c r="X31" s="51">
        <f>VLOOKUP($A31,'ADR Raw Data'!$B$6:$BE$43,'ADR Raw Data'!AG$1,FALSE)</f>
        <v>103.878468128444</v>
      </c>
      <c r="Y31" s="52">
        <f>VLOOKUP($A31,'ADR Raw Data'!$B$6:$BE$43,'ADR Raw Data'!AH$1,FALSE)</f>
        <v>108.880894673847</v>
      </c>
      <c r="Z31" s="52">
        <f>VLOOKUP($A31,'ADR Raw Data'!$B$6:$BE$43,'ADR Raw Data'!AI$1,FALSE)</f>
        <v>112.06854853224699</v>
      </c>
      <c r="AA31" s="52">
        <f>VLOOKUP($A31,'ADR Raw Data'!$B$6:$BE$43,'ADR Raw Data'!AJ$1,FALSE)</f>
        <v>115.655667072675</v>
      </c>
      <c r="AB31" s="52">
        <f>VLOOKUP($A31,'ADR Raw Data'!$B$6:$BE$43,'ADR Raw Data'!AK$1,FALSE)</f>
        <v>124.716150529836</v>
      </c>
      <c r="AC31" s="53">
        <f>VLOOKUP($A31,'ADR Raw Data'!$B$6:$BE$43,'ADR Raw Data'!AL$1,FALSE)</f>
        <v>113.833828226872</v>
      </c>
      <c r="AD31" s="52">
        <f>VLOOKUP($A31,'ADR Raw Data'!$B$6:$BE$43,'ADR Raw Data'!AN$1,FALSE)</f>
        <v>147.389226858988</v>
      </c>
      <c r="AE31" s="52">
        <f>VLOOKUP($A31,'ADR Raw Data'!$B$6:$BE$43,'ADR Raw Data'!AO$1,FALSE)</f>
        <v>144.27773320736799</v>
      </c>
      <c r="AF31" s="53">
        <f>VLOOKUP($A31,'ADR Raw Data'!$B$6:$BE$43,'ADR Raw Data'!AP$1,FALSE)</f>
        <v>145.856175279518</v>
      </c>
      <c r="AG31" s="54">
        <f>VLOOKUP($A31,'ADR Raw Data'!$B$6:$BE$43,'ADR Raw Data'!AR$1,FALSE)</f>
        <v>124.26314300441101</v>
      </c>
      <c r="AH31" s="65"/>
      <c r="AI31" s="47">
        <f>VLOOKUP($A31,'ADR Raw Data'!$B$6:$BE$43,'ADR Raw Data'!AT$1,FALSE)</f>
        <v>-0.14464618486519801</v>
      </c>
      <c r="AJ31" s="48">
        <f>VLOOKUP($A31,'ADR Raw Data'!$B$6:$BE$43,'ADR Raw Data'!AU$1,FALSE)</f>
        <v>2.24481544859144</v>
      </c>
      <c r="AK31" s="48">
        <f>VLOOKUP($A31,'ADR Raw Data'!$B$6:$BE$43,'ADR Raw Data'!AV$1,FALSE)</f>
        <v>3.9883072792345202</v>
      </c>
      <c r="AL31" s="48">
        <f>VLOOKUP($A31,'ADR Raw Data'!$B$6:$BE$43,'ADR Raw Data'!AW$1,FALSE)</f>
        <v>4.4901421986900898</v>
      </c>
      <c r="AM31" s="48">
        <f>VLOOKUP($A31,'ADR Raw Data'!$B$6:$BE$43,'ADR Raw Data'!AX$1,FALSE)</f>
        <v>5.7395241251414904</v>
      </c>
      <c r="AN31" s="49">
        <f>VLOOKUP($A31,'ADR Raw Data'!$B$6:$BE$43,'ADR Raw Data'!AY$1,FALSE)</f>
        <v>3.6112256613618601</v>
      </c>
      <c r="AO31" s="48">
        <f>VLOOKUP($A31,'ADR Raw Data'!$B$6:$BE$43,'ADR Raw Data'!BA$1,FALSE)</f>
        <v>1.51346002046126</v>
      </c>
      <c r="AP31" s="48">
        <f>VLOOKUP($A31,'ADR Raw Data'!$B$6:$BE$43,'ADR Raw Data'!BB$1,FALSE)</f>
        <v>0.18324502563728901</v>
      </c>
      <c r="AQ31" s="49">
        <f>VLOOKUP($A31,'ADR Raw Data'!$B$6:$BE$43,'ADR Raw Data'!BC$1,FALSE)</f>
        <v>0.86331006893211604</v>
      </c>
      <c r="AR31" s="50">
        <f>VLOOKUP($A31,'ADR Raw Data'!$B$6:$BE$43,'ADR Raw Data'!BE$1,FALSE)</f>
        <v>2.4808003546783999</v>
      </c>
      <c r="AT31" s="51">
        <f>VLOOKUP($A31,'RevPAR Raw Data'!$B$6:$BE$43,'RevPAR Raw Data'!AG$1,FALSE)</f>
        <v>43.838932810820999</v>
      </c>
      <c r="AU31" s="52">
        <f>VLOOKUP($A31,'RevPAR Raw Data'!$B$6:$BE$43,'RevPAR Raw Data'!AH$1,FALSE)</f>
        <v>59.799498767460904</v>
      </c>
      <c r="AV31" s="52">
        <f>VLOOKUP($A31,'RevPAR Raw Data'!$B$6:$BE$43,'RevPAR Raw Data'!AI$1,FALSE)</f>
        <v>66.117681056823201</v>
      </c>
      <c r="AW31" s="52">
        <f>VLOOKUP($A31,'RevPAR Raw Data'!$B$6:$BE$43,'RevPAR Raw Data'!AJ$1,FALSE)</f>
        <v>71.913436249573905</v>
      </c>
      <c r="AX31" s="52">
        <f>VLOOKUP($A31,'RevPAR Raw Data'!$B$6:$BE$43,'RevPAR Raw Data'!AK$1,FALSE)</f>
        <v>78.142209711826098</v>
      </c>
      <c r="AY31" s="53">
        <f>VLOOKUP($A31,'RevPAR Raw Data'!$B$6:$BE$43,'RevPAR Raw Data'!AL$1,FALSE)</f>
        <v>63.968950275544998</v>
      </c>
      <c r="AZ31" s="52">
        <f>VLOOKUP($A31,'RevPAR Raw Data'!$B$6:$BE$43,'RevPAR Raw Data'!AN$1,FALSE)</f>
        <v>101.37881360211</v>
      </c>
      <c r="BA31" s="52">
        <f>VLOOKUP($A31,'RevPAR Raw Data'!$B$6:$BE$43,'RevPAR Raw Data'!AO$1,FALSE)</f>
        <v>96.384875982984695</v>
      </c>
      <c r="BB31" s="53">
        <f>VLOOKUP($A31,'RevPAR Raw Data'!$B$6:$BE$43,'RevPAR Raw Data'!AP$1,FALSE)</f>
        <v>98.881844792547597</v>
      </c>
      <c r="BC31" s="54">
        <f>VLOOKUP($A31,'RevPAR Raw Data'!$B$6:$BE$43,'RevPAR Raw Data'!AR$1,FALSE)</f>
        <v>73.950434602955198</v>
      </c>
      <c r="BE31" s="47">
        <f>VLOOKUP($A31,'RevPAR Raw Data'!$B$6:$BE$43,'RevPAR Raw Data'!AT$1,FALSE)</f>
        <v>-0.45401311365485297</v>
      </c>
      <c r="BF31" s="48">
        <f>VLOOKUP($A31,'RevPAR Raw Data'!$B$6:$BE$43,'RevPAR Raw Data'!AU$1,FALSE)</f>
        <v>2.3272480016679902</v>
      </c>
      <c r="BG31" s="48">
        <f>VLOOKUP($A31,'RevPAR Raw Data'!$B$6:$BE$43,'RevPAR Raw Data'!AV$1,FALSE)</f>
        <v>5.5762515028023198</v>
      </c>
      <c r="BH31" s="48">
        <f>VLOOKUP($A31,'RevPAR Raw Data'!$B$6:$BE$43,'RevPAR Raw Data'!AW$1,FALSE)</f>
        <v>5.1842467763535103</v>
      </c>
      <c r="BI31" s="48">
        <f>VLOOKUP($A31,'RevPAR Raw Data'!$B$6:$BE$43,'RevPAR Raw Data'!AX$1,FALSE)</f>
        <v>6.3237694582594202</v>
      </c>
      <c r="BJ31" s="49">
        <f>VLOOKUP($A31,'RevPAR Raw Data'!$B$6:$BE$43,'RevPAR Raw Data'!AY$1,FALSE)</f>
        <v>4.1934409404077204</v>
      </c>
      <c r="BK31" s="48">
        <f>VLOOKUP($A31,'RevPAR Raw Data'!$B$6:$BE$43,'RevPAR Raw Data'!BA$1,FALSE)</f>
        <v>1.63830541425357</v>
      </c>
      <c r="BL31" s="48">
        <f>VLOOKUP($A31,'RevPAR Raw Data'!$B$6:$BE$43,'RevPAR Raw Data'!BB$1,FALSE)</f>
        <v>-0.929654060125504</v>
      </c>
      <c r="BM31" s="49">
        <f>VLOOKUP($A31,'RevPAR Raw Data'!$B$6:$BE$43,'RevPAR Raw Data'!BC$1,FALSE)</f>
        <v>0.37032612926218</v>
      </c>
      <c r="BN31" s="50">
        <f>VLOOKUP($A31,'RevPAR Raw Data'!$B$6:$BE$43,'RevPAR Raw Data'!BE$1,FALSE)</f>
        <v>2.7071258064863799</v>
      </c>
    </row>
    <row r="32" spans="1:66" x14ac:dyDescent="0.25">
      <c r="A32" s="63" t="s">
        <v>52</v>
      </c>
      <c r="B32" s="47">
        <f>VLOOKUP($A32,'Occupancy Raw Data'!$B$8:$BE$45,'Occupancy Raw Data'!AG$3,FALSE)</f>
        <v>42.2972541507024</v>
      </c>
      <c r="C32" s="48">
        <f>VLOOKUP($A32,'Occupancy Raw Data'!$B$8:$BE$45,'Occupancy Raw Data'!AH$3,FALSE)</f>
        <v>59.482758620689602</v>
      </c>
      <c r="D32" s="48">
        <f>VLOOKUP($A32,'Occupancy Raw Data'!$B$8:$BE$45,'Occupancy Raw Data'!AI$3,FALSE)</f>
        <v>65.660919540229798</v>
      </c>
      <c r="E32" s="48">
        <f>VLOOKUP($A32,'Occupancy Raw Data'!$B$8:$BE$45,'Occupancy Raw Data'!AJ$3,FALSE)</f>
        <v>70.2346743295019</v>
      </c>
      <c r="F32" s="48">
        <f>VLOOKUP($A32,'Occupancy Raw Data'!$B$8:$BE$45,'Occupancy Raw Data'!AK$3,FALSE)</f>
        <v>70.051085568326897</v>
      </c>
      <c r="G32" s="49">
        <f>VLOOKUP($A32,'Occupancy Raw Data'!$B$8:$BE$45,'Occupancy Raw Data'!AL$3,FALSE)</f>
        <v>61.545338441890102</v>
      </c>
      <c r="H32" s="48">
        <f>VLOOKUP($A32,'Occupancy Raw Data'!$B$8:$BE$45,'Occupancy Raw Data'!AN$3,FALSE)</f>
        <v>75.143678160919507</v>
      </c>
      <c r="I32" s="48">
        <f>VLOOKUP($A32,'Occupancy Raw Data'!$B$8:$BE$45,'Occupancy Raw Data'!AO$3,FALSE)</f>
        <v>68.478607918262995</v>
      </c>
      <c r="J32" s="49">
        <f>VLOOKUP($A32,'Occupancy Raw Data'!$B$8:$BE$45,'Occupancy Raw Data'!AP$3,FALSE)</f>
        <v>71.8111430395913</v>
      </c>
      <c r="K32" s="50">
        <f>VLOOKUP($A32,'Occupancy Raw Data'!$B$8:$BE$45,'Occupancy Raw Data'!AR$3,FALSE)</f>
        <v>64.478425469804705</v>
      </c>
      <c r="M32" s="47">
        <f>VLOOKUP($A32,'Occupancy Raw Data'!$B$8:$BE$45,'Occupancy Raw Data'!AT$3,FALSE)</f>
        <v>6.0633137946298996</v>
      </c>
      <c r="N32" s="48">
        <f>VLOOKUP($A32,'Occupancy Raw Data'!$B$8:$BE$45,'Occupancy Raw Data'!AU$3,FALSE)</f>
        <v>8.6274431332135997</v>
      </c>
      <c r="O32" s="48">
        <f>VLOOKUP($A32,'Occupancy Raw Data'!$B$8:$BE$45,'Occupancy Raw Data'!AV$3,FALSE)</f>
        <v>5.5336638371314804</v>
      </c>
      <c r="P32" s="48">
        <f>VLOOKUP($A32,'Occupancy Raw Data'!$B$8:$BE$45,'Occupancy Raw Data'!AW$3,FALSE)</f>
        <v>0.79968993954738499</v>
      </c>
      <c r="Q32" s="48">
        <f>VLOOKUP($A32,'Occupancy Raw Data'!$B$8:$BE$45,'Occupancy Raw Data'!AX$3,FALSE)</f>
        <v>7.56319408808241</v>
      </c>
      <c r="R32" s="49">
        <f>VLOOKUP($A32,'Occupancy Raw Data'!$B$8:$BE$45,'Occupancy Raw Data'!AY$3,FALSE)</f>
        <v>5.5091682064761898</v>
      </c>
      <c r="S32" s="48">
        <f>VLOOKUP($A32,'Occupancy Raw Data'!$B$8:$BE$45,'Occupancy Raw Data'!BA$3,FALSE)</f>
        <v>4.8214340303252596</v>
      </c>
      <c r="T32" s="48">
        <f>VLOOKUP($A32,'Occupancy Raw Data'!$B$8:$BE$45,'Occupancy Raw Data'!BB$3,FALSE)</f>
        <v>2.2185125667135899</v>
      </c>
      <c r="U32" s="49">
        <f>VLOOKUP($A32,'Occupancy Raw Data'!$B$8:$BE$45,'Occupancy Raw Data'!BC$3,FALSE)</f>
        <v>3.5640337494845</v>
      </c>
      <c r="V32" s="50">
        <f>VLOOKUP($A32,'Occupancy Raw Data'!$B$8:$BE$45,'Occupancy Raw Data'!BE$3,FALSE)</f>
        <v>4.8823344353494997</v>
      </c>
      <c r="X32" s="51">
        <f>VLOOKUP($A32,'ADR Raw Data'!$B$6:$BE$43,'ADR Raw Data'!AG$1,FALSE)</f>
        <v>106.60462917531601</v>
      </c>
      <c r="Y32" s="52">
        <f>VLOOKUP($A32,'ADR Raw Data'!$B$6:$BE$43,'ADR Raw Data'!AH$1,FALSE)</f>
        <v>110.28304750402501</v>
      </c>
      <c r="Z32" s="52">
        <f>VLOOKUP($A32,'ADR Raw Data'!$B$6:$BE$43,'ADR Raw Data'!AI$1,FALSE)</f>
        <v>113.575523948456</v>
      </c>
      <c r="AA32" s="52">
        <f>VLOOKUP($A32,'ADR Raw Data'!$B$6:$BE$43,'ADR Raw Data'!AJ$1,FALSE)</f>
        <v>142.08473349244201</v>
      </c>
      <c r="AB32" s="52">
        <f>VLOOKUP($A32,'ADR Raw Data'!$B$6:$BE$43,'ADR Raw Data'!AK$1,FALSE)</f>
        <v>181.757241340018</v>
      </c>
      <c r="AC32" s="53">
        <f>VLOOKUP($A32,'ADR Raw Data'!$B$6:$BE$43,'ADR Raw Data'!AL$1,FALSE)</f>
        <v>134.00873054575601</v>
      </c>
      <c r="AD32" s="52">
        <f>VLOOKUP($A32,'ADR Raw Data'!$B$6:$BE$43,'ADR Raw Data'!AN$1,FALSE)</f>
        <v>208.511108986615</v>
      </c>
      <c r="AE32" s="52">
        <f>VLOOKUP($A32,'ADR Raw Data'!$B$6:$BE$43,'ADR Raw Data'!AO$1,FALSE)</f>
        <v>173.29075416715199</v>
      </c>
      <c r="AF32" s="53">
        <f>VLOOKUP($A32,'ADR Raw Data'!$B$6:$BE$43,'ADR Raw Data'!AP$1,FALSE)</f>
        <v>191.71816595342599</v>
      </c>
      <c r="AG32" s="54">
        <f>VLOOKUP($A32,'ADR Raw Data'!$B$6:$BE$43,'ADR Raw Data'!AR$1,FALSE)</f>
        <v>152.372261738438</v>
      </c>
      <c r="AH32" s="65"/>
      <c r="AI32" s="47">
        <f>VLOOKUP($A32,'ADR Raw Data'!$B$6:$BE$43,'ADR Raw Data'!AT$1,FALSE)</f>
        <v>3.0252686485532601</v>
      </c>
      <c r="AJ32" s="48">
        <f>VLOOKUP($A32,'ADR Raw Data'!$B$6:$BE$43,'ADR Raw Data'!AU$1,FALSE)</f>
        <v>2.3303892683746099</v>
      </c>
      <c r="AK32" s="48">
        <f>VLOOKUP($A32,'ADR Raw Data'!$B$6:$BE$43,'ADR Raw Data'!AV$1,FALSE)</f>
        <v>2.33599388355344</v>
      </c>
      <c r="AL32" s="48">
        <f>VLOOKUP($A32,'ADR Raw Data'!$B$6:$BE$43,'ADR Raw Data'!AW$1,FALSE)</f>
        <v>0.58446183103971405</v>
      </c>
      <c r="AM32" s="48">
        <f>VLOOKUP($A32,'ADR Raw Data'!$B$6:$BE$43,'ADR Raw Data'!AX$1,FALSE)</f>
        <v>7.3500399607567299</v>
      </c>
      <c r="AN32" s="49">
        <f>VLOOKUP($A32,'ADR Raw Data'!$B$6:$BE$43,'ADR Raw Data'!AY$1,FALSE)</f>
        <v>3.3930298753802801</v>
      </c>
      <c r="AO32" s="48">
        <f>VLOOKUP($A32,'ADR Raw Data'!$B$6:$BE$43,'ADR Raw Data'!BA$1,FALSE)</f>
        <v>10.730473531611301</v>
      </c>
      <c r="AP32" s="48">
        <f>VLOOKUP($A32,'ADR Raw Data'!$B$6:$BE$43,'ADR Raw Data'!BB$1,FALSE)</f>
        <v>6.52848408586686</v>
      </c>
      <c r="AQ32" s="49">
        <f>VLOOKUP($A32,'ADR Raw Data'!$B$6:$BE$43,'ADR Raw Data'!BC$1,FALSE)</f>
        <v>8.9791554130154605</v>
      </c>
      <c r="AR32" s="50">
        <f>VLOOKUP($A32,'ADR Raw Data'!$B$6:$BE$43,'ADR Raw Data'!BE$1,FALSE)</f>
        <v>5.4223906319125597</v>
      </c>
      <c r="AT32" s="51">
        <f>VLOOKUP($A32,'RevPAR Raw Data'!$B$6:$BE$43,'RevPAR Raw Data'!AG$1,FALSE)</f>
        <v>45.090830938697302</v>
      </c>
      <c r="AU32" s="52">
        <f>VLOOKUP($A32,'RevPAR Raw Data'!$B$6:$BE$43,'RevPAR Raw Data'!AH$1,FALSE)</f>
        <v>65.599398946360097</v>
      </c>
      <c r="AV32" s="52">
        <f>VLOOKUP($A32,'RevPAR Raw Data'!$B$6:$BE$43,'RevPAR Raw Data'!AI$1,FALSE)</f>
        <v>74.574733397190201</v>
      </c>
      <c r="AW32" s="52">
        <f>VLOOKUP($A32,'RevPAR Raw Data'!$B$6:$BE$43,'RevPAR Raw Data'!AJ$1,FALSE)</f>
        <v>99.792749840357502</v>
      </c>
      <c r="AX32" s="52">
        <f>VLOOKUP($A32,'RevPAR Raw Data'!$B$6:$BE$43,'RevPAR Raw Data'!AK$1,FALSE)</f>
        <v>127.322920657726</v>
      </c>
      <c r="AY32" s="53">
        <f>VLOOKUP($A32,'RevPAR Raw Data'!$B$6:$BE$43,'RevPAR Raw Data'!AL$1,FALSE)</f>
        <v>82.476126756066407</v>
      </c>
      <c r="AZ32" s="52">
        <f>VLOOKUP($A32,'RevPAR Raw Data'!$B$6:$BE$43,'RevPAR Raw Data'!AN$1,FALSE)</f>
        <v>156.68291666666599</v>
      </c>
      <c r="BA32" s="52">
        <f>VLOOKUP($A32,'RevPAR Raw Data'!$B$6:$BE$43,'RevPAR Raw Data'!AO$1,FALSE)</f>
        <v>118.667096104725</v>
      </c>
      <c r="BB32" s="53">
        <f>VLOOKUP($A32,'RevPAR Raw Data'!$B$6:$BE$43,'RevPAR Raw Data'!AP$1,FALSE)</f>
        <v>137.67500638569601</v>
      </c>
      <c r="BC32" s="54">
        <f>VLOOKUP($A32,'RevPAR Raw Data'!$B$6:$BE$43,'RevPAR Raw Data'!AR$1,FALSE)</f>
        <v>98.247235221674799</v>
      </c>
      <c r="BE32" s="47">
        <f>VLOOKUP($A32,'RevPAR Raw Data'!$B$6:$BE$43,'RevPAR Raw Data'!AT$1,FALSE)</f>
        <v>9.2720139744755095</v>
      </c>
      <c r="BF32" s="48">
        <f>VLOOKUP($A32,'RevPAR Raw Data'!$B$6:$BE$43,'RevPAR Raw Data'!AU$1,FALSE)</f>
        <v>11.1588854104997</v>
      </c>
      <c r="BG32" s="48">
        <f>VLOOKUP($A32,'RevPAR Raw Data'!$B$6:$BE$43,'RevPAR Raw Data'!AV$1,FALSE)</f>
        <v>7.9989237694567299</v>
      </c>
      <c r="BH32" s="48">
        <f>VLOOKUP($A32,'RevPAR Raw Data'!$B$6:$BE$43,'RevPAR Raw Data'!AW$1,FALSE)</f>
        <v>1.3888256530504099</v>
      </c>
      <c r="BI32" s="48">
        <f>VLOOKUP($A32,'RevPAR Raw Data'!$B$6:$BE$43,'RevPAR Raw Data'!AX$1,FALSE)</f>
        <v>15.469131836622701</v>
      </c>
      <c r="BJ32" s="49">
        <f>VLOOKUP($A32,'RevPAR Raw Data'!$B$6:$BE$43,'RevPAR Raw Data'!AY$1,FALSE)</f>
        <v>9.0891258049871695</v>
      </c>
      <c r="BK32" s="48">
        <f>VLOOKUP($A32,'RevPAR Raw Data'!$B$6:$BE$43,'RevPAR Raw Data'!BA$1,FALSE)</f>
        <v>16.0692702644047</v>
      </c>
      <c r="BL32" s="48">
        <f>VLOOKUP($A32,'RevPAR Raw Data'!$B$6:$BE$43,'RevPAR Raw Data'!BB$1,FALSE)</f>
        <v>8.89183189244131</v>
      </c>
      <c r="BM32" s="49">
        <f>VLOOKUP($A32,'RevPAR Raw Data'!$B$6:$BE$43,'RevPAR Raw Data'!BC$1,FALSE)</f>
        <v>12.863209291838499</v>
      </c>
      <c r="BN32" s="50">
        <f>VLOOKUP($A32,'RevPAR Raw Data'!$B$6:$BE$43,'RevPAR Raw Data'!BE$1,FALSE)</f>
        <v>10.569464312303101</v>
      </c>
    </row>
    <row r="33" spans="1:66" x14ac:dyDescent="0.25">
      <c r="A33" s="63" t="s">
        <v>51</v>
      </c>
      <c r="B33" s="47">
        <f>VLOOKUP($A33,'Occupancy Raw Data'!$B$8:$BE$45,'Occupancy Raw Data'!AG$3,FALSE)</f>
        <v>42.408105560791697</v>
      </c>
      <c r="C33" s="48">
        <f>VLOOKUP($A33,'Occupancy Raw Data'!$B$8:$BE$45,'Occupancy Raw Data'!AH$3,FALSE)</f>
        <v>52.695570216776602</v>
      </c>
      <c r="D33" s="48">
        <f>VLOOKUP($A33,'Occupancy Raw Data'!$B$8:$BE$45,'Occupancy Raw Data'!AI$3,FALSE)</f>
        <v>57.8840716305372</v>
      </c>
      <c r="E33" s="48">
        <f>VLOOKUP($A33,'Occupancy Raw Data'!$B$8:$BE$45,'Occupancy Raw Data'!AJ$3,FALSE)</f>
        <v>63.524976437323197</v>
      </c>
      <c r="F33" s="48">
        <f>VLOOKUP($A33,'Occupancy Raw Data'!$B$8:$BE$45,'Occupancy Raw Data'!AK$3,FALSE)</f>
        <v>62.756833176248797</v>
      </c>
      <c r="G33" s="49">
        <f>VLOOKUP($A33,'Occupancy Raw Data'!$B$8:$BE$45,'Occupancy Raw Data'!AL$3,FALSE)</f>
        <v>55.853911404335499</v>
      </c>
      <c r="H33" s="48">
        <f>VLOOKUP($A33,'Occupancy Raw Data'!$B$8:$BE$45,'Occupancy Raw Data'!AN$3,FALSE)</f>
        <v>68.878416588124395</v>
      </c>
      <c r="I33" s="48">
        <f>VLOOKUP($A33,'Occupancy Raw Data'!$B$8:$BE$45,'Occupancy Raw Data'!AO$3,FALSE)</f>
        <v>63.279924599434402</v>
      </c>
      <c r="J33" s="49">
        <f>VLOOKUP($A33,'Occupancy Raw Data'!$B$8:$BE$45,'Occupancy Raw Data'!AP$3,FALSE)</f>
        <v>66.079170593779395</v>
      </c>
      <c r="K33" s="50">
        <f>VLOOKUP($A33,'Occupancy Raw Data'!$B$8:$BE$45,'Occupancy Raw Data'!AR$3,FALSE)</f>
        <v>58.775414029890896</v>
      </c>
      <c r="M33" s="47">
        <f>VLOOKUP($A33,'Occupancy Raw Data'!$B$8:$BE$45,'Occupancy Raw Data'!AT$3,FALSE)</f>
        <v>5.0861204114170597</v>
      </c>
      <c r="N33" s="48">
        <f>VLOOKUP($A33,'Occupancy Raw Data'!$B$8:$BE$45,'Occupancy Raw Data'!AU$3,FALSE)</f>
        <v>1.23045457361679</v>
      </c>
      <c r="O33" s="48">
        <f>VLOOKUP($A33,'Occupancy Raw Data'!$B$8:$BE$45,'Occupancy Raw Data'!AV$3,FALSE)</f>
        <v>3.01661263905426</v>
      </c>
      <c r="P33" s="48">
        <f>VLOOKUP($A33,'Occupancy Raw Data'!$B$8:$BE$45,'Occupancy Raw Data'!AW$3,FALSE)</f>
        <v>4.5541262467200703</v>
      </c>
      <c r="Q33" s="48">
        <f>VLOOKUP($A33,'Occupancy Raw Data'!$B$8:$BE$45,'Occupancy Raw Data'!AX$3,FALSE)</f>
        <v>-0.82894212069856099</v>
      </c>
      <c r="R33" s="49">
        <f>VLOOKUP($A33,'Occupancy Raw Data'!$B$8:$BE$45,'Occupancy Raw Data'!AY$3,FALSE)</f>
        <v>2.4319633130854101</v>
      </c>
      <c r="S33" s="48">
        <f>VLOOKUP($A33,'Occupancy Raw Data'!$B$8:$BE$45,'Occupancy Raw Data'!BA$3,FALSE)</f>
        <v>-3.3327527875836598</v>
      </c>
      <c r="T33" s="48">
        <f>VLOOKUP($A33,'Occupancy Raw Data'!$B$8:$BE$45,'Occupancy Raw Data'!BB$3,FALSE)</f>
        <v>-4.2264634850945804</v>
      </c>
      <c r="U33" s="49">
        <f>VLOOKUP($A33,'Occupancy Raw Data'!$B$8:$BE$45,'Occupancy Raw Data'!BC$3,FALSE)</f>
        <v>-3.7627503651255401</v>
      </c>
      <c r="V33" s="50">
        <f>VLOOKUP($A33,'Occupancy Raw Data'!$B$8:$BE$45,'Occupancy Raw Data'!BE$3,FALSE)</f>
        <v>0.35692451860045898</v>
      </c>
      <c r="X33" s="51">
        <f>VLOOKUP($A33,'ADR Raw Data'!$B$6:$BE$43,'ADR Raw Data'!AG$1,FALSE)</f>
        <v>97.468299811090105</v>
      </c>
      <c r="Y33" s="52">
        <f>VLOOKUP($A33,'ADR Raw Data'!$B$6:$BE$43,'ADR Raw Data'!AH$1,FALSE)</f>
        <v>100.23467179395401</v>
      </c>
      <c r="Z33" s="52">
        <f>VLOOKUP($A33,'ADR Raw Data'!$B$6:$BE$43,'ADR Raw Data'!AI$1,FALSE)</f>
        <v>111.99652609297399</v>
      </c>
      <c r="AA33" s="52">
        <f>VLOOKUP($A33,'ADR Raw Data'!$B$6:$BE$43,'ADR Raw Data'!AJ$1,FALSE)</f>
        <v>131.63780934718099</v>
      </c>
      <c r="AB33" s="52">
        <f>VLOOKUP($A33,'ADR Raw Data'!$B$6:$BE$43,'ADR Raw Data'!AK$1,FALSE)</f>
        <v>160.212017721709</v>
      </c>
      <c r="AC33" s="53">
        <f>VLOOKUP($A33,'ADR Raw Data'!$B$6:$BE$43,'ADR Raw Data'!AL$1,FALSE)</f>
        <v>122.873656705084</v>
      </c>
      <c r="AD33" s="52">
        <f>VLOOKUP($A33,'ADR Raw Data'!$B$6:$BE$43,'ADR Raw Data'!AN$1,FALSE)</f>
        <v>180.76263683634301</v>
      </c>
      <c r="AE33" s="52">
        <f>VLOOKUP($A33,'ADR Raw Data'!$B$6:$BE$43,'ADR Raw Data'!AO$1,FALSE)</f>
        <v>163.59855823652001</v>
      </c>
      <c r="AF33" s="53">
        <f>VLOOKUP($A33,'ADR Raw Data'!$B$6:$BE$43,'ADR Raw Data'!AP$1,FALSE)</f>
        <v>172.54414990728799</v>
      </c>
      <c r="AG33" s="54">
        <f>VLOOKUP($A33,'ADR Raw Data'!$B$6:$BE$43,'ADR Raw Data'!AR$1,FALSE)</f>
        <v>138.82874875436599</v>
      </c>
      <c r="AI33" s="47">
        <f>VLOOKUP($A33,'ADR Raw Data'!$B$6:$BE$43,'ADR Raw Data'!AT$1,FALSE)</f>
        <v>0.59870048398213005</v>
      </c>
      <c r="AJ33" s="48">
        <f>VLOOKUP($A33,'ADR Raw Data'!$B$6:$BE$43,'ADR Raw Data'!AU$1,FALSE)</f>
        <v>1.8723521609181</v>
      </c>
      <c r="AK33" s="48">
        <f>VLOOKUP($A33,'ADR Raw Data'!$B$6:$BE$43,'ADR Raw Data'!AV$1,FALSE)</f>
        <v>6.5023017982749796</v>
      </c>
      <c r="AL33" s="48">
        <f>VLOOKUP($A33,'ADR Raw Data'!$B$6:$BE$43,'ADR Raw Data'!AW$1,FALSE)</f>
        <v>6.8925743972144602</v>
      </c>
      <c r="AM33" s="48">
        <f>VLOOKUP($A33,'ADR Raw Data'!$B$6:$BE$43,'ADR Raw Data'!AX$1,FALSE)</f>
        <v>3.2542351390267599</v>
      </c>
      <c r="AN33" s="49">
        <f>VLOOKUP($A33,'ADR Raw Data'!$B$6:$BE$43,'ADR Raw Data'!AY$1,FALSE)</f>
        <v>3.9028523697617898</v>
      </c>
      <c r="AO33" s="48">
        <f>VLOOKUP($A33,'ADR Raw Data'!$B$6:$BE$43,'ADR Raw Data'!BA$1,FALSE)</f>
        <v>0.892375642871578</v>
      </c>
      <c r="AP33" s="48">
        <f>VLOOKUP($A33,'ADR Raw Data'!$B$6:$BE$43,'ADR Raw Data'!BB$1,FALSE)</f>
        <v>-2.3695500807891099</v>
      </c>
      <c r="AQ33" s="49">
        <f>VLOOKUP($A33,'ADR Raw Data'!$B$6:$BE$43,'ADR Raw Data'!BC$1,FALSE)</f>
        <v>-0.59974239780331695</v>
      </c>
      <c r="AR33" s="50">
        <f>VLOOKUP($A33,'ADR Raw Data'!$B$6:$BE$43,'ADR Raw Data'!BE$1,FALSE)</f>
        <v>1.48963667206059</v>
      </c>
      <c r="AT33" s="51">
        <f>VLOOKUP($A33,'RevPAR Raw Data'!$B$6:$BE$43,'RevPAR Raw Data'!AG$1,FALSE)</f>
        <v>41.334459472196002</v>
      </c>
      <c r="AU33" s="52">
        <f>VLOOKUP($A33,'RevPAR Raw Data'!$B$6:$BE$43,'RevPAR Raw Data'!AH$1,FALSE)</f>
        <v>52.819231856738902</v>
      </c>
      <c r="AV33" s="52">
        <f>VLOOKUP($A33,'RevPAR Raw Data'!$B$6:$BE$43,'RevPAR Raw Data'!AI$1,FALSE)</f>
        <v>64.828149387370402</v>
      </c>
      <c r="AW33" s="52">
        <f>VLOOKUP($A33,'RevPAR Raw Data'!$B$6:$BE$43,'RevPAR Raw Data'!AJ$1,FALSE)</f>
        <v>83.622887370405195</v>
      </c>
      <c r="AX33" s="52">
        <f>VLOOKUP($A33,'RevPAR Raw Data'!$B$6:$BE$43,'RevPAR Raw Data'!AK$1,FALSE)</f>
        <v>100.543988689915</v>
      </c>
      <c r="AY33" s="53">
        <f>VLOOKUP($A33,'RevPAR Raw Data'!$B$6:$BE$43,'RevPAR Raw Data'!AL$1,FALSE)</f>
        <v>68.629743355325104</v>
      </c>
      <c r="AZ33" s="52">
        <f>VLOOKUP($A33,'RevPAR Raw Data'!$B$6:$BE$43,'RevPAR Raw Data'!AN$1,FALSE)</f>
        <v>124.506442035815</v>
      </c>
      <c r="BA33" s="52">
        <f>VLOOKUP($A33,'RevPAR Raw Data'!$B$6:$BE$43,'RevPAR Raw Data'!AO$1,FALSE)</f>
        <v>103.525044297832</v>
      </c>
      <c r="BB33" s="53">
        <f>VLOOKUP($A33,'RevPAR Raw Data'!$B$6:$BE$43,'RevPAR Raw Data'!AP$1,FALSE)</f>
        <v>114.015743166823</v>
      </c>
      <c r="BC33" s="54">
        <f>VLOOKUP($A33,'RevPAR Raw Data'!$B$6:$BE$43,'RevPAR Raw Data'!AR$1,FALSE)</f>
        <v>81.597171872896098</v>
      </c>
      <c r="BE33" s="47">
        <f>VLOOKUP($A33,'RevPAR Raw Data'!$B$6:$BE$43,'RevPAR Raw Data'!AT$1,FALSE)</f>
        <v>5.7152715229182496</v>
      </c>
      <c r="BF33" s="48">
        <f>VLOOKUP($A33,'RevPAR Raw Data'!$B$6:$BE$43,'RevPAR Raw Data'!AU$1,FALSE)</f>
        <v>3.1258451773331202</v>
      </c>
      <c r="BG33" s="48">
        <f>VLOOKUP($A33,'RevPAR Raw Data'!$B$6:$BE$43,'RevPAR Raw Data'!AV$1,FALSE)</f>
        <v>9.7150636952054601</v>
      </c>
      <c r="BH33" s="48">
        <f>VLOOKUP($A33,'RevPAR Raw Data'!$B$6:$BE$43,'RevPAR Raw Data'!AW$1,FALSE)</f>
        <v>11.760597183632701</v>
      </c>
      <c r="BI33" s="48">
        <f>VLOOKUP($A33,'RevPAR Raw Data'!$B$6:$BE$43,'RevPAR Raw Data'!AX$1,FALSE)</f>
        <v>2.3983172925542302</v>
      </c>
      <c r="BJ33" s="49">
        <f>VLOOKUP($A33,'RevPAR Raw Data'!$B$6:$BE$43,'RevPAR Raw Data'!AY$1,FALSE)</f>
        <v>6.4297316206437003</v>
      </c>
      <c r="BK33" s="48">
        <f>VLOOKUP($A33,'RevPAR Raw Data'!$B$6:$BE$43,'RevPAR Raw Data'!BA$1,FALSE)</f>
        <v>-2.4701178188255999</v>
      </c>
      <c r="BL33" s="48">
        <f>VLOOKUP($A33,'RevPAR Raw Data'!$B$6:$BE$43,'RevPAR Raw Data'!BB$1,FALSE)</f>
        <v>-6.4958653969581102</v>
      </c>
      <c r="BM33" s="49">
        <f>VLOOKUP($A33,'RevPAR Raw Data'!$B$6:$BE$43,'RevPAR Raw Data'!BC$1,FALSE)</f>
        <v>-4.3399259536657002</v>
      </c>
      <c r="BN33" s="50">
        <f>VLOOKUP($A33,'RevPAR Raw Data'!$B$6:$BE$43,'RevPAR Raw Data'!BE$1,FALSE)</f>
        <v>1.8518780691816901</v>
      </c>
    </row>
    <row r="34" spans="1:66" x14ac:dyDescent="0.25">
      <c r="A34" s="63" t="s">
        <v>50</v>
      </c>
      <c r="B34" s="47">
        <f>VLOOKUP($A34,'Occupancy Raw Data'!$B$8:$BE$45,'Occupancy Raw Data'!AG$3,FALSE)</f>
        <v>40.441839495040497</v>
      </c>
      <c r="C34" s="48">
        <f>VLOOKUP($A34,'Occupancy Raw Data'!$B$8:$BE$45,'Occupancy Raw Data'!AH$3,FALSE)</f>
        <v>53.286744815148701</v>
      </c>
      <c r="D34" s="48">
        <f>VLOOKUP($A34,'Occupancy Raw Data'!$B$8:$BE$45,'Occupancy Raw Data'!AI$3,FALSE)</f>
        <v>54.972948602344403</v>
      </c>
      <c r="E34" s="48">
        <f>VLOOKUP($A34,'Occupancy Raw Data'!$B$8:$BE$45,'Occupancy Raw Data'!AJ$3,FALSE)</f>
        <v>60.392245266005403</v>
      </c>
      <c r="F34" s="48">
        <f>VLOOKUP($A34,'Occupancy Raw Data'!$B$8:$BE$45,'Occupancy Raw Data'!AK$3,FALSE)</f>
        <v>63.137962128043199</v>
      </c>
      <c r="G34" s="49">
        <f>VLOOKUP($A34,'Occupancy Raw Data'!$B$8:$BE$45,'Occupancy Raw Data'!AL$3,FALSE)</f>
        <v>54.446348061316499</v>
      </c>
      <c r="H34" s="48">
        <f>VLOOKUP($A34,'Occupancy Raw Data'!$B$8:$BE$45,'Occupancy Raw Data'!AN$3,FALSE)</f>
        <v>71.844003606852993</v>
      </c>
      <c r="I34" s="48">
        <f>VLOOKUP($A34,'Occupancy Raw Data'!$B$8:$BE$45,'Occupancy Raw Data'!AO$3,FALSE)</f>
        <v>69.283137962127995</v>
      </c>
      <c r="J34" s="49">
        <f>VLOOKUP($A34,'Occupancy Raw Data'!$B$8:$BE$45,'Occupancy Raw Data'!AP$3,FALSE)</f>
        <v>70.563570784490494</v>
      </c>
      <c r="K34" s="50">
        <f>VLOOKUP($A34,'Occupancy Raw Data'!$B$8:$BE$45,'Occupancy Raw Data'!AR$3,FALSE)</f>
        <v>59.051268839366202</v>
      </c>
      <c r="M34" s="47">
        <f>VLOOKUP($A34,'Occupancy Raw Data'!$B$8:$BE$45,'Occupancy Raw Data'!AT$3,FALSE)</f>
        <v>-9.9133017043336409</v>
      </c>
      <c r="N34" s="48">
        <f>VLOOKUP($A34,'Occupancy Raw Data'!$B$8:$BE$45,'Occupancy Raw Data'!AU$3,FALSE)</f>
        <v>-0.80702046442936903</v>
      </c>
      <c r="O34" s="48">
        <f>VLOOKUP($A34,'Occupancy Raw Data'!$B$8:$BE$45,'Occupancy Raw Data'!AV$3,FALSE)</f>
        <v>-3.67433116981671</v>
      </c>
      <c r="P34" s="48">
        <f>VLOOKUP($A34,'Occupancy Raw Data'!$B$8:$BE$45,'Occupancy Raw Data'!AW$3,FALSE)</f>
        <v>-4.9856162595425797</v>
      </c>
      <c r="Q34" s="48">
        <f>VLOOKUP($A34,'Occupancy Raw Data'!$B$8:$BE$45,'Occupancy Raw Data'!AX$3,FALSE)</f>
        <v>-0.84211286407968899</v>
      </c>
      <c r="R34" s="49">
        <f>VLOOKUP($A34,'Occupancy Raw Data'!$B$8:$BE$45,'Occupancy Raw Data'!AY$3,FALSE)</f>
        <v>-3.78746070435795</v>
      </c>
      <c r="S34" s="48">
        <f>VLOOKUP($A34,'Occupancy Raw Data'!$B$8:$BE$45,'Occupancy Raw Data'!BA$3,FALSE)</f>
        <v>0.52071644999067201</v>
      </c>
      <c r="T34" s="48">
        <f>VLOOKUP($A34,'Occupancy Raw Data'!$B$8:$BE$45,'Occupancy Raw Data'!BB$3,FALSE)</f>
        <v>-2.4328997391179201</v>
      </c>
      <c r="U34" s="49">
        <f>VLOOKUP($A34,'Occupancy Raw Data'!$B$8:$BE$45,'Occupancy Raw Data'!BC$3,FALSE)</f>
        <v>-0.95131263359774398</v>
      </c>
      <c r="V34" s="50">
        <f>VLOOKUP($A34,'Occupancy Raw Data'!$B$8:$BE$45,'Occupancy Raw Data'!BE$3,FALSE)</f>
        <v>-2.8401036207253898</v>
      </c>
      <c r="X34" s="51">
        <f>VLOOKUP($A34,'ADR Raw Data'!$B$6:$BE$43,'ADR Raw Data'!AG$1,FALSE)</f>
        <v>93.274049052396805</v>
      </c>
      <c r="Y34" s="52">
        <f>VLOOKUP($A34,'ADR Raw Data'!$B$6:$BE$43,'ADR Raw Data'!AH$1,FALSE)</f>
        <v>96.6130857094508</v>
      </c>
      <c r="Z34" s="52">
        <f>VLOOKUP($A34,'ADR Raw Data'!$B$6:$BE$43,'ADR Raw Data'!AI$1,FALSE)</f>
        <v>96.945858279340598</v>
      </c>
      <c r="AA34" s="52">
        <f>VLOOKUP($A34,'ADR Raw Data'!$B$6:$BE$43,'ADR Raw Data'!AJ$1,FALSE)</f>
        <v>103.484241881298</v>
      </c>
      <c r="AB34" s="52">
        <f>VLOOKUP($A34,'ADR Raw Data'!$B$6:$BE$43,'ADR Raw Data'!AK$1,FALSE)</f>
        <v>125.42146458154799</v>
      </c>
      <c r="AC34" s="53">
        <f>VLOOKUP($A34,'ADR Raw Data'!$B$6:$BE$43,'ADR Raw Data'!AL$1,FALSE)</f>
        <v>104.39000248422499</v>
      </c>
      <c r="AD34" s="52">
        <f>VLOOKUP($A34,'ADR Raw Data'!$B$6:$BE$43,'ADR Raw Data'!AN$1,FALSE)</f>
        <v>146.29935048634999</v>
      </c>
      <c r="AE34" s="52">
        <f>VLOOKUP($A34,'ADR Raw Data'!$B$6:$BE$43,'ADR Raw Data'!AO$1,FALSE)</f>
        <v>138.93998438211699</v>
      </c>
      <c r="AF34" s="53">
        <f>VLOOKUP($A34,'ADR Raw Data'!$B$6:$BE$43,'ADR Raw Data'!AP$1,FALSE)</f>
        <v>142.68643824675701</v>
      </c>
      <c r="AG34" s="54">
        <f>VLOOKUP($A34,'ADR Raw Data'!$B$6:$BE$43,'ADR Raw Data'!AR$1,FALSE)</f>
        <v>117.46500038175</v>
      </c>
      <c r="AI34" s="47">
        <f>VLOOKUP($A34,'ADR Raw Data'!$B$6:$BE$43,'ADR Raw Data'!AT$1,FALSE)</f>
        <v>-1.94064449917757</v>
      </c>
      <c r="AJ34" s="48">
        <f>VLOOKUP($A34,'ADR Raw Data'!$B$6:$BE$43,'ADR Raw Data'!AU$1,FALSE)</f>
        <v>-0.53020092102948002</v>
      </c>
      <c r="AK34" s="48">
        <f>VLOOKUP($A34,'ADR Raw Data'!$B$6:$BE$43,'ADR Raw Data'!AV$1,FALSE)</f>
        <v>-0.93782768906422898</v>
      </c>
      <c r="AL34" s="48">
        <f>VLOOKUP($A34,'ADR Raw Data'!$B$6:$BE$43,'ADR Raw Data'!AW$1,FALSE)</f>
        <v>-4.45961781030993E-2</v>
      </c>
      <c r="AM34" s="48">
        <f>VLOOKUP($A34,'ADR Raw Data'!$B$6:$BE$43,'ADR Raw Data'!AX$1,FALSE)</f>
        <v>0.114732451284226</v>
      </c>
      <c r="AN34" s="49">
        <f>VLOOKUP($A34,'ADR Raw Data'!$B$6:$BE$43,'ADR Raw Data'!AY$1,FALSE)</f>
        <v>-0.32999144518666701</v>
      </c>
      <c r="AO34" s="48">
        <f>VLOOKUP($A34,'ADR Raw Data'!$B$6:$BE$43,'ADR Raw Data'!BA$1,FALSE)</f>
        <v>0.12451661668594299</v>
      </c>
      <c r="AP34" s="48">
        <f>VLOOKUP($A34,'ADR Raw Data'!$B$6:$BE$43,'ADR Raw Data'!BB$1,FALSE)</f>
        <v>-0.90856395721871097</v>
      </c>
      <c r="AQ34" s="49">
        <f>VLOOKUP($A34,'ADR Raw Data'!$B$6:$BE$43,'ADR Raw Data'!BC$1,FALSE)</f>
        <v>-0.34138414722861499</v>
      </c>
      <c r="AR34" s="50">
        <f>VLOOKUP($A34,'ADR Raw Data'!$B$6:$BE$43,'ADR Raw Data'!BE$1,FALSE)</f>
        <v>-0.12673271396390101</v>
      </c>
      <c r="AT34" s="51">
        <f>VLOOKUP($A34,'RevPAR Raw Data'!$B$6:$BE$43,'RevPAR Raw Data'!AG$1,FALSE)</f>
        <v>37.721741208295697</v>
      </c>
      <c r="AU34" s="52">
        <f>VLOOKUP($A34,'RevPAR Raw Data'!$B$6:$BE$43,'RevPAR Raw Data'!AH$1,FALSE)</f>
        <v>51.481968440035999</v>
      </c>
      <c r="AV34" s="52">
        <f>VLOOKUP($A34,'RevPAR Raw Data'!$B$6:$BE$43,'RevPAR Raw Data'!AI$1,FALSE)</f>
        <v>53.293996844003601</v>
      </c>
      <c r="AW34" s="52">
        <f>VLOOKUP($A34,'RevPAR Raw Data'!$B$6:$BE$43,'RevPAR Raw Data'!AJ$1,FALSE)</f>
        <v>62.496457168620303</v>
      </c>
      <c r="AX34" s="52">
        <f>VLOOKUP($A34,'RevPAR Raw Data'!$B$6:$BE$43,'RevPAR Raw Data'!AK$1,FALSE)</f>
        <v>79.188556807935001</v>
      </c>
      <c r="AY34" s="53">
        <f>VLOOKUP($A34,'RevPAR Raw Data'!$B$6:$BE$43,'RevPAR Raw Data'!AL$1,FALSE)</f>
        <v>56.836544093778102</v>
      </c>
      <c r="AZ34" s="52">
        <f>VLOOKUP($A34,'RevPAR Raw Data'!$B$6:$BE$43,'RevPAR Raw Data'!AN$1,FALSE)</f>
        <v>105.107310640216</v>
      </c>
      <c r="BA34" s="52">
        <f>VLOOKUP($A34,'RevPAR Raw Data'!$B$6:$BE$43,'RevPAR Raw Data'!AO$1,FALSE)</f>
        <v>96.261981064021597</v>
      </c>
      <c r="BB34" s="53">
        <f>VLOOKUP($A34,'RevPAR Raw Data'!$B$6:$BE$43,'RevPAR Raw Data'!AP$1,FALSE)</f>
        <v>100.684645852119</v>
      </c>
      <c r="BC34" s="54">
        <f>VLOOKUP($A34,'RevPAR Raw Data'!$B$6:$BE$43,'RevPAR Raw Data'!AR$1,FALSE)</f>
        <v>69.364573167589796</v>
      </c>
      <c r="BE34" s="47">
        <f>VLOOKUP($A34,'RevPAR Raw Data'!$B$6:$BE$43,'RevPAR Raw Data'!AT$1,FALSE)</f>
        <v>-11.6615642592991</v>
      </c>
      <c r="BF34" s="48">
        <f>VLOOKUP($A34,'RevPAR Raw Data'!$B$6:$BE$43,'RevPAR Raw Data'!AU$1,FALSE)</f>
        <v>-1.3329425555235399</v>
      </c>
      <c r="BG34" s="48">
        <f>VLOOKUP($A34,'RevPAR Raw Data'!$B$6:$BE$43,'RevPAR Raw Data'!AV$1,FALSE)</f>
        <v>-4.5776999637824796</v>
      </c>
      <c r="BH34" s="48">
        <f>VLOOKUP($A34,'RevPAR Raw Data'!$B$6:$BE$43,'RevPAR Raw Data'!AW$1,FALSE)</f>
        <v>-5.0279890433390397</v>
      </c>
      <c r="BI34" s="48">
        <f>VLOOKUP($A34,'RevPAR Raw Data'!$B$6:$BE$43,'RevPAR Raw Data'!AX$1,FALSE)</f>
        <v>-0.72834658952700204</v>
      </c>
      <c r="BJ34" s="49">
        <f>VLOOKUP($A34,'RevPAR Raw Data'!$B$6:$BE$43,'RevPAR Raw Data'!AY$1,FALSE)</f>
        <v>-4.1049538532304304</v>
      </c>
      <c r="BK34" s="48">
        <f>VLOOKUP($A34,'RevPAR Raw Data'!$B$6:$BE$43,'RevPAR Raw Data'!BA$1,FALSE)</f>
        <v>0.64588144518267099</v>
      </c>
      <c r="BL34" s="48">
        <f>VLOOKUP($A34,'RevPAR Raw Data'!$B$6:$BE$43,'RevPAR Raw Data'!BB$1,FALSE)</f>
        <v>-3.3193592461917301</v>
      </c>
      <c r="BM34" s="49">
        <f>VLOOKUP($A34,'RevPAR Raw Data'!$B$6:$BE$43,'RevPAR Raw Data'!BC$1,FALSE)</f>
        <v>-1.2894491503046701</v>
      </c>
      <c r="BN34" s="50">
        <f>VLOOKUP($A34,'RevPAR Raw Data'!$B$6:$BE$43,'RevPAR Raw Data'!BE$1,FALSE)</f>
        <v>-2.9632369942913601</v>
      </c>
    </row>
    <row r="35" spans="1:66" x14ac:dyDescent="0.25">
      <c r="A35" s="63" t="s">
        <v>47</v>
      </c>
      <c r="B35" s="47">
        <f>VLOOKUP($A35,'Occupancy Raw Data'!$B$8:$BE$45,'Occupancy Raw Data'!AG$3,FALSE)</f>
        <v>47.1740321402483</v>
      </c>
      <c r="C35" s="48">
        <f>VLOOKUP($A35,'Occupancy Raw Data'!$B$8:$BE$45,'Occupancy Raw Data'!AH$3,FALSE)</f>
        <v>62.819576333089799</v>
      </c>
      <c r="D35" s="48">
        <f>VLOOKUP($A35,'Occupancy Raw Data'!$B$8:$BE$45,'Occupancy Raw Data'!AI$3,FALSE)</f>
        <v>70.270270270270203</v>
      </c>
      <c r="E35" s="48">
        <f>VLOOKUP($A35,'Occupancy Raw Data'!$B$8:$BE$45,'Occupancy Raw Data'!AJ$3,FALSE)</f>
        <v>73.502556610664698</v>
      </c>
      <c r="F35" s="48">
        <f>VLOOKUP($A35,'Occupancy Raw Data'!$B$8:$BE$45,'Occupancy Raw Data'!AK$3,FALSE)</f>
        <v>72.342951059167206</v>
      </c>
      <c r="G35" s="49">
        <f>VLOOKUP($A35,'Occupancy Raw Data'!$B$8:$BE$45,'Occupancy Raw Data'!AL$3,FALSE)</f>
        <v>65.221877282687998</v>
      </c>
      <c r="H35" s="48">
        <f>VLOOKUP($A35,'Occupancy Raw Data'!$B$8:$BE$45,'Occupancy Raw Data'!AN$3,FALSE)</f>
        <v>72.447954711468199</v>
      </c>
      <c r="I35" s="48">
        <f>VLOOKUP($A35,'Occupancy Raw Data'!$B$8:$BE$45,'Occupancy Raw Data'!AO$3,FALSE)</f>
        <v>69.836559532505404</v>
      </c>
      <c r="J35" s="49">
        <f>VLOOKUP($A35,'Occupancy Raw Data'!$B$8:$BE$45,'Occupancy Raw Data'!AP$3,FALSE)</f>
        <v>71.142257121986802</v>
      </c>
      <c r="K35" s="50">
        <f>VLOOKUP($A35,'Occupancy Raw Data'!$B$8:$BE$45,'Occupancy Raw Data'!AR$3,FALSE)</f>
        <v>66.913414379630495</v>
      </c>
      <c r="M35" s="47">
        <f>VLOOKUP($A35,'Occupancy Raw Data'!$B$8:$BE$45,'Occupancy Raw Data'!AT$3,FALSE)</f>
        <v>2.2674160553074501</v>
      </c>
      <c r="N35" s="48">
        <f>VLOOKUP($A35,'Occupancy Raw Data'!$B$8:$BE$45,'Occupancy Raw Data'!AU$3,FALSE)</f>
        <v>2.5772635569932798</v>
      </c>
      <c r="O35" s="48">
        <f>VLOOKUP($A35,'Occupancy Raw Data'!$B$8:$BE$45,'Occupancy Raw Data'!AV$3,FALSE)</f>
        <v>5.5256159402867997</v>
      </c>
      <c r="P35" s="48">
        <f>VLOOKUP($A35,'Occupancy Raw Data'!$B$8:$BE$45,'Occupancy Raw Data'!AW$3,FALSE)</f>
        <v>3.9293284825493102</v>
      </c>
      <c r="Q35" s="48">
        <f>VLOOKUP($A35,'Occupancy Raw Data'!$B$8:$BE$45,'Occupancy Raw Data'!AX$3,FALSE)</f>
        <v>2.9730447492855698</v>
      </c>
      <c r="R35" s="49">
        <f>VLOOKUP($A35,'Occupancy Raw Data'!$B$8:$BE$45,'Occupancy Raw Data'!AY$3,FALSE)</f>
        <v>3.51635570809262</v>
      </c>
      <c r="S35" s="48">
        <f>VLOOKUP($A35,'Occupancy Raw Data'!$B$8:$BE$45,'Occupancy Raw Data'!BA$3,FALSE)</f>
        <v>-1.49053196419568</v>
      </c>
      <c r="T35" s="48">
        <f>VLOOKUP($A35,'Occupancy Raw Data'!$B$8:$BE$45,'Occupancy Raw Data'!BB$3,FALSE)</f>
        <v>-2.1556987040114102</v>
      </c>
      <c r="U35" s="49">
        <f>VLOOKUP($A35,'Occupancy Raw Data'!$B$8:$BE$45,'Occupancy Raw Data'!BC$3,FALSE)</f>
        <v>-1.81813766827295</v>
      </c>
      <c r="V35" s="50">
        <f>VLOOKUP($A35,'Occupancy Raw Data'!$B$8:$BE$45,'Occupancy Raw Data'!BE$3,FALSE)</f>
        <v>1.8322603433662701</v>
      </c>
      <c r="X35" s="51">
        <f>VLOOKUP($A35,'ADR Raw Data'!$B$6:$BE$43,'ADR Raw Data'!AG$1,FALSE)</f>
        <v>99.025738894802998</v>
      </c>
      <c r="Y35" s="52">
        <f>VLOOKUP($A35,'ADR Raw Data'!$B$6:$BE$43,'ADR Raw Data'!AH$1,FALSE)</f>
        <v>109.06045566860401</v>
      </c>
      <c r="Z35" s="52">
        <f>VLOOKUP($A35,'ADR Raw Data'!$B$6:$BE$43,'ADR Raw Data'!AI$1,FALSE)</f>
        <v>114.163924116424</v>
      </c>
      <c r="AA35" s="52">
        <f>VLOOKUP($A35,'ADR Raw Data'!$B$6:$BE$43,'ADR Raw Data'!AJ$1,FALSE)</f>
        <v>122.130708074534</v>
      </c>
      <c r="AB35" s="52">
        <f>VLOOKUP($A35,'ADR Raw Data'!$B$6:$BE$43,'ADR Raw Data'!AK$1,FALSE)</f>
        <v>134.35430455635401</v>
      </c>
      <c r="AC35" s="53">
        <f>VLOOKUP($A35,'ADR Raw Data'!$B$6:$BE$43,'ADR Raw Data'!AL$1,FALSE)</f>
        <v>117.26559420979601</v>
      </c>
      <c r="AD35" s="52">
        <f>VLOOKUP($A35,'ADR Raw Data'!$B$6:$BE$43,'ADR Raw Data'!AN$1,FALSE)</f>
        <v>141.15081416598301</v>
      </c>
      <c r="AE35" s="52">
        <f>VLOOKUP($A35,'ADR Raw Data'!$B$6:$BE$43,'ADR Raw Data'!AO$1,FALSE)</f>
        <v>130.52568150617699</v>
      </c>
      <c r="AF35" s="53">
        <f>VLOOKUP($A35,'ADR Raw Data'!$B$6:$BE$43,'ADR Raw Data'!AP$1,FALSE)</f>
        <v>135.93575113906101</v>
      </c>
      <c r="AG35" s="54">
        <f>VLOOKUP($A35,'ADR Raw Data'!$B$6:$BE$43,'ADR Raw Data'!AR$1,FALSE)</f>
        <v>122.93704767195899</v>
      </c>
      <c r="AI35" s="47">
        <f>VLOOKUP($A35,'ADR Raw Data'!$B$6:$BE$43,'ADR Raw Data'!AT$1,FALSE)</f>
        <v>0.66472602583861295</v>
      </c>
      <c r="AJ35" s="48">
        <f>VLOOKUP($A35,'ADR Raw Data'!$B$6:$BE$43,'ADR Raw Data'!AU$1,FALSE)</f>
        <v>3.8778424831053</v>
      </c>
      <c r="AK35" s="48">
        <f>VLOOKUP($A35,'ADR Raw Data'!$B$6:$BE$43,'ADR Raw Data'!AV$1,FALSE)</f>
        <v>4.1060787035579196</v>
      </c>
      <c r="AL35" s="48">
        <f>VLOOKUP($A35,'ADR Raw Data'!$B$6:$BE$43,'ADR Raw Data'!AW$1,FALSE)</f>
        <v>5.2254926859678203</v>
      </c>
      <c r="AM35" s="48">
        <f>VLOOKUP($A35,'ADR Raw Data'!$B$6:$BE$43,'ADR Raw Data'!AX$1,FALSE)</f>
        <v>0.77649482814104298</v>
      </c>
      <c r="AN35" s="49">
        <f>VLOOKUP($A35,'ADR Raw Data'!$B$6:$BE$43,'ADR Raw Data'!AY$1,FALSE)</f>
        <v>3.0205245600502599</v>
      </c>
      <c r="AO35" s="48">
        <f>VLOOKUP($A35,'ADR Raw Data'!$B$6:$BE$43,'ADR Raw Data'!BA$1,FALSE)</f>
        <v>-4.3670985754905098</v>
      </c>
      <c r="AP35" s="48">
        <f>VLOOKUP($A35,'ADR Raw Data'!$B$6:$BE$43,'ADR Raw Data'!BB$1,FALSE)</f>
        <v>-6.4976279307605802</v>
      </c>
      <c r="AQ35" s="49">
        <f>VLOOKUP($A35,'ADR Raw Data'!$B$6:$BE$43,'ADR Raw Data'!BC$1,FALSE)</f>
        <v>-5.3742392539790096</v>
      </c>
      <c r="AR35" s="50">
        <f>VLOOKUP($A35,'ADR Raw Data'!$B$6:$BE$43,'ADR Raw Data'!BE$1,FALSE)</f>
        <v>-0.24006568820485</v>
      </c>
      <c r="AT35" s="51">
        <f>VLOOKUP($A35,'RevPAR Raw Data'!$B$6:$BE$43,'RevPAR Raw Data'!AG$1,FALSE)</f>
        <v>46.714433893352798</v>
      </c>
      <c r="AU35" s="52">
        <f>VLOOKUP($A35,'RevPAR Raw Data'!$B$6:$BE$43,'RevPAR Raw Data'!AH$1,FALSE)</f>
        <v>68.511316197954699</v>
      </c>
      <c r="AV35" s="52">
        <f>VLOOKUP($A35,'RevPAR Raw Data'!$B$6:$BE$43,'RevPAR Raw Data'!AI$1,FALSE)</f>
        <v>80.223298027757394</v>
      </c>
      <c r="AW35" s="52">
        <f>VLOOKUP($A35,'RevPAR Raw Data'!$B$6:$BE$43,'RevPAR Raw Data'!AJ$1,FALSE)</f>
        <v>89.769192841490096</v>
      </c>
      <c r="AX35" s="52">
        <f>VLOOKUP($A35,'RevPAR Raw Data'!$B$6:$BE$43,'RevPAR Raw Data'!AK$1,FALSE)</f>
        <v>97.195868791088301</v>
      </c>
      <c r="AY35" s="53">
        <f>VLOOKUP($A35,'RevPAR Raw Data'!$B$6:$BE$43,'RevPAR Raw Data'!AL$1,FALSE)</f>
        <v>76.482821950328699</v>
      </c>
      <c r="AZ35" s="52">
        <f>VLOOKUP($A35,'RevPAR Raw Data'!$B$6:$BE$43,'RevPAR Raw Data'!AN$1,FALSE)</f>
        <v>102.26087792184001</v>
      </c>
      <c r="BA35" s="52">
        <f>VLOOKUP($A35,'RevPAR Raw Data'!$B$6:$BE$43,'RevPAR Raw Data'!AO$1,FALSE)</f>
        <v>91.154645270270194</v>
      </c>
      <c r="BB35" s="53">
        <f>VLOOKUP($A35,'RevPAR Raw Data'!$B$6:$BE$43,'RevPAR Raw Data'!AP$1,FALSE)</f>
        <v>96.707761596055505</v>
      </c>
      <c r="BC35" s="54">
        <f>VLOOKUP($A35,'RevPAR Raw Data'!$B$6:$BE$43,'RevPAR Raw Data'!AR$1,FALSE)</f>
        <v>82.261376134822001</v>
      </c>
      <c r="BE35" s="47">
        <f>VLOOKUP($A35,'RevPAR Raw Data'!$B$6:$BE$43,'RevPAR Raw Data'!AT$1,FALSE)</f>
        <v>2.94721418577973</v>
      </c>
      <c r="BF35" s="48">
        <f>VLOOKUP($A35,'RevPAR Raw Data'!$B$6:$BE$43,'RevPAR Raw Data'!AU$1,FALSE)</f>
        <v>6.5550482612132699</v>
      </c>
      <c r="BG35" s="48">
        <f>VLOOKUP($A35,'RevPAR Raw Data'!$B$6:$BE$43,'RevPAR Raw Data'!AV$1,FALSE)</f>
        <v>9.8585807832092396</v>
      </c>
      <c r="BH35" s="48">
        <f>VLOOKUP($A35,'RevPAR Raw Data'!$B$6:$BE$43,'RevPAR Raw Data'!AW$1,FALSE)</f>
        <v>9.3601479409804096</v>
      </c>
      <c r="BI35" s="48">
        <f>VLOOKUP($A35,'RevPAR Raw Data'!$B$6:$BE$43,'RevPAR Raw Data'!AX$1,FALSE)</f>
        <v>3.7726251161431401</v>
      </c>
      <c r="BJ35" s="49">
        <f>VLOOKUP($A35,'RevPAR Raw Data'!$B$6:$BE$43,'RevPAR Raw Data'!AY$1,FALSE)</f>
        <v>6.6430926559245496</v>
      </c>
      <c r="BK35" s="48">
        <f>VLOOKUP($A35,'RevPAR Raw Data'!$B$6:$BE$43,'RevPAR Raw Data'!BA$1,FALSE)</f>
        <v>-5.7925375395105698</v>
      </c>
      <c r="BL35" s="48">
        <f>VLOOKUP($A35,'RevPAR Raw Data'!$B$6:$BE$43,'RevPAR Raw Data'!BB$1,FALSE)</f>
        <v>-8.5132573536770995</v>
      </c>
      <c r="BM35" s="49">
        <f>VLOOKUP($A35,'RevPAR Raw Data'!$B$6:$BE$43,'RevPAR Raw Data'!BC$1,FALSE)</f>
        <v>-7.09466585399226</v>
      </c>
      <c r="BN35" s="50">
        <f>VLOOKUP($A35,'RevPAR Raw Data'!$B$6:$BE$43,'RevPAR Raw Data'!BE$1,FALSE)</f>
        <v>1.5877960267584199</v>
      </c>
    </row>
    <row r="36" spans="1:66" x14ac:dyDescent="0.25">
      <c r="A36" s="63" t="s">
        <v>48</v>
      </c>
      <c r="B36" s="47">
        <f>VLOOKUP($A36,'Occupancy Raw Data'!$B$8:$BE$45,'Occupancy Raw Data'!AG$3,FALSE)</f>
        <v>48.7838158519221</v>
      </c>
      <c r="C36" s="48">
        <f>VLOOKUP($A36,'Occupancy Raw Data'!$B$8:$BE$45,'Occupancy Raw Data'!AH$3,FALSE)</f>
        <v>63.508542952064502</v>
      </c>
      <c r="D36" s="48">
        <f>VLOOKUP($A36,'Occupancy Raw Data'!$B$8:$BE$45,'Occupancy Raw Data'!AI$3,FALSE)</f>
        <v>68.468201233981901</v>
      </c>
      <c r="E36" s="48">
        <f>VLOOKUP($A36,'Occupancy Raw Data'!$B$8:$BE$45,'Occupancy Raw Data'!AJ$3,FALSE)</f>
        <v>73.172757475083003</v>
      </c>
      <c r="F36" s="48">
        <f>VLOOKUP($A36,'Occupancy Raw Data'!$B$8:$BE$45,'Occupancy Raw Data'!AK$3,FALSE)</f>
        <v>77.723065970574197</v>
      </c>
      <c r="G36" s="49">
        <f>VLOOKUP($A36,'Occupancy Raw Data'!$B$8:$BE$45,'Occupancy Raw Data'!AL$3,FALSE)</f>
        <v>66.331276696725197</v>
      </c>
      <c r="H36" s="48">
        <f>VLOOKUP($A36,'Occupancy Raw Data'!$B$8:$BE$45,'Occupancy Raw Data'!AN$3,FALSE)</f>
        <v>86.040579022306503</v>
      </c>
      <c r="I36" s="48">
        <f>VLOOKUP($A36,'Occupancy Raw Data'!$B$8:$BE$45,'Occupancy Raw Data'!AO$3,FALSE)</f>
        <v>84.806597057427595</v>
      </c>
      <c r="J36" s="49">
        <f>VLOOKUP($A36,'Occupancy Raw Data'!$B$8:$BE$45,'Occupancy Raw Data'!AP$3,FALSE)</f>
        <v>85.423588039867099</v>
      </c>
      <c r="K36" s="50">
        <f>VLOOKUP($A36,'Occupancy Raw Data'!$B$8:$BE$45,'Occupancy Raw Data'!AR$3,FALSE)</f>
        <v>71.786222794765706</v>
      </c>
      <c r="M36" s="47">
        <f>VLOOKUP($A36,'Occupancy Raw Data'!$B$8:$BE$45,'Occupancy Raw Data'!AT$3,FALSE)</f>
        <v>1.77058149814899</v>
      </c>
      <c r="N36" s="48">
        <f>VLOOKUP($A36,'Occupancy Raw Data'!$B$8:$BE$45,'Occupancy Raw Data'!AU$3,FALSE)</f>
        <v>6.5000849036181902</v>
      </c>
      <c r="O36" s="48">
        <f>VLOOKUP($A36,'Occupancy Raw Data'!$B$8:$BE$45,'Occupancy Raw Data'!AV$3,FALSE)</f>
        <v>5.7691900094004698</v>
      </c>
      <c r="P36" s="48">
        <f>VLOOKUP($A36,'Occupancy Raw Data'!$B$8:$BE$45,'Occupancy Raw Data'!AW$3,FALSE)</f>
        <v>3.7942282600352999</v>
      </c>
      <c r="Q36" s="48">
        <f>VLOOKUP($A36,'Occupancy Raw Data'!$B$8:$BE$45,'Occupancy Raw Data'!AX$3,FALSE)</f>
        <v>8.6795404771137008</v>
      </c>
      <c r="R36" s="49">
        <f>VLOOKUP($A36,'Occupancy Raw Data'!$B$8:$BE$45,'Occupancy Raw Data'!AY$3,FALSE)</f>
        <v>5.5172667774024804</v>
      </c>
      <c r="S36" s="48">
        <f>VLOOKUP($A36,'Occupancy Raw Data'!$B$8:$BE$45,'Occupancy Raw Data'!BA$3,FALSE)</f>
        <v>9.1425982846229594</v>
      </c>
      <c r="T36" s="48">
        <f>VLOOKUP($A36,'Occupancy Raw Data'!$B$8:$BE$45,'Occupancy Raw Data'!BB$3,FALSE)</f>
        <v>3.32329506139151</v>
      </c>
      <c r="U36" s="49">
        <f>VLOOKUP($A36,'Occupancy Raw Data'!$B$8:$BE$45,'Occupancy Raw Data'!BC$3,FALSE)</f>
        <v>6.1742571993489896</v>
      </c>
      <c r="V36" s="50">
        <f>VLOOKUP($A36,'Occupancy Raw Data'!$B$8:$BE$45,'Occupancy Raw Data'!BE$3,FALSE)</f>
        <v>5.73972406718753</v>
      </c>
      <c r="X36" s="51">
        <f>VLOOKUP($A36,'ADR Raw Data'!$B$6:$BE$43,'ADR Raw Data'!AG$1,FALSE)</f>
        <v>146.95524139608401</v>
      </c>
      <c r="Y36" s="52">
        <f>VLOOKUP($A36,'ADR Raw Data'!$B$6:$BE$43,'ADR Raw Data'!AH$1,FALSE)</f>
        <v>142.50111816907901</v>
      </c>
      <c r="Z36" s="52">
        <f>VLOOKUP($A36,'ADR Raw Data'!$B$6:$BE$43,'ADR Raw Data'!AI$1,FALSE)</f>
        <v>144.118693354128</v>
      </c>
      <c r="AA36" s="52">
        <f>VLOOKUP($A36,'ADR Raw Data'!$B$6:$BE$43,'ADR Raw Data'!AJ$1,FALSE)</f>
        <v>150.15560077833601</v>
      </c>
      <c r="AB36" s="52">
        <f>VLOOKUP($A36,'ADR Raw Data'!$B$6:$BE$43,'ADR Raw Data'!AK$1,FALSE)</f>
        <v>183.73122738722199</v>
      </c>
      <c r="AC36" s="53">
        <f>VLOOKUP($A36,'ADR Raw Data'!$B$6:$BE$43,'ADR Raw Data'!AL$1,FALSE)</f>
        <v>154.841214403262</v>
      </c>
      <c r="AD36" s="52">
        <f>VLOOKUP($A36,'ADR Raw Data'!$B$6:$BE$43,'ADR Raw Data'!AN$1,FALSE)</f>
        <v>307.43197959042902</v>
      </c>
      <c r="AE36" s="52">
        <f>VLOOKUP($A36,'ADR Raw Data'!$B$6:$BE$43,'ADR Raw Data'!AO$1,FALSE)</f>
        <v>311.00737880377699</v>
      </c>
      <c r="AF36" s="53">
        <f>VLOOKUP($A36,'ADR Raw Data'!$B$6:$BE$43,'ADR Raw Data'!AP$1,FALSE)</f>
        <v>309.206767136606</v>
      </c>
      <c r="AG36" s="54">
        <f>VLOOKUP($A36,'ADR Raw Data'!$B$6:$BE$43,'ADR Raw Data'!AR$1,FALSE)</f>
        <v>207.32426306344499</v>
      </c>
      <c r="AI36" s="47">
        <f>VLOOKUP($A36,'ADR Raw Data'!$B$6:$BE$43,'ADR Raw Data'!AT$1,FALSE)</f>
        <v>5.6463421945913499</v>
      </c>
      <c r="AJ36" s="48">
        <f>VLOOKUP($A36,'ADR Raw Data'!$B$6:$BE$43,'ADR Raw Data'!AU$1,FALSE)</f>
        <v>4.1042015991968102</v>
      </c>
      <c r="AK36" s="48">
        <f>VLOOKUP($A36,'ADR Raw Data'!$B$6:$BE$43,'ADR Raw Data'!AV$1,FALSE)</f>
        <v>3.6550544458986902</v>
      </c>
      <c r="AL36" s="48">
        <f>VLOOKUP($A36,'ADR Raw Data'!$B$6:$BE$43,'ADR Raw Data'!AW$1,FALSE)</f>
        <v>0.67483928956037798</v>
      </c>
      <c r="AM36" s="48">
        <f>VLOOKUP($A36,'ADR Raw Data'!$B$6:$BE$43,'ADR Raw Data'!AX$1,FALSE)</f>
        <v>5.1386729351049203</v>
      </c>
      <c r="AN36" s="49">
        <f>VLOOKUP($A36,'ADR Raw Data'!$B$6:$BE$43,'ADR Raw Data'!AY$1,FALSE)</f>
        <v>3.8978158940790402</v>
      </c>
      <c r="AO36" s="48">
        <f>VLOOKUP($A36,'ADR Raw Data'!$B$6:$BE$43,'ADR Raw Data'!BA$1,FALSE)</f>
        <v>5.8581648688400501</v>
      </c>
      <c r="AP36" s="48">
        <f>VLOOKUP($A36,'ADR Raw Data'!$B$6:$BE$43,'ADR Raw Data'!BB$1,FALSE)</f>
        <v>5.40664701713421</v>
      </c>
      <c r="AQ36" s="49">
        <f>VLOOKUP($A36,'ADR Raw Data'!$B$6:$BE$43,'ADR Raw Data'!BC$1,FALSE)</f>
        <v>5.6093395682881599</v>
      </c>
      <c r="AR36" s="50">
        <f>VLOOKUP($A36,'ADR Raw Data'!$B$6:$BE$43,'ADR Raw Data'!BE$1,FALSE)</f>
        <v>4.8646742202288804</v>
      </c>
      <c r="AT36" s="51">
        <f>VLOOKUP($A36,'RevPAR Raw Data'!$B$6:$BE$43,'RevPAR Raw Data'!AG$1,FALSE)</f>
        <v>71.690374347413297</v>
      </c>
      <c r="AU36" s="52">
        <f>VLOOKUP($A36,'RevPAR Raw Data'!$B$6:$BE$43,'RevPAR Raw Data'!AH$1,FALSE)</f>
        <v>90.500383839582298</v>
      </c>
      <c r="AV36" s="52">
        <f>VLOOKUP($A36,'RevPAR Raw Data'!$B$6:$BE$43,'RevPAR Raw Data'!AI$1,FALSE)</f>
        <v>98.675476981490206</v>
      </c>
      <c r="AW36" s="52">
        <f>VLOOKUP($A36,'RevPAR Raw Data'!$B$6:$BE$43,'RevPAR Raw Data'!AJ$1,FALSE)</f>
        <v>109.87299359278499</v>
      </c>
      <c r="AX36" s="52">
        <f>VLOOKUP($A36,'RevPAR Raw Data'!$B$6:$BE$43,'RevPAR Raw Data'!AK$1,FALSE)</f>
        <v>142.80154307071601</v>
      </c>
      <c r="AY36" s="53">
        <f>VLOOKUP($A36,'RevPAR Raw Data'!$B$6:$BE$43,'RevPAR Raw Data'!AL$1,FALSE)</f>
        <v>102.708154366397</v>
      </c>
      <c r="AZ36" s="52">
        <f>VLOOKUP($A36,'RevPAR Raw Data'!$B$6:$BE$43,'RevPAR Raw Data'!AN$1,FALSE)</f>
        <v>264.51625533934498</v>
      </c>
      <c r="BA36" s="52">
        <f>VLOOKUP($A36,'RevPAR Raw Data'!$B$6:$BE$43,'RevPAR Raw Data'!AO$1,FALSE)</f>
        <v>263.75477456098702</v>
      </c>
      <c r="BB36" s="53">
        <f>VLOOKUP($A36,'RevPAR Raw Data'!$B$6:$BE$43,'RevPAR Raw Data'!AP$1,FALSE)</f>
        <v>264.135514950166</v>
      </c>
      <c r="BC36" s="54">
        <f>VLOOKUP($A36,'RevPAR Raw Data'!$B$6:$BE$43,'RevPAR Raw Data'!AR$1,FALSE)</f>
        <v>148.83025739033101</v>
      </c>
      <c r="BE36" s="47">
        <f>VLOOKUP($A36,'RevPAR Raw Data'!$B$6:$BE$43,'RevPAR Raw Data'!AT$1,FALSE)</f>
        <v>7.5168967829599502</v>
      </c>
      <c r="BF36" s="48">
        <f>VLOOKUP($A36,'RevPAR Raw Data'!$B$6:$BE$43,'RevPAR Raw Data'!AU$1,FALSE)</f>
        <v>10.871063091378399</v>
      </c>
      <c r="BG36" s="48">
        <f>VLOOKUP($A36,'RevPAR Raw Data'!$B$6:$BE$43,'RevPAR Raw Data'!AV$1,FALSE)</f>
        <v>9.6351114912301004</v>
      </c>
      <c r="BH36" s="48">
        <f>VLOOKUP($A36,'RevPAR Raw Data'!$B$6:$BE$43,'RevPAR Raw Data'!AW$1,FALSE)</f>
        <v>4.4946724926300003</v>
      </c>
      <c r="BI36" s="48">
        <f>VLOOKUP($A36,'RevPAR Raw Data'!$B$6:$BE$43,'RevPAR Raw Data'!AX$1,FALSE)</f>
        <v>14.264226609607499</v>
      </c>
      <c r="BJ36" s="49">
        <f>VLOOKUP($A36,'RevPAR Raw Data'!$B$6:$BE$43,'RevPAR Raw Data'!AY$1,FALSE)</f>
        <v>9.6301355728498592</v>
      </c>
      <c r="BK36" s="48">
        <f>VLOOKUP($A36,'RevPAR Raw Data'!$B$6:$BE$43,'RevPAR Raw Data'!BA$1,FALSE)</f>
        <v>15.536351634271901</v>
      </c>
      <c r="BL36" s="48">
        <f>VLOOKUP($A36,'RevPAR Raw Data'!$B$6:$BE$43,'RevPAR Raw Data'!BB$1,FALSE)</f>
        <v>8.9096209118330201</v>
      </c>
      <c r="BM36" s="49">
        <f>VLOOKUP($A36,'RevPAR Raw Data'!$B$6:$BE$43,'RevPAR Raw Data'!BC$1,FALSE)</f>
        <v>12.1299318197681</v>
      </c>
      <c r="BN36" s="50">
        <f>VLOOKUP($A36,'RevPAR Raw Data'!$B$6:$BE$43,'RevPAR Raw Data'!BE$1,FALSE)</f>
        <v>10.8836171644251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42.882535920604298</v>
      </c>
      <c r="C38" s="48">
        <f>VLOOKUP($A38,'Occupancy Raw Data'!$B$8:$BE$45,'Occupancy Raw Data'!AH$3,FALSE)</f>
        <v>59.698563175825797</v>
      </c>
      <c r="D38" s="48">
        <f>VLOOKUP($A38,'Occupancy Raw Data'!$B$8:$BE$45,'Occupancy Raw Data'!AI$3,FALSE)</f>
        <v>63.446156125018497</v>
      </c>
      <c r="E38" s="48">
        <f>VLOOKUP($A38,'Occupancy Raw Data'!$B$8:$BE$45,'Occupancy Raw Data'!AJ$3,FALSE)</f>
        <v>65.512516664197804</v>
      </c>
      <c r="F38" s="48">
        <f>VLOOKUP($A38,'Occupancy Raw Data'!$B$8:$BE$45,'Occupancy Raw Data'!AK$3,FALSE)</f>
        <v>63.305436231669297</v>
      </c>
      <c r="G38" s="49">
        <f>VLOOKUP($A38,'Occupancy Raw Data'!$B$8:$BE$45,'Occupancy Raw Data'!AL$3,FALSE)</f>
        <v>58.969041623463099</v>
      </c>
      <c r="H38" s="48">
        <f>VLOOKUP($A38,'Occupancy Raw Data'!$B$8:$BE$45,'Occupancy Raw Data'!AN$3,FALSE)</f>
        <v>66.641978966078995</v>
      </c>
      <c r="I38" s="48">
        <f>VLOOKUP($A38,'Occupancy Raw Data'!$B$8:$BE$45,'Occupancy Raw Data'!AO$3,FALSE)</f>
        <v>63.2943267664049</v>
      </c>
      <c r="J38" s="49">
        <f>VLOOKUP($A38,'Occupancy Raw Data'!$B$8:$BE$45,'Occupancy Raw Data'!AP$3,FALSE)</f>
        <v>64.968152866241994</v>
      </c>
      <c r="K38" s="50">
        <f>VLOOKUP($A38,'Occupancy Raw Data'!$B$8:$BE$45,'Occupancy Raw Data'!AR$3,FALSE)</f>
        <v>60.6830734071142</v>
      </c>
      <c r="M38" s="47">
        <f>VLOOKUP($A38,'Occupancy Raw Data'!$B$8:$BE$45,'Occupancy Raw Data'!AT$3,FALSE)</f>
        <v>-1.2202795758968701</v>
      </c>
      <c r="N38" s="48">
        <f>VLOOKUP($A38,'Occupancy Raw Data'!$B$8:$BE$45,'Occupancy Raw Data'!AU$3,FALSE)</f>
        <v>3.5270635396196099</v>
      </c>
      <c r="O38" s="48">
        <f>VLOOKUP($A38,'Occupancy Raw Data'!$B$8:$BE$45,'Occupancy Raw Data'!AV$3,FALSE)</f>
        <v>-1.1808197776112299</v>
      </c>
      <c r="P38" s="48">
        <f>VLOOKUP($A38,'Occupancy Raw Data'!$B$8:$BE$45,'Occupancy Raw Data'!AW$3,FALSE)</f>
        <v>-4.2075761531128704</v>
      </c>
      <c r="Q38" s="48">
        <f>VLOOKUP($A38,'Occupancy Raw Data'!$B$8:$BE$45,'Occupancy Raw Data'!AX$3,FALSE)</f>
        <v>0.45295319354631802</v>
      </c>
      <c r="R38" s="49">
        <f>VLOOKUP($A38,'Occupancy Raw Data'!$B$8:$BE$45,'Occupancy Raw Data'!AY$3,FALSE)</f>
        <v>-0.62223981076918999</v>
      </c>
      <c r="S38" s="48">
        <f>VLOOKUP($A38,'Occupancy Raw Data'!$B$8:$BE$45,'Occupancy Raw Data'!BA$3,FALSE)</f>
        <v>-1.8656999474926499</v>
      </c>
      <c r="T38" s="48">
        <f>VLOOKUP($A38,'Occupancy Raw Data'!$B$8:$BE$45,'Occupancy Raw Data'!BB$3,FALSE)</f>
        <v>-2.3070541969460399</v>
      </c>
      <c r="U38" s="49">
        <f>VLOOKUP($A38,'Occupancy Raw Data'!$B$8:$BE$45,'Occupancy Raw Data'!BC$3,FALSE)</f>
        <v>-2.0811886517439699</v>
      </c>
      <c r="V38" s="50">
        <f>VLOOKUP($A38,'Occupancy Raw Data'!$B$8:$BE$45,'Occupancy Raw Data'!BE$3,FALSE)</f>
        <v>-1.07311172786308</v>
      </c>
      <c r="X38" s="51">
        <f>VLOOKUP($A38,'ADR Raw Data'!$B$6:$BE$43,'ADR Raw Data'!AG$1,FALSE)</f>
        <v>94.894035405872103</v>
      </c>
      <c r="Y38" s="52">
        <f>VLOOKUP($A38,'ADR Raw Data'!$B$6:$BE$43,'ADR Raw Data'!AH$1,FALSE)</f>
        <v>103.969751876434</v>
      </c>
      <c r="Z38" s="52">
        <f>VLOOKUP($A38,'ADR Raw Data'!$B$6:$BE$43,'ADR Raw Data'!AI$1,FALSE)</f>
        <v>107.246617638475</v>
      </c>
      <c r="AA38" s="52">
        <f>VLOOKUP($A38,'ADR Raw Data'!$B$6:$BE$43,'ADR Raw Data'!AJ$1,FALSE)</f>
        <v>106.39963710361199</v>
      </c>
      <c r="AB38" s="52">
        <f>VLOOKUP($A38,'ADR Raw Data'!$B$6:$BE$43,'ADR Raw Data'!AK$1,FALSE)</f>
        <v>104.055473530272</v>
      </c>
      <c r="AC38" s="53">
        <f>VLOOKUP($A38,'ADR Raw Data'!$B$6:$BE$43,'ADR Raw Data'!AL$1,FALSE)</f>
        <v>103.91321150464699</v>
      </c>
      <c r="AD38" s="52">
        <f>VLOOKUP($A38,'ADR Raw Data'!$B$6:$BE$43,'ADR Raw Data'!AN$1,FALSE)</f>
        <v>115.839877750611</v>
      </c>
      <c r="AE38" s="52">
        <f>VLOOKUP($A38,'ADR Raw Data'!$B$6:$BE$43,'ADR Raw Data'!AO$1,FALSE)</f>
        <v>113.641699040486</v>
      </c>
      <c r="AF38" s="53">
        <f>VLOOKUP($A38,'ADR Raw Data'!$B$6:$BE$43,'ADR Raw Data'!AP$1,FALSE)</f>
        <v>114.76910510715901</v>
      </c>
      <c r="AG38" s="54">
        <f>VLOOKUP($A38,'ADR Raw Data'!$B$6:$BE$43,'ADR Raw Data'!AR$1,FALSE)</f>
        <v>107.233917948181</v>
      </c>
      <c r="AI38" s="47">
        <f>VLOOKUP($A38,'ADR Raw Data'!$B$6:$BE$43,'ADR Raw Data'!AT$1,FALSE)</f>
        <v>2.1753692872163102</v>
      </c>
      <c r="AJ38" s="48">
        <f>VLOOKUP($A38,'ADR Raw Data'!$B$6:$BE$43,'ADR Raw Data'!AU$1,FALSE)</f>
        <v>3.4506316801268602</v>
      </c>
      <c r="AK38" s="48">
        <f>VLOOKUP($A38,'ADR Raw Data'!$B$6:$BE$43,'ADR Raw Data'!AV$1,FALSE)</f>
        <v>1.6004008410642001</v>
      </c>
      <c r="AL38" s="48">
        <f>VLOOKUP($A38,'ADR Raw Data'!$B$6:$BE$43,'ADR Raw Data'!AW$1,FALSE)</f>
        <v>0.37512216276583699</v>
      </c>
      <c r="AM38" s="48">
        <f>VLOOKUP($A38,'ADR Raw Data'!$B$6:$BE$43,'ADR Raw Data'!AX$1,FALSE)</f>
        <v>2.0241962288984801</v>
      </c>
      <c r="AN38" s="49">
        <f>VLOOKUP($A38,'ADR Raw Data'!$B$6:$BE$43,'ADR Raw Data'!AY$1,FALSE)</f>
        <v>1.81199809884195</v>
      </c>
      <c r="AO38" s="48">
        <f>VLOOKUP($A38,'ADR Raw Data'!$B$6:$BE$43,'ADR Raw Data'!BA$1,FALSE)</f>
        <v>2.01100779601461</v>
      </c>
      <c r="AP38" s="48">
        <f>VLOOKUP($A38,'ADR Raw Data'!$B$6:$BE$43,'ADR Raw Data'!BB$1,FALSE)</f>
        <v>1.1561897748610299</v>
      </c>
      <c r="AQ38" s="49">
        <f>VLOOKUP($A38,'ADR Raw Data'!$B$6:$BE$43,'ADR Raw Data'!BC$1,FALSE)</f>
        <v>1.5981336022161099</v>
      </c>
      <c r="AR38" s="50">
        <f>VLOOKUP($A38,'ADR Raw Data'!$B$6:$BE$43,'ADR Raw Data'!BE$1,FALSE)</f>
        <v>1.7087590873707501</v>
      </c>
      <c r="AT38" s="51">
        <f>VLOOKUP($A38,'RevPAR Raw Data'!$B$6:$BE$43,'RevPAR Raw Data'!AG$1,FALSE)</f>
        <v>40.6929688194341</v>
      </c>
      <c r="AU38" s="52">
        <f>VLOOKUP($A38,'RevPAR Raw Data'!$B$6:$BE$43,'RevPAR Raw Data'!AH$1,FALSE)</f>
        <v>62.0684480077025</v>
      </c>
      <c r="AV38" s="52">
        <f>VLOOKUP($A38,'RevPAR Raw Data'!$B$6:$BE$43,'RevPAR Raw Data'!AI$1,FALSE)</f>
        <v>68.0438564657087</v>
      </c>
      <c r="AW38" s="52">
        <f>VLOOKUP($A38,'RevPAR Raw Data'!$B$6:$BE$43,'RevPAR Raw Data'!AJ$1,FALSE)</f>
        <v>69.705079988149905</v>
      </c>
      <c r="AX38" s="52">
        <f>VLOOKUP($A38,'RevPAR Raw Data'!$B$6:$BE$43,'RevPAR Raw Data'!AK$1,FALSE)</f>
        <v>65.872771441267901</v>
      </c>
      <c r="AY38" s="53">
        <f>VLOOKUP($A38,'RevPAR Raw Data'!$B$6:$BE$43,'RevPAR Raw Data'!AL$1,FALSE)</f>
        <v>61.2766249444526</v>
      </c>
      <c r="AZ38" s="52">
        <f>VLOOKUP($A38,'RevPAR Raw Data'!$B$6:$BE$43,'RevPAR Raw Data'!AN$1,FALSE)</f>
        <v>77.197986964894</v>
      </c>
      <c r="BA38" s="52">
        <f>VLOOKUP($A38,'RevPAR Raw Data'!$B$6:$BE$43,'RevPAR Raw Data'!AO$1,FALSE)</f>
        <v>71.928748333580202</v>
      </c>
      <c r="BB38" s="53">
        <f>VLOOKUP($A38,'RevPAR Raw Data'!$B$6:$BE$43,'RevPAR Raw Data'!AP$1,FALSE)</f>
        <v>74.563367649237094</v>
      </c>
      <c r="BC38" s="54">
        <f>VLOOKUP($A38,'RevPAR Raw Data'!$B$6:$BE$43,'RevPAR Raw Data'!AR$1,FALSE)</f>
        <v>65.072837145819605</v>
      </c>
      <c r="BE38" s="47">
        <f>VLOOKUP($A38,'RevPAR Raw Data'!$B$6:$BE$43,'RevPAR Raw Data'!AT$1,FALSE)</f>
        <v>0.928544124207209</v>
      </c>
      <c r="BF38" s="48">
        <f>VLOOKUP($A38,'RevPAR Raw Data'!$B$6:$BE$43,'RevPAR Raw Data'!AU$1,FALSE)</f>
        <v>7.0994011916227899</v>
      </c>
      <c r="BG38" s="48">
        <f>VLOOKUP($A38,'RevPAR Raw Data'!$B$6:$BE$43,'RevPAR Raw Data'!AV$1,FALSE)</f>
        <v>0.40068321380063099</v>
      </c>
      <c r="BH38" s="48">
        <f>VLOOKUP($A38,'RevPAR Raw Data'!$B$6:$BE$43,'RevPAR Raw Data'!AW$1,FALSE)</f>
        <v>-3.84823754101261</v>
      </c>
      <c r="BI38" s="48">
        <f>VLOOKUP($A38,'RevPAR Raw Data'!$B$6:$BE$43,'RevPAR Raw Data'!AX$1,FALSE)</f>
        <v>2.4863180839072401</v>
      </c>
      <c r="BJ38" s="49">
        <f>VLOOKUP($A38,'RevPAR Raw Data'!$B$6:$BE$43,'RevPAR Raw Data'!AY$1,FALSE)</f>
        <v>1.17848331453139</v>
      </c>
      <c r="BK38" s="48">
        <f>VLOOKUP($A38,'RevPAR Raw Data'!$B$6:$BE$43,'RevPAR Raw Data'!BA$1,FALSE)</f>
        <v>0.107788477127639</v>
      </c>
      <c r="BL38" s="48">
        <f>VLOOKUP($A38,'RevPAR Raw Data'!$B$6:$BE$43,'RevPAR Raw Data'!BB$1,FALSE)</f>
        <v>-1.1775383468106</v>
      </c>
      <c r="BM38" s="49">
        <f>VLOOKUP($A38,'RevPAR Raw Data'!$B$6:$BE$43,'RevPAR Raw Data'!BC$1,FALSE)</f>
        <v>-0.51631522469689095</v>
      </c>
      <c r="BN38" s="50">
        <f>VLOOKUP($A38,'RevPAR Raw Data'!$B$6:$BE$43,'RevPAR Raw Data'!BE$1,FALSE)</f>
        <v>0.61731046534016898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48.696640621551197</v>
      </c>
      <c r="C40" s="48">
        <f>VLOOKUP($A40,'Occupancy Raw Data'!$B$8:$BE$45,'Occupancy Raw Data'!AH$3,FALSE)</f>
        <v>62.297488191409499</v>
      </c>
      <c r="D40" s="48">
        <f>VLOOKUP($A40,'Occupancy Raw Data'!$B$8:$BE$45,'Occupancy Raw Data'!AI$3,FALSE)</f>
        <v>68.125634573787096</v>
      </c>
      <c r="E40" s="48">
        <f>VLOOKUP($A40,'Occupancy Raw Data'!$B$8:$BE$45,'Occupancy Raw Data'!AJ$3,FALSE)</f>
        <v>67.495475212995999</v>
      </c>
      <c r="F40" s="48">
        <f>VLOOKUP($A40,'Occupancy Raw Data'!$B$8:$BE$45,'Occupancy Raw Data'!AK$3,FALSE)</f>
        <v>63.428684942391698</v>
      </c>
      <c r="G40" s="49">
        <f>VLOOKUP($A40,'Occupancy Raw Data'!$B$8:$BE$45,'Occupancy Raw Data'!AL$3,FALSE)</f>
        <v>62.0087847084271</v>
      </c>
      <c r="H40" s="48">
        <f>VLOOKUP($A40,'Occupancy Raw Data'!$B$8:$BE$45,'Occupancy Raw Data'!AN$3,FALSE)</f>
        <v>71.535778925528604</v>
      </c>
      <c r="I40" s="48">
        <f>VLOOKUP($A40,'Occupancy Raw Data'!$B$8:$BE$45,'Occupancy Raw Data'!AO$3,FALSE)</f>
        <v>76.091466913874498</v>
      </c>
      <c r="J40" s="49">
        <f>VLOOKUP($A40,'Occupancy Raw Data'!$B$8:$BE$45,'Occupancy Raw Data'!AP$3,FALSE)</f>
        <v>73.813622919701501</v>
      </c>
      <c r="K40" s="50">
        <f>VLOOKUP($A40,'Occupancy Raw Data'!$B$8:$BE$45,'Occupancy Raw Data'!AR$3,FALSE)</f>
        <v>65.381595625934096</v>
      </c>
      <c r="M40" s="47">
        <f>VLOOKUP($A40,'Occupancy Raw Data'!$B$8:$BE$45,'Occupancy Raw Data'!AT$3,FALSE)</f>
        <v>-6.6693093996174699</v>
      </c>
      <c r="N40" s="48">
        <f>VLOOKUP($A40,'Occupancy Raw Data'!$B$8:$BE$45,'Occupancy Raw Data'!AU$3,FALSE)</f>
        <v>-3.4118573789031399</v>
      </c>
      <c r="O40" s="48">
        <f>VLOOKUP($A40,'Occupancy Raw Data'!$B$8:$BE$45,'Occupancy Raw Data'!AV$3,FALSE)</f>
        <v>-4.1565932736341002</v>
      </c>
      <c r="P40" s="48">
        <f>VLOOKUP($A40,'Occupancy Raw Data'!$B$8:$BE$45,'Occupancy Raw Data'!AW$3,FALSE)</f>
        <v>-5.0566276045004797</v>
      </c>
      <c r="Q40" s="48">
        <f>VLOOKUP($A40,'Occupancy Raw Data'!$B$8:$BE$45,'Occupancy Raw Data'!AX$3,FALSE)</f>
        <v>-6.3680297264953696</v>
      </c>
      <c r="R40" s="49">
        <f>VLOOKUP($A40,'Occupancy Raw Data'!$B$8:$BE$45,'Occupancy Raw Data'!AY$3,FALSE)</f>
        <v>-5.0655766819354797</v>
      </c>
      <c r="S40" s="48">
        <f>VLOOKUP($A40,'Occupancy Raw Data'!$B$8:$BE$45,'Occupancy Raw Data'!BA$3,FALSE)</f>
        <v>-6.1229157972127197</v>
      </c>
      <c r="T40" s="48">
        <f>VLOOKUP($A40,'Occupancy Raw Data'!$B$8:$BE$45,'Occupancy Raw Data'!BB$3,FALSE)</f>
        <v>-3.8435834916195799</v>
      </c>
      <c r="U40" s="49">
        <f>VLOOKUP($A40,'Occupancy Raw Data'!$B$8:$BE$45,'Occupancy Raw Data'!BC$3,FALSE)</f>
        <v>-4.9617418503597301</v>
      </c>
      <c r="V40" s="50">
        <f>VLOOKUP($A40,'Occupancy Raw Data'!$B$8:$BE$45,'Occupancy Raw Data'!BE$3,FALSE)</f>
        <v>-5.0321083279569399</v>
      </c>
      <c r="X40" s="51">
        <f>VLOOKUP($A40,'ADR Raw Data'!$B$6:$BE$43,'ADR Raw Data'!AG$1,FALSE)</f>
        <v>103.375478588101</v>
      </c>
      <c r="Y40" s="52">
        <f>VLOOKUP($A40,'ADR Raw Data'!$B$6:$BE$43,'ADR Raw Data'!AH$1,FALSE)</f>
        <v>111.247427812715</v>
      </c>
      <c r="Z40" s="52">
        <f>VLOOKUP($A40,'ADR Raw Data'!$B$6:$BE$43,'ADR Raw Data'!AI$1,FALSE)</f>
        <v>115.893262983962</v>
      </c>
      <c r="AA40" s="52">
        <f>VLOOKUP($A40,'ADR Raw Data'!$B$6:$BE$43,'ADR Raw Data'!AJ$1,FALSE)</f>
        <v>114.61057719387099</v>
      </c>
      <c r="AB40" s="52">
        <f>VLOOKUP($A40,'ADR Raw Data'!$B$6:$BE$43,'ADR Raw Data'!AK$1,FALSE)</f>
        <v>110.77315442982901</v>
      </c>
      <c r="AC40" s="53">
        <f>VLOOKUP($A40,'ADR Raw Data'!$B$6:$BE$43,'ADR Raw Data'!AL$1,FALSE)</f>
        <v>111.666974224114</v>
      </c>
      <c r="AD40" s="52">
        <f>VLOOKUP($A40,'ADR Raw Data'!$B$6:$BE$43,'ADR Raw Data'!AN$1,FALSE)</f>
        <v>127.25233898333801</v>
      </c>
      <c r="AE40" s="52">
        <f>VLOOKUP($A40,'ADR Raw Data'!$B$6:$BE$43,'ADR Raw Data'!AO$1,FALSE)</f>
        <v>130.483619674247</v>
      </c>
      <c r="AF40" s="53">
        <f>VLOOKUP($A40,'ADR Raw Data'!$B$6:$BE$43,'ADR Raw Data'!AP$1,FALSE)</f>
        <v>128.917837017821</v>
      </c>
      <c r="AG40" s="54">
        <f>VLOOKUP($A40,'ADR Raw Data'!$B$6:$BE$43,'ADR Raw Data'!AR$1,FALSE)</f>
        <v>117.23144394159701</v>
      </c>
      <c r="AI40" s="47">
        <f>VLOOKUP($A40,'ADR Raw Data'!$B$6:$BE$43,'ADR Raw Data'!AT$1,FALSE)</f>
        <v>3.0167380637997598</v>
      </c>
      <c r="AJ40" s="48">
        <f>VLOOKUP($A40,'ADR Raw Data'!$B$6:$BE$43,'ADR Raw Data'!AU$1,FALSE)</f>
        <v>3.1591834470433802</v>
      </c>
      <c r="AK40" s="48">
        <f>VLOOKUP($A40,'ADR Raw Data'!$B$6:$BE$43,'ADR Raw Data'!AV$1,FALSE)</f>
        <v>3.1661396184854098</v>
      </c>
      <c r="AL40" s="48">
        <f>VLOOKUP($A40,'ADR Raw Data'!$B$6:$BE$43,'ADR Raw Data'!AW$1,FALSE)</f>
        <v>3.2662570514755598</v>
      </c>
      <c r="AM40" s="48">
        <f>VLOOKUP($A40,'ADR Raw Data'!$B$6:$BE$43,'ADR Raw Data'!AX$1,FALSE)</f>
        <v>2.68066227301559</v>
      </c>
      <c r="AN40" s="49">
        <f>VLOOKUP($A40,'ADR Raw Data'!$B$6:$BE$43,'ADR Raw Data'!AY$1,FALSE)</f>
        <v>3.0945547278427199</v>
      </c>
      <c r="AO40" s="48">
        <f>VLOOKUP($A40,'ADR Raw Data'!$B$6:$BE$43,'ADR Raw Data'!BA$1,FALSE)</f>
        <v>2.65056882852664</v>
      </c>
      <c r="AP40" s="48">
        <f>VLOOKUP($A40,'ADR Raw Data'!$B$6:$BE$43,'ADR Raw Data'!BB$1,FALSE)</f>
        <v>3.0434292549083501</v>
      </c>
      <c r="AQ40" s="49">
        <f>VLOOKUP($A40,'ADR Raw Data'!$B$6:$BE$43,'ADR Raw Data'!BC$1,FALSE)</f>
        <v>2.8682463543735199</v>
      </c>
      <c r="AR40" s="50">
        <f>VLOOKUP($A40,'ADR Raw Data'!$B$6:$BE$43,'ADR Raw Data'!BE$1,FALSE)</f>
        <v>3.0178425333963501</v>
      </c>
      <c r="AT40" s="51">
        <f>VLOOKUP($A40,'RevPAR Raw Data'!$B$6:$BE$43,'RevPAR Raw Data'!AG$1,FALSE)</f>
        <v>50.340385298856603</v>
      </c>
      <c r="AU40" s="52">
        <f>VLOOKUP($A40,'RevPAR Raw Data'!$B$6:$BE$43,'RevPAR Raw Data'!AH$1,FALSE)</f>
        <v>69.304353204873493</v>
      </c>
      <c r="AV40" s="52">
        <f>VLOOKUP($A40,'RevPAR Raw Data'!$B$6:$BE$43,'RevPAR Raw Data'!AI$1,FALSE)</f>
        <v>78.953020836092307</v>
      </c>
      <c r="AW40" s="52">
        <f>VLOOKUP($A40,'RevPAR Raw Data'!$B$6:$BE$43,'RevPAR Raw Data'!AJ$1,FALSE)</f>
        <v>77.356953721361407</v>
      </c>
      <c r="AX40" s="52">
        <f>VLOOKUP($A40,'RevPAR Raw Data'!$B$6:$BE$43,'RevPAR Raw Data'!AK$1,FALSE)</f>
        <v>70.261955124045301</v>
      </c>
      <c r="AY40" s="53">
        <f>VLOOKUP($A40,'RevPAR Raw Data'!$B$6:$BE$43,'RevPAR Raw Data'!AL$1,FALSE)</f>
        <v>69.243333637045794</v>
      </c>
      <c r="AZ40" s="52">
        <f>VLOOKUP($A40,'RevPAR Raw Data'!$B$6:$BE$43,'RevPAR Raw Data'!AN$1,FALSE)</f>
        <v>91.030951892685195</v>
      </c>
      <c r="BA40" s="52">
        <f>VLOOKUP($A40,'RevPAR Raw Data'!$B$6:$BE$43,'RevPAR Raw Data'!AO$1,FALSE)</f>
        <v>99.286900292455698</v>
      </c>
      <c r="BB40" s="53">
        <f>VLOOKUP($A40,'RevPAR Raw Data'!$B$6:$BE$43,'RevPAR Raw Data'!AP$1,FALSE)</f>
        <v>95.158926092570496</v>
      </c>
      <c r="BC40" s="54">
        <f>VLOOKUP($A40,'RevPAR Raw Data'!$B$6:$BE$43,'RevPAR Raw Data'!AR$1,FALSE)</f>
        <v>76.647788624338602</v>
      </c>
      <c r="BE40" s="47">
        <f>VLOOKUP($A40,'RevPAR Raw Data'!$B$6:$BE$43,'RevPAR Raw Data'!AT$1,FALSE)</f>
        <v>-3.8537669310685501</v>
      </c>
      <c r="BF40" s="48">
        <f>VLOOKUP($A40,'RevPAR Raw Data'!$B$6:$BE$43,'RevPAR Raw Data'!AU$1,FALSE)</f>
        <v>-0.36046076541078798</v>
      </c>
      <c r="BG40" s="48">
        <f>VLOOKUP($A40,'RevPAR Raw Data'!$B$6:$BE$43,'RevPAR Raw Data'!AV$1,FALSE)</f>
        <v>-1.12205720156452</v>
      </c>
      <c r="BH40" s="48">
        <f>VLOOKUP($A40,'RevPAR Raw Data'!$B$6:$BE$43,'RevPAR Raw Data'!AW$1,FALSE)</f>
        <v>-1.9555330087237801</v>
      </c>
      <c r="BI40" s="48">
        <f>VLOOKUP($A40,'RevPAR Raw Data'!$B$6:$BE$43,'RevPAR Raw Data'!AX$1,FALSE)</f>
        <v>-3.8580728238923601</v>
      </c>
      <c r="BJ40" s="49">
        <f>VLOOKUP($A40,'RevPAR Raw Data'!$B$6:$BE$43,'RevPAR Raw Data'!AY$1,FALSE)</f>
        <v>-2.1277789967960801</v>
      </c>
      <c r="BK40" s="48">
        <f>VLOOKUP($A40,'RevPAR Raw Data'!$B$6:$BE$43,'RevPAR Raw Data'!BA$1,FALSE)</f>
        <v>-3.6346390662039298</v>
      </c>
      <c r="BL40" s="48">
        <f>VLOOKUP($A40,'RevPAR Raw Data'!$B$6:$BE$43,'RevPAR Raw Data'!BB$1,FALSE)</f>
        <v>-0.91713098113200497</v>
      </c>
      <c r="BM40" s="49">
        <f>VLOOKUP($A40,'RevPAR Raw Data'!$B$6:$BE$43,'RevPAR Raw Data'!BC$1,FALSE)</f>
        <v>-2.2358104757225798</v>
      </c>
      <c r="BN40" s="50">
        <f>VLOOKUP($A40,'RevPAR Raw Data'!$B$6:$BE$43,'RevPAR Raw Data'!BE$1,FALSE)</f>
        <v>-2.1661269000082499</v>
      </c>
    </row>
    <row r="41" spans="1:66" x14ac:dyDescent="0.25">
      <c r="A41" s="63" t="s">
        <v>45</v>
      </c>
      <c r="B41" s="47">
        <f>VLOOKUP($A41,'Occupancy Raw Data'!$B$8:$BE$45,'Occupancy Raw Data'!AG$3,FALSE)</f>
        <v>59.509672476536998</v>
      </c>
      <c r="C41" s="48">
        <f>VLOOKUP($A41,'Occupancy Raw Data'!$B$8:$BE$45,'Occupancy Raw Data'!AH$3,FALSE)</f>
        <v>69.953074123731</v>
      </c>
      <c r="D41" s="48">
        <f>VLOOKUP($A41,'Occupancy Raw Data'!$B$8:$BE$45,'Occupancy Raw Data'!AI$3,FALSE)</f>
        <v>72.031220072782901</v>
      </c>
      <c r="E41" s="48">
        <f>VLOOKUP($A41,'Occupancy Raw Data'!$B$8:$BE$45,'Occupancy Raw Data'!AJ$3,FALSE)</f>
        <v>72.529208963800002</v>
      </c>
      <c r="F41" s="48">
        <f>VLOOKUP($A41,'Occupancy Raw Data'!$B$8:$BE$45,'Occupancy Raw Data'!AK$3,FALSE)</f>
        <v>69.431143459107403</v>
      </c>
      <c r="G41" s="49">
        <f>VLOOKUP($A41,'Occupancy Raw Data'!$B$8:$BE$45,'Occupancy Raw Data'!AL$3,FALSE)</f>
        <v>68.690863819191705</v>
      </c>
      <c r="H41" s="48">
        <f>VLOOKUP($A41,'Occupancy Raw Data'!$B$8:$BE$45,'Occupancy Raw Data'!AN$3,FALSE)</f>
        <v>70.891591649109301</v>
      </c>
      <c r="I41" s="48">
        <f>VLOOKUP($A41,'Occupancy Raw Data'!$B$8:$BE$45,'Occupancy Raw Data'!AO$3,FALSE)</f>
        <v>72.778203409308503</v>
      </c>
      <c r="J41" s="49">
        <f>VLOOKUP($A41,'Occupancy Raw Data'!$B$8:$BE$45,'Occupancy Raw Data'!AP$3,FALSE)</f>
        <v>71.834897529208902</v>
      </c>
      <c r="K41" s="50">
        <f>VLOOKUP($A41,'Occupancy Raw Data'!$B$8:$BE$45,'Occupancy Raw Data'!AR$3,FALSE)</f>
        <v>69.589159164910896</v>
      </c>
      <c r="M41" s="47">
        <f>VLOOKUP($A41,'Occupancy Raw Data'!$B$8:$BE$45,'Occupancy Raw Data'!AT$3,FALSE)</f>
        <v>-2.5691592122033202</v>
      </c>
      <c r="N41" s="48">
        <f>VLOOKUP($A41,'Occupancy Raw Data'!$B$8:$BE$45,'Occupancy Raw Data'!AU$3,FALSE)</f>
        <v>1.4148001031358499</v>
      </c>
      <c r="O41" s="48">
        <f>VLOOKUP($A41,'Occupancy Raw Data'!$B$8:$BE$45,'Occupancy Raw Data'!AV$3,FALSE)</f>
        <v>1.8997456828319501</v>
      </c>
      <c r="P41" s="48">
        <f>VLOOKUP($A41,'Occupancy Raw Data'!$B$8:$BE$45,'Occupancy Raw Data'!AW$3,FALSE)</f>
        <v>1.7760479578847701</v>
      </c>
      <c r="Q41" s="48">
        <f>VLOOKUP($A41,'Occupancy Raw Data'!$B$8:$BE$45,'Occupancy Raw Data'!AX$3,FALSE)</f>
        <v>0.76404741368045803</v>
      </c>
      <c r="R41" s="49">
        <f>VLOOKUP($A41,'Occupancy Raw Data'!$B$8:$BE$45,'Occupancy Raw Data'!AY$3,FALSE)</f>
        <v>0.74556138635991498</v>
      </c>
      <c r="S41" s="48">
        <f>VLOOKUP($A41,'Occupancy Raw Data'!$B$8:$BE$45,'Occupancy Raw Data'!BA$3,FALSE)</f>
        <v>-2.6223193654621402</v>
      </c>
      <c r="T41" s="48">
        <f>VLOOKUP($A41,'Occupancy Raw Data'!$B$8:$BE$45,'Occupancy Raw Data'!BB$3,FALSE)</f>
        <v>-2.17429198026278</v>
      </c>
      <c r="U41" s="49">
        <f>VLOOKUP($A41,'Occupancy Raw Data'!$B$8:$BE$45,'Occupancy Raw Data'!BC$3,FALSE)</f>
        <v>-2.3958780977095002</v>
      </c>
      <c r="V41" s="50">
        <f>VLOOKUP($A41,'Occupancy Raw Data'!$B$8:$BE$45,'Occupancy Raw Data'!BE$3,FALSE)</f>
        <v>-0.201785763262604</v>
      </c>
      <c r="X41" s="51">
        <f>VLOOKUP($A41,'ADR Raw Data'!$B$6:$BE$43,'ADR Raw Data'!AG$1,FALSE)</f>
        <v>90.508457370453797</v>
      </c>
      <c r="Y41" s="52">
        <f>VLOOKUP($A41,'ADR Raw Data'!$B$6:$BE$43,'ADR Raw Data'!AH$1,FALSE)</f>
        <v>94.863375576699198</v>
      </c>
      <c r="Z41" s="52">
        <f>VLOOKUP($A41,'ADR Raw Data'!$B$6:$BE$43,'ADR Raw Data'!AI$1,FALSE)</f>
        <v>97.027087269826396</v>
      </c>
      <c r="AA41" s="52">
        <f>VLOOKUP($A41,'ADR Raw Data'!$B$6:$BE$43,'ADR Raw Data'!AJ$1,FALSE)</f>
        <v>96.961579797979695</v>
      </c>
      <c r="AB41" s="52">
        <f>VLOOKUP($A41,'ADR Raw Data'!$B$6:$BE$43,'ADR Raw Data'!AK$1,FALSE)</f>
        <v>96.006659517241303</v>
      </c>
      <c r="AC41" s="53">
        <f>VLOOKUP($A41,'ADR Raw Data'!$B$6:$BE$43,'ADR Raw Data'!AL$1,FALSE)</f>
        <v>95.236804104451593</v>
      </c>
      <c r="AD41" s="52">
        <f>VLOOKUP($A41,'ADR Raw Data'!$B$6:$BE$43,'ADR Raw Data'!AN$1,FALSE)</f>
        <v>101.953934947652</v>
      </c>
      <c r="AE41" s="52">
        <f>VLOOKUP($A41,'ADR Raw Data'!$B$6:$BE$43,'ADR Raw Data'!AO$1,FALSE)</f>
        <v>101.582475972103</v>
      </c>
      <c r="AF41" s="53">
        <f>VLOOKUP($A41,'ADR Raw Data'!$B$6:$BE$43,'ADR Raw Data'!AP$1,FALSE)</f>
        <v>101.76576653779399</v>
      </c>
      <c r="AG41" s="54">
        <f>VLOOKUP($A41,'ADR Raw Data'!$B$6:$BE$43,'ADR Raw Data'!AR$1,FALSE)</f>
        <v>97.162421554884901</v>
      </c>
      <c r="AI41" s="47">
        <f>VLOOKUP($A41,'ADR Raw Data'!$B$6:$BE$43,'ADR Raw Data'!AT$1,FALSE)</f>
        <v>5.3501727784121904</v>
      </c>
      <c r="AJ41" s="48">
        <f>VLOOKUP($A41,'ADR Raw Data'!$B$6:$BE$43,'ADR Raw Data'!AU$1,FALSE)</f>
        <v>5.8645983859948903</v>
      </c>
      <c r="AK41" s="48">
        <f>VLOOKUP($A41,'ADR Raw Data'!$B$6:$BE$43,'ADR Raw Data'!AV$1,FALSE)</f>
        <v>7.31500188909519</v>
      </c>
      <c r="AL41" s="48">
        <f>VLOOKUP($A41,'ADR Raw Data'!$B$6:$BE$43,'ADR Raw Data'!AW$1,FALSE)</f>
        <v>7.1220552359851599</v>
      </c>
      <c r="AM41" s="48">
        <f>VLOOKUP($A41,'ADR Raw Data'!$B$6:$BE$43,'ADR Raw Data'!AX$1,FALSE)</f>
        <v>8.3409431759890502</v>
      </c>
      <c r="AN41" s="49">
        <f>VLOOKUP($A41,'ADR Raw Data'!$B$6:$BE$43,'ADR Raw Data'!AY$1,FALSE)</f>
        <v>6.8853692281003802</v>
      </c>
      <c r="AO41" s="48">
        <f>VLOOKUP($A41,'ADR Raw Data'!$B$6:$BE$43,'ADR Raw Data'!BA$1,FALSE)</f>
        <v>9.4030445316510605</v>
      </c>
      <c r="AP41" s="48">
        <f>VLOOKUP($A41,'ADR Raw Data'!$B$6:$BE$43,'ADR Raw Data'!BB$1,FALSE)</f>
        <v>6.9468904218032801</v>
      </c>
      <c r="AQ41" s="49">
        <f>VLOOKUP($A41,'ADR Raw Data'!$B$6:$BE$43,'ADR Raw Data'!BC$1,FALSE)</f>
        <v>8.1495078124558091</v>
      </c>
      <c r="AR41" s="50">
        <f>VLOOKUP($A41,'ADR Raw Data'!$B$6:$BE$43,'ADR Raw Data'!BE$1,FALSE)</f>
        <v>7.2334945522149603</v>
      </c>
      <c r="AT41" s="51">
        <f>VLOOKUP($A41,'RevPAR Raw Data'!$B$6:$BE$43,'RevPAR Raw Data'!AG$1,FALSE)</f>
        <v>53.8612865447232</v>
      </c>
      <c r="AU41" s="52">
        <f>VLOOKUP($A41,'RevPAR Raw Data'!$B$6:$BE$43,'RevPAR Raw Data'!AH$1,FALSE)</f>
        <v>66.3598474334418</v>
      </c>
      <c r="AV41" s="52">
        <f>VLOOKUP($A41,'RevPAR Raw Data'!$B$6:$BE$43,'RevPAR Raw Data'!AI$1,FALSE)</f>
        <v>69.889794761539903</v>
      </c>
      <c r="AW41" s="52">
        <f>VLOOKUP($A41,'RevPAR Raw Data'!$B$6:$BE$43,'RevPAR Raw Data'!AJ$1,FALSE)</f>
        <v>70.325466826278401</v>
      </c>
      <c r="AX41" s="52">
        <f>VLOOKUP($A41,'RevPAR Raw Data'!$B$6:$BE$43,'RevPAR Raw Data'!AK$1,FALSE)</f>
        <v>66.658521499712606</v>
      </c>
      <c r="AY41" s="53">
        <f>VLOOKUP($A41,'RevPAR Raw Data'!$B$6:$BE$43,'RevPAR Raw Data'!AL$1,FALSE)</f>
        <v>65.418983413139202</v>
      </c>
      <c r="AZ41" s="52">
        <f>VLOOKUP($A41,'RevPAR Raw Data'!$B$6:$BE$43,'RevPAR Raw Data'!AN$1,FALSE)</f>
        <v>72.276767233288595</v>
      </c>
      <c r="BA41" s="52">
        <f>VLOOKUP($A41,'RevPAR Raw Data'!$B$6:$BE$43,'RevPAR Raw Data'!AO$1,FALSE)</f>
        <v>73.929900991189399</v>
      </c>
      <c r="BB41" s="53">
        <f>VLOOKUP($A41,'RevPAR Raw Data'!$B$6:$BE$43,'RevPAR Raw Data'!AP$1,FALSE)</f>
        <v>73.103334112238997</v>
      </c>
      <c r="BC41" s="54">
        <f>VLOOKUP($A41,'RevPAR Raw Data'!$B$6:$BE$43,'RevPAR Raw Data'!AR$1,FALSE)</f>
        <v>67.614512184310598</v>
      </c>
      <c r="BE41" s="47">
        <f>VLOOKUP($A41,'RevPAR Raw Data'!$B$6:$BE$43,'RevPAR Raw Data'!AT$1,FALSE)</f>
        <v>2.6435591094034798</v>
      </c>
      <c r="BF41" s="48">
        <f>VLOOKUP($A41,'RevPAR Raw Data'!$B$6:$BE$43,'RevPAR Raw Data'!AU$1,FALSE)</f>
        <v>7.3623708331443103</v>
      </c>
      <c r="BG41" s="48">
        <f>VLOOKUP($A41,'RevPAR Raw Data'!$B$6:$BE$43,'RevPAR Raw Data'!AV$1,FALSE)</f>
        <v>9.3537140045143108</v>
      </c>
      <c r="BH41" s="48">
        <f>VLOOKUP($A41,'RevPAR Raw Data'!$B$6:$BE$43,'RevPAR Raw Data'!AW$1,FALSE)</f>
        <v>9.0245943104480695</v>
      </c>
      <c r="BI41" s="48">
        <f>VLOOKUP($A41,'RevPAR Raw Data'!$B$6:$BE$43,'RevPAR Raw Data'!AX$1,FALSE)</f>
        <v>9.1687193502822097</v>
      </c>
      <c r="BJ41" s="49">
        <f>VLOOKUP($A41,'RevPAR Raw Data'!$B$6:$BE$43,'RevPAR Raw Data'!AY$1,FALSE)</f>
        <v>7.6822652687333202</v>
      </c>
      <c r="BK41" s="48">
        <f>VLOOKUP($A41,'RevPAR Raw Data'!$B$6:$BE$43,'RevPAR Raw Data'!BA$1,FALSE)</f>
        <v>6.5341473084923898</v>
      </c>
      <c r="BL41" s="48">
        <f>VLOOKUP($A41,'RevPAR Raw Data'!$B$6:$BE$43,'RevPAR Raw Data'!BB$1,FALSE)</f>
        <v>4.6215527602215802</v>
      </c>
      <c r="BM41" s="49">
        <f>VLOOKUP($A41,'RevPAR Raw Data'!$B$6:$BE$43,'RevPAR Raw Data'!BC$1,FALSE)</f>
        <v>5.5583774419965497</v>
      </c>
      <c r="BN41" s="50">
        <f>VLOOKUP($A41,'RevPAR Raw Data'!$B$6:$BE$43,'RevPAR Raw Data'!BE$1,FALSE)</f>
        <v>7.0171126267596096</v>
      </c>
    </row>
    <row r="42" spans="1:66" x14ac:dyDescent="0.25">
      <c r="A42" s="63" t="s">
        <v>109</v>
      </c>
      <c r="B42" s="47">
        <f>VLOOKUP($A42,'Occupancy Raw Data'!$B$8:$BE$45,'Occupancy Raw Data'!AG$3,FALSE)</f>
        <v>44.342062722276097</v>
      </c>
      <c r="C42" s="48">
        <f>VLOOKUP($A42,'Occupancy Raw Data'!$B$8:$BE$45,'Occupancy Raw Data'!AH$3,FALSE)</f>
        <v>64.476236663433497</v>
      </c>
      <c r="D42" s="48">
        <f>VLOOKUP($A42,'Occupancy Raw Data'!$B$8:$BE$45,'Occupancy Raw Data'!AI$3,FALSE)</f>
        <v>74.013902360168103</v>
      </c>
      <c r="E42" s="48">
        <f>VLOOKUP($A42,'Occupancy Raw Data'!$B$8:$BE$45,'Occupancy Raw Data'!AJ$3,FALSE)</f>
        <v>68.461041060459095</v>
      </c>
      <c r="F42" s="48">
        <f>VLOOKUP($A42,'Occupancy Raw Data'!$B$8:$BE$45,'Occupancy Raw Data'!AK$3,FALSE)</f>
        <v>65.122858066602006</v>
      </c>
      <c r="G42" s="49">
        <f>VLOOKUP($A42,'Occupancy Raw Data'!$B$8:$BE$45,'Occupancy Raw Data'!AL$3,FALSE)</f>
        <v>63.283220174587697</v>
      </c>
      <c r="H42" s="48">
        <f>VLOOKUP($A42,'Occupancy Raw Data'!$B$8:$BE$45,'Occupancy Raw Data'!AN$3,FALSE)</f>
        <v>76.867119301648799</v>
      </c>
      <c r="I42" s="48">
        <f>VLOOKUP($A42,'Occupancy Raw Data'!$B$8:$BE$45,'Occupancy Raw Data'!AO$3,FALSE)</f>
        <v>79.170708050436403</v>
      </c>
      <c r="J42" s="49">
        <f>VLOOKUP($A42,'Occupancy Raw Data'!$B$8:$BE$45,'Occupancy Raw Data'!AP$3,FALSE)</f>
        <v>78.018913676042601</v>
      </c>
      <c r="K42" s="50">
        <f>VLOOKUP($A42,'Occupancy Raw Data'!$B$8:$BE$45,'Occupancy Raw Data'!AR$3,FALSE)</f>
        <v>67.493418317860602</v>
      </c>
      <c r="M42" s="47">
        <f>VLOOKUP($A42,'Occupancy Raw Data'!$B$8:$BE$45,'Occupancy Raw Data'!AT$3,FALSE)</f>
        <v>0.457791613257645</v>
      </c>
      <c r="N42" s="48">
        <f>VLOOKUP($A42,'Occupancy Raw Data'!$B$8:$BE$45,'Occupancy Raw Data'!AU$3,FALSE)</f>
        <v>4.6713029786117302</v>
      </c>
      <c r="O42" s="48">
        <f>VLOOKUP($A42,'Occupancy Raw Data'!$B$8:$BE$45,'Occupancy Raw Data'!AV$3,FALSE)</f>
        <v>0.85912545434519205</v>
      </c>
      <c r="P42" s="48">
        <f>VLOOKUP($A42,'Occupancy Raw Data'!$B$8:$BE$45,'Occupancy Raw Data'!AW$3,FALSE)</f>
        <v>-0.50510983202161397</v>
      </c>
      <c r="Q42" s="48">
        <f>VLOOKUP($A42,'Occupancy Raw Data'!$B$8:$BE$45,'Occupancy Raw Data'!AX$3,FALSE)</f>
        <v>2.7023581899298899</v>
      </c>
      <c r="R42" s="49">
        <f>VLOOKUP($A42,'Occupancy Raw Data'!$B$8:$BE$45,'Occupancy Raw Data'!AY$3,FALSE)</f>
        <v>1.6303642358316599</v>
      </c>
      <c r="S42" s="48">
        <f>VLOOKUP($A42,'Occupancy Raw Data'!$B$8:$BE$45,'Occupancy Raw Data'!BA$3,FALSE)</f>
        <v>1.27795527156549</v>
      </c>
      <c r="T42" s="48">
        <f>VLOOKUP($A42,'Occupancy Raw Data'!$B$8:$BE$45,'Occupancy Raw Data'!BB$3,FALSE)</f>
        <v>3.0401851462234299</v>
      </c>
      <c r="U42" s="49">
        <f>VLOOKUP($A42,'Occupancy Raw Data'!$B$8:$BE$45,'Occupancy Raw Data'!BC$3,FALSE)</f>
        <v>2.1644792548687501</v>
      </c>
      <c r="V42" s="50">
        <f>VLOOKUP($A42,'Occupancy Raw Data'!$B$8:$BE$45,'Occupancy Raw Data'!BE$3,FALSE)</f>
        <v>1.8061482191064999</v>
      </c>
      <c r="X42" s="51">
        <f>VLOOKUP($A42,'ADR Raw Data'!$B$6:$BE$43,'ADR Raw Data'!AG$1,FALSE)</f>
        <v>165.738047757929</v>
      </c>
      <c r="Y42" s="52">
        <f>VLOOKUP($A42,'ADR Raw Data'!$B$6:$BE$43,'ADR Raw Data'!AH$1,FALSE)</f>
        <v>174.76881158330099</v>
      </c>
      <c r="Z42" s="52">
        <f>VLOOKUP($A42,'ADR Raw Data'!$B$6:$BE$43,'ADR Raw Data'!AI$1,FALSE)</f>
        <v>181.299338211204</v>
      </c>
      <c r="AA42" s="52">
        <f>VLOOKUP($A42,'ADR Raw Data'!$B$6:$BE$43,'ADR Raw Data'!AJ$1,FALSE)</f>
        <v>181.43179693034199</v>
      </c>
      <c r="AB42" s="52">
        <f>VLOOKUP($A42,'ADR Raw Data'!$B$6:$BE$43,'ADR Raw Data'!AK$1,FALSE)</f>
        <v>175.58482934094499</v>
      </c>
      <c r="AC42" s="53">
        <f>VLOOKUP($A42,'ADR Raw Data'!$B$6:$BE$43,'ADR Raw Data'!AL$1,FALSE)</f>
        <v>176.640408460418</v>
      </c>
      <c r="AD42" s="52">
        <f>VLOOKUP($A42,'ADR Raw Data'!$B$6:$BE$43,'ADR Raw Data'!AN$1,FALSE)</f>
        <v>203.48832386961001</v>
      </c>
      <c r="AE42" s="52">
        <f>VLOOKUP($A42,'ADR Raw Data'!$B$6:$BE$43,'ADR Raw Data'!AO$1,FALSE)</f>
        <v>211.008093925472</v>
      </c>
      <c r="AF42" s="53">
        <f>VLOOKUP($A42,'ADR Raw Data'!$B$6:$BE$43,'ADR Raw Data'!AP$1,FALSE)</f>
        <v>207.303716135716</v>
      </c>
      <c r="AG42" s="54">
        <f>VLOOKUP($A42,'ADR Raw Data'!$B$6:$BE$43,'ADR Raw Data'!AR$1,FALSE)</f>
        <v>186.767609491548</v>
      </c>
      <c r="AI42" s="47">
        <f>VLOOKUP($A42,'ADR Raw Data'!$B$6:$BE$43,'ADR Raw Data'!AT$1,FALSE)</f>
        <v>-0.13682583154776201</v>
      </c>
      <c r="AJ42" s="48">
        <f>VLOOKUP($A42,'ADR Raw Data'!$B$6:$BE$43,'ADR Raw Data'!AU$1,FALSE)</f>
        <v>-7.54042469519835E-2</v>
      </c>
      <c r="AK42" s="48">
        <f>VLOOKUP($A42,'ADR Raw Data'!$B$6:$BE$43,'ADR Raw Data'!AV$1,FALSE)</f>
        <v>0.75426914766658204</v>
      </c>
      <c r="AL42" s="48">
        <f>VLOOKUP($A42,'ADR Raw Data'!$B$6:$BE$43,'ADR Raw Data'!AW$1,FALSE)</f>
        <v>2.7368025051057399</v>
      </c>
      <c r="AM42" s="48">
        <f>VLOOKUP($A42,'ADR Raw Data'!$B$6:$BE$43,'ADR Raw Data'!AX$1,FALSE)</f>
        <v>2.3485987215925999</v>
      </c>
      <c r="AN42" s="49">
        <f>VLOOKUP($A42,'ADR Raw Data'!$B$6:$BE$43,'ADR Raw Data'!AY$1,FALSE)</f>
        <v>1.2172435764037901</v>
      </c>
      <c r="AO42" s="48">
        <f>VLOOKUP($A42,'ADR Raw Data'!$B$6:$BE$43,'ADR Raw Data'!BA$1,FALSE)</f>
        <v>0.68364045559213804</v>
      </c>
      <c r="AP42" s="48">
        <f>VLOOKUP($A42,'ADR Raw Data'!$B$6:$BE$43,'ADR Raw Data'!BB$1,FALSE)</f>
        <v>2.6517751693567502</v>
      </c>
      <c r="AQ42" s="49">
        <f>VLOOKUP($A42,'ADR Raw Data'!$B$6:$BE$43,'ADR Raw Data'!BC$1,FALSE)</f>
        <v>1.6979847289552901</v>
      </c>
      <c r="AR42" s="50">
        <f>VLOOKUP($A42,'ADR Raw Data'!$B$6:$BE$43,'ADR Raw Data'!BE$1,FALSE)</f>
        <v>1.4116508201946201</v>
      </c>
      <c r="AT42" s="51">
        <f>VLOOKUP($A42,'RevPAR Raw Data'!$B$6:$BE$43,'RevPAR Raw Data'!AG$1,FALSE)</f>
        <v>73.491669091496902</v>
      </c>
      <c r="AU42" s="52">
        <f>VLOOKUP($A42,'RevPAR Raw Data'!$B$6:$BE$43,'RevPAR Raw Data'!AH$1,FALSE)</f>
        <v>112.68435257032</v>
      </c>
      <c r="AV42" s="52">
        <f>VLOOKUP($A42,'RevPAR Raw Data'!$B$6:$BE$43,'RevPAR Raw Data'!AI$1,FALSE)</f>
        <v>134.186715163271</v>
      </c>
      <c r="AW42" s="52">
        <f>VLOOKUP($A42,'RevPAR Raw Data'!$B$6:$BE$43,'RevPAR Raw Data'!AJ$1,FALSE)</f>
        <v>124.21009699321</v>
      </c>
      <c r="AX42" s="52">
        <f>VLOOKUP($A42,'RevPAR Raw Data'!$B$6:$BE$43,'RevPAR Raw Data'!AK$1,FALSE)</f>
        <v>114.345859198189</v>
      </c>
      <c r="AY42" s="53">
        <f>VLOOKUP($A42,'RevPAR Raw Data'!$B$6:$BE$43,'RevPAR Raw Data'!AL$1,FALSE)</f>
        <v>111.783738603297</v>
      </c>
      <c r="AZ42" s="52">
        <f>VLOOKUP($A42,'RevPAR Raw Data'!$B$6:$BE$43,'RevPAR Raw Data'!AN$1,FALSE)</f>
        <v>156.41561267377901</v>
      </c>
      <c r="BA42" s="52">
        <f>VLOOKUP($A42,'RevPAR Raw Data'!$B$6:$BE$43,'RevPAR Raw Data'!AO$1,FALSE)</f>
        <v>167.05660200452601</v>
      </c>
      <c r="BB42" s="53">
        <f>VLOOKUP($A42,'RevPAR Raw Data'!$B$6:$BE$43,'RevPAR Raw Data'!AP$1,FALSE)</f>
        <v>161.736107339152</v>
      </c>
      <c r="BC42" s="54">
        <f>VLOOKUP($A42,'RevPAR Raw Data'!$B$6:$BE$43,'RevPAR Raw Data'!AR$1,FALSE)</f>
        <v>126.055843956399</v>
      </c>
      <c r="BE42" s="47">
        <f>VLOOKUP($A42,'RevPAR Raw Data'!$B$6:$BE$43,'RevPAR Raw Data'!AT$1,FALSE)</f>
        <v>0.32033940452828702</v>
      </c>
      <c r="BF42" s="48">
        <f>VLOOKUP($A42,'RevPAR Raw Data'!$B$6:$BE$43,'RevPAR Raw Data'!AU$1,FALSE)</f>
        <v>4.5923763708258702</v>
      </c>
      <c r="BG42" s="48">
        <f>VLOOKUP($A42,'RevPAR Raw Data'!$B$6:$BE$43,'RevPAR Raw Data'!AV$1,FALSE)</f>
        <v>1.6198747202536501</v>
      </c>
      <c r="BH42" s="48">
        <f>VLOOKUP($A42,'RevPAR Raw Data'!$B$6:$BE$43,'RevPAR Raw Data'!AW$1,FALSE)</f>
        <v>2.21786881454782</v>
      </c>
      <c r="BI42" s="48">
        <f>VLOOKUP($A42,'RevPAR Raw Data'!$B$6:$BE$43,'RevPAR Raw Data'!AX$1,FALSE)</f>
        <v>5.1144244614240399</v>
      </c>
      <c r="BJ42" s="49">
        <f>VLOOKUP($A42,'RevPAR Raw Data'!$B$6:$BE$43,'RevPAR Raw Data'!AY$1,FALSE)</f>
        <v>2.8674533161681</v>
      </c>
      <c r="BK42" s="48">
        <f>VLOOKUP($A42,'RevPAR Raw Data'!$B$6:$BE$43,'RevPAR Raw Data'!BA$1,FALSE)</f>
        <v>1.9703323463984199</v>
      </c>
      <c r="BL42" s="48">
        <f>VLOOKUP($A42,'RevPAR Raw Data'!$B$6:$BE$43,'RevPAR Raw Data'!BB$1,FALSE)</f>
        <v>5.7725791903902204</v>
      </c>
      <c r="BM42" s="49">
        <f>VLOOKUP($A42,'RevPAR Raw Data'!$B$6:$BE$43,'RevPAR Raw Data'!BC$1,FALSE)</f>
        <v>3.8992165110331198</v>
      </c>
      <c r="BN42" s="50">
        <f>VLOOKUP($A42,'RevPAR Raw Data'!$B$6:$BE$43,'RevPAR Raw Data'!BE$1,FALSE)</f>
        <v>3.2432955454500698</v>
      </c>
    </row>
    <row r="43" spans="1:66" x14ac:dyDescent="0.25">
      <c r="A43" s="63" t="s">
        <v>94</v>
      </c>
      <c r="B43" s="47">
        <f>VLOOKUP($A43,'Occupancy Raw Data'!$B$8:$BE$45,'Occupancy Raw Data'!AG$3,FALSE)</f>
        <v>44.883216951601199</v>
      </c>
      <c r="C43" s="48">
        <f>VLOOKUP($A43,'Occupancy Raw Data'!$B$8:$BE$45,'Occupancy Raw Data'!AH$3,FALSE)</f>
        <v>59.095834336624101</v>
      </c>
      <c r="D43" s="48">
        <f>VLOOKUP($A43,'Occupancy Raw Data'!$B$8:$BE$45,'Occupancy Raw Data'!AI$3,FALSE)</f>
        <v>66.780038526366397</v>
      </c>
      <c r="E43" s="48">
        <f>VLOOKUP($A43,'Occupancy Raw Data'!$B$8:$BE$45,'Occupancy Raw Data'!AJ$3,FALSE)</f>
        <v>65.708523958584095</v>
      </c>
      <c r="F43" s="48">
        <f>VLOOKUP($A43,'Occupancy Raw Data'!$B$8:$BE$45,'Occupancy Raw Data'!AK$3,FALSE)</f>
        <v>60.019865157717298</v>
      </c>
      <c r="G43" s="49">
        <f>VLOOKUP($A43,'Occupancy Raw Data'!$B$8:$BE$45,'Occupancy Raw Data'!AL$3,FALSE)</f>
        <v>59.297495786178601</v>
      </c>
      <c r="H43" s="48">
        <f>VLOOKUP($A43,'Occupancy Raw Data'!$B$8:$BE$45,'Occupancy Raw Data'!AN$3,FALSE)</f>
        <v>72.336262942451199</v>
      </c>
      <c r="I43" s="48">
        <f>VLOOKUP($A43,'Occupancy Raw Data'!$B$8:$BE$45,'Occupancy Raw Data'!AO$3,FALSE)</f>
        <v>80.3304839874789</v>
      </c>
      <c r="J43" s="49">
        <f>VLOOKUP($A43,'Occupancy Raw Data'!$B$8:$BE$45,'Occupancy Raw Data'!AP$3,FALSE)</f>
        <v>76.333373464965007</v>
      </c>
      <c r="K43" s="50">
        <f>VLOOKUP($A43,'Occupancy Raw Data'!$B$8:$BE$45,'Occupancy Raw Data'!AR$3,FALSE)</f>
        <v>64.164889408689007</v>
      </c>
      <c r="M43" s="47">
        <f>VLOOKUP($A43,'Occupancy Raw Data'!$B$8:$BE$45,'Occupancy Raw Data'!AT$3,FALSE)</f>
        <v>-10.7421102968343</v>
      </c>
      <c r="N43" s="48">
        <f>VLOOKUP($A43,'Occupancy Raw Data'!$B$8:$BE$45,'Occupancy Raw Data'!AU$3,FALSE)</f>
        <v>-10.1709573138652</v>
      </c>
      <c r="O43" s="48">
        <f>VLOOKUP($A43,'Occupancy Raw Data'!$B$8:$BE$45,'Occupancy Raw Data'!AV$3,FALSE)</f>
        <v>-10.432818966022101</v>
      </c>
      <c r="P43" s="48">
        <f>VLOOKUP($A43,'Occupancy Raw Data'!$B$8:$BE$45,'Occupancy Raw Data'!AW$3,FALSE)</f>
        <v>-11.442363963673399</v>
      </c>
      <c r="Q43" s="48">
        <f>VLOOKUP($A43,'Occupancy Raw Data'!$B$8:$BE$45,'Occupancy Raw Data'!AX$3,FALSE)</f>
        <v>-13.671278643877599</v>
      </c>
      <c r="R43" s="49">
        <f>VLOOKUP($A43,'Occupancy Raw Data'!$B$8:$BE$45,'Occupancy Raw Data'!AY$3,FALSE)</f>
        <v>-11.325243647655901</v>
      </c>
      <c r="S43" s="48">
        <f>VLOOKUP($A43,'Occupancy Raw Data'!$B$8:$BE$45,'Occupancy Raw Data'!BA$3,FALSE)</f>
        <v>-8.4359810019946693</v>
      </c>
      <c r="T43" s="48">
        <f>VLOOKUP($A43,'Occupancy Raw Data'!$B$8:$BE$45,'Occupancy Raw Data'!BB$3,FALSE)</f>
        <v>-3.4365552609307199</v>
      </c>
      <c r="U43" s="49">
        <f>VLOOKUP($A43,'Occupancy Raw Data'!$B$8:$BE$45,'Occupancy Raw Data'!BC$3,FALSE)</f>
        <v>-5.8717127209092901</v>
      </c>
      <c r="V43" s="50">
        <f>VLOOKUP($A43,'Occupancy Raw Data'!$B$8:$BE$45,'Occupancy Raw Data'!BE$3,FALSE)</f>
        <v>-9.5439136600459804</v>
      </c>
      <c r="X43" s="51">
        <f>VLOOKUP($A43,'ADR Raw Data'!$B$6:$BE$43,'ADR Raw Data'!AG$1,FALSE)</f>
        <v>100.712447693133</v>
      </c>
      <c r="Y43" s="52">
        <f>VLOOKUP($A43,'ADR Raw Data'!$B$6:$BE$43,'ADR Raw Data'!AH$1,FALSE)</f>
        <v>107.584283385963</v>
      </c>
      <c r="Z43" s="52">
        <f>VLOOKUP($A43,'ADR Raw Data'!$B$6:$BE$43,'ADR Raw Data'!AI$1,FALSE)</f>
        <v>113.132726822012</v>
      </c>
      <c r="AA43" s="52">
        <f>VLOOKUP($A43,'ADR Raw Data'!$B$6:$BE$43,'ADR Raw Data'!AJ$1,FALSE)</f>
        <v>111.76253309513901</v>
      </c>
      <c r="AB43" s="52">
        <f>VLOOKUP($A43,'ADR Raw Data'!$B$6:$BE$43,'ADR Raw Data'!AK$1,FALSE)</f>
        <v>105.632766661651</v>
      </c>
      <c r="AC43" s="53">
        <f>VLOOKUP($A43,'ADR Raw Data'!$B$6:$BE$43,'ADR Raw Data'!AL$1,FALSE)</f>
        <v>108.324658748286</v>
      </c>
      <c r="AD43" s="52">
        <f>VLOOKUP($A43,'ADR Raw Data'!$B$6:$BE$43,'ADR Raw Data'!AN$1,FALSE)</f>
        <v>125.70652727499601</v>
      </c>
      <c r="AE43" s="52">
        <f>VLOOKUP($A43,'ADR Raw Data'!$B$6:$BE$43,'ADR Raw Data'!AO$1,FALSE)</f>
        <v>130.82798493761399</v>
      </c>
      <c r="AF43" s="53">
        <f>VLOOKUP($A43,'ADR Raw Data'!$B$6:$BE$43,'ADR Raw Data'!AP$1,FALSE)</f>
        <v>128.401345767122</v>
      </c>
      <c r="AG43" s="54">
        <f>VLOOKUP($A43,'ADR Raw Data'!$B$6:$BE$43,'ADR Raw Data'!AR$1,FALSE)</f>
        <v>115.148690049387</v>
      </c>
      <c r="AI43" s="47">
        <f>VLOOKUP($A43,'ADR Raw Data'!$B$6:$BE$43,'ADR Raw Data'!AT$1,FALSE)</f>
        <v>0.81502382607233603</v>
      </c>
      <c r="AJ43" s="48">
        <f>VLOOKUP($A43,'ADR Raw Data'!$B$6:$BE$43,'ADR Raw Data'!AU$1,FALSE)</f>
        <v>0.82605876066828099</v>
      </c>
      <c r="AK43" s="48">
        <f>VLOOKUP($A43,'ADR Raw Data'!$B$6:$BE$43,'ADR Raw Data'!AV$1,FALSE)</f>
        <v>1.6835574402287901</v>
      </c>
      <c r="AL43" s="48">
        <f>VLOOKUP($A43,'ADR Raw Data'!$B$6:$BE$43,'ADR Raw Data'!AW$1,FALSE)</f>
        <v>0.98691214748010103</v>
      </c>
      <c r="AM43" s="48">
        <f>VLOOKUP($A43,'ADR Raw Data'!$B$6:$BE$43,'ADR Raw Data'!AX$1,FALSE)</f>
        <v>-1.98078382325712</v>
      </c>
      <c r="AN43" s="49">
        <f>VLOOKUP($A43,'ADR Raw Data'!$B$6:$BE$43,'ADR Raw Data'!AY$1,FALSE)</f>
        <v>0.48910948801770299</v>
      </c>
      <c r="AO43" s="48">
        <f>VLOOKUP($A43,'ADR Raw Data'!$B$6:$BE$43,'ADR Raw Data'!BA$1,FALSE)</f>
        <v>-0.648018780462841</v>
      </c>
      <c r="AP43" s="48">
        <f>VLOOKUP($A43,'ADR Raw Data'!$B$6:$BE$43,'ADR Raw Data'!BB$1,FALSE)</f>
        <v>0.81247990475583598</v>
      </c>
      <c r="AQ43" s="49">
        <f>VLOOKUP($A43,'ADR Raw Data'!$B$6:$BE$43,'ADR Raw Data'!BC$1,FALSE)</f>
        <v>0.16334502866343001</v>
      </c>
      <c r="AR43" s="50">
        <f>VLOOKUP($A43,'ADR Raw Data'!$B$6:$BE$43,'ADR Raw Data'!BE$1,FALSE)</f>
        <v>0.60252893583857803</v>
      </c>
      <c r="AT43" s="51">
        <f>VLOOKUP($A43,'RevPAR Raw Data'!$B$6:$BE$43,'RevPAR Raw Data'!AG$1,FALSE)</f>
        <v>45.202986395376797</v>
      </c>
      <c r="AU43" s="52">
        <f>VLOOKUP($A43,'RevPAR Raw Data'!$B$6:$BE$43,'RevPAR Raw Data'!AH$1,FALSE)</f>
        <v>63.577829882012999</v>
      </c>
      <c r="AV43" s="52">
        <f>VLOOKUP($A43,'RevPAR Raw Data'!$B$6:$BE$43,'RevPAR Raw Data'!AI$1,FALSE)</f>
        <v>75.550078557669096</v>
      </c>
      <c r="AW43" s="52">
        <f>VLOOKUP($A43,'RevPAR Raw Data'!$B$6:$BE$43,'RevPAR Raw Data'!AJ$1,FALSE)</f>
        <v>73.437510835540493</v>
      </c>
      <c r="AX43" s="52">
        <f>VLOOKUP($A43,'RevPAR Raw Data'!$B$6:$BE$43,'RevPAR Raw Data'!AK$1,FALSE)</f>
        <v>63.400644112689598</v>
      </c>
      <c r="AY43" s="53">
        <f>VLOOKUP($A43,'RevPAR Raw Data'!$B$6:$BE$43,'RevPAR Raw Data'!AL$1,FALSE)</f>
        <v>64.233809956657794</v>
      </c>
      <c r="AZ43" s="52">
        <f>VLOOKUP($A43,'RevPAR Raw Data'!$B$6:$BE$43,'RevPAR Raw Data'!AN$1,FALSE)</f>
        <v>90.931404105465901</v>
      </c>
      <c r="BA43" s="52">
        <f>VLOOKUP($A43,'RevPAR Raw Data'!$B$6:$BE$43,'RevPAR Raw Data'!AO$1,FALSE)</f>
        <v>105.094753491451</v>
      </c>
      <c r="BB43" s="53">
        <f>VLOOKUP($A43,'RevPAR Raw Data'!$B$6:$BE$43,'RevPAR Raw Data'!AP$1,FALSE)</f>
        <v>98.013078798458906</v>
      </c>
      <c r="BC43" s="54">
        <f>VLOOKUP($A43,'RevPAR Raw Data'!$B$6:$BE$43,'RevPAR Raw Data'!AR$1,FALSE)</f>
        <v>73.885029625743798</v>
      </c>
      <c r="BE43" s="47">
        <f>VLOOKUP($A43,'RevPAR Raw Data'!$B$6:$BE$43,'RevPAR Raw Data'!AT$1,FALSE)</f>
        <v>-10.0146372291041</v>
      </c>
      <c r="BF43" s="48">
        <f>VLOOKUP($A43,'RevPAR Raw Data'!$B$6:$BE$43,'RevPAR Raw Data'!AU$1,FALSE)</f>
        <v>-9.4289166371320103</v>
      </c>
      <c r="BG43" s="48">
        <f>VLOOKUP($A43,'RevPAR Raw Data'!$B$6:$BE$43,'RevPAR Raw Data'!AV$1,FALSE)</f>
        <v>-8.9249040257213998</v>
      </c>
      <c r="BH43" s="48">
        <f>VLOOKUP($A43,'RevPAR Raw Data'!$B$6:$BE$43,'RevPAR Raw Data'!AW$1,FALSE)</f>
        <v>-10.5683778961097</v>
      </c>
      <c r="BI43" s="48">
        <f>VLOOKUP($A43,'RevPAR Raw Data'!$B$6:$BE$43,'RevPAR Raw Data'!AX$1,FALSE)</f>
        <v>-15.381263991324399</v>
      </c>
      <c r="BJ43" s="49">
        <f>VLOOKUP($A43,'RevPAR Raw Data'!$B$6:$BE$43,'RevPAR Raw Data'!AY$1,FALSE)</f>
        <v>-10.89152700086</v>
      </c>
      <c r="BK43" s="48">
        <f>VLOOKUP($A43,'RevPAR Raw Data'!$B$6:$BE$43,'RevPAR Raw Data'!BA$1,FALSE)</f>
        <v>-9.0293330412483108</v>
      </c>
      <c r="BL43" s="48">
        <f>VLOOKUP($A43,'RevPAR Raw Data'!$B$6:$BE$43,'RevPAR Raw Data'!BB$1,FALSE)</f>
        <v>-2.6519966770857701</v>
      </c>
      <c r="BM43" s="49">
        <f>VLOOKUP($A43,'RevPAR Raw Data'!$B$6:$BE$43,'RevPAR Raw Data'!BC$1,FALSE)</f>
        <v>-5.7179588430728598</v>
      </c>
      <c r="BN43" s="50">
        <f>VLOOKUP($A43,'RevPAR Raw Data'!$B$6:$BE$43,'RevPAR Raw Data'!BE$1,FALSE)</f>
        <v>-8.9988895656206296</v>
      </c>
    </row>
    <row r="44" spans="1:66" x14ac:dyDescent="0.25">
      <c r="A44" s="63" t="s">
        <v>44</v>
      </c>
      <c r="B44" s="47">
        <f>VLOOKUP($A44,'Occupancy Raw Data'!$B$8:$BE$45,'Occupancy Raw Data'!AG$3,FALSE)</f>
        <v>45.586560364464603</v>
      </c>
      <c r="C44" s="48">
        <f>VLOOKUP($A44,'Occupancy Raw Data'!$B$8:$BE$45,'Occupancy Raw Data'!AH$3,FALSE)</f>
        <v>56.057801822323398</v>
      </c>
      <c r="D44" s="48">
        <f>VLOOKUP($A44,'Occupancy Raw Data'!$B$8:$BE$45,'Occupancy Raw Data'!AI$3,FALSE)</f>
        <v>59.9587129840546</v>
      </c>
      <c r="E44" s="48">
        <f>VLOOKUP($A44,'Occupancy Raw Data'!$B$8:$BE$45,'Occupancy Raw Data'!AJ$3,FALSE)</f>
        <v>61.119020501138898</v>
      </c>
      <c r="F44" s="48">
        <f>VLOOKUP($A44,'Occupancy Raw Data'!$B$8:$BE$45,'Occupancy Raw Data'!AK$3,FALSE)</f>
        <v>59.253986332574001</v>
      </c>
      <c r="G44" s="49">
        <f>VLOOKUP($A44,'Occupancy Raw Data'!$B$8:$BE$45,'Occupancy Raw Data'!AL$3,FALSE)</f>
        <v>56.395216400911103</v>
      </c>
      <c r="H44" s="48">
        <f>VLOOKUP($A44,'Occupancy Raw Data'!$B$8:$BE$45,'Occupancy Raw Data'!AN$3,FALSE)</f>
        <v>67.582574031890601</v>
      </c>
      <c r="I44" s="48">
        <f>VLOOKUP($A44,'Occupancy Raw Data'!$B$8:$BE$45,'Occupancy Raw Data'!AO$3,FALSE)</f>
        <v>73.853929384965795</v>
      </c>
      <c r="J44" s="49">
        <f>VLOOKUP($A44,'Occupancy Raw Data'!$B$8:$BE$45,'Occupancy Raw Data'!AP$3,FALSE)</f>
        <v>70.718251708428198</v>
      </c>
      <c r="K44" s="50">
        <f>VLOOKUP($A44,'Occupancy Raw Data'!$B$8:$BE$45,'Occupancy Raw Data'!AR$3,FALSE)</f>
        <v>60.487512203058898</v>
      </c>
      <c r="M44" s="47">
        <f>VLOOKUP($A44,'Occupancy Raw Data'!$B$8:$BE$45,'Occupancy Raw Data'!AT$3,FALSE)</f>
        <v>-10.807799442896901</v>
      </c>
      <c r="N44" s="48">
        <f>VLOOKUP($A44,'Occupancy Raw Data'!$B$8:$BE$45,'Occupancy Raw Data'!AU$3,FALSE)</f>
        <v>-5.4962198487939498</v>
      </c>
      <c r="O44" s="48">
        <f>VLOOKUP($A44,'Occupancy Raw Data'!$B$8:$BE$45,'Occupancy Raw Data'!AV$3,FALSE)</f>
        <v>-7.4293878448181099</v>
      </c>
      <c r="P44" s="48">
        <f>VLOOKUP($A44,'Occupancy Raw Data'!$B$8:$BE$45,'Occupancy Raw Data'!AW$3,FALSE)</f>
        <v>-7.6972694044291501</v>
      </c>
      <c r="Q44" s="48">
        <f>VLOOKUP($A44,'Occupancy Raw Data'!$B$8:$BE$45,'Occupancy Raw Data'!AX$3,FALSE)</f>
        <v>-9.96214169821525</v>
      </c>
      <c r="R44" s="49">
        <f>VLOOKUP($A44,'Occupancy Raw Data'!$B$8:$BE$45,'Occupancy Raw Data'!AY$3,FALSE)</f>
        <v>-8.2184480641349396</v>
      </c>
      <c r="S44" s="48">
        <f>VLOOKUP($A44,'Occupancy Raw Data'!$B$8:$BE$45,'Occupancy Raw Data'!BA$3,FALSE)</f>
        <v>-10.4846313407505</v>
      </c>
      <c r="T44" s="48">
        <f>VLOOKUP($A44,'Occupancy Raw Data'!$B$8:$BE$45,'Occupancy Raw Data'!BB$3,FALSE)</f>
        <v>-7.7367718986216003</v>
      </c>
      <c r="U44" s="49">
        <f>VLOOKUP($A44,'Occupancy Raw Data'!$B$8:$BE$45,'Occupancy Raw Data'!BC$3,FALSE)</f>
        <v>-9.07052308818818</v>
      </c>
      <c r="V44" s="50">
        <f>VLOOKUP($A44,'Occupancy Raw Data'!$B$8:$BE$45,'Occupancy Raw Data'!BE$3,FALSE)</f>
        <v>-8.5048454083986993</v>
      </c>
      <c r="X44" s="51">
        <f>VLOOKUP($A44,'ADR Raw Data'!$B$6:$BE$43,'ADR Raw Data'!AG$1,FALSE)</f>
        <v>84.550886086820697</v>
      </c>
      <c r="Y44" s="52">
        <f>VLOOKUP($A44,'ADR Raw Data'!$B$6:$BE$43,'ADR Raw Data'!AH$1,FALSE)</f>
        <v>89.606815085714203</v>
      </c>
      <c r="Z44" s="52">
        <f>VLOOKUP($A44,'ADR Raw Data'!$B$6:$BE$43,'ADR Raw Data'!AI$1,FALSE)</f>
        <v>90.571431817642093</v>
      </c>
      <c r="AA44" s="52">
        <f>VLOOKUP($A44,'ADR Raw Data'!$B$6:$BE$43,'ADR Raw Data'!AJ$1,FALSE)</f>
        <v>90.899400349405994</v>
      </c>
      <c r="AB44" s="52">
        <f>VLOOKUP($A44,'ADR Raw Data'!$B$6:$BE$43,'ADR Raw Data'!AK$1,FALSE)</f>
        <v>90.903026753964397</v>
      </c>
      <c r="AC44" s="53">
        <f>VLOOKUP($A44,'ADR Raw Data'!$B$6:$BE$43,'ADR Raw Data'!AL$1,FALSE)</f>
        <v>89.547100868423698</v>
      </c>
      <c r="AD44" s="52">
        <f>VLOOKUP($A44,'ADR Raw Data'!$B$6:$BE$43,'ADR Raw Data'!AN$1,FALSE)</f>
        <v>106.100009058352</v>
      </c>
      <c r="AE44" s="52">
        <f>VLOOKUP($A44,'ADR Raw Data'!$B$6:$BE$43,'ADR Raw Data'!AO$1,FALSE)</f>
        <v>109.883396337349</v>
      </c>
      <c r="AF44" s="53">
        <f>VLOOKUP($A44,'ADR Raw Data'!$B$6:$BE$43,'ADR Raw Data'!AP$1,FALSE)</f>
        <v>108.075581206905</v>
      </c>
      <c r="AG44" s="54">
        <f>VLOOKUP($A44,'ADR Raw Data'!$B$6:$BE$43,'ADR Raw Data'!AR$1,FALSE)</f>
        <v>95.736344086346904</v>
      </c>
      <c r="AI44" s="47">
        <f>VLOOKUP($A44,'ADR Raw Data'!$B$6:$BE$43,'ADR Raw Data'!AT$1,FALSE)</f>
        <v>2.54515467782445</v>
      </c>
      <c r="AJ44" s="48">
        <f>VLOOKUP($A44,'ADR Raw Data'!$B$6:$BE$43,'ADR Raw Data'!AU$1,FALSE)</f>
        <v>2.5828143554332899</v>
      </c>
      <c r="AK44" s="48">
        <f>VLOOKUP($A44,'ADR Raw Data'!$B$6:$BE$43,'ADR Raw Data'!AV$1,FALSE)</f>
        <v>1.1025273878826201</v>
      </c>
      <c r="AL44" s="48">
        <f>VLOOKUP($A44,'ADR Raw Data'!$B$6:$BE$43,'ADR Raw Data'!AW$1,FALSE)</f>
        <v>1.90052731559411</v>
      </c>
      <c r="AM44" s="48">
        <f>VLOOKUP($A44,'ADR Raw Data'!$B$6:$BE$43,'ADR Raw Data'!AX$1,FALSE)</f>
        <v>2.0368128833545902</v>
      </c>
      <c r="AN44" s="49">
        <f>VLOOKUP($A44,'ADR Raw Data'!$B$6:$BE$43,'ADR Raw Data'!AY$1,FALSE)</f>
        <v>2.01510219925528</v>
      </c>
      <c r="AO44" s="48">
        <f>VLOOKUP($A44,'ADR Raw Data'!$B$6:$BE$43,'ADR Raw Data'!BA$1,FALSE)</f>
        <v>2.6244278038224</v>
      </c>
      <c r="AP44" s="48">
        <f>VLOOKUP($A44,'ADR Raw Data'!$B$6:$BE$43,'ADR Raw Data'!BB$1,FALSE)</f>
        <v>1.8158315037222501</v>
      </c>
      <c r="AQ44" s="49">
        <f>VLOOKUP($A44,'ADR Raw Data'!$B$6:$BE$43,'ADR Raw Data'!BC$1,FALSE)</f>
        <v>2.2266520270434702</v>
      </c>
      <c r="AR44" s="50">
        <f>VLOOKUP($A44,'ADR Raw Data'!$B$6:$BE$43,'ADR Raw Data'!BE$1,FALSE)</f>
        <v>2.0541924330247201</v>
      </c>
      <c r="AT44" s="51">
        <f>VLOOKUP($A44,'RevPAR Raw Data'!$B$6:$BE$43,'RevPAR Raw Data'!AG$1,FALSE)</f>
        <v>38.543840724658303</v>
      </c>
      <c r="AU44" s="52">
        <f>VLOOKUP($A44,'RevPAR Raw Data'!$B$6:$BE$43,'RevPAR Raw Data'!AH$1,FALSE)</f>
        <v>50.231610820045503</v>
      </c>
      <c r="AV44" s="52">
        <f>VLOOKUP($A44,'RevPAR Raw Data'!$B$6:$BE$43,'RevPAR Raw Data'!AI$1,FALSE)</f>
        <v>54.3054648490888</v>
      </c>
      <c r="AW44" s="52">
        <f>VLOOKUP($A44,'RevPAR Raw Data'!$B$6:$BE$43,'RevPAR Raw Data'!AJ$1,FALSE)</f>
        <v>55.556823134965803</v>
      </c>
      <c r="AX44" s="52">
        <f>VLOOKUP($A44,'RevPAR Raw Data'!$B$6:$BE$43,'RevPAR Raw Data'!AK$1,FALSE)</f>
        <v>53.863667048690203</v>
      </c>
      <c r="AY44" s="53">
        <f>VLOOKUP($A44,'RevPAR Raw Data'!$B$6:$BE$43,'RevPAR Raw Data'!AL$1,FALSE)</f>
        <v>50.500281315489701</v>
      </c>
      <c r="AZ44" s="52">
        <f>VLOOKUP($A44,'RevPAR Raw Data'!$B$6:$BE$43,'RevPAR Raw Data'!AN$1,FALSE)</f>
        <v>71.705117169703797</v>
      </c>
      <c r="BA44" s="52">
        <f>VLOOKUP($A44,'RevPAR Raw Data'!$B$6:$BE$43,'RevPAR Raw Data'!AO$1,FALSE)</f>
        <v>81.153205936788098</v>
      </c>
      <c r="BB44" s="53">
        <f>VLOOKUP($A44,'RevPAR Raw Data'!$B$6:$BE$43,'RevPAR Raw Data'!AP$1,FALSE)</f>
        <v>76.429161553246004</v>
      </c>
      <c r="BC44" s="54">
        <f>VLOOKUP($A44,'RevPAR Raw Data'!$B$6:$BE$43,'RevPAR Raw Data'!AR$1,FALSE)</f>
        <v>57.908532811991499</v>
      </c>
      <c r="BE44" s="47">
        <f>VLOOKUP($A44,'RevPAR Raw Data'!$B$6:$BE$43,'RevPAR Raw Data'!AT$1,FALSE)</f>
        <v>-8.5377199781632491</v>
      </c>
      <c r="BF44" s="48">
        <f>VLOOKUP($A44,'RevPAR Raw Data'!$B$6:$BE$43,'RevPAR Raw Data'!AU$1,FALSE)</f>
        <v>-3.0553626486214802</v>
      </c>
      <c r="BG44" s="48">
        <f>VLOOKUP($A44,'RevPAR Raw Data'!$B$6:$BE$43,'RevPAR Raw Data'!AV$1,FALSE)</f>
        <v>-6.4087714926766202</v>
      </c>
      <c r="BH44" s="48">
        <f>VLOOKUP($A44,'RevPAR Raw Data'!$B$6:$BE$43,'RevPAR Raw Data'!AW$1,FALSE)</f>
        <v>-5.9430307964210796</v>
      </c>
      <c r="BI44" s="48">
        <f>VLOOKUP($A44,'RevPAR Raw Data'!$B$6:$BE$43,'RevPAR Raw Data'!AX$1,FALSE)</f>
        <v>-8.1282390004279392</v>
      </c>
      <c r="BJ44" s="49">
        <f>VLOOKUP($A44,'RevPAR Raw Data'!$B$6:$BE$43,'RevPAR Raw Data'!AY$1,FALSE)</f>
        <v>-6.3689559925646897</v>
      </c>
      <c r="BK44" s="48">
        <f>VLOOKUP($A44,'RevPAR Raw Data'!$B$6:$BE$43,'RevPAR Raw Data'!BA$1,FALSE)</f>
        <v>-8.1353651169630403</v>
      </c>
      <c r="BL44" s="48">
        <f>VLOOKUP($A44,'RevPAR Raw Data'!$B$6:$BE$43,'RevPAR Raw Data'!BB$1,FALSE)</f>
        <v>-6.0614271364056496</v>
      </c>
      <c r="BM44" s="49">
        <f>VLOOKUP($A44,'RevPAR Raw Data'!$B$6:$BE$43,'RevPAR Raw Data'!BC$1,FALSE)</f>
        <v>-7.0458400473512901</v>
      </c>
      <c r="BN44" s="50">
        <f>VLOOKUP($A44,'RevPAR Raw Data'!$B$6:$BE$43,'RevPAR Raw Data'!BE$1,FALSE)</f>
        <v>-6.6253588661937597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47.601814171662802</v>
      </c>
      <c r="C47" s="48">
        <f>VLOOKUP($A47,'Occupancy Raw Data'!$B$8:$BE$45,'Occupancy Raw Data'!AH$3,FALSE)</f>
        <v>61.816967475381297</v>
      </c>
      <c r="D47" s="48">
        <f>VLOOKUP($A47,'Occupancy Raw Data'!$B$8:$BE$45,'Occupancy Raw Data'!AI$3,FALSE)</f>
        <v>67.636917150756403</v>
      </c>
      <c r="E47" s="48">
        <f>VLOOKUP($A47,'Occupancy Raw Data'!$B$8:$BE$45,'Occupancy Raw Data'!AJ$3,FALSE)</f>
        <v>68.463235065701497</v>
      </c>
      <c r="F47" s="48">
        <f>VLOOKUP($A47,'Occupancy Raw Data'!$B$8:$BE$45,'Occupancy Raw Data'!AK$3,FALSE)</f>
        <v>66.099220278959905</v>
      </c>
      <c r="G47" s="49">
        <f>VLOOKUP($A47,'Occupancy Raw Data'!$B$8:$BE$45,'Occupancy Raw Data'!AL$3,FALSE)</f>
        <v>62.323630828492398</v>
      </c>
      <c r="H47" s="48">
        <f>VLOOKUP($A47,'Occupancy Raw Data'!$B$8:$BE$45,'Occupancy Raw Data'!AN$3,FALSE)</f>
        <v>74.045540679071706</v>
      </c>
      <c r="I47" s="48">
        <f>VLOOKUP($A47,'Occupancy Raw Data'!$B$8:$BE$45,'Occupancy Raw Data'!AO$3,FALSE)</f>
        <v>76.221614737038294</v>
      </c>
      <c r="J47" s="49">
        <f>VLOOKUP($A47,'Occupancy Raw Data'!$B$8:$BE$45,'Occupancy Raw Data'!AP$3,FALSE)</f>
        <v>75.133577708055</v>
      </c>
      <c r="K47" s="50">
        <f>VLOOKUP($A47,'Occupancy Raw Data'!$B$8:$BE$45,'Occupancy Raw Data'!AR$3,FALSE)</f>
        <v>65.983615651224596</v>
      </c>
      <c r="M47" s="47">
        <f>VLOOKUP($A47,'Occupancy Raw Data'!$B$8:$BE$45,'Occupancy Raw Data'!AT$3,FALSE)</f>
        <v>-4.4596669556061697</v>
      </c>
      <c r="N47" s="48">
        <f>VLOOKUP($A47,'Occupancy Raw Data'!$B$8:$BE$45,'Occupancy Raw Data'!AU$3,FALSE)</f>
        <v>-0.90037736350923103</v>
      </c>
      <c r="O47" s="48">
        <f>VLOOKUP($A47,'Occupancy Raw Data'!$B$8:$BE$45,'Occupancy Raw Data'!AV$3,FALSE)</f>
        <v>-1.5231165661825901</v>
      </c>
      <c r="P47" s="48">
        <f>VLOOKUP($A47,'Occupancy Raw Data'!$B$8:$BE$45,'Occupancy Raw Data'!AW$3,FALSE)</f>
        <v>-2.92241553042936</v>
      </c>
      <c r="Q47" s="48">
        <f>VLOOKUP($A47,'Occupancy Raw Data'!$B$8:$BE$45,'Occupancy Raw Data'!AX$3,FALSE)</f>
        <v>-2.49448661067653</v>
      </c>
      <c r="R47" s="49">
        <f>VLOOKUP($A47,'Occupancy Raw Data'!$B$8:$BE$45,'Occupancy Raw Data'!AY$3,FALSE)</f>
        <v>-2.3752419987665898</v>
      </c>
      <c r="S47" s="48">
        <f>VLOOKUP($A47,'Occupancy Raw Data'!$B$8:$BE$45,'Occupancy Raw Data'!BA$3,FALSE)</f>
        <v>-2.4893823472394101</v>
      </c>
      <c r="T47" s="48">
        <f>VLOOKUP($A47,'Occupancy Raw Data'!$B$8:$BE$45,'Occupancy Raw Data'!BB$3,FALSE)</f>
        <v>-2.2194650872261299</v>
      </c>
      <c r="U47" s="49">
        <f>VLOOKUP($A47,'Occupancy Raw Data'!$B$8:$BE$45,'Occupancy Raw Data'!BC$3,FALSE)</f>
        <v>-2.3526558262139399</v>
      </c>
      <c r="V47" s="50">
        <f>VLOOKUP($A47,'Occupancy Raw Data'!$B$8:$BE$45,'Occupancy Raw Data'!BE$3,FALSE)</f>
        <v>-2.3678950878449401</v>
      </c>
      <c r="X47" s="51">
        <f>VLOOKUP($A47,'ADR Raw Data'!$B$6:$BE$43,'ADR Raw Data'!AG$1,FALSE)</f>
        <v>110.39721832479501</v>
      </c>
      <c r="Y47" s="52">
        <f>VLOOKUP($A47,'ADR Raw Data'!$B$6:$BE$43,'ADR Raw Data'!AH$1,FALSE)</f>
        <v>116.050108922334</v>
      </c>
      <c r="Z47" s="52">
        <f>VLOOKUP($A47,'ADR Raw Data'!$B$6:$BE$43,'ADR Raw Data'!AI$1,FALSE)</f>
        <v>120.174454944196</v>
      </c>
      <c r="AA47" s="52">
        <f>VLOOKUP($A47,'ADR Raw Data'!$B$6:$BE$43,'ADR Raw Data'!AJ$1,FALSE)</f>
        <v>123.639461522755</v>
      </c>
      <c r="AB47" s="52">
        <f>VLOOKUP($A47,'ADR Raw Data'!$B$6:$BE$43,'ADR Raw Data'!AK$1,FALSE)</f>
        <v>131.84056936742101</v>
      </c>
      <c r="AC47" s="53">
        <f>VLOOKUP($A47,'ADR Raw Data'!$B$6:$BE$43,'ADR Raw Data'!AL$1,FALSE)</f>
        <v>121.09859193225201</v>
      </c>
      <c r="AD47" s="52">
        <f>VLOOKUP($A47,'ADR Raw Data'!$B$6:$BE$43,'ADR Raw Data'!AN$1,FALSE)</f>
        <v>166.89541995301201</v>
      </c>
      <c r="AE47" s="52">
        <f>VLOOKUP($A47,'ADR Raw Data'!$B$6:$BE$43,'ADR Raw Data'!AO$1,FALSE)</f>
        <v>163.990450145701</v>
      </c>
      <c r="AF47" s="53">
        <f>VLOOKUP($A47,'ADR Raw Data'!$B$6:$BE$43,'ADR Raw Data'!AP$1,FALSE)</f>
        <v>165.42190108015899</v>
      </c>
      <c r="AG47" s="54">
        <f>VLOOKUP($A47,'ADR Raw Data'!$B$6:$BE$43,'ADR Raw Data'!AR$1,FALSE)</f>
        <v>135.518486755601</v>
      </c>
      <c r="AI47" s="47">
        <f>VLOOKUP($A47,'ADR Raw Data'!$B$6:$BE$43,'ADR Raw Data'!AT$1,FALSE)</f>
        <v>3.81544631145466</v>
      </c>
      <c r="AJ47" s="48">
        <f>VLOOKUP($A47,'ADR Raw Data'!$B$6:$BE$43,'ADR Raw Data'!AU$1,FALSE)</f>
        <v>3.7065167406078201</v>
      </c>
      <c r="AK47" s="48">
        <f>VLOOKUP($A47,'ADR Raw Data'!$B$6:$BE$43,'ADR Raw Data'!AV$1,FALSE)</f>
        <v>3.7747107965887801</v>
      </c>
      <c r="AL47" s="48">
        <f>VLOOKUP($A47,'ADR Raw Data'!$B$6:$BE$43,'ADR Raw Data'!AW$1,FALSE)</f>
        <v>3.3056304258512599</v>
      </c>
      <c r="AM47" s="48">
        <f>VLOOKUP($A47,'ADR Raw Data'!$B$6:$BE$43,'ADR Raw Data'!AX$1,FALSE)</f>
        <v>5.5075065112691997</v>
      </c>
      <c r="AN47" s="49">
        <f>VLOOKUP($A47,'ADR Raw Data'!$B$6:$BE$43,'ADR Raw Data'!AY$1,FALSE)</f>
        <v>4.0675410149489304</v>
      </c>
      <c r="AO47" s="48">
        <f>VLOOKUP($A47,'ADR Raw Data'!$B$6:$BE$43,'ADR Raw Data'!BA$1,FALSE)</f>
        <v>6.4152871906174598</v>
      </c>
      <c r="AP47" s="48">
        <f>VLOOKUP($A47,'ADR Raw Data'!$B$6:$BE$43,'ADR Raw Data'!BB$1,FALSE)</f>
        <v>4.5237570695468401</v>
      </c>
      <c r="AQ47" s="49">
        <f>VLOOKUP($A47,'ADR Raw Data'!$B$6:$BE$43,'ADR Raw Data'!BC$1,FALSE)</f>
        <v>5.4556759222715696</v>
      </c>
      <c r="AR47" s="50">
        <f>VLOOKUP($A47,'ADR Raw Data'!$B$6:$BE$43,'ADR Raw Data'!BE$1,FALSE)</f>
        <v>4.6160633960349502</v>
      </c>
      <c r="AT47" s="51">
        <f>VLOOKUP($A47,'RevPAR Raw Data'!$B$6:$BE$43,'RevPAR Raw Data'!AG$1,FALSE)</f>
        <v>52.551078717654001</v>
      </c>
      <c r="AU47" s="52">
        <f>VLOOKUP($A47,'RevPAR Raw Data'!$B$6:$BE$43,'RevPAR Raw Data'!AH$1,FALSE)</f>
        <v>71.738658087664206</v>
      </c>
      <c r="AV47" s="52">
        <f>VLOOKUP($A47,'RevPAR Raw Data'!$B$6:$BE$43,'RevPAR Raw Data'!AI$1,FALSE)</f>
        <v>81.282296526979493</v>
      </c>
      <c r="AW47" s="52">
        <f>VLOOKUP($A47,'RevPAR Raw Data'!$B$6:$BE$43,'RevPAR Raw Data'!AJ$1,FALSE)</f>
        <v>84.647575176291497</v>
      </c>
      <c r="AX47" s="52">
        <f>VLOOKUP($A47,'RevPAR Raw Data'!$B$6:$BE$43,'RevPAR Raw Data'!AK$1,FALSE)</f>
        <v>87.145588363207096</v>
      </c>
      <c r="AY47" s="53">
        <f>VLOOKUP($A47,'RevPAR Raw Data'!$B$6:$BE$43,'RevPAR Raw Data'!AL$1,FALSE)</f>
        <v>75.473039374359203</v>
      </c>
      <c r="AZ47" s="52">
        <f>VLOOKUP($A47,'RevPAR Raw Data'!$B$6:$BE$43,'RevPAR Raw Data'!AN$1,FALSE)</f>
        <v>123.578616072815</v>
      </c>
      <c r="BA47" s="52">
        <f>VLOOKUP($A47,'RevPAR Raw Data'!$B$6:$BE$43,'RevPAR Raw Data'!AO$1,FALSE)</f>
        <v>124.996169115591</v>
      </c>
      <c r="BB47" s="53">
        <f>VLOOKUP($A47,'RevPAR Raw Data'!$B$6:$BE$43,'RevPAR Raw Data'!AP$1,FALSE)</f>
        <v>124.287392594203</v>
      </c>
      <c r="BC47" s="54">
        <f>VLOOKUP($A47,'RevPAR Raw Data'!$B$6:$BE$43,'RevPAR Raw Data'!AR$1,FALSE)</f>
        <v>89.419997437171801</v>
      </c>
      <c r="BE47" s="47">
        <f>VLOOKUP($A47,'RevPAR Raw Data'!$B$6:$BE$43,'RevPAR Raw Data'!AT$1,FALSE)</f>
        <v>-0.81437684251234599</v>
      </c>
      <c r="BF47" s="48">
        <f>VLOOKUP($A47,'RevPAR Raw Data'!$B$6:$BE$43,'RevPAR Raw Data'!AU$1,FALSE)</f>
        <v>2.7727667393914799</v>
      </c>
      <c r="BG47" s="48">
        <f>VLOOKUP($A47,'RevPAR Raw Data'!$B$6:$BE$43,'RevPAR Raw Data'!AV$1,FALSE)</f>
        <v>2.1941009849378501</v>
      </c>
      <c r="BH47" s="48">
        <f>VLOOKUP($A47,'RevPAR Raw Data'!$B$6:$BE$43,'RevPAR Raw Data'!AW$1,FALSE)</f>
        <v>0.28661063847822399</v>
      </c>
      <c r="BI47" s="48">
        <f>VLOOKUP($A47,'RevPAR Raw Data'!$B$6:$BE$43,'RevPAR Raw Data'!AX$1,FALSE)</f>
        <v>2.8756358880869102</v>
      </c>
      <c r="BJ47" s="49">
        <f>VLOOKUP($A47,'RevPAR Raw Data'!$B$6:$BE$43,'RevPAR Raw Data'!AY$1,FALSE)</f>
        <v>1.59568507367821</v>
      </c>
      <c r="BK47" s="48">
        <f>VLOOKUP($A47,'RevPAR Raw Data'!$B$6:$BE$43,'RevPAR Raw Data'!BA$1,FALSE)</f>
        <v>3.7662038165300999</v>
      </c>
      <c r="BL47" s="48">
        <f>VLOOKUP($A47,'RevPAR Raw Data'!$B$6:$BE$43,'RevPAR Raw Data'!BB$1,FALSE)</f>
        <v>2.2038887735311898</v>
      </c>
      <c r="BM47" s="49">
        <f>VLOOKUP($A47,'RevPAR Raw Data'!$B$6:$BE$43,'RevPAR Raw Data'!BC$1,FALSE)</f>
        <v>2.9746668186129601</v>
      </c>
      <c r="BN47" s="50">
        <f>VLOOKUP($A47,'RevPAR Raw Data'!$B$6:$BE$43,'RevPAR Raw Data'!BE$1,FALSE)</f>
        <v>2.1388647697834799</v>
      </c>
    </row>
    <row r="48" spans="1:66" x14ac:dyDescent="0.25">
      <c r="A48" s="63" t="s">
        <v>78</v>
      </c>
      <c r="B48" s="47">
        <f>VLOOKUP($A48,'Occupancy Raw Data'!$B$8:$BE$45,'Occupancy Raw Data'!AG$3,FALSE)</f>
        <v>41.698693312836198</v>
      </c>
      <c r="C48" s="48">
        <f>VLOOKUP($A48,'Occupancy Raw Data'!$B$8:$BE$45,'Occupancy Raw Data'!AH$3,FALSE)</f>
        <v>59.780937740199803</v>
      </c>
      <c r="D48" s="48">
        <f>VLOOKUP($A48,'Occupancy Raw Data'!$B$8:$BE$45,'Occupancy Raw Data'!AI$3,FALSE)</f>
        <v>64.181398923904595</v>
      </c>
      <c r="E48" s="48">
        <f>VLOOKUP($A48,'Occupancy Raw Data'!$B$8:$BE$45,'Occupancy Raw Data'!AJ$3,FALSE)</f>
        <v>65.276710222905393</v>
      </c>
      <c r="F48" s="48">
        <f>VLOOKUP($A48,'Occupancy Raw Data'!$B$8:$BE$45,'Occupancy Raw Data'!AK$3,FALSE)</f>
        <v>61.068408916218203</v>
      </c>
      <c r="G48" s="49">
        <f>VLOOKUP($A48,'Occupancy Raw Data'!$B$8:$BE$45,'Occupancy Raw Data'!AL$3,FALSE)</f>
        <v>58.401229823212901</v>
      </c>
      <c r="H48" s="48">
        <f>VLOOKUP($A48,'Occupancy Raw Data'!$B$8:$BE$45,'Occupancy Raw Data'!AN$3,FALSE)</f>
        <v>65.872405841660196</v>
      </c>
      <c r="I48" s="48">
        <f>VLOOKUP($A48,'Occupancy Raw Data'!$B$8:$BE$45,'Occupancy Raw Data'!AO$3,FALSE)</f>
        <v>62.682551883166703</v>
      </c>
      <c r="J48" s="49">
        <f>VLOOKUP($A48,'Occupancy Raw Data'!$B$8:$BE$45,'Occupancy Raw Data'!AP$3,FALSE)</f>
        <v>64.277478862413503</v>
      </c>
      <c r="K48" s="50">
        <f>VLOOKUP($A48,'Occupancy Raw Data'!$B$8:$BE$45,'Occupancy Raw Data'!AR$3,FALSE)</f>
        <v>60.080158120127301</v>
      </c>
      <c r="M48" s="47">
        <f>VLOOKUP($A48,'Occupancy Raw Data'!$B$8:$BE$45,'Occupancy Raw Data'!AT$3,FALSE)</f>
        <v>-8.9383130507763298</v>
      </c>
      <c r="N48" s="48">
        <f>VLOOKUP($A48,'Occupancy Raw Data'!$B$8:$BE$45,'Occupancy Raw Data'!AU$3,FALSE)</f>
        <v>-3.2348367029548899</v>
      </c>
      <c r="O48" s="48">
        <f>VLOOKUP($A48,'Occupancy Raw Data'!$B$8:$BE$45,'Occupancy Raw Data'!AV$3,FALSE)</f>
        <v>-3.3564814814814801</v>
      </c>
      <c r="P48" s="48">
        <f>VLOOKUP($A48,'Occupancy Raw Data'!$B$8:$BE$45,'Occupancy Raw Data'!AW$3,FALSE)</f>
        <v>-7.0842450765864298</v>
      </c>
      <c r="Q48" s="48">
        <f>VLOOKUP($A48,'Occupancy Raw Data'!$B$8:$BE$45,'Occupancy Raw Data'!AX$3,FALSE)</f>
        <v>-0.87336244541484698</v>
      </c>
      <c r="R48" s="49">
        <f>VLOOKUP($A48,'Occupancy Raw Data'!$B$8:$BE$45,'Occupancy Raw Data'!AY$3,FALSE)</f>
        <v>-4.52374968585071</v>
      </c>
      <c r="S48" s="48">
        <f>VLOOKUP($A48,'Occupancy Raw Data'!$B$8:$BE$45,'Occupancy Raw Data'!BA$3,FALSE)</f>
        <v>-1.3808975834292201</v>
      </c>
      <c r="T48" s="48">
        <f>VLOOKUP($A48,'Occupancy Raw Data'!$B$8:$BE$45,'Occupancy Raw Data'!BB$3,FALSE)</f>
        <v>-9.1111730286988006</v>
      </c>
      <c r="U48" s="49">
        <f>VLOOKUP($A48,'Occupancy Raw Data'!$B$8:$BE$45,'Occupancy Raw Data'!BC$3,FALSE)</f>
        <v>-5.3078556263269601</v>
      </c>
      <c r="V48" s="50">
        <f>VLOOKUP($A48,'Occupancy Raw Data'!$B$8:$BE$45,'Occupancy Raw Data'!BE$3,FALSE)</f>
        <v>-4.7648057090640004</v>
      </c>
      <c r="X48" s="51">
        <f>VLOOKUP($A48,'ADR Raw Data'!$B$6:$BE$43,'ADR Raw Data'!AG$1,FALSE)</f>
        <v>105.20563594470001</v>
      </c>
      <c r="Y48" s="52">
        <f>VLOOKUP($A48,'ADR Raw Data'!$B$6:$BE$43,'ADR Raw Data'!AH$1,FALSE)</f>
        <v>111.847897782063</v>
      </c>
      <c r="Z48" s="52">
        <f>VLOOKUP($A48,'ADR Raw Data'!$B$6:$BE$43,'ADR Raw Data'!AI$1,FALSE)</f>
        <v>111.534383233532</v>
      </c>
      <c r="AA48" s="52">
        <f>VLOOKUP($A48,'ADR Raw Data'!$B$6:$BE$43,'ADR Raw Data'!AJ$1,FALSE)</f>
        <v>111.67719163968199</v>
      </c>
      <c r="AB48" s="52">
        <f>VLOOKUP($A48,'ADR Raw Data'!$B$6:$BE$43,'ADR Raw Data'!AK$1,FALSE)</f>
        <v>119.90767778477</v>
      </c>
      <c r="AC48" s="53">
        <f>VLOOKUP($A48,'ADR Raw Data'!$B$6:$BE$43,'ADR Raw Data'!AL$1,FALSE)</f>
        <v>112.477882337457</v>
      </c>
      <c r="AD48" s="52">
        <f>VLOOKUP($A48,'ADR Raw Data'!$B$6:$BE$43,'ADR Raw Data'!AN$1,FALSE)</f>
        <v>141.49583722286999</v>
      </c>
      <c r="AE48" s="52">
        <f>VLOOKUP($A48,'ADR Raw Data'!$B$6:$BE$43,'ADR Raw Data'!AO$1,FALSE)</f>
        <v>142.80706008583601</v>
      </c>
      <c r="AF48" s="53">
        <f>VLOOKUP($A48,'ADR Raw Data'!$B$6:$BE$43,'ADR Raw Data'!AP$1,FALSE)</f>
        <v>142.13518086696499</v>
      </c>
      <c r="AG48" s="54">
        <f>VLOOKUP($A48,'ADR Raw Data'!$B$6:$BE$43,'ADR Raw Data'!AR$1,FALSE)</f>
        <v>121.543372932468</v>
      </c>
      <c r="AI48" s="47">
        <f>VLOOKUP($A48,'ADR Raw Data'!$B$6:$BE$43,'ADR Raw Data'!AT$1,FALSE)</f>
        <v>-1.21741655424136</v>
      </c>
      <c r="AJ48" s="48">
        <f>VLOOKUP($A48,'ADR Raw Data'!$B$6:$BE$43,'ADR Raw Data'!AU$1,FALSE)</f>
        <v>2.9477317519527899</v>
      </c>
      <c r="AK48" s="48">
        <f>VLOOKUP($A48,'ADR Raw Data'!$B$6:$BE$43,'ADR Raw Data'!AV$1,FALSE)</f>
        <v>3.7803793400239298</v>
      </c>
      <c r="AL48" s="48">
        <f>VLOOKUP($A48,'ADR Raw Data'!$B$6:$BE$43,'ADR Raw Data'!AW$1,FALSE)</f>
        <v>-1.24656218199657</v>
      </c>
      <c r="AM48" s="48">
        <f>VLOOKUP($A48,'ADR Raw Data'!$B$6:$BE$43,'ADR Raw Data'!AX$1,FALSE)</f>
        <v>3.2090768962344902</v>
      </c>
      <c r="AN48" s="49">
        <f>VLOOKUP($A48,'ADR Raw Data'!$B$6:$BE$43,'ADR Raw Data'!AY$1,FALSE)</f>
        <v>1.6910663651276301</v>
      </c>
      <c r="AO48" s="48">
        <f>VLOOKUP($A48,'ADR Raw Data'!$B$6:$BE$43,'ADR Raw Data'!BA$1,FALSE)</f>
        <v>0.53627441464000003</v>
      </c>
      <c r="AP48" s="48">
        <f>VLOOKUP($A48,'ADR Raw Data'!$B$6:$BE$43,'ADR Raw Data'!BB$1,FALSE)</f>
        <v>-2.69233241847469</v>
      </c>
      <c r="AQ48" s="49">
        <f>VLOOKUP($A48,'ADR Raw Data'!$B$6:$BE$43,'ADR Raw Data'!BC$1,FALSE)</f>
        <v>-1.15622043783228</v>
      </c>
      <c r="AR48" s="50">
        <f>VLOOKUP($A48,'ADR Raw Data'!$B$6:$BE$43,'ADR Raw Data'!BE$1,FALSE)</f>
        <v>0.60614714288101801</v>
      </c>
      <c r="AT48" s="51">
        <f>VLOOKUP($A48,'RevPAR Raw Data'!$B$6:$BE$43,'RevPAR Raw Data'!AG$1,FALSE)</f>
        <v>43.869375480399597</v>
      </c>
      <c r="AU48" s="52">
        <f>VLOOKUP($A48,'RevPAR Raw Data'!$B$6:$BE$43,'RevPAR Raw Data'!AH$1,FALSE)</f>
        <v>66.863722136817799</v>
      </c>
      <c r="AV48" s="52">
        <f>VLOOKUP($A48,'RevPAR Raw Data'!$B$6:$BE$43,'RevPAR Raw Data'!AI$1,FALSE)</f>
        <v>71.5843274404304</v>
      </c>
      <c r="AW48" s="52">
        <f>VLOOKUP($A48,'RevPAR Raw Data'!$B$6:$BE$43,'RevPAR Raw Data'!AJ$1,FALSE)</f>
        <v>72.899196771714003</v>
      </c>
      <c r="AX48" s="52">
        <f>VLOOKUP($A48,'RevPAR Raw Data'!$B$6:$BE$43,'RevPAR Raw Data'!AK$1,FALSE)</f>
        <v>73.225710991544901</v>
      </c>
      <c r="AY48" s="53">
        <f>VLOOKUP($A48,'RevPAR Raw Data'!$B$6:$BE$43,'RevPAR Raw Data'!AL$1,FALSE)</f>
        <v>65.688466564181297</v>
      </c>
      <c r="AZ48" s="52">
        <f>VLOOKUP($A48,'RevPAR Raw Data'!$B$6:$BE$43,'RevPAR Raw Data'!AN$1,FALSE)</f>
        <v>93.206712144504195</v>
      </c>
      <c r="BA48" s="52">
        <f>VLOOKUP($A48,'RevPAR Raw Data'!$B$6:$BE$43,'RevPAR Raw Data'!AO$1,FALSE)</f>
        <v>89.515109531129895</v>
      </c>
      <c r="BB48" s="53">
        <f>VLOOKUP($A48,'RevPAR Raw Data'!$B$6:$BE$43,'RevPAR Raw Data'!AP$1,FALSE)</f>
        <v>91.360910837817002</v>
      </c>
      <c r="BC48" s="54">
        <f>VLOOKUP($A48,'RevPAR Raw Data'!$B$6:$BE$43,'RevPAR Raw Data'!AR$1,FALSE)</f>
        <v>73.023450642363002</v>
      </c>
      <c r="BE48" s="47">
        <f>VLOOKUP($A48,'RevPAR Raw Data'!$B$6:$BE$43,'RevPAR Raw Data'!AT$1,FALSE)</f>
        <v>-10.046913102267601</v>
      </c>
      <c r="BF48" s="48">
        <f>VLOOKUP($A48,'RevPAR Raw Data'!$B$6:$BE$43,'RevPAR Raw Data'!AU$1,FALSE)</f>
        <v>-0.38245925961892502</v>
      </c>
      <c r="BG48" s="48">
        <f>VLOOKUP($A48,'RevPAR Raw Data'!$B$6:$BE$43,'RevPAR Raw Data'!AV$1,FALSE)</f>
        <v>0.29701012606479998</v>
      </c>
      <c r="BH48" s="48">
        <f>VLOOKUP($A48,'RevPAR Raw Data'!$B$6:$BE$43,'RevPAR Raw Data'!AW$1,FALSE)</f>
        <v>-8.2424977385783205</v>
      </c>
      <c r="BI48" s="48">
        <f>VLOOKUP($A48,'RevPAR Raw Data'!$B$6:$BE$43,'RevPAR Raw Data'!AX$1,FALSE)</f>
        <v>2.3076875783634501</v>
      </c>
      <c r="BJ48" s="49">
        <f>VLOOKUP($A48,'RevPAR Raw Data'!$B$6:$BE$43,'RevPAR Raw Data'!AY$1,FALSE)</f>
        <v>-2.9091829301030701</v>
      </c>
      <c r="BK48" s="48">
        <f>VLOOKUP($A48,'RevPAR Raw Data'!$B$6:$BE$43,'RevPAR Raw Data'!BA$1,FALSE)</f>
        <v>-0.85202856922154102</v>
      </c>
      <c r="BL48" s="48">
        <f>VLOOKUP($A48,'RevPAR Raw Data'!$B$6:$BE$43,'RevPAR Raw Data'!BB$1,FALSE)</f>
        <v>-11.5582023820185</v>
      </c>
      <c r="BM48" s="49">
        <f>VLOOKUP($A48,'RevPAR Raw Data'!$B$6:$BE$43,'RevPAR Raw Data'!BC$1,FALSE)</f>
        <v>-6.4027055525970198</v>
      </c>
      <c r="BN48" s="50">
        <f>VLOOKUP($A48,'RevPAR Raw Data'!$B$6:$BE$43,'RevPAR Raw Data'!BE$1,FALSE)</f>
        <v>-4.1875402998523104</v>
      </c>
    </row>
    <row r="49" spans="1:66" x14ac:dyDescent="0.25">
      <c r="A49" s="63" t="s">
        <v>79</v>
      </c>
      <c r="B49" s="47">
        <f>VLOOKUP($A49,'Occupancy Raw Data'!$B$8:$BE$45,'Occupancy Raw Data'!AG$3,FALSE)</f>
        <v>42.045826513911599</v>
      </c>
      <c r="C49" s="48">
        <f>VLOOKUP($A49,'Occupancy Raw Data'!$B$8:$BE$45,'Occupancy Raw Data'!AH$3,FALSE)</f>
        <v>54.468085106382901</v>
      </c>
      <c r="D49" s="48">
        <f>VLOOKUP($A49,'Occupancy Raw Data'!$B$8:$BE$45,'Occupancy Raw Data'!AI$3,FALSE)</f>
        <v>57.643207855973799</v>
      </c>
      <c r="E49" s="48">
        <f>VLOOKUP($A49,'Occupancy Raw Data'!$B$8:$BE$45,'Occupancy Raw Data'!AJ$3,FALSE)</f>
        <v>58.8484749633012</v>
      </c>
      <c r="F49" s="48">
        <f>VLOOKUP($A49,'Occupancy Raw Data'!$B$8:$BE$45,'Occupancy Raw Data'!AK$3,FALSE)</f>
        <v>59.859729244821303</v>
      </c>
      <c r="G49" s="49">
        <f>VLOOKUP($A49,'Occupancy Raw Data'!$B$8:$BE$45,'Occupancy Raw Data'!AL$3,FALSE)</f>
        <v>54.579628661087803</v>
      </c>
      <c r="H49" s="48">
        <f>VLOOKUP($A49,'Occupancy Raw Data'!$B$8:$BE$45,'Occupancy Raw Data'!AN$3,FALSE)</f>
        <v>68.520632849453506</v>
      </c>
      <c r="I49" s="48">
        <f>VLOOKUP($A49,'Occupancy Raw Data'!$B$8:$BE$45,'Occupancy Raw Data'!AO$3,FALSE)</f>
        <v>67.541999673788894</v>
      </c>
      <c r="J49" s="49">
        <f>VLOOKUP($A49,'Occupancy Raw Data'!$B$8:$BE$45,'Occupancy Raw Data'!AP$3,FALSE)</f>
        <v>68.0313162616212</v>
      </c>
      <c r="K49" s="50">
        <f>VLOOKUP($A49,'Occupancy Raw Data'!$B$8:$BE$45,'Occupancy Raw Data'!AR$3,FALSE)</f>
        <v>58.4286180986605</v>
      </c>
      <c r="M49" s="47">
        <f>VLOOKUP($A49,'Occupancy Raw Data'!$B$8:$BE$45,'Occupancy Raw Data'!AT$3,FALSE)</f>
        <v>5.5898068228524398</v>
      </c>
      <c r="N49" s="48">
        <f>VLOOKUP($A49,'Occupancy Raw Data'!$B$8:$BE$45,'Occupancy Raw Data'!AU$3,FALSE)</f>
        <v>4.6845861401987499</v>
      </c>
      <c r="O49" s="48">
        <f>VLOOKUP($A49,'Occupancy Raw Data'!$B$8:$BE$45,'Occupancy Raw Data'!AV$3,FALSE)</f>
        <v>7.7799656495807996</v>
      </c>
      <c r="P49" s="48">
        <f>VLOOKUP($A49,'Occupancy Raw Data'!$B$8:$BE$45,'Occupancy Raw Data'!AW$3,FALSE)</f>
        <v>4.5797101449275299</v>
      </c>
      <c r="Q49" s="48">
        <f>VLOOKUP($A49,'Occupancy Raw Data'!$B$8:$BE$45,'Occupancy Raw Data'!AX$3,FALSE)</f>
        <v>3.32207207207207</v>
      </c>
      <c r="R49" s="49">
        <f>VLOOKUP($A49,'Occupancy Raw Data'!$B$8:$BE$45,'Occupancy Raw Data'!AY$3,FALSE)</f>
        <v>5.1303033453071896</v>
      </c>
      <c r="S49" s="48">
        <f>VLOOKUP($A49,'Occupancy Raw Data'!$B$8:$BE$45,'Occupancy Raw Data'!BA$3,FALSE)</f>
        <v>0.50239234449760695</v>
      </c>
      <c r="T49" s="48">
        <f>VLOOKUP($A49,'Occupancy Raw Data'!$B$8:$BE$45,'Occupancy Raw Data'!BB$3,FALSE)</f>
        <v>-0.93301435406698496</v>
      </c>
      <c r="U49" s="49">
        <f>VLOOKUP($A49,'Occupancy Raw Data'!$B$8:$BE$45,'Occupancy Raw Data'!BC$3,FALSE)</f>
        <v>-0.21531100478468801</v>
      </c>
      <c r="V49" s="50">
        <f>VLOOKUP($A49,'Occupancy Raw Data'!$B$8:$BE$45,'Occupancy Raw Data'!BE$3,FALSE)</f>
        <v>3.2951698796630202</v>
      </c>
      <c r="X49" s="51">
        <f>VLOOKUP($A49,'ADR Raw Data'!$B$6:$BE$43,'ADR Raw Data'!AG$1,FALSE)</f>
        <v>99.474655507979705</v>
      </c>
      <c r="Y49" s="52">
        <f>VLOOKUP($A49,'ADR Raw Data'!$B$6:$BE$43,'ADR Raw Data'!AH$1,FALSE)</f>
        <v>104.327755408653</v>
      </c>
      <c r="Z49" s="52">
        <f>VLOOKUP($A49,'ADR Raw Data'!$B$6:$BE$43,'ADR Raw Data'!AI$1,FALSE)</f>
        <v>105.80531800113501</v>
      </c>
      <c r="AA49" s="52">
        <f>VLOOKUP($A49,'ADR Raw Data'!$B$6:$BE$43,'ADR Raw Data'!AJ$1,FALSE)</f>
        <v>109.534074279379</v>
      </c>
      <c r="AB49" s="52">
        <f>VLOOKUP($A49,'ADR Raw Data'!$B$6:$BE$43,'ADR Raw Data'!AK$1,FALSE)</f>
        <v>117.99542234332399</v>
      </c>
      <c r="AC49" s="53">
        <f>VLOOKUP($A49,'ADR Raw Data'!$B$6:$BE$43,'ADR Raw Data'!AL$1,FALSE)</f>
        <v>108.021897945738</v>
      </c>
      <c r="AD49" s="52">
        <f>VLOOKUP($A49,'ADR Raw Data'!$B$6:$BE$43,'ADR Raw Data'!AN$1,FALSE)</f>
        <v>137.63652701737601</v>
      </c>
      <c r="AE49" s="52">
        <f>VLOOKUP($A49,'ADR Raw Data'!$B$6:$BE$43,'ADR Raw Data'!AO$1,FALSE)</f>
        <v>138.12591644530301</v>
      </c>
      <c r="AF49" s="53">
        <f>VLOOKUP($A49,'ADR Raw Data'!$B$6:$BE$43,'ADR Raw Data'!AP$1,FALSE)</f>
        <v>137.87946175976899</v>
      </c>
      <c r="AG49" s="54">
        <f>VLOOKUP($A49,'ADR Raw Data'!$B$6:$BE$43,'ADR Raw Data'!AR$1,FALSE)</f>
        <v>117.969251966931</v>
      </c>
      <c r="AI49" s="47">
        <f>VLOOKUP($A49,'ADR Raw Data'!$B$6:$BE$43,'ADR Raw Data'!AT$1,FALSE)</f>
        <v>-11.4006279111914</v>
      </c>
      <c r="AJ49" s="48">
        <f>VLOOKUP($A49,'ADR Raw Data'!$B$6:$BE$43,'ADR Raw Data'!AU$1,FALSE)</f>
        <v>-8.1466164932519103</v>
      </c>
      <c r="AK49" s="48">
        <f>VLOOKUP($A49,'ADR Raw Data'!$B$6:$BE$43,'ADR Raw Data'!AV$1,FALSE)</f>
        <v>-3.4840386326520201</v>
      </c>
      <c r="AL49" s="48">
        <f>VLOOKUP($A49,'ADR Raw Data'!$B$6:$BE$43,'ADR Raw Data'!AW$1,FALSE)</f>
        <v>-2.1403367676929999</v>
      </c>
      <c r="AM49" s="48">
        <f>VLOOKUP($A49,'ADR Raw Data'!$B$6:$BE$43,'ADR Raw Data'!AX$1,FALSE)</f>
        <v>-4.8770016873975699</v>
      </c>
      <c r="AN49" s="49">
        <f>VLOOKUP($A49,'ADR Raw Data'!$B$6:$BE$43,'ADR Raw Data'!AY$1,FALSE)</f>
        <v>-5.6941911434251598</v>
      </c>
      <c r="AO49" s="48">
        <f>VLOOKUP($A49,'ADR Raw Data'!$B$6:$BE$43,'ADR Raw Data'!BA$1,FALSE)</f>
        <v>-13.7415721240063</v>
      </c>
      <c r="AP49" s="48">
        <f>VLOOKUP($A49,'ADR Raw Data'!$B$6:$BE$43,'ADR Raw Data'!BB$1,FALSE)</f>
        <v>-12.6852803839496</v>
      </c>
      <c r="AQ49" s="49">
        <f>VLOOKUP($A49,'ADR Raw Data'!$B$6:$BE$43,'ADR Raw Data'!BC$1,FALSE)</f>
        <v>-13.2168108089989</v>
      </c>
      <c r="AR49" s="50">
        <f>VLOOKUP($A49,'ADR Raw Data'!$B$6:$BE$43,'ADR Raw Data'!BE$1,FALSE)</f>
        <v>-9.1280304404712105</v>
      </c>
      <c r="AT49" s="51">
        <f>VLOOKUP($A49,'RevPAR Raw Data'!$B$6:$BE$43,'RevPAR Raw Data'!AG$1,FALSE)</f>
        <v>41.824941080196297</v>
      </c>
      <c r="AU49" s="52">
        <f>VLOOKUP($A49,'RevPAR Raw Data'!$B$6:$BE$43,'RevPAR Raw Data'!AH$1,FALSE)</f>
        <v>56.825330605564602</v>
      </c>
      <c r="AV49" s="52">
        <f>VLOOKUP($A49,'RevPAR Raw Data'!$B$6:$BE$43,'RevPAR Raw Data'!AI$1,FALSE)</f>
        <v>60.989579378068697</v>
      </c>
      <c r="AW49" s="52">
        <f>VLOOKUP($A49,'RevPAR Raw Data'!$B$6:$BE$43,'RevPAR Raw Data'!AJ$1,FALSE)</f>
        <v>64.459132278584207</v>
      </c>
      <c r="AX49" s="52">
        <f>VLOOKUP($A49,'RevPAR Raw Data'!$B$6:$BE$43,'RevPAR Raw Data'!AK$1,FALSE)</f>
        <v>70.631740335997307</v>
      </c>
      <c r="AY49" s="53">
        <f>VLOOKUP($A49,'RevPAR Raw Data'!$B$6:$BE$43,'RevPAR Raw Data'!AL$1,FALSE)</f>
        <v>58.9579507714435</v>
      </c>
      <c r="AZ49" s="52">
        <f>VLOOKUP($A49,'RevPAR Raw Data'!$B$6:$BE$43,'RevPAR Raw Data'!AN$1,FALSE)</f>
        <v>94.3094193443157</v>
      </c>
      <c r="BA49" s="52">
        <f>VLOOKUP($A49,'RevPAR Raw Data'!$B$6:$BE$43,'RevPAR Raw Data'!AO$1,FALSE)</f>
        <v>93.293006034904494</v>
      </c>
      <c r="BB49" s="53">
        <f>VLOOKUP($A49,'RevPAR Raw Data'!$B$6:$BE$43,'RevPAR Raw Data'!AP$1,FALSE)</f>
        <v>93.801212689610097</v>
      </c>
      <c r="BC49" s="54">
        <f>VLOOKUP($A49,'RevPAR Raw Data'!$B$6:$BE$43,'RevPAR Raw Data'!AR$1,FALSE)</f>
        <v>68.927803705605001</v>
      </c>
      <c r="BE49" s="47">
        <f>VLOOKUP($A49,'RevPAR Raw Data'!$B$6:$BE$43,'RevPAR Raw Data'!AT$1,FALSE)</f>
        <v>-6.4480941651668298</v>
      </c>
      <c r="BF49" s="48">
        <f>VLOOKUP($A49,'RevPAR Raw Data'!$B$6:$BE$43,'RevPAR Raw Data'!AU$1,FALSE)</f>
        <v>-3.8436656201911799</v>
      </c>
      <c r="BG49" s="48">
        <f>VLOOKUP($A49,'RevPAR Raw Data'!$B$6:$BE$43,'RevPAR Raw Data'!AV$1,FALSE)</f>
        <v>4.0248700080903204</v>
      </c>
      <c r="BH49" s="48">
        <f>VLOOKUP($A49,'RevPAR Raw Data'!$B$6:$BE$43,'RevPAR Raw Data'!AW$1,FALSE)</f>
        <v>2.3413521571488798</v>
      </c>
      <c r="BI49" s="48">
        <f>VLOOKUP($A49,'RevPAR Raw Data'!$B$6:$BE$43,'RevPAR Raw Data'!AX$1,FALSE)</f>
        <v>-1.71694712633702</v>
      </c>
      <c r="BJ49" s="49">
        <f>VLOOKUP($A49,'RevPAR Raw Data'!$B$6:$BE$43,'RevPAR Raw Data'!AY$1,FALSE)</f>
        <v>-0.856017076837296</v>
      </c>
      <c r="BK49" s="48">
        <f>VLOOKUP($A49,'RevPAR Raw Data'!$B$6:$BE$43,'RevPAR Raw Data'!BA$1,FALSE)</f>
        <v>-13.308216385873299</v>
      </c>
      <c r="BL49" s="48">
        <f>VLOOKUP($A49,'RevPAR Raw Data'!$B$6:$BE$43,'RevPAR Raw Data'!BB$1,FALSE)</f>
        <v>-13.499939251180701</v>
      </c>
      <c r="BM49" s="49">
        <f>VLOOKUP($A49,'RevPAR Raw Data'!$B$6:$BE$43,'RevPAR Raw Data'!BC$1,FALSE)</f>
        <v>-13.403664565630301</v>
      </c>
      <c r="BN49" s="50">
        <f>VLOOKUP($A49,'RevPAR Raw Data'!$B$6:$BE$43,'RevPAR Raw Data'!BE$1,FALSE)</f>
        <v>-6.1336446704890601</v>
      </c>
    </row>
    <row r="50" spans="1:66" x14ac:dyDescent="0.25">
      <c r="A50" s="63" t="s">
        <v>80</v>
      </c>
      <c r="B50" s="47">
        <f>VLOOKUP($A50,'Occupancy Raw Data'!$B$8:$BE$45,'Occupancy Raw Data'!AG$3,FALSE)</f>
        <v>49.727167926219998</v>
      </c>
      <c r="C50" s="48">
        <f>VLOOKUP($A50,'Occupancy Raw Data'!$B$8:$BE$45,'Occupancy Raw Data'!AH$3,FALSE)</f>
        <v>57.711669014986498</v>
      </c>
      <c r="D50" s="48">
        <f>VLOOKUP($A50,'Occupancy Raw Data'!$B$8:$BE$45,'Occupancy Raw Data'!AI$3,FALSE)</f>
        <v>62.3920840271551</v>
      </c>
      <c r="E50" s="48">
        <f>VLOOKUP($A50,'Occupancy Raw Data'!$B$8:$BE$45,'Occupancy Raw Data'!AJ$3,FALSE)</f>
        <v>64.129627257589306</v>
      </c>
      <c r="F50" s="48">
        <f>VLOOKUP($A50,'Occupancy Raw Data'!$B$8:$BE$45,'Occupancy Raw Data'!AK$3,FALSE)</f>
        <v>62.873703086973201</v>
      </c>
      <c r="G50" s="49">
        <f>VLOOKUP($A50,'Occupancy Raw Data'!$B$8:$BE$45,'Occupancy Raw Data'!AL$3,FALSE)</f>
        <v>59.366850262584798</v>
      </c>
      <c r="H50" s="48">
        <f>VLOOKUP($A50,'Occupancy Raw Data'!$B$8:$BE$45,'Occupancy Raw Data'!AN$3,FALSE)</f>
        <v>73.710772383758098</v>
      </c>
      <c r="I50" s="48">
        <f>VLOOKUP($A50,'Occupancy Raw Data'!$B$8:$BE$45,'Occupancy Raw Data'!AO$3,FALSE)</f>
        <v>74.213526322530996</v>
      </c>
      <c r="J50" s="49">
        <f>VLOOKUP($A50,'Occupancy Raw Data'!$B$8:$BE$45,'Occupancy Raw Data'!AP$3,FALSE)</f>
        <v>73.962149353144596</v>
      </c>
      <c r="K50" s="50">
        <f>VLOOKUP($A50,'Occupancy Raw Data'!$B$8:$BE$45,'Occupancy Raw Data'!AR$3,FALSE)</f>
        <v>63.536935717030502</v>
      </c>
      <c r="M50" s="47">
        <f>VLOOKUP($A50,'Occupancy Raw Data'!$B$8:$BE$45,'Occupancy Raw Data'!AT$3,FALSE)</f>
        <v>-6.7912258051815497</v>
      </c>
      <c r="N50" s="48">
        <f>VLOOKUP($A50,'Occupancy Raw Data'!$B$8:$BE$45,'Occupancy Raw Data'!AU$3,FALSE)</f>
        <v>-3.74149538613778</v>
      </c>
      <c r="O50" s="48">
        <f>VLOOKUP($A50,'Occupancy Raw Data'!$B$8:$BE$45,'Occupancy Raw Data'!AV$3,FALSE)</f>
        <v>-1.0185712403085301</v>
      </c>
      <c r="P50" s="48">
        <f>VLOOKUP($A50,'Occupancy Raw Data'!$B$8:$BE$45,'Occupancy Raw Data'!AW$3,FALSE)</f>
        <v>0.234242351580501</v>
      </c>
      <c r="Q50" s="48">
        <f>VLOOKUP($A50,'Occupancy Raw Data'!$B$8:$BE$45,'Occupancy Raw Data'!AX$3,FALSE)</f>
        <v>-2.4312631446297801</v>
      </c>
      <c r="R50" s="49">
        <f>VLOOKUP($A50,'Occupancy Raw Data'!$B$8:$BE$45,'Occupancy Raw Data'!AY$3,FALSE)</f>
        <v>-2.6004843384767602</v>
      </c>
      <c r="S50" s="48">
        <f>VLOOKUP($A50,'Occupancy Raw Data'!$B$8:$BE$45,'Occupancy Raw Data'!BA$3,FALSE)</f>
        <v>-4.2058208192782196</v>
      </c>
      <c r="T50" s="48">
        <f>VLOOKUP($A50,'Occupancy Raw Data'!$B$8:$BE$45,'Occupancy Raw Data'!BB$3,FALSE)</f>
        <v>-6.1408803590362702</v>
      </c>
      <c r="U50" s="49">
        <f>VLOOKUP($A50,'Occupancy Raw Data'!$B$8:$BE$45,'Occupancy Raw Data'!BC$3,FALSE)</f>
        <v>-5.1865103435820004</v>
      </c>
      <c r="V50" s="50">
        <f>VLOOKUP($A50,'Occupancy Raw Data'!$B$8:$BE$45,'Occupancy Raw Data'!BE$3,FALSE)</f>
        <v>-3.4760722999242599</v>
      </c>
      <c r="X50" s="51">
        <f>VLOOKUP($A50,'ADR Raw Data'!$B$6:$BE$43,'ADR Raw Data'!AG$1,FALSE)</f>
        <v>107.41158917624</v>
      </c>
      <c r="Y50" s="52">
        <f>VLOOKUP($A50,'ADR Raw Data'!$B$6:$BE$43,'ADR Raw Data'!AH$1,FALSE)</f>
        <v>109.098269689605</v>
      </c>
      <c r="Z50" s="52">
        <f>VLOOKUP($A50,'ADR Raw Data'!$B$6:$BE$43,'ADR Raw Data'!AI$1,FALSE)</f>
        <v>113.28999599667399</v>
      </c>
      <c r="AA50" s="52">
        <f>VLOOKUP($A50,'ADR Raw Data'!$B$6:$BE$43,'ADR Raw Data'!AJ$1,FALSE)</f>
        <v>116.218191187632</v>
      </c>
      <c r="AB50" s="52">
        <f>VLOOKUP($A50,'ADR Raw Data'!$B$6:$BE$43,'ADR Raw Data'!AK$1,FALSE)</f>
        <v>118.18157867394601</v>
      </c>
      <c r="AC50" s="53">
        <f>VLOOKUP($A50,'ADR Raw Data'!$B$6:$BE$43,'ADR Raw Data'!AL$1,FALSE)</f>
        <v>113.158973174504</v>
      </c>
      <c r="AD50" s="52">
        <f>VLOOKUP($A50,'ADR Raw Data'!$B$6:$BE$43,'ADR Raw Data'!AN$1,FALSE)</f>
        <v>152.51799438709901</v>
      </c>
      <c r="AE50" s="52">
        <f>VLOOKUP($A50,'ADR Raw Data'!$B$6:$BE$43,'ADR Raw Data'!AO$1,FALSE)</f>
        <v>155.17450287805099</v>
      </c>
      <c r="AF50" s="53">
        <f>VLOOKUP($A50,'ADR Raw Data'!$B$6:$BE$43,'ADR Raw Data'!AP$1,FALSE)</f>
        <v>153.85076300282699</v>
      </c>
      <c r="AG50" s="54">
        <f>VLOOKUP($A50,'ADR Raw Data'!$B$6:$BE$43,'ADR Raw Data'!AR$1,FALSE)</f>
        <v>126.69284334563</v>
      </c>
      <c r="AI50" s="47">
        <f>VLOOKUP($A50,'ADR Raw Data'!$B$6:$BE$43,'ADR Raw Data'!AT$1,FALSE)</f>
        <v>-7.22456793048151</v>
      </c>
      <c r="AJ50" s="48">
        <f>VLOOKUP($A50,'ADR Raw Data'!$B$6:$BE$43,'ADR Raw Data'!AU$1,FALSE)</f>
        <v>-0.38970528627540302</v>
      </c>
      <c r="AK50" s="48">
        <f>VLOOKUP($A50,'ADR Raw Data'!$B$6:$BE$43,'ADR Raw Data'!AV$1,FALSE)</f>
        <v>-5.6734928072241703E-2</v>
      </c>
      <c r="AL50" s="48">
        <f>VLOOKUP($A50,'ADR Raw Data'!$B$6:$BE$43,'ADR Raw Data'!AW$1,FALSE)</f>
        <v>1.67282016997372</v>
      </c>
      <c r="AM50" s="48">
        <f>VLOOKUP($A50,'ADR Raw Data'!$B$6:$BE$43,'ADR Raw Data'!AX$1,FALSE)</f>
        <v>-3.22391621840092</v>
      </c>
      <c r="AN50" s="49">
        <f>VLOOKUP($A50,'ADR Raw Data'!$B$6:$BE$43,'ADR Raw Data'!AY$1,FALSE)</f>
        <v>-1.66748706260007</v>
      </c>
      <c r="AO50" s="48">
        <f>VLOOKUP($A50,'ADR Raw Data'!$B$6:$BE$43,'ADR Raw Data'!BA$1,FALSE)</f>
        <v>-8.1887605758065707</v>
      </c>
      <c r="AP50" s="48">
        <f>VLOOKUP($A50,'ADR Raw Data'!$B$6:$BE$43,'ADR Raw Data'!BB$1,FALSE)</f>
        <v>-10.0341590755233</v>
      </c>
      <c r="AQ50" s="49">
        <f>VLOOKUP($A50,'ADR Raw Data'!$B$6:$BE$43,'ADR Raw Data'!BC$1,FALSE)</f>
        <v>-9.1493366212444602</v>
      </c>
      <c r="AR50" s="50">
        <f>VLOOKUP($A50,'ADR Raw Data'!$B$6:$BE$43,'ADR Raw Data'!BE$1,FALSE)</f>
        <v>-5.0650446865968801</v>
      </c>
      <c r="AT50" s="51">
        <f>VLOOKUP($A50,'RevPAR Raw Data'!$B$6:$BE$43,'RevPAR Raw Data'!AG$1,FALSE)</f>
        <v>53.4127413218906</v>
      </c>
      <c r="AU50" s="52">
        <f>VLOOKUP($A50,'RevPAR Raw Data'!$B$6:$BE$43,'RevPAR Raw Data'!AH$1,FALSE)</f>
        <v>62.962432304342201</v>
      </c>
      <c r="AV50" s="52">
        <f>VLOOKUP($A50,'RevPAR Raw Data'!$B$6:$BE$43,'RevPAR Raw Data'!AI$1,FALSE)</f>
        <v>70.683989496605605</v>
      </c>
      <c r="AW50" s="52">
        <f>VLOOKUP($A50,'RevPAR Raw Data'!$B$6:$BE$43,'RevPAR Raw Data'!AJ$1,FALSE)</f>
        <v>74.530292814141106</v>
      </c>
      <c r="AX50" s="52">
        <f>VLOOKUP($A50,'RevPAR Raw Data'!$B$6:$BE$43,'RevPAR Raw Data'!AK$1,FALSE)</f>
        <v>74.305134878954703</v>
      </c>
      <c r="AY50" s="53">
        <f>VLOOKUP($A50,'RevPAR Raw Data'!$B$6:$BE$43,'RevPAR Raw Data'!AL$1,FALSE)</f>
        <v>67.178918163186793</v>
      </c>
      <c r="AZ50" s="52">
        <f>VLOOKUP($A50,'RevPAR Raw Data'!$B$6:$BE$43,'RevPAR Raw Data'!AN$1,FALSE)</f>
        <v>112.422191686947</v>
      </c>
      <c r="BA50" s="52">
        <f>VLOOKUP($A50,'RevPAR Raw Data'!$B$6:$BE$43,'RevPAR Raw Data'!AO$1,FALSE)</f>
        <v>115.16047053925899</v>
      </c>
      <c r="BB50" s="53">
        <f>VLOOKUP($A50,'RevPAR Raw Data'!$B$6:$BE$43,'RevPAR Raw Data'!AP$1,FALSE)</f>
        <v>113.791331113103</v>
      </c>
      <c r="BC50" s="54">
        <f>VLOOKUP($A50,'RevPAR Raw Data'!$B$6:$BE$43,'RevPAR Raw Data'!AR$1,FALSE)</f>
        <v>80.496750434591604</v>
      </c>
      <c r="BE50" s="47">
        <f>VLOOKUP($A50,'RevPAR Raw Data'!$B$6:$BE$43,'RevPAR Raw Data'!AT$1,FALSE)</f>
        <v>-13.525157014055299</v>
      </c>
      <c r="BF50" s="48">
        <f>VLOOKUP($A50,'RevPAR Raw Data'!$B$6:$BE$43,'RevPAR Raw Data'!AU$1,FALSE)</f>
        <v>-4.1166198671076497</v>
      </c>
      <c r="BG50" s="48">
        <f>VLOOKUP($A50,'RevPAR Raw Data'!$B$6:$BE$43,'RevPAR Raw Data'!AV$1,FALSE)</f>
        <v>-1.07472828272022</v>
      </c>
      <c r="BH50" s="48">
        <f>VLOOKUP($A50,'RevPAR Raw Data'!$B$6:$BE$43,'RevPAR Raw Data'!AW$1,FALSE)</f>
        <v>1.9109809748580899</v>
      </c>
      <c r="BI50" s="48">
        <f>VLOOKUP($A50,'RevPAR Raw Data'!$B$6:$BE$43,'RevPAR Raw Data'!AX$1,FALSE)</f>
        <v>-5.5767974761989798</v>
      </c>
      <c r="BJ50" s="49">
        <f>VLOOKUP($A50,'RevPAR Raw Data'!$B$6:$BE$43,'RevPAR Raw Data'!AY$1,FALSE)</f>
        <v>-4.2246086611677898</v>
      </c>
      <c r="BK50" s="48">
        <f>VLOOKUP($A50,'RevPAR Raw Data'!$B$6:$BE$43,'RevPAR Raw Data'!BA$1,FALSE)</f>
        <v>-12.0501767979466</v>
      </c>
      <c r="BL50" s="48">
        <f>VLOOKUP($A50,'RevPAR Raw Data'!$B$6:$BE$43,'RevPAR Raw Data'!BB$1,FALSE)</f>
        <v>-15.558853730696301</v>
      </c>
      <c r="BM50" s="49">
        <f>VLOOKUP($A50,'RevPAR Raw Data'!$B$6:$BE$43,'RevPAR Raw Data'!BC$1,FALSE)</f>
        <v>-13.861315674596399</v>
      </c>
      <c r="BN50" s="50">
        <f>VLOOKUP($A50,'RevPAR Raw Data'!$B$6:$BE$43,'RevPAR Raw Data'!BE$1,FALSE)</f>
        <v>-8.3650523711915596</v>
      </c>
    </row>
    <row r="51" spans="1:66" x14ac:dyDescent="0.25">
      <c r="A51" s="66" t="s">
        <v>81</v>
      </c>
      <c r="B51" s="47">
        <f>VLOOKUP($A51,'Occupancy Raw Data'!$B$8:$BE$45,'Occupancy Raw Data'!AG$3,FALSE)</f>
        <v>57.8462655482736</v>
      </c>
      <c r="C51" s="48">
        <f>VLOOKUP($A51,'Occupancy Raw Data'!$B$8:$BE$45,'Occupancy Raw Data'!AH$3,FALSE)</f>
        <v>78.003611211953299</v>
      </c>
      <c r="D51" s="48">
        <f>VLOOKUP($A51,'Occupancy Raw Data'!$B$8:$BE$45,'Occupancy Raw Data'!AI$3,FALSE)</f>
        <v>86.687716147276305</v>
      </c>
      <c r="E51" s="48">
        <f>VLOOKUP($A51,'Occupancy Raw Data'!$B$8:$BE$45,'Occupancy Raw Data'!AJ$3,FALSE)</f>
        <v>87.556007757492296</v>
      </c>
      <c r="F51" s="48">
        <f>VLOOKUP($A51,'Occupancy Raw Data'!$B$8:$BE$45,'Occupancy Raw Data'!AK$3,FALSE)</f>
        <v>80.173970364850504</v>
      </c>
      <c r="G51" s="49">
        <f>VLOOKUP($A51,'Occupancy Raw Data'!$B$8:$BE$45,'Occupancy Raw Data'!AL$3,FALSE)</f>
        <v>78.053491997982206</v>
      </c>
      <c r="H51" s="48">
        <f>VLOOKUP($A51,'Occupancy Raw Data'!$B$8:$BE$45,'Occupancy Raw Data'!AN$3,FALSE)</f>
        <v>76.2560545699464</v>
      </c>
      <c r="I51" s="48">
        <f>VLOOKUP($A51,'Occupancy Raw Data'!$B$8:$BE$45,'Occupancy Raw Data'!AO$3,FALSE)</f>
        <v>78.031584076122698</v>
      </c>
      <c r="J51" s="49">
        <f>VLOOKUP($A51,'Occupancy Raw Data'!$B$8:$BE$45,'Occupancy Raw Data'!AP$3,FALSE)</f>
        <v>77.143819323034506</v>
      </c>
      <c r="K51" s="50">
        <f>VLOOKUP($A51,'Occupancy Raw Data'!$B$8:$BE$45,'Occupancy Raw Data'!AR$3,FALSE)</f>
        <v>77.793586583578303</v>
      </c>
      <c r="M51" s="47">
        <f>VLOOKUP($A51,'Occupancy Raw Data'!$B$8:$BE$45,'Occupancy Raw Data'!AT$3,FALSE)</f>
        <v>-0.29725438900606299</v>
      </c>
      <c r="N51" s="48">
        <f>VLOOKUP($A51,'Occupancy Raw Data'!$B$8:$BE$45,'Occupancy Raw Data'!AU$3,FALSE)</f>
        <v>2.9881786584743901</v>
      </c>
      <c r="O51" s="48">
        <f>VLOOKUP($A51,'Occupancy Raw Data'!$B$8:$BE$45,'Occupancy Raw Data'!AV$3,FALSE)</f>
        <v>3.4155008368590298</v>
      </c>
      <c r="P51" s="48">
        <f>VLOOKUP($A51,'Occupancy Raw Data'!$B$8:$BE$45,'Occupancy Raw Data'!AW$3,FALSE)</f>
        <v>2.40850678445657</v>
      </c>
      <c r="Q51" s="48">
        <f>VLOOKUP($A51,'Occupancy Raw Data'!$B$8:$BE$45,'Occupancy Raw Data'!AX$3,FALSE)</f>
        <v>1.0830880250712001</v>
      </c>
      <c r="R51" s="49">
        <f>VLOOKUP($A51,'Occupancy Raw Data'!$B$8:$BE$45,'Occupancy Raw Data'!AY$3,FALSE)</f>
        <v>2.05590430884551</v>
      </c>
      <c r="S51" s="48">
        <f>VLOOKUP($A51,'Occupancy Raw Data'!$B$8:$BE$45,'Occupancy Raw Data'!BA$3,FALSE)</f>
        <v>-1.35112693970759</v>
      </c>
      <c r="T51" s="48">
        <f>VLOOKUP($A51,'Occupancy Raw Data'!$B$8:$BE$45,'Occupancy Raw Data'!BB$3,FALSE)</f>
        <v>-1.2747055582247699</v>
      </c>
      <c r="U51" s="49">
        <f>VLOOKUP($A51,'Occupancy Raw Data'!$B$8:$BE$45,'Occupancy Raw Data'!BC$3,FALSE)</f>
        <v>-1.3124913163863501</v>
      </c>
      <c r="V51" s="50">
        <f>VLOOKUP($A51,'Occupancy Raw Data'!$B$8:$BE$45,'Occupancy Raw Data'!BE$3,FALSE)</f>
        <v>1.07835632548569</v>
      </c>
      <c r="X51" s="51">
        <f>VLOOKUP($A51,'ADR Raw Data'!$B$6:$BE$43,'ADR Raw Data'!AG$1,FALSE)</f>
        <v>150.208799669694</v>
      </c>
      <c r="Y51" s="52">
        <f>VLOOKUP($A51,'ADR Raw Data'!$B$6:$BE$43,'ADR Raw Data'!AH$1,FALSE)</f>
        <v>178.12288274882201</v>
      </c>
      <c r="Z51" s="52">
        <f>VLOOKUP($A51,'ADR Raw Data'!$B$6:$BE$43,'ADR Raw Data'!AI$1,FALSE)</f>
        <v>190.80940097752301</v>
      </c>
      <c r="AA51" s="52">
        <f>VLOOKUP($A51,'ADR Raw Data'!$B$6:$BE$43,'ADR Raw Data'!AJ$1,FALSE)</f>
        <v>187.294067159496</v>
      </c>
      <c r="AB51" s="52">
        <f>VLOOKUP($A51,'ADR Raw Data'!$B$6:$BE$43,'ADR Raw Data'!AK$1,FALSE)</f>
        <v>168.01751383749999</v>
      </c>
      <c r="AC51" s="53">
        <f>VLOOKUP($A51,'ADR Raw Data'!$B$6:$BE$43,'ADR Raw Data'!AL$1,FALSE)</f>
        <v>176.78493530098601</v>
      </c>
      <c r="AD51" s="52">
        <f>VLOOKUP($A51,'ADR Raw Data'!$B$6:$BE$43,'ADR Raw Data'!AN$1,FALSE)</f>
        <v>150.75348317140501</v>
      </c>
      <c r="AE51" s="52">
        <f>VLOOKUP($A51,'ADR Raw Data'!$B$6:$BE$43,'ADR Raw Data'!AO$1,FALSE)</f>
        <v>151.07641837459201</v>
      </c>
      <c r="AF51" s="53">
        <f>VLOOKUP($A51,'ADR Raw Data'!$B$6:$BE$43,'ADR Raw Data'!AP$1,FALSE)</f>
        <v>150.91680892893001</v>
      </c>
      <c r="AG51" s="54">
        <f>VLOOKUP($A51,'ADR Raw Data'!$B$6:$BE$43,'ADR Raw Data'!AR$1,FALSE)</f>
        <v>169.45580414715999</v>
      </c>
      <c r="AI51" s="47">
        <f>VLOOKUP($A51,'ADR Raw Data'!$B$6:$BE$43,'ADR Raw Data'!AT$1,FALSE)</f>
        <v>0.566553788848696</v>
      </c>
      <c r="AJ51" s="48">
        <f>VLOOKUP($A51,'ADR Raw Data'!$B$6:$BE$43,'ADR Raw Data'!AU$1,FALSE)</f>
        <v>2.4753944528330698</v>
      </c>
      <c r="AK51" s="48">
        <f>VLOOKUP($A51,'ADR Raw Data'!$B$6:$BE$43,'ADR Raw Data'!AV$1,FALSE)</f>
        <v>5.0430329511710896</v>
      </c>
      <c r="AL51" s="48">
        <f>VLOOKUP($A51,'ADR Raw Data'!$B$6:$BE$43,'ADR Raw Data'!AW$1,FALSE)</f>
        <v>5.1234385731750196</v>
      </c>
      <c r="AM51" s="48">
        <f>VLOOKUP($A51,'ADR Raw Data'!$B$6:$BE$43,'ADR Raw Data'!AX$1,FALSE)</f>
        <v>2.4254042091226</v>
      </c>
      <c r="AN51" s="49">
        <f>VLOOKUP($A51,'ADR Raw Data'!$B$6:$BE$43,'ADR Raw Data'!AY$1,FALSE)</f>
        <v>3.5222683128212702</v>
      </c>
      <c r="AO51" s="48">
        <f>VLOOKUP($A51,'ADR Raw Data'!$B$6:$BE$43,'ADR Raw Data'!BA$1,FALSE)</f>
        <v>-0.22145716619799299</v>
      </c>
      <c r="AP51" s="48">
        <f>VLOOKUP($A51,'ADR Raw Data'!$B$6:$BE$43,'ADR Raw Data'!BB$1,FALSE)</f>
        <v>0.118500843606274</v>
      </c>
      <c r="AQ51" s="49">
        <f>VLOOKUP($A51,'ADR Raw Data'!$B$6:$BE$43,'ADR Raw Data'!BC$1,FALSE)</f>
        <v>-4.9653662998086802E-2</v>
      </c>
      <c r="AR51" s="50">
        <f>VLOOKUP($A51,'ADR Raw Data'!$B$6:$BE$43,'ADR Raw Data'!BE$1,FALSE)</f>
        <v>2.6818925378002501</v>
      </c>
      <c r="AT51" s="51">
        <f>VLOOKUP($A51,'RevPAR Raw Data'!$B$6:$BE$43,'RevPAR Raw Data'!AG$1,FALSE)</f>
        <v>86.890181133805896</v>
      </c>
      <c r="AU51" s="52">
        <f>VLOOKUP($A51,'RevPAR Raw Data'!$B$6:$BE$43,'RevPAR Raw Data'!AH$1,FALSE)</f>
        <v>138.94228093891499</v>
      </c>
      <c r="AV51" s="52">
        <f>VLOOKUP($A51,'RevPAR Raw Data'!$B$6:$BE$43,'RevPAR Raw Data'!AI$1,FALSE)</f>
        <v>165.40831190171301</v>
      </c>
      <c r="AW51" s="52">
        <f>VLOOKUP($A51,'RevPAR Raw Data'!$B$6:$BE$43,'RevPAR Raw Data'!AJ$1,FALSE)</f>
        <v>163.98720797149201</v>
      </c>
      <c r="AX51" s="52">
        <f>VLOOKUP($A51,'RevPAR Raw Data'!$B$6:$BE$43,'RevPAR Raw Data'!AK$1,FALSE)</f>
        <v>134.70631175183601</v>
      </c>
      <c r="AY51" s="53">
        <f>VLOOKUP($A51,'RevPAR Raw Data'!$B$6:$BE$43,'RevPAR Raw Data'!AL$1,FALSE)</f>
        <v>137.986815328793</v>
      </c>
      <c r="AZ51" s="52">
        <f>VLOOKUP($A51,'RevPAR Raw Data'!$B$6:$BE$43,'RevPAR Raw Data'!AN$1,FALSE)</f>
        <v>114.958658393281</v>
      </c>
      <c r="BA51" s="52">
        <f>VLOOKUP($A51,'RevPAR Raw Data'!$B$6:$BE$43,'RevPAR Raw Data'!AO$1,FALSE)</f>
        <v>117.887322423165</v>
      </c>
      <c r="BB51" s="53">
        <f>VLOOKUP($A51,'RevPAR Raw Data'!$B$6:$BE$43,'RevPAR Raw Data'!AP$1,FALSE)</f>
        <v>116.422990408223</v>
      </c>
      <c r="BC51" s="54">
        <f>VLOOKUP($A51,'RevPAR Raw Data'!$B$6:$BE$43,'RevPAR Raw Data'!AR$1,FALSE)</f>
        <v>131.82574772011901</v>
      </c>
      <c r="BE51" s="47">
        <f>VLOOKUP($A51,'RevPAR Raw Data'!$B$6:$BE$43,'RevPAR Raw Data'!AT$1,FALSE)</f>
        <v>0.26761529383919902</v>
      </c>
      <c r="BF51" s="48">
        <f>VLOOKUP($A51,'RevPAR Raw Data'!$B$6:$BE$43,'RevPAR Raw Data'!AU$1,FALSE)</f>
        <v>5.5375423200600897</v>
      </c>
      <c r="BG51" s="48">
        <f>VLOOKUP($A51,'RevPAR Raw Data'!$B$6:$BE$43,'RevPAR Raw Data'!AV$1,FALSE)</f>
        <v>8.6307786206804504</v>
      </c>
      <c r="BH51" s="48">
        <f>VLOOKUP($A51,'RevPAR Raw Data'!$B$6:$BE$43,'RevPAR Raw Data'!AW$1,FALSE)</f>
        <v>7.6553437232639796</v>
      </c>
      <c r="BI51" s="48">
        <f>VLOOKUP($A51,'RevPAR Raw Data'!$B$6:$BE$43,'RevPAR Raw Data'!AX$1,FALSE)</f>
        <v>3.5347614967423802</v>
      </c>
      <c r="BJ51" s="49">
        <f>VLOOKUP($A51,'RevPAR Raw Data'!$B$6:$BE$43,'RevPAR Raw Data'!AY$1,FALSE)</f>
        <v>5.6505870876791899</v>
      </c>
      <c r="BK51" s="48">
        <f>VLOOKUP($A51,'RevPAR Raw Data'!$B$6:$BE$43,'RevPAR Raw Data'!BA$1,FALSE)</f>
        <v>-1.56959193847317</v>
      </c>
      <c r="BL51" s="48">
        <f>VLOOKUP($A51,'RevPAR Raw Data'!$B$6:$BE$43,'RevPAR Raw Data'!BB$1,FALSE)</f>
        <v>-1.1577152514584901</v>
      </c>
      <c r="BM51" s="49">
        <f>VLOOKUP($A51,'RevPAR Raw Data'!$B$6:$BE$43,'RevPAR Raw Data'!BC$1,FALSE)</f>
        <v>-1.36149327936932</v>
      </c>
      <c r="BN51" s="50">
        <f>VLOOKUP($A51,'RevPAR Raw Data'!$B$6:$BE$43,'RevPAR Raw Data'!BE$1,FALSE)</f>
        <v>3.7891692211100501</v>
      </c>
    </row>
    <row r="52" spans="1:66" x14ac:dyDescent="0.25">
      <c r="A52" s="63" t="s">
        <v>82</v>
      </c>
      <c r="B52" s="47">
        <f>VLOOKUP($A52,'Occupancy Raw Data'!$B$8:$BE$45,'Occupancy Raw Data'!AG$3,FALSE)</f>
        <v>42.892335956909299</v>
      </c>
      <c r="C52" s="48">
        <f>VLOOKUP($A52,'Occupancy Raw Data'!$B$8:$BE$45,'Occupancy Raw Data'!AH$3,FALSE)</f>
        <v>53.955197394517597</v>
      </c>
      <c r="D52" s="48">
        <f>VLOOKUP($A52,'Occupancy Raw Data'!$B$8:$BE$45,'Occupancy Raw Data'!AI$3,FALSE)</f>
        <v>57.141067663207998</v>
      </c>
      <c r="E52" s="48">
        <f>VLOOKUP($A52,'Occupancy Raw Data'!$B$8:$BE$45,'Occupancy Raw Data'!AJ$3,FALSE)</f>
        <v>62.436453037753097</v>
      </c>
      <c r="F52" s="48">
        <f>VLOOKUP($A52,'Occupancy Raw Data'!$B$8:$BE$45,'Occupancy Raw Data'!AK$3,FALSE)</f>
        <v>65.784648720726693</v>
      </c>
      <c r="G52" s="49">
        <f>VLOOKUP($A52,'Occupancy Raw Data'!$B$8:$BE$45,'Occupancy Raw Data'!AL$3,FALSE)</f>
        <v>56.448147390994102</v>
      </c>
      <c r="H52" s="48">
        <f>VLOOKUP($A52,'Occupancy Raw Data'!$B$8:$BE$45,'Occupancy Raw Data'!AN$3,FALSE)</f>
        <v>73.685307108925699</v>
      </c>
      <c r="I52" s="48">
        <f>VLOOKUP($A52,'Occupancy Raw Data'!$B$8:$BE$45,'Occupancy Raw Data'!AO$3,FALSE)</f>
        <v>71.8330694224518</v>
      </c>
      <c r="J52" s="49">
        <f>VLOOKUP($A52,'Occupancy Raw Data'!$B$8:$BE$45,'Occupancy Raw Data'!AP$3,FALSE)</f>
        <v>72.759188265688806</v>
      </c>
      <c r="K52" s="50">
        <f>VLOOKUP($A52,'Occupancy Raw Data'!$B$8:$BE$45,'Occupancy Raw Data'!AR$3,FALSE)</f>
        <v>61.112484769766503</v>
      </c>
      <c r="M52" s="47">
        <f>VLOOKUP($A52,'Occupancy Raw Data'!$B$8:$BE$45,'Occupancy Raw Data'!AT$3,FALSE)</f>
        <v>-4.9109025327843199</v>
      </c>
      <c r="N52" s="48">
        <f>VLOOKUP($A52,'Occupancy Raw Data'!$B$8:$BE$45,'Occupancy Raw Data'!AU$3,FALSE)</f>
        <v>-0.37229189468021501</v>
      </c>
      <c r="O52" s="48">
        <f>VLOOKUP($A52,'Occupancy Raw Data'!$B$8:$BE$45,'Occupancy Raw Data'!AV$3,FALSE)</f>
        <v>-6.73583151858346E-2</v>
      </c>
      <c r="P52" s="48">
        <f>VLOOKUP($A52,'Occupancy Raw Data'!$B$8:$BE$45,'Occupancy Raw Data'!AW$3,FALSE)</f>
        <v>0.41545383024858201</v>
      </c>
      <c r="Q52" s="48">
        <f>VLOOKUP($A52,'Occupancy Raw Data'!$B$8:$BE$45,'Occupancy Raw Data'!AX$3,FALSE)</f>
        <v>0.95951975549756396</v>
      </c>
      <c r="R52" s="49">
        <f>VLOOKUP($A52,'Occupancy Raw Data'!$B$8:$BE$45,'Occupancy Raw Data'!AY$3,FALSE)</f>
        <v>-0.54784539807395705</v>
      </c>
      <c r="S52" s="48">
        <f>VLOOKUP($A52,'Occupancy Raw Data'!$B$8:$BE$45,'Occupancy Raw Data'!BA$3,FALSE)</f>
        <v>0.49019178613221898</v>
      </c>
      <c r="T52" s="48">
        <f>VLOOKUP($A52,'Occupancy Raw Data'!$B$8:$BE$45,'Occupancy Raw Data'!BB$3,FALSE)</f>
        <v>-1.2372079550041699</v>
      </c>
      <c r="U52" s="49">
        <f>VLOOKUP($A52,'Occupancy Raw Data'!$B$8:$BE$45,'Occupancy Raw Data'!BC$3,FALSE)</f>
        <v>-0.37000179397490501</v>
      </c>
      <c r="V52" s="50">
        <f>VLOOKUP($A52,'Occupancy Raw Data'!$B$8:$BE$45,'Occupancy Raw Data'!BE$3,FALSE)</f>
        <v>-0.48213191040271097</v>
      </c>
      <c r="X52" s="51">
        <f>VLOOKUP($A52,'ADR Raw Data'!$B$6:$BE$43,'ADR Raw Data'!AG$1,FALSE)</f>
        <v>95.250412752494498</v>
      </c>
      <c r="Y52" s="52">
        <f>VLOOKUP($A52,'ADR Raw Data'!$B$6:$BE$43,'ADR Raw Data'!AH$1,FALSE)</f>
        <v>99.010385776195605</v>
      </c>
      <c r="Z52" s="52">
        <f>VLOOKUP($A52,'ADR Raw Data'!$B$6:$BE$43,'ADR Raw Data'!AI$1,FALSE)</f>
        <v>101.509758494702</v>
      </c>
      <c r="AA52" s="52">
        <f>VLOOKUP($A52,'ADR Raw Data'!$B$6:$BE$43,'ADR Raw Data'!AJ$1,FALSE)</f>
        <v>106.894656789134</v>
      </c>
      <c r="AB52" s="52">
        <f>VLOOKUP($A52,'ADR Raw Data'!$B$6:$BE$43,'ADR Raw Data'!AK$1,FALSE)</f>
        <v>121.002294609488</v>
      </c>
      <c r="AC52" s="53">
        <f>VLOOKUP($A52,'ADR Raw Data'!$B$6:$BE$43,'ADR Raw Data'!AL$1,FALSE)</f>
        <v>105.823391426459</v>
      </c>
      <c r="AD52" s="52">
        <f>VLOOKUP($A52,'ADR Raw Data'!$B$6:$BE$43,'ADR Raw Data'!AN$1,FALSE)</f>
        <v>140.91793134649001</v>
      </c>
      <c r="AE52" s="52">
        <f>VLOOKUP($A52,'ADR Raw Data'!$B$6:$BE$43,'ADR Raw Data'!AO$1,FALSE)</f>
        <v>136.22961510572199</v>
      </c>
      <c r="AF52" s="53">
        <f>VLOOKUP($A52,'ADR Raw Data'!$B$6:$BE$43,'ADR Raw Data'!AP$1,FALSE)</f>
        <v>138.60361095600101</v>
      </c>
      <c r="AG52" s="54">
        <f>VLOOKUP($A52,'ADR Raw Data'!$B$6:$BE$43,'ADR Raw Data'!AR$1,FALSE)</f>
        <v>116.98374723972999</v>
      </c>
      <c r="AI52" s="47">
        <f>VLOOKUP($A52,'ADR Raw Data'!$B$6:$BE$43,'ADR Raw Data'!AT$1,FALSE)</f>
        <v>-4.54589281249579</v>
      </c>
      <c r="AJ52" s="48">
        <f>VLOOKUP($A52,'ADR Raw Data'!$B$6:$BE$43,'ADR Raw Data'!AU$1,FALSE)</f>
        <v>-2.2384386420464502</v>
      </c>
      <c r="AK52" s="48">
        <f>VLOOKUP($A52,'ADR Raw Data'!$B$6:$BE$43,'ADR Raw Data'!AV$1,FALSE)</f>
        <v>-0.112399121386464</v>
      </c>
      <c r="AL52" s="48">
        <f>VLOOKUP($A52,'ADR Raw Data'!$B$6:$BE$43,'ADR Raw Data'!AW$1,FALSE)</f>
        <v>1.3874735367469</v>
      </c>
      <c r="AM52" s="48">
        <f>VLOOKUP($A52,'ADR Raw Data'!$B$6:$BE$43,'ADR Raw Data'!AX$1,FALSE)</f>
        <v>1.0129808190065299</v>
      </c>
      <c r="AN52" s="49">
        <f>VLOOKUP($A52,'ADR Raw Data'!$B$6:$BE$43,'ADR Raw Data'!AY$1,FALSE)</f>
        <v>-0.42232758938152798</v>
      </c>
      <c r="AO52" s="48">
        <f>VLOOKUP($A52,'ADR Raw Data'!$B$6:$BE$43,'ADR Raw Data'!BA$1,FALSE)</f>
        <v>-0.89855161073515799</v>
      </c>
      <c r="AP52" s="48">
        <f>VLOOKUP($A52,'ADR Raw Data'!$B$6:$BE$43,'ADR Raw Data'!BB$1,FALSE)</f>
        <v>-1.5238552676503401</v>
      </c>
      <c r="AQ52" s="49">
        <f>VLOOKUP($A52,'ADR Raw Data'!$B$6:$BE$43,'ADR Raw Data'!BC$1,FALSE)</f>
        <v>-1.1911480076841101</v>
      </c>
      <c r="AR52" s="50">
        <f>VLOOKUP($A52,'ADR Raw Data'!$B$6:$BE$43,'ADR Raw Data'!BE$1,FALSE)</f>
        <v>-0.71614823295364305</v>
      </c>
      <c r="AT52" s="51">
        <f>VLOOKUP($A52,'RevPAR Raw Data'!$B$6:$BE$43,'RevPAR Raw Data'!AG$1,FALSE)</f>
        <v>40.855127038142697</v>
      </c>
      <c r="AU52" s="52">
        <f>VLOOKUP($A52,'RevPAR Raw Data'!$B$6:$BE$43,'RevPAR Raw Data'!AH$1,FALSE)</f>
        <v>53.421249086619703</v>
      </c>
      <c r="AV52" s="52">
        <f>VLOOKUP($A52,'RevPAR Raw Data'!$B$6:$BE$43,'RevPAR Raw Data'!AI$1,FALSE)</f>
        <v>58.003759786216797</v>
      </c>
      <c r="AW52" s="52">
        <f>VLOOKUP($A52,'RevPAR Raw Data'!$B$6:$BE$43,'RevPAR Raw Data'!AJ$1,FALSE)</f>
        <v>66.741232186015495</v>
      </c>
      <c r="AX52" s="52">
        <f>VLOOKUP($A52,'RevPAR Raw Data'!$B$6:$BE$43,'RevPAR Raw Data'!AK$1,FALSE)</f>
        <v>79.600934452871002</v>
      </c>
      <c r="AY52" s="53">
        <f>VLOOKUP($A52,'RevPAR Raw Data'!$B$6:$BE$43,'RevPAR Raw Data'!AL$1,FALSE)</f>
        <v>59.735343966556599</v>
      </c>
      <c r="AZ52" s="52">
        <f>VLOOKUP($A52,'RevPAR Raw Data'!$B$6:$BE$43,'RevPAR Raw Data'!AN$1,FALSE)</f>
        <v>103.835810484207</v>
      </c>
      <c r="BA52" s="52">
        <f>VLOOKUP($A52,'RevPAR Raw Data'!$B$6:$BE$43,'RevPAR Raw Data'!AO$1,FALSE)</f>
        <v>97.857913992832707</v>
      </c>
      <c r="BB52" s="53">
        <f>VLOOKUP($A52,'RevPAR Raw Data'!$B$6:$BE$43,'RevPAR Raw Data'!AP$1,FALSE)</f>
        <v>100.84686223851899</v>
      </c>
      <c r="BC52" s="54">
        <f>VLOOKUP($A52,'RevPAR Raw Data'!$B$6:$BE$43,'RevPAR Raw Data'!AR$1,FALSE)</f>
        <v>71.491674714982295</v>
      </c>
      <c r="BE52" s="47">
        <f>VLOOKUP($A52,'RevPAR Raw Data'!$B$6:$BE$43,'RevPAR Raw Data'!AT$1,FALSE)</f>
        <v>-9.2335509800135895</v>
      </c>
      <c r="BF52" s="48">
        <f>VLOOKUP($A52,'RevPAR Raw Data'!$B$6:$BE$43,'RevPAR Raw Data'!AU$1,FALSE)</f>
        <v>-2.6023970110949399</v>
      </c>
      <c r="BG52" s="48">
        <f>VLOOKUP($A52,'RevPAR Raw Data'!$B$6:$BE$43,'RevPAR Raw Data'!AV$1,FALSE)</f>
        <v>-0.17968172641784899</v>
      </c>
      <c r="BH52" s="48">
        <f>VLOOKUP($A52,'RevPAR Raw Data'!$B$6:$BE$43,'RevPAR Raw Data'!AW$1,FALSE)</f>
        <v>1.80869167894758</v>
      </c>
      <c r="BI52" s="48">
        <f>VLOOKUP($A52,'RevPAR Raw Data'!$B$6:$BE$43,'RevPAR Raw Data'!AX$1,FALSE)</f>
        <v>1.98222032558186</v>
      </c>
      <c r="BJ52" s="49">
        <f>VLOOKUP($A52,'RevPAR Raw Data'!$B$6:$BE$43,'RevPAR Raw Data'!AY$1,FALSE)</f>
        <v>-0.96785928519226205</v>
      </c>
      <c r="BK52" s="48">
        <f>VLOOKUP($A52,'RevPAR Raw Data'!$B$6:$BE$43,'RevPAR Raw Data'!BA$1,FALSE)</f>
        <v>-0.41276445079292201</v>
      </c>
      <c r="BL52" s="48">
        <f>VLOOKUP($A52,'RevPAR Raw Data'!$B$6:$BE$43,'RevPAR Raw Data'!BB$1,FALSE)</f>
        <v>-2.7422099640603999</v>
      </c>
      <c r="BM52" s="49">
        <f>VLOOKUP($A52,'RevPAR Raw Data'!$B$6:$BE$43,'RevPAR Raw Data'!BC$1,FALSE)</f>
        <v>-1.5567425326616899</v>
      </c>
      <c r="BN52" s="50">
        <f>VLOOKUP($A52,'RevPAR Raw Data'!$B$6:$BE$43,'RevPAR Raw Data'!BE$1,FALSE)</f>
        <v>-1.1948273641995</v>
      </c>
    </row>
    <row r="53" spans="1:66" x14ac:dyDescent="0.25">
      <c r="A53" s="63" t="s">
        <v>83</v>
      </c>
      <c r="B53" s="47">
        <f>VLOOKUP($A53,'Occupancy Raw Data'!$B$8:$BE$45,'Occupancy Raw Data'!AG$3,FALSE)</f>
        <v>45.938542162934702</v>
      </c>
      <c r="C53" s="48">
        <f>VLOOKUP($A53,'Occupancy Raw Data'!$B$8:$BE$45,'Occupancy Raw Data'!AH$3,FALSE)</f>
        <v>62.791805621724599</v>
      </c>
      <c r="D53" s="48">
        <f>VLOOKUP($A53,'Occupancy Raw Data'!$B$8:$BE$45,'Occupancy Raw Data'!AI$3,FALSE)</f>
        <v>65.6205335874225</v>
      </c>
      <c r="E53" s="48">
        <f>VLOOKUP($A53,'Occupancy Raw Data'!$B$8:$BE$45,'Occupancy Raw Data'!AJ$3,FALSE)</f>
        <v>67.579799904716495</v>
      </c>
      <c r="F53" s="48">
        <f>VLOOKUP($A53,'Occupancy Raw Data'!$B$8:$BE$45,'Occupancy Raw Data'!AK$3,FALSE)</f>
        <v>65.263220581229106</v>
      </c>
      <c r="G53" s="49">
        <f>VLOOKUP($A53,'Occupancy Raw Data'!$B$8:$BE$45,'Occupancy Raw Data'!AL$3,FALSE)</f>
        <v>61.438780371605503</v>
      </c>
      <c r="H53" s="48">
        <f>VLOOKUP($A53,'Occupancy Raw Data'!$B$8:$BE$45,'Occupancy Raw Data'!AN$3,FALSE)</f>
        <v>68.782753692234294</v>
      </c>
      <c r="I53" s="48">
        <f>VLOOKUP($A53,'Occupancy Raw Data'!$B$8:$BE$45,'Occupancy Raw Data'!AO$3,FALSE)</f>
        <v>67.943068127679794</v>
      </c>
      <c r="J53" s="49">
        <f>VLOOKUP($A53,'Occupancy Raw Data'!$B$8:$BE$45,'Occupancy Raw Data'!AP$3,FALSE)</f>
        <v>68.362910909957094</v>
      </c>
      <c r="K53" s="50">
        <f>VLOOKUP($A53,'Occupancy Raw Data'!$B$8:$BE$45,'Occupancy Raw Data'!AR$3,FALSE)</f>
        <v>63.417103382563099</v>
      </c>
      <c r="M53" s="47">
        <f>VLOOKUP($A53,'Occupancy Raw Data'!$B$8:$BE$45,'Occupancy Raw Data'!AT$3,FALSE)</f>
        <v>-0.28807083917163101</v>
      </c>
      <c r="N53" s="48">
        <f>VLOOKUP($A53,'Occupancy Raw Data'!$B$8:$BE$45,'Occupancy Raw Data'!AU$3,FALSE)</f>
        <v>-1.78569026578003</v>
      </c>
      <c r="O53" s="48">
        <f>VLOOKUP($A53,'Occupancy Raw Data'!$B$8:$BE$45,'Occupancy Raw Data'!AV$3,FALSE)</f>
        <v>-1.38304207677414</v>
      </c>
      <c r="P53" s="48">
        <f>VLOOKUP($A53,'Occupancy Raw Data'!$B$8:$BE$45,'Occupancy Raw Data'!AW$3,FALSE)</f>
        <v>-1.1550674732739701</v>
      </c>
      <c r="Q53" s="48">
        <f>VLOOKUP($A53,'Occupancy Raw Data'!$B$8:$BE$45,'Occupancy Raw Data'!AX$3,FALSE)</f>
        <v>-0.624978416150483</v>
      </c>
      <c r="R53" s="49">
        <f>VLOOKUP($A53,'Occupancy Raw Data'!$B$8:$BE$45,'Occupancy Raw Data'!AY$3,FALSE)</f>
        <v>-1.0930272113106201</v>
      </c>
      <c r="S53" s="48">
        <f>VLOOKUP($A53,'Occupancy Raw Data'!$B$8:$BE$45,'Occupancy Raw Data'!BA$3,FALSE)</f>
        <v>2.2721902105742902</v>
      </c>
      <c r="T53" s="48">
        <f>VLOOKUP($A53,'Occupancy Raw Data'!$B$8:$BE$45,'Occupancy Raw Data'!BB$3,FALSE)</f>
        <v>2.7083013108996501</v>
      </c>
      <c r="U53" s="49">
        <f>VLOOKUP($A53,'Occupancy Raw Data'!$B$8:$BE$45,'Occupancy Raw Data'!BC$3,FALSE)</f>
        <v>2.4884426925132099</v>
      </c>
      <c r="V53" s="50">
        <f>VLOOKUP($A53,'Occupancy Raw Data'!$B$8:$BE$45,'Occupancy Raw Data'!BE$3,FALSE)</f>
        <v>-1.6911277489561002E-2</v>
      </c>
      <c r="X53" s="51">
        <f>VLOOKUP($A53,'ADR Raw Data'!$B$6:$BE$43,'ADR Raw Data'!AG$1,FALSE)</f>
        <v>97.019351827845398</v>
      </c>
      <c r="Y53" s="52">
        <f>VLOOKUP($A53,'ADR Raw Data'!$B$6:$BE$43,'ADR Raw Data'!AH$1,FALSE)</f>
        <v>106.870858308042</v>
      </c>
      <c r="Z53" s="52">
        <f>VLOOKUP($A53,'ADR Raw Data'!$B$6:$BE$43,'ADR Raw Data'!AI$1,FALSE)</f>
        <v>109.49931844995</v>
      </c>
      <c r="AA53" s="52">
        <f>VLOOKUP($A53,'ADR Raw Data'!$B$6:$BE$43,'ADR Raw Data'!AJ$1,FALSE)</f>
        <v>111.351097990835</v>
      </c>
      <c r="AB53" s="52">
        <f>VLOOKUP($A53,'ADR Raw Data'!$B$6:$BE$43,'ADR Raw Data'!AK$1,FALSE)</f>
        <v>115.413820604069</v>
      </c>
      <c r="AC53" s="53">
        <f>VLOOKUP($A53,'ADR Raw Data'!$B$6:$BE$43,'ADR Raw Data'!AL$1,FALSE)</f>
        <v>108.759671991315</v>
      </c>
      <c r="AD53" s="52">
        <f>VLOOKUP($A53,'ADR Raw Data'!$B$6:$BE$43,'ADR Raw Data'!AN$1,FALSE)</f>
        <v>123.443767099567</v>
      </c>
      <c r="AE53" s="52">
        <f>VLOOKUP($A53,'ADR Raw Data'!$B$6:$BE$43,'ADR Raw Data'!AO$1,FALSE)</f>
        <v>119.813491103514</v>
      </c>
      <c r="AF53" s="53">
        <f>VLOOKUP($A53,'ADR Raw Data'!$B$6:$BE$43,'ADR Raw Data'!AP$1,FALSE)</f>
        <v>121.63977655821201</v>
      </c>
      <c r="AG53" s="54">
        <f>VLOOKUP($A53,'ADR Raw Data'!$B$6:$BE$43,'ADR Raw Data'!AR$1,FALSE)</f>
        <v>112.72670203775</v>
      </c>
      <c r="AI53" s="47">
        <f>VLOOKUP($A53,'ADR Raw Data'!$B$6:$BE$43,'ADR Raw Data'!AT$1,FALSE)</f>
        <v>-0.29550658773131999</v>
      </c>
      <c r="AJ53" s="48">
        <f>VLOOKUP($A53,'ADR Raw Data'!$B$6:$BE$43,'ADR Raw Data'!AU$1,FALSE)</f>
        <v>1.0761323072169799</v>
      </c>
      <c r="AK53" s="48">
        <f>VLOOKUP($A53,'ADR Raw Data'!$B$6:$BE$43,'ADR Raw Data'!AV$1,FALSE)</f>
        <v>2.36841031189689</v>
      </c>
      <c r="AL53" s="48">
        <f>VLOOKUP($A53,'ADR Raw Data'!$B$6:$BE$43,'ADR Raw Data'!AW$1,FALSE)</f>
        <v>3.20405336800005</v>
      </c>
      <c r="AM53" s="48">
        <f>VLOOKUP($A53,'ADR Raw Data'!$B$6:$BE$43,'ADR Raw Data'!AX$1,FALSE)</f>
        <v>5.0577326663733997</v>
      </c>
      <c r="AN53" s="49">
        <f>VLOOKUP($A53,'ADR Raw Data'!$B$6:$BE$43,'ADR Raw Data'!AY$1,FALSE)</f>
        <v>2.5114834665913799</v>
      </c>
      <c r="AO53" s="48">
        <f>VLOOKUP($A53,'ADR Raw Data'!$B$6:$BE$43,'ADR Raw Data'!BA$1,FALSE)</f>
        <v>1.9954150843673999</v>
      </c>
      <c r="AP53" s="48">
        <f>VLOOKUP($A53,'ADR Raw Data'!$B$6:$BE$43,'ADR Raw Data'!BB$1,FALSE)</f>
        <v>0.60741454953783203</v>
      </c>
      <c r="AQ53" s="49">
        <f>VLOOKUP($A53,'ADR Raw Data'!$B$6:$BE$43,'ADR Raw Data'!BC$1,FALSE)</f>
        <v>1.30953948666588</v>
      </c>
      <c r="AR53" s="50">
        <f>VLOOKUP($A53,'ADR Raw Data'!$B$6:$BE$43,'ADR Raw Data'!BE$1,FALSE)</f>
        <v>2.2062583666944602</v>
      </c>
      <c r="AT53" s="51">
        <f>VLOOKUP($A53,'RevPAR Raw Data'!$B$6:$BE$43,'RevPAR Raw Data'!AG$1,FALSE)</f>
        <v>44.569275845640703</v>
      </c>
      <c r="AU53" s="52">
        <f>VLOOKUP($A53,'RevPAR Raw Data'!$B$6:$BE$43,'RevPAR Raw Data'!AH$1,FALSE)</f>
        <v>67.106141615054696</v>
      </c>
      <c r="AV53" s="52">
        <f>VLOOKUP($A53,'RevPAR Raw Data'!$B$6:$BE$43,'RevPAR Raw Data'!AI$1,FALSE)</f>
        <v>71.854037041448294</v>
      </c>
      <c r="AW53" s="52">
        <f>VLOOKUP($A53,'RevPAR Raw Data'!$B$6:$BE$43,'RevPAR Raw Data'!AJ$1,FALSE)</f>
        <v>75.250849213911295</v>
      </c>
      <c r="AX53" s="52">
        <f>VLOOKUP($A53,'RevPAR Raw Data'!$B$6:$BE$43,'RevPAR Raw Data'!AK$1,FALSE)</f>
        <v>75.322776322058104</v>
      </c>
      <c r="AY53" s="53">
        <f>VLOOKUP($A53,'RevPAR Raw Data'!$B$6:$BE$43,'RevPAR Raw Data'!AL$1,FALSE)</f>
        <v>66.820616007622604</v>
      </c>
      <c r="AZ53" s="52">
        <f>VLOOKUP($A53,'RevPAR Raw Data'!$B$6:$BE$43,'RevPAR Raw Data'!AN$1,FALSE)</f>
        <v>84.908022272510706</v>
      </c>
      <c r="BA53" s="52">
        <f>VLOOKUP($A53,'RevPAR Raw Data'!$B$6:$BE$43,'RevPAR Raw Data'!AO$1,FALSE)</f>
        <v>81.404961886612597</v>
      </c>
      <c r="BB53" s="53">
        <f>VLOOKUP($A53,'RevPAR Raw Data'!$B$6:$BE$43,'RevPAR Raw Data'!AP$1,FALSE)</f>
        <v>83.156492079561602</v>
      </c>
      <c r="BC53" s="54">
        <f>VLOOKUP($A53,'RevPAR Raw Data'!$B$6:$BE$43,'RevPAR Raw Data'!AR$1,FALSE)</f>
        <v>71.488009171033795</v>
      </c>
      <c r="BE53" s="47">
        <f>VLOOKUP($A53,'RevPAR Raw Data'!$B$6:$BE$43,'RevPAR Raw Data'!AT$1,FALSE)</f>
        <v>-0.58272615859586596</v>
      </c>
      <c r="BF53" s="48">
        <f>VLOOKUP($A53,'RevPAR Raw Data'!$B$6:$BE$43,'RevPAR Raw Data'!AU$1,FALSE)</f>
        <v>-0.72877434841994204</v>
      </c>
      <c r="BG53" s="48">
        <f>VLOOKUP($A53,'RevPAR Raw Data'!$B$6:$BE$43,'RevPAR Raw Data'!AV$1,FALSE)</f>
        <v>0.95261212395855399</v>
      </c>
      <c r="BH53" s="48">
        <f>VLOOKUP($A53,'RevPAR Raw Data'!$B$6:$BE$43,'RevPAR Raw Data'!AW$1,FALSE)</f>
        <v>2.01197691644597</v>
      </c>
      <c r="BI53" s="48">
        <f>VLOOKUP($A53,'RevPAR Raw Data'!$B$6:$BE$43,'RevPAR Raw Data'!AX$1,FALSE)</f>
        <v>4.4011445127114897</v>
      </c>
      <c r="BJ53" s="49">
        <f>VLOOKUP($A53,'RevPAR Raw Data'!$B$6:$BE$43,'RevPAR Raw Data'!AY$1,FALSE)</f>
        <v>1.3910050575833499</v>
      </c>
      <c r="BK53" s="48">
        <f>VLOOKUP($A53,'RevPAR Raw Data'!$B$6:$BE$43,'RevPAR Raw Data'!BA$1,FALSE)</f>
        <v>4.3129449211490103</v>
      </c>
      <c r="BL53" s="48">
        <f>VLOOKUP($A53,'RevPAR Raw Data'!$B$6:$BE$43,'RevPAR Raw Data'!BB$1,FALSE)</f>
        <v>3.3321664766452201</v>
      </c>
      <c r="BM53" s="49">
        <f>VLOOKUP($A53,'RevPAR Raw Data'!$B$6:$BE$43,'RevPAR Raw Data'!BC$1,FALSE)</f>
        <v>3.8305693188405998</v>
      </c>
      <c r="BN53" s="50">
        <f>VLOOKUP($A53,'RevPAR Raw Data'!$B$6:$BE$43,'RevPAR Raw Data'!BE$1,FALSE)</f>
        <v>2.1889739827303698</v>
      </c>
    </row>
    <row r="54" spans="1:66" x14ac:dyDescent="0.25">
      <c r="A54" s="66" t="s">
        <v>84</v>
      </c>
      <c r="B54" s="47">
        <f>VLOOKUP($A54,'Occupancy Raw Data'!$B$8:$BE$45,'Occupancy Raw Data'!AG$3,FALSE)</f>
        <v>42.505688282138699</v>
      </c>
      <c r="C54" s="48">
        <f>VLOOKUP($A54,'Occupancy Raw Data'!$B$8:$BE$45,'Occupancy Raw Data'!AH$3,FALSE)</f>
        <v>53.850967007963497</v>
      </c>
      <c r="D54" s="48">
        <f>VLOOKUP($A54,'Occupancy Raw Data'!$B$8:$BE$45,'Occupancy Raw Data'!AI$3,FALSE)</f>
        <v>58.065984072809997</v>
      </c>
      <c r="E54" s="48">
        <f>VLOOKUP($A54,'Occupancy Raw Data'!$B$8:$BE$45,'Occupancy Raw Data'!AJ$3,FALSE)</f>
        <v>62.886803185437898</v>
      </c>
      <c r="F54" s="48">
        <f>VLOOKUP($A54,'Occupancy Raw Data'!$B$8:$BE$45,'Occupancy Raw Data'!AK$3,FALSE)</f>
        <v>63.324800910125099</v>
      </c>
      <c r="G54" s="49">
        <f>VLOOKUP($A54,'Occupancy Raw Data'!$B$8:$BE$45,'Occupancy Raw Data'!AL$3,FALSE)</f>
        <v>56.126848691695102</v>
      </c>
      <c r="H54" s="48">
        <f>VLOOKUP($A54,'Occupancy Raw Data'!$B$8:$BE$45,'Occupancy Raw Data'!AN$3,FALSE)</f>
        <v>67.653583617747401</v>
      </c>
      <c r="I54" s="48">
        <f>VLOOKUP($A54,'Occupancy Raw Data'!$B$8:$BE$45,'Occupancy Raw Data'!AO$3,FALSE)</f>
        <v>62.8612059158134</v>
      </c>
      <c r="J54" s="49">
        <f>VLOOKUP($A54,'Occupancy Raw Data'!$B$8:$BE$45,'Occupancy Raw Data'!AP$3,FALSE)</f>
        <v>65.257394766780394</v>
      </c>
      <c r="K54" s="50">
        <f>VLOOKUP($A54,'Occupancy Raw Data'!$B$8:$BE$45,'Occupancy Raw Data'!AR$3,FALSE)</f>
        <v>58.735576141719399</v>
      </c>
      <c r="M54" s="47">
        <f>VLOOKUP($A54,'Occupancy Raw Data'!$B$8:$BE$45,'Occupancy Raw Data'!AT$3,FALSE)</f>
        <v>5.1557957274680799</v>
      </c>
      <c r="N54" s="48">
        <f>VLOOKUP($A54,'Occupancy Raw Data'!$B$8:$BE$45,'Occupancy Raw Data'!AU$3,FALSE)</f>
        <v>4.0308189565086803</v>
      </c>
      <c r="O54" s="48">
        <f>VLOOKUP($A54,'Occupancy Raw Data'!$B$8:$BE$45,'Occupancy Raw Data'!AV$3,FALSE)</f>
        <v>3.59769194347624</v>
      </c>
      <c r="P54" s="48">
        <f>VLOOKUP($A54,'Occupancy Raw Data'!$B$8:$BE$45,'Occupancy Raw Data'!AW$3,FALSE)</f>
        <v>3.0269391276401301</v>
      </c>
      <c r="Q54" s="48">
        <f>VLOOKUP($A54,'Occupancy Raw Data'!$B$8:$BE$45,'Occupancy Raw Data'!AX$3,FALSE)</f>
        <v>1.1157816215829199</v>
      </c>
      <c r="R54" s="49">
        <f>VLOOKUP($A54,'Occupancy Raw Data'!$B$8:$BE$45,'Occupancy Raw Data'!AY$3,FALSE)</f>
        <v>3.2120041676916502</v>
      </c>
      <c r="S54" s="48">
        <f>VLOOKUP($A54,'Occupancy Raw Data'!$B$8:$BE$45,'Occupancy Raw Data'!BA$3,FALSE)</f>
        <v>-2.5891074663752698</v>
      </c>
      <c r="T54" s="48">
        <f>VLOOKUP($A54,'Occupancy Raw Data'!$B$8:$BE$45,'Occupancy Raw Data'!BB$3,FALSE)</f>
        <v>-3.2785182488815199</v>
      </c>
      <c r="U54" s="49">
        <f>VLOOKUP($A54,'Occupancy Raw Data'!$B$8:$BE$45,'Occupancy Raw Data'!BC$3,FALSE)</f>
        <v>-2.9223782475301499</v>
      </c>
      <c r="V54" s="50">
        <f>VLOOKUP($A54,'Occupancy Raw Data'!$B$8:$BE$45,'Occupancy Raw Data'!BE$3,FALSE)</f>
        <v>1.1823734153230501</v>
      </c>
      <c r="X54" s="51">
        <f>VLOOKUP($A54,'ADR Raw Data'!$B$6:$BE$43,'ADR Raw Data'!AG$1,FALSE)</f>
        <v>103.66302107728301</v>
      </c>
      <c r="Y54" s="52">
        <f>VLOOKUP($A54,'ADR Raw Data'!$B$6:$BE$43,'ADR Raw Data'!AH$1,FALSE)</f>
        <v>107.42051970001</v>
      </c>
      <c r="Z54" s="52">
        <f>VLOOKUP($A54,'ADR Raw Data'!$B$6:$BE$43,'ADR Raw Data'!AI$1,FALSE)</f>
        <v>114.45138763714699</v>
      </c>
      <c r="AA54" s="52">
        <f>VLOOKUP($A54,'ADR Raw Data'!$B$6:$BE$43,'ADR Raw Data'!AJ$1,FALSE)</f>
        <v>125.68399213061301</v>
      </c>
      <c r="AB54" s="52">
        <f>VLOOKUP($A54,'ADR Raw Data'!$B$6:$BE$43,'ADR Raw Data'!AK$1,FALSE)</f>
        <v>143.966031439479</v>
      </c>
      <c r="AC54" s="53">
        <f>VLOOKUP($A54,'ADR Raw Data'!$B$6:$BE$43,'ADR Raw Data'!AL$1,FALSE)</f>
        <v>120.6452345674</v>
      </c>
      <c r="AD54" s="52">
        <f>VLOOKUP($A54,'ADR Raw Data'!$B$6:$BE$43,'ADR Raw Data'!AN$1,FALSE)</f>
        <v>167.61061083785199</v>
      </c>
      <c r="AE54" s="52">
        <f>VLOOKUP($A54,'ADR Raw Data'!$B$6:$BE$43,'ADR Raw Data'!AO$1,FALSE)</f>
        <v>155.89347570355599</v>
      </c>
      <c r="AF54" s="53">
        <f>VLOOKUP($A54,'ADR Raw Data'!$B$6:$BE$43,'ADR Raw Data'!AP$1,FALSE)</f>
        <v>161.96716424415399</v>
      </c>
      <c r="AG54" s="54">
        <f>VLOOKUP($A54,'ADR Raw Data'!$B$6:$BE$43,'ADR Raw Data'!AR$1,FALSE)</f>
        <v>133.76243179302699</v>
      </c>
      <c r="AI54" s="47">
        <f>VLOOKUP($A54,'ADR Raw Data'!$B$6:$BE$43,'ADR Raw Data'!AT$1,FALSE)</f>
        <v>2.8391557008294899</v>
      </c>
      <c r="AJ54" s="48">
        <f>VLOOKUP($A54,'ADR Raw Data'!$B$6:$BE$43,'ADR Raw Data'!AU$1,FALSE)</f>
        <v>2.7213710864306702</v>
      </c>
      <c r="AK54" s="48">
        <f>VLOOKUP($A54,'ADR Raw Data'!$B$6:$BE$43,'ADR Raw Data'!AV$1,FALSE)</f>
        <v>3.5763987851185899</v>
      </c>
      <c r="AL54" s="48">
        <f>VLOOKUP($A54,'ADR Raw Data'!$B$6:$BE$43,'ADR Raw Data'!AW$1,FALSE)</f>
        <v>3.44619312140399</v>
      </c>
      <c r="AM54" s="48">
        <f>VLOOKUP($A54,'ADR Raw Data'!$B$6:$BE$43,'ADR Raw Data'!AX$1,FALSE)</f>
        <v>1.79976345504492</v>
      </c>
      <c r="AN54" s="49">
        <f>VLOOKUP($A54,'ADR Raw Data'!$B$6:$BE$43,'ADR Raw Data'!AY$1,FALSE)</f>
        <v>2.6588277427078801</v>
      </c>
      <c r="AO54" s="48">
        <f>VLOOKUP($A54,'ADR Raw Data'!$B$6:$BE$43,'ADR Raw Data'!BA$1,FALSE)</f>
        <v>1.0067652471380599</v>
      </c>
      <c r="AP54" s="48">
        <f>VLOOKUP($A54,'ADR Raw Data'!$B$6:$BE$43,'ADR Raw Data'!BB$1,FALSE)</f>
        <v>-1.7241412911924501</v>
      </c>
      <c r="AQ54" s="49">
        <f>VLOOKUP($A54,'ADR Raw Data'!$B$6:$BE$43,'ADR Raw Data'!BC$1,FALSE)</f>
        <v>-0.26989532077193901</v>
      </c>
      <c r="AR54" s="50">
        <f>VLOOKUP($A54,'ADR Raw Data'!$B$6:$BE$43,'ADR Raw Data'!BE$1,FALSE)</f>
        <v>1.05096452188816</v>
      </c>
      <c r="AT54" s="51">
        <f>VLOOKUP($A54,'RevPAR Raw Data'!$B$6:$BE$43,'RevPAR Raw Data'!AG$1,FALSE)</f>
        <v>44.062680602957897</v>
      </c>
      <c r="AU54" s="52">
        <f>VLOOKUP($A54,'RevPAR Raw Data'!$B$6:$BE$43,'RevPAR Raw Data'!AH$1,FALSE)</f>
        <v>57.846988623435699</v>
      </c>
      <c r="AV54" s="52">
        <f>VLOOKUP($A54,'RevPAR Raw Data'!$B$6:$BE$43,'RevPAR Raw Data'!AI$1,FALSE)</f>
        <v>66.457324516496001</v>
      </c>
      <c r="AW54" s="52">
        <f>VLOOKUP($A54,'RevPAR Raw Data'!$B$6:$BE$43,'RevPAR Raw Data'!AJ$1,FALSE)</f>
        <v>79.038644766780394</v>
      </c>
      <c r="AX54" s="52">
        <f>VLOOKUP($A54,'RevPAR Raw Data'!$B$6:$BE$43,'RevPAR Raw Data'!AK$1,FALSE)</f>
        <v>91.1662027872582</v>
      </c>
      <c r="AY54" s="53">
        <f>VLOOKUP($A54,'RevPAR Raw Data'!$B$6:$BE$43,'RevPAR Raw Data'!AL$1,FALSE)</f>
        <v>67.714368259385594</v>
      </c>
      <c r="AZ54" s="52">
        <f>VLOOKUP($A54,'RevPAR Raw Data'!$B$6:$BE$43,'RevPAR Raw Data'!AN$1,FALSE)</f>
        <v>113.394584755403</v>
      </c>
      <c r="BA54" s="52">
        <f>VLOOKUP($A54,'RevPAR Raw Data'!$B$6:$BE$43,'RevPAR Raw Data'!AO$1,FALSE)</f>
        <v>97.996518771330997</v>
      </c>
      <c r="BB54" s="53">
        <f>VLOOKUP($A54,'RevPAR Raw Data'!$B$6:$BE$43,'RevPAR Raw Data'!AP$1,FALSE)</f>
        <v>105.69555176336701</v>
      </c>
      <c r="BC54" s="54">
        <f>VLOOKUP($A54,'RevPAR Raw Data'!$B$6:$BE$43,'RevPAR Raw Data'!AR$1,FALSE)</f>
        <v>78.566134974809003</v>
      </c>
      <c r="BE54" s="47">
        <f>VLOOKUP($A54,'RevPAR Raw Data'!$B$6:$BE$43,'RevPAR Raw Data'!AT$1,FALSE)</f>
        <v>8.1413324966170997</v>
      </c>
      <c r="BF54" s="48">
        <f>VLOOKUP($A54,'RevPAR Raw Data'!$B$6:$BE$43,'RevPAR Raw Data'!AU$1,FALSE)</f>
        <v>6.8618835845681598</v>
      </c>
      <c r="BG54" s="48">
        <f>VLOOKUP($A54,'RevPAR Raw Data'!$B$6:$BE$43,'RevPAR Raw Data'!AV$1,FALSE)</f>
        <v>7.3027585395536301</v>
      </c>
      <c r="BH54" s="48">
        <f>VLOOKUP($A54,'RevPAR Raw Data'!$B$6:$BE$43,'RevPAR Raw Data'!AW$1,FALSE)</f>
        <v>6.5774464170499503</v>
      </c>
      <c r="BI54" s="48">
        <f>VLOOKUP($A54,'RevPAR Raw Data'!$B$6:$BE$43,'RevPAR Raw Data'!AX$1,FALSE)</f>
        <v>2.9356265064912002</v>
      </c>
      <c r="BJ54" s="49">
        <f>VLOOKUP($A54,'RevPAR Raw Data'!$B$6:$BE$43,'RevPAR Raw Data'!AY$1,FALSE)</f>
        <v>5.9562335683070602</v>
      </c>
      <c r="BK54" s="48">
        <f>VLOOKUP($A54,'RevPAR Raw Data'!$B$6:$BE$43,'RevPAR Raw Data'!BA$1,FALSE)</f>
        <v>-1.60840845341973</v>
      </c>
      <c r="BL54" s="48">
        <f>VLOOKUP($A54,'RevPAR Raw Data'!$B$6:$BE$43,'RevPAR Raw Data'!BB$1,FALSE)</f>
        <v>-4.9461332532057201</v>
      </c>
      <c r="BM54" s="49">
        <f>VLOOKUP($A54,'RevPAR Raw Data'!$B$6:$BE$43,'RevPAR Raw Data'!BC$1,FALSE)</f>
        <v>-3.1843862061567498</v>
      </c>
      <c r="BN54" s="50">
        <f>VLOOKUP($A54,'RevPAR Raw Data'!$B$6:$BE$43,'RevPAR Raw Data'!BE$1,FALSE)</f>
        <v>2.2457642623225</v>
      </c>
    </row>
    <row r="55" spans="1:66" x14ac:dyDescent="0.25">
      <c r="A55" s="63" t="s">
        <v>85</v>
      </c>
      <c r="B55" s="47">
        <f>VLOOKUP($A55,'Occupancy Raw Data'!$B$8:$BE$45,'Occupancy Raw Data'!AG$3,FALSE)</f>
        <v>36.870155038759599</v>
      </c>
      <c r="C55" s="48">
        <f>VLOOKUP($A55,'Occupancy Raw Data'!$B$8:$BE$45,'Occupancy Raw Data'!AH$3,FALSE)</f>
        <v>50.209948320413403</v>
      </c>
      <c r="D55" s="48">
        <f>VLOOKUP($A55,'Occupancy Raw Data'!$B$8:$BE$45,'Occupancy Raw Data'!AI$3,FALSE)</f>
        <v>53.391472868217001</v>
      </c>
      <c r="E55" s="48">
        <f>VLOOKUP($A55,'Occupancy Raw Data'!$B$8:$BE$45,'Occupancy Raw Data'!AJ$3,FALSE)</f>
        <v>53.714470284237699</v>
      </c>
      <c r="F55" s="48">
        <f>VLOOKUP($A55,'Occupancy Raw Data'!$B$8:$BE$45,'Occupancy Raw Data'!AK$3,FALSE)</f>
        <v>51.178940568475397</v>
      </c>
      <c r="G55" s="49">
        <f>VLOOKUP($A55,'Occupancy Raw Data'!$B$8:$BE$45,'Occupancy Raw Data'!AL$3,FALSE)</f>
        <v>49.072997416020598</v>
      </c>
      <c r="H55" s="48">
        <f>VLOOKUP($A55,'Occupancy Raw Data'!$B$8:$BE$45,'Occupancy Raw Data'!AN$3,FALSE)</f>
        <v>55.151808785529703</v>
      </c>
      <c r="I55" s="48">
        <f>VLOOKUP($A55,'Occupancy Raw Data'!$B$8:$BE$45,'Occupancy Raw Data'!AO$3,FALSE)</f>
        <v>49.709302325581298</v>
      </c>
      <c r="J55" s="49">
        <f>VLOOKUP($A55,'Occupancy Raw Data'!$B$8:$BE$45,'Occupancy Raw Data'!AP$3,FALSE)</f>
        <v>52.4305555555555</v>
      </c>
      <c r="K55" s="50">
        <f>VLOOKUP($A55,'Occupancy Raw Data'!$B$8:$BE$45,'Occupancy Raw Data'!AR$3,FALSE)</f>
        <v>50.032299741602003</v>
      </c>
      <c r="M55" s="47">
        <f>VLOOKUP($A55,'Occupancy Raw Data'!$B$8:$BE$45,'Occupancy Raw Data'!AT$3,FALSE)</f>
        <v>2.2860816636139898</v>
      </c>
      <c r="N55" s="48">
        <f>VLOOKUP($A55,'Occupancy Raw Data'!$B$8:$BE$45,'Occupancy Raw Data'!AU$3,FALSE)</f>
        <v>-3.0819596020448699</v>
      </c>
      <c r="O55" s="48">
        <f>VLOOKUP($A55,'Occupancy Raw Data'!$B$8:$BE$45,'Occupancy Raw Data'!AV$3,FALSE)</f>
        <v>-3.83909503871164</v>
      </c>
      <c r="P55" s="48">
        <f>VLOOKUP($A55,'Occupancy Raw Data'!$B$8:$BE$45,'Occupancy Raw Data'!AW$3,FALSE)</f>
        <v>-7.9904210751577702</v>
      </c>
      <c r="Q55" s="48">
        <f>VLOOKUP($A55,'Occupancy Raw Data'!$B$8:$BE$45,'Occupancy Raw Data'!AX$3,FALSE)</f>
        <v>-6.3733073390055601</v>
      </c>
      <c r="R55" s="49">
        <f>VLOOKUP($A55,'Occupancy Raw Data'!$B$8:$BE$45,'Occupancy Raw Data'!AY$3,FALSE)</f>
        <v>-4.3104539415177596</v>
      </c>
      <c r="S55" s="48">
        <f>VLOOKUP($A55,'Occupancy Raw Data'!$B$8:$BE$45,'Occupancy Raw Data'!BA$3,FALSE)</f>
        <v>-10.612852018544601</v>
      </c>
      <c r="T55" s="48">
        <f>VLOOKUP($A55,'Occupancy Raw Data'!$B$8:$BE$45,'Occupancy Raw Data'!BB$3,FALSE)</f>
        <v>-11.756119390262899</v>
      </c>
      <c r="U55" s="49">
        <f>VLOOKUP($A55,'Occupancy Raw Data'!$B$8:$BE$45,'Occupancy Raw Data'!BC$3,FALSE)</f>
        <v>-11.1584872044055</v>
      </c>
      <c r="V55" s="50">
        <f>VLOOKUP($A55,'Occupancy Raw Data'!$B$8:$BE$45,'Occupancy Raw Data'!BE$3,FALSE)</f>
        <v>-6.4690491803823598</v>
      </c>
      <c r="X55" s="51">
        <f>VLOOKUP($A55,'ADR Raw Data'!$B$6:$BE$43,'ADR Raw Data'!AG$1,FALSE)</f>
        <v>82.234765659220301</v>
      </c>
      <c r="Y55" s="52">
        <f>VLOOKUP($A55,'ADR Raw Data'!$B$6:$BE$43,'ADR Raw Data'!AH$1,FALSE)</f>
        <v>88.052643936957196</v>
      </c>
      <c r="Z55" s="52">
        <f>VLOOKUP($A55,'ADR Raw Data'!$B$6:$BE$43,'ADR Raw Data'!AI$1,FALSE)</f>
        <v>89.575828796128206</v>
      </c>
      <c r="AA55" s="52">
        <f>VLOOKUP($A55,'ADR Raw Data'!$B$6:$BE$43,'ADR Raw Data'!AJ$1,FALSE)</f>
        <v>90.452420324714296</v>
      </c>
      <c r="AB55" s="52">
        <f>VLOOKUP($A55,'ADR Raw Data'!$B$6:$BE$43,'ADR Raw Data'!AK$1,FALSE)</f>
        <v>93.836491006626602</v>
      </c>
      <c r="AC55" s="53">
        <f>VLOOKUP($A55,'ADR Raw Data'!$B$6:$BE$43,'ADR Raw Data'!AL$1,FALSE)</f>
        <v>89.241619166721506</v>
      </c>
      <c r="AD55" s="52">
        <f>VLOOKUP($A55,'ADR Raw Data'!$B$6:$BE$43,'ADR Raw Data'!AN$1,FALSE)</f>
        <v>104.049689604685</v>
      </c>
      <c r="AE55" s="52">
        <f>VLOOKUP($A55,'ADR Raw Data'!$B$6:$BE$43,'ADR Raw Data'!AO$1,FALSE)</f>
        <v>98.644759584145504</v>
      </c>
      <c r="AF55" s="53">
        <f>VLOOKUP($A55,'ADR Raw Data'!$B$6:$BE$43,'ADR Raw Data'!AP$1,FALSE)</f>
        <v>101.487488064068</v>
      </c>
      <c r="AG55" s="54">
        <f>VLOOKUP($A55,'ADR Raw Data'!$B$6:$BE$43,'ADR Raw Data'!AR$1,FALSE)</f>
        <v>92.908151803006504</v>
      </c>
      <c r="AI55" s="47">
        <f>VLOOKUP($A55,'ADR Raw Data'!$B$6:$BE$43,'ADR Raw Data'!AT$1,FALSE)</f>
        <v>-0.151929927623914</v>
      </c>
      <c r="AJ55" s="48">
        <f>VLOOKUP($A55,'ADR Raw Data'!$B$6:$BE$43,'ADR Raw Data'!AU$1,FALSE)</f>
        <v>-0.42023982005689903</v>
      </c>
      <c r="AK55" s="48">
        <f>VLOOKUP($A55,'ADR Raw Data'!$B$6:$BE$43,'ADR Raw Data'!AV$1,FALSE)</f>
        <v>2.8143760851843602</v>
      </c>
      <c r="AL55" s="48">
        <f>VLOOKUP($A55,'ADR Raw Data'!$B$6:$BE$43,'ADR Raw Data'!AW$1,FALSE)</f>
        <v>2.6104113318260098</v>
      </c>
      <c r="AM55" s="48">
        <f>VLOOKUP($A55,'ADR Raw Data'!$B$6:$BE$43,'ADR Raw Data'!AX$1,FALSE)</f>
        <v>2.2321792039111599</v>
      </c>
      <c r="AN55" s="49">
        <f>VLOOKUP($A55,'ADR Raw Data'!$B$6:$BE$43,'ADR Raw Data'!AY$1,FALSE)</f>
        <v>1.4743271789357999</v>
      </c>
      <c r="AO55" s="48">
        <f>VLOOKUP($A55,'ADR Raw Data'!$B$6:$BE$43,'ADR Raw Data'!BA$1,FALSE)</f>
        <v>1.47560772412208</v>
      </c>
      <c r="AP55" s="48">
        <f>VLOOKUP($A55,'ADR Raw Data'!$B$6:$BE$43,'ADR Raw Data'!BB$1,FALSE)</f>
        <v>-0.46362985132752199</v>
      </c>
      <c r="AQ55" s="49">
        <f>VLOOKUP($A55,'ADR Raw Data'!$B$6:$BE$43,'ADR Raw Data'!BC$1,FALSE)</f>
        <v>0.58374458520626205</v>
      </c>
      <c r="AR55" s="50">
        <f>VLOOKUP($A55,'ADR Raw Data'!$B$6:$BE$43,'ADR Raw Data'!BE$1,FALSE)</f>
        <v>0.95624464483618898</v>
      </c>
      <c r="AT55" s="51">
        <f>VLOOKUP($A55,'RevPAR Raw Data'!$B$6:$BE$43,'RevPAR Raw Data'!AG$1,FALSE)</f>
        <v>30.320085594315199</v>
      </c>
      <c r="AU55" s="52">
        <f>VLOOKUP($A55,'RevPAR Raw Data'!$B$6:$BE$43,'RevPAR Raw Data'!AH$1,FALSE)</f>
        <v>44.211187015503803</v>
      </c>
      <c r="AV55" s="52">
        <f>VLOOKUP($A55,'RevPAR Raw Data'!$B$6:$BE$43,'RevPAR Raw Data'!AI$1,FALSE)</f>
        <v>47.825854328165299</v>
      </c>
      <c r="AW55" s="52">
        <f>VLOOKUP($A55,'RevPAR Raw Data'!$B$6:$BE$43,'RevPAR Raw Data'!AJ$1,FALSE)</f>
        <v>48.586038436692498</v>
      </c>
      <c r="AX55" s="52">
        <f>VLOOKUP($A55,'RevPAR Raw Data'!$B$6:$BE$43,'RevPAR Raw Data'!AK$1,FALSE)</f>
        <v>48.024521963824199</v>
      </c>
      <c r="AY55" s="53">
        <f>VLOOKUP($A55,'RevPAR Raw Data'!$B$6:$BE$43,'RevPAR Raw Data'!AL$1,FALSE)</f>
        <v>43.793537467700197</v>
      </c>
      <c r="AZ55" s="52">
        <f>VLOOKUP($A55,'RevPAR Raw Data'!$B$6:$BE$43,'RevPAR Raw Data'!AN$1,FALSE)</f>
        <v>57.385285852713103</v>
      </c>
      <c r="BA55" s="52">
        <f>VLOOKUP($A55,'RevPAR Raw Data'!$B$6:$BE$43,'RevPAR Raw Data'!AO$1,FALSE)</f>
        <v>49.035621770025799</v>
      </c>
      <c r="BB55" s="53">
        <f>VLOOKUP($A55,'RevPAR Raw Data'!$B$6:$BE$43,'RevPAR Raw Data'!AP$1,FALSE)</f>
        <v>53.210453811369497</v>
      </c>
      <c r="BC55" s="54">
        <f>VLOOKUP($A55,'RevPAR Raw Data'!$B$6:$BE$43,'RevPAR Raw Data'!AR$1,FALSE)</f>
        <v>46.484084994462897</v>
      </c>
      <c r="BE55" s="47">
        <f>VLOOKUP($A55,'RevPAR Raw Data'!$B$6:$BE$43,'RevPAR Raw Data'!AT$1,FALSE)</f>
        <v>2.1306784937731198</v>
      </c>
      <c r="BF55" s="48">
        <f>VLOOKUP($A55,'RevPAR Raw Data'!$B$6:$BE$43,'RevPAR Raw Data'!AU$1,FALSE)</f>
        <v>-3.4892478006159102</v>
      </c>
      <c r="BG55" s="48">
        <f>VLOOKUP($A55,'RevPAR Raw Data'!$B$6:$BE$43,'RevPAR Raw Data'!AV$1,FALSE)</f>
        <v>-1.1327655261842799</v>
      </c>
      <c r="BH55" s="48">
        <f>VLOOKUP($A55,'RevPAR Raw Data'!$B$6:$BE$43,'RevPAR Raw Data'!AW$1,FALSE)</f>
        <v>-5.5885926005382904</v>
      </c>
      <c r="BI55" s="48">
        <f>VLOOKUP($A55,'RevPAR Raw Data'!$B$6:$BE$43,'RevPAR Raw Data'!AX$1,FALSE)</f>
        <v>-4.2833917761170097</v>
      </c>
      <c r="BJ55" s="49">
        <f>VLOOKUP($A55,'RevPAR Raw Data'!$B$6:$BE$43,'RevPAR Raw Data'!AY$1,FALSE)</f>
        <v>-2.89967695657726</v>
      </c>
      <c r="BK55" s="48">
        <f>VLOOKUP($A55,'RevPAR Raw Data'!$B$6:$BE$43,'RevPAR Raw Data'!BA$1,FALSE)</f>
        <v>-9.2938483585579004</v>
      </c>
      <c r="BL55" s="48">
        <f>VLOOKUP($A55,'RevPAR Raw Data'!$B$6:$BE$43,'RevPAR Raw Data'!BB$1,FALSE)</f>
        <v>-12.1652443627395</v>
      </c>
      <c r="BM55" s="49">
        <f>VLOOKUP($A55,'RevPAR Raw Data'!$B$6:$BE$43,'RevPAR Raw Data'!BC$1,FALSE)</f>
        <v>-10.6398796840459</v>
      </c>
      <c r="BN55" s="50">
        <f>VLOOKUP($A55,'RevPAR Raw Data'!$B$6:$BE$43,'RevPAR Raw Data'!BE$1,FALSE)</f>
        <v>-5.5746644719054004</v>
      </c>
    </row>
    <row r="56" spans="1:66" ht="15" thickBot="1" x14ac:dyDescent="0.3">
      <c r="A56" s="63" t="s">
        <v>86</v>
      </c>
      <c r="B56" s="67">
        <f>VLOOKUP($A56,'Occupancy Raw Data'!$B$8:$BE$45,'Occupancy Raw Data'!AG$3,FALSE)</f>
        <v>44.154676258992801</v>
      </c>
      <c r="C56" s="68">
        <f>VLOOKUP($A56,'Occupancy Raw Data'!$B$8:$BE$45,'Occupancy Raw Data'!AH$3,FALSE)</f>
        <v>58.214582180409501</v>
      </c>
      <c r="D56" s="68">
        <f>VLOOKUP($A56,'Occupancy Raw Data'!$B$8:$BE$45,'Occupancy Raw Data'!AI$3,FALSE)</f>
        <v>64.796624239070198</v>
      </c>
      <c r="E56" s="68">
        <f>VLOOKUP($A56,'Occupancy Raw Data'!$B$8:$BE$45,'Occupancy Raw Data'!AJ$3,FALSE)</f>
        <v>67.919894853347998</v>
      </c>
      <c r="F56" s="68">
        <f>VLOOKUP($A56,'Occupancy Raw Data'!$B$8:$BE$45,'Occupancy Raw Data'!AK$3,FALSE)</f>
        <v>67.643193137797397</v>
      </c>
      <c r="G56" s="69">
        <f>VLOOKUP($A56,'Occupancy Raw Data'!$B$8:$BE$45,'Occupancy Raw Data'!AL$3,FALSE)</f>
        <v>60.5457941339236</v>
      </c>
      <c r="H56" s="68">
        <f>VLOOKUP($A56,'Occupancy Raw Data'!$B$8:$BE$45,'Occupancy Raw Data'!AN$3,FALSE)</f>
        <v>69.548976203652401</v>
      </c>
      <c r="I56" s="68">
        <f>VLOOKUP($A56,'Occupancy Raw Data'!$B$8:$BE$45,'Occupancy Raw Data'!AO$3,FALSE)</f>
        <v>66.643608190370699</v>
      </c>
      <c r="J56" s="69">
        <f>VLOOKUP($A56,'Occupancy Raw Data'!$B$8:$BE$45,'Occupancy Raw Data'!AP$3,FALSE)</f>
        <v>68.096292197011607</v>
      </c>
      <c r="K56" s="70">
        <f>VLOOKUP($A56,'Occupancy Raw Data'!$B$8:$BE$45,'Occupancy Raw Data'!AR$3,FALSE)</f>
        <v>62.703079294805903</v>
      </c>
      <c r="M56" s="67">
        <f>VLOOKUP($A56,'Occupancy Raw Data'!$B$8:$BE$45,'Occupancy Raw Data'!AT$3,FALSE)</f>
        <v>3.5772212105833998</v>
      </c>
      <c r="N56" s="68">
        <f>VLOOKUP($A56,'Occupancy Raw Data'!$B$8:$BE$45,'Occupancy Raw Data'!AU$3,FALSE)</f>
        <v>3.13559398222952</v>
      </c>
      <c r="O56" s="68">
        <f>VLOOKUP($A56,'Occupancy Raw Data'!$B$8:$BE$45,'Occupancy Raw Data'!AV$3,FALSE)</f>
        <v>4.6825944770695704</v>
      </c>
      <c r="P56" s="68">
        <f>VLOOKUP($A56,'Occupancy Raw Data'!$B$8:$BE$45,'Occupancy Raw Data'!AW$3,FALSE)</f>
        <v>1.62537520458067</v>
      </c>
      <c r="Q56" s="68">
        <f>VLOOKUP($A56,'Occupancy Raw Data'!$B$8:$BE$45,'Occupancy Raw Data'!AX$3,FALSE)</f>
        <v>2.32177075971931</v>
      </c>
      <c r="R56" s="69">
        <f>VLOOKUP($A56,'Occupancy Raw Data'!$B$8:$BE$45,'Occupancy Raw Data'!AY$3,FALSE)</f>
        <v>2.9751202836490598</v>
      </c>
      <c r="S56" s="68">
        <f>VLOOKUP($A56,'Occupancy Raw Data'!$B$8:$BE$45,'Occupancy Raw Data'!BA$3,FALSE)</f>
        <v>-0.33550819101443102</v>
      </c>
      <c r="T56" s="68">
        <f>VLOOKUP($A56,'Occupancy Raw Data'!$B$8:$BE$45,'Occupancy Raw Data'!BB$3,FALSE)</f>
        <v>-1.69651884741985</v>
      </c>
      <c r="U56" s="69">
        <f>VLOOKUP($A56,'Occupancy Raw Data'!$B$8:$BE$45,'Occupancy Raw Data'!BC$3,FALSE)</f>
        <v>-1.0061734060212599</v>
      </c>
      <c r="V56" s="70">
        <f>VLOOKUP($A56,'Occupancy Raw Data'!$B$8:$BE$45,'Occupancy Raw Data'!BE$3,FALSE)</f>
        <v>1.7030871513805499</v>
      </c>
      <c r="X56" s="71">
        <f>VLOOKUP($A56,'ADR Raw Data'!$B$6:$BE$43,'ADR Raw Data'!AG$1,FALSE)</f>
        <v>108.19167946106801</v>
      </c>
      <c r="Y56" s="72">
        <f>VLOOKUP($A56,'ADR Raw Data'!$B$6:$BE$43,'ADR Raw Data'!AH$1,FALSE)</f>
        <v>115.338686352563</v>
      </c>
      <c r="Z56" s="72">
        <f>VLOOKUP($A56,'ADR Raw Data'!$B$6:$BE$43,'ADR Raw Data'!AI$1,FALSE)</f>
        <v>120.48510248745499</v>
      </c>
      <c r="AA56" s="72">
        <f>VLOOKUP($A56,'ADR Raw Data'!$B$6:$BE$43,'ADR Raw Data'!AJ$1,FALSE)</f>
        <v>128.303854967663</v>
      </c>
      <c r="AB56" s="72">
        <f>VLOOKUP($A56,'ADR Raw Data'!$B$6:$BE$43,'ADR Raw Data'!AK$1,FALSE)</f>
        <v>141.90585161323301</v>
      </c>
      <c r="AC56" s="73">
        <f>VLOOKUP($A56,'ADR Raw Data'!$B$6:$BE$43,'ADR Raw Data'!AL$1,FALSE)</f>
        <v>124.24294612967699</v>
      </c>
      <c r="AD56" s="72">
        <f>VLOOKUP($A56,'ADR Raw Data'!$B$6:$BE$43,'ADR Raw Data'!AN$1,FALSE)</f>
        <v>158.32459568331001</v>
      </c>
      <c r="AE56" s="72">
        <f>VLOOKUP($A56,'ADR Raw Data'!$B$6:$BE$43,'ADR Raw Data'!AO$1,FALSE)</f>
        <v>149.93854733236401</v>
      </c>
      <c r="AF56" s="73">
        <f>VLOOKUP($A56,'ADR Raw Data'!$B$6:$BE$43,'ADR Raw Data'!AP$1,FALSE)</f>
        <v>154.22102041852901</v>
      </c>
      <c r="AG56" s="74">
        <f>VLOOKUP($A56,'ADR Raw Data'!$B$6:$BE$43,'ADR Raw Data'!AR$1,FALSE)</f>
        <v>133.54481651050801</v>
      </c>
      <c r="AI56" s="67">
        <f>VLOOKUP($A56,'ADR Raw Data'!$B$6:$BE$43,'ADR Raw Data'!AT$1,FALSE)</f>
        <v>4.6694358505046099</v>
      </c>
      <c r="AJ56" s="68">
        <f>VLOOKUP($A56,'ADR Raw Data'!$B$6:$BE$43,'ADR Raw Data'!AU$1,FALSE)</f>
        <v>7.7482065985267203</v>
      </c>
      <c r="AK56" s="68">
        <f>VLOOKUP($A56,'ADR Raw Data'!$B$6:$BE$43,'ADR Raw Data'!AV$1,FALSE)</f>
        <v>6.7803630311082603</v>
      </c>
      <c r="AL56" s="68">
        <f>VLOOKUP($A56,'ADR Raw Data'!$B$6:$BE$43,'ADR Raw Data'!AW$1,FALSE)</f>
        <v>8.2233329260186494</v>
      </c>
      <c r="AM56" s="68">
        <f>VLOOKUP($A56,'ADR Raw Data'!$B$6:$BE$43,'ADR Raw Data'!AX$1,FALSE)</f>
        <v>5.4524743650063998</v>
      </c>
      <c r="AN56" s="69">
        <f>VLOOKUP($A56,'ADR Raw Data'!$B$6:$BE$43,'ADR Raw Data'!AY$1,FALSE)</f>
        <v>6.60382949445086</v>
      </c>
      <c r="AO56" s="68">
        <f>VLOOKUP($A56,'ADR Raw Data'!$B$6:$BE$43,'ADR Raw Data'!BA$1,FALSE)</f>
        <v>0.49752845393606698</v>
      </c>
      <c r="AP56" s="68">
        <f>VLOOKUP($A56,'ADR Raw Data'!$B$6:$BE$43,'ADR Raw Data'!BB$1,FALSE)</f>
        <v>-0.83940129427999</v>
      </c>
      <c r="AQ56" s="69">
        <f>VLOOKUP($A56,'ADR Raw Data'!$B$6:$BE$43,'ADR Raw Data'!BC$1,FALSE)</f>
        <v>-0.12890399128742</v>
      </c>
      <c r="AR56" s="70">
        <f>VLOOKUP($A56,'ADR Raw Data'!$B$6:$BE$43,'ADR Raw Data'!BE$1,FALSE)</f>
        <v>3.8232377580472598</v>
      </c>
      <c r="AT56" s="71">
        <f>VLOOKUP($A56,'RevPAR Raw Data'!$B$6:$BE$43,'RevPAR Raw Data'!AG$1,FALSE)</f>
        <v>47.771685805201898</v>
      </c>
      <c r="AU56" s="72">
        <f>VLOOKUP($A56,'RevPAR Raw Data'!$B$6:$BE$43,'RevPAR Raw Data'!AH$1,FALSE)</f>
        <v>67.143934352517903</v>
      </c>
      <c r="AV56" s="72">
        <f>VLOOKUP($A56,'RevPAR Raw Data'!$B$6:$BE$43,'RevPAR Raw Data'!AI$1,FALSE)</f>
        <v>78.070279122855496</v>
      </c>
      <c r="AW56" s="72">
        <f>VLOOKUP($A56,'RevPAR Raw Data'!$B$6:$BE$43,'RevPAR Raw Data'!AJ$1,FALSE)</f>
        <v>87.143843386828905</v>
      </c>
      <c r="AX56" s="72">
        <f>VLOOKUP($A56,'RevPAR Raw Data'!$B$6:$BE$43,'RevPAR Raw Data'!AK$1,FALSE)</f>
        <v>95.989649280575506</v>
      </c>
      <c r="AY56" s="73">
        <f>VLOOKUP($A56,'RevPAR Raw Data'!$B$6:$BE$43,'RevPAR Raw Data'!AL$1,FALSE)</f>
        <v>75.223878389595995</v>
      </c>
      <c r="AZ56" s="72">
        <f>VLOOKUP($A56,'RevPAR Raw Data'!$B$6:$BE$43,'RevPAR Raw Data'!AN$1,FALSE)</f>
        <v>110.11313537631401</v>
      </c>
      <c r="BA56" s="72">
        <f>VLOOKUP($A56,'RevPAR Raw Data'!$B$6:$BE$43,'RevPAR Raw Data'!AO$1,FALSE)</f>
        <v>99.924458010514599</v>
      </c>
      <c r="BB56" s="73">
        <f>VLOOKUP($A56,'RevPAR Raw Data'!$B$6:$BE$43,'RevPAR Raw Data'!AP$1,FALSE)</f>
        <v>105.018796693414</v>
      </c>
      <c r="BC56" s="74">
        <f>VLOOKUP($A56,'RevPAR Raw Data'!$B$6:$BE$43,'RevPAR Raw Data'!AR$1,FALSE)</f>
        <v>83.736712190687001</v>
      </c>
      <c r="BE56" s="67">
        <f>VLOOKUP($A56,'RevPAR Raw Data'!$B$6:$BE$43,'RevPAR Raw Data'!AT$1,FALSE)</f>
        <v>8.4136931107468502</v>
      </c>
      <c r="BF56" s="68">
        <f>VLOOKUP($A56,'RevPAR Raw Data'!$B$6:$BE$43,'RevPAR Raw Data'!AU$1,FALSE)</f>
        <v>11.126752880590301</v>
      </c>
      <c r="BG56" s="68">
        <f>VLOOKUP($A56,'RevPAR Raw Data'!$B$6:$BE$43,'RevPAR Raw Data'!AV$1,FALSE)</f>
        <v>11.780454412997701</v>
      </c>
      <c r="BH56" s="68">
        <f>VLOOKUP($A56,'RevPAR Raw Data'!$B$6:$BE$43,'RevPAR Raw Data'!AW$1,FALSE)</f>
        <v>9.9823681449689499</v>
      </c>
      <c r="BI56" s="68">
        <f>VLOOKUP($A56,'RevPAR Raw Data'!$B$6:$BE$43,'RevPAR Raw Data'!AX$1,FALSE)</f>
        <v>7.9008390802136299</v>
      </c>
      <c r="BJ56" s="69">
        <f>VLOOKUP($A56,'RevPAR Raw Data'!$B$6:$BE$43,'RevPAR Raw Data'!AY$1,FALSE)</f>
        <v>9.7754216488869297</v>
      </c>
      <c r="BK56" s="68">
        <f>VLOOKUP($A56,'RevPAR Raw Data'!$B$6:$BE$43,'RevPAR Raw Data'!BA$1,FALSE)</f>
        <v>0.16035101420605199</v>
      </c>
      <c r="BL56" s="68">
        <f>VLOOKUP($A56,'RevPAR Raw Data'!$B$6:$BE$43,'RevPAR Raw Data'!BB$1,FALSE)</f>
        <v>-2.5216795405368999</v>
      </c>
      <c r="BM56" s="69">
        <f>VLOOKUP($A56,'RevPAR Raw Data'!$B$6:$BE$43,'RevPAR Raw Data'!BC$1,FALSE)</f>
        <v>-1.1337803996290501</v>
      </c>
      <c r="BN56" s="70">
        <f>VLOOKUP($A56,'RevPAR Raw Data'!$B$6:$BE$43,'RevPAR Raw Data'!BE$1,FALSE)</f>
        <v>5.5914379804518504</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1" sqref="AD11"/>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133</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83">
        <v>2024</v>
      </c>
      <c r="E8" s="183"/>
      <c r="F8" s="183"/>
      <c r="G8" s="183"/>
      <c r="H8" s="183"/>
      <c r="I8" s="183"/>
      <c r="J8" s="183"/>
      <c r="K8" s="90"/>
      <c r="L8" s="90"/>
      <c r="M8" s="90"/>
      <c r="N8" s="90"/>
      <c r="O8" s="123"/>
      <c r="P8" s="183">
        <v>2023</v>
      </c>
      <c r="Q8" s="183"/>
      <c r="R8" s="183"/>
      <c r="S8" s="183"/>
      <c r="T8" s="183"/>
      <c r="U8" s="183"/>
      <c r="V8" s="183"/>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21</v>
      </c>
      <c r="E10" s="98">
        <v>22</v>
      </c>
      <c r="F10" s="98">
        <v>23</v>
      </c>
      <c r="G10" s="98">
        <v>24</v>
      </c>
      <c r="H10" s="98">
        <v>25</v>
      </c>
      <c r="I10" s="98">
        <v>26</v>
      </c>
      <c r="J10" s="99">
        <v>27</v>
      </c>
      <c r="K10" s="125"/>
      <c r="L10" s="125"/>
      <c r="M10" s="178" t="s">
        <v>101</v>
      </c>
      <c r="N10" s="179"/>
      <c r="O10" s="96" t="s">
        <v>125</v>
      </c>
      <c r="P10" s="97">
        <v>23</v>
      </c>
      <c r="Q10" s="98">
        <v>24</v>
      </c>
      <c r="R10" s="98">
        <v>25</v>
      </c>
      <c r="S10" s="98">
        <v>26</v>
      </c>
      <c r="T10" s="98">
        <v>27</v>
      </c>
      <c r="U10" s="98">
        <v>28</v>
      </c>
      <c r="V10" s="99">
        <v>29</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128</v>
      </c>
      <c r="D11" s="100">
        <v>28</v>
      </c>
      <c r="E11" s="101">
        <v>29</v>
      </c>
      <c r="F11" s="101">
        <v>30</v>
      </c>
      <c r="G11" s="101">
        <v>1</v>
      </c>
      <c r="H11" s="101">
        <v>2</v>
      </c>
      <c r="I11" s="101">
        <v>3</v>
      </c>
      <c r="J11" s="102">
        <v>4</v>
      </c>
      <c r="K11" s="125"/>
      <c r="L11" s="125"/>
      <c r="M11" s="178" t="s">
        <v>101</v>
      </c>
      <c r="N11" s="179"/>
      <c r="O11" s="96" t="s">
        <v>128</v>
      </c>
      <c r="P11" s="100">
        <v>30</v>
      </c>
      <c r="Q11" s="101">
        <v>1</v>
      </c>
      <c r="R11" s="101">
        <v>2</v>
      </c>
      <c r="S11" s="101">
        <v>3</v>
      </c>
      <c r="T11" s="101">
        <v>4</v>
      </c>
      <c r="U11" s="101">
        <v>5</v>
      </c>
      <c r="V11" s="102">
        <v>6</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129</v>
      </c>
      <c r="D12" s="103">
        <v>5</v>
      </c>
      <c r="E12" s="104">
        <v>6</v>
      </c>
      <c r="F12" s="104">
        <v>7</v>
      </c>
      <c r="G12" s="104">
        <v>8</v>
      </c>
      <c r="H12" s="104">
        <v>9</v>
      </c>
      <c r="I12" s="104">
        <v>10</v>
      </c>
      <c r="J12" s="105">
        <v>11</v>
      </c>
      <c r="K12" s="125"/>
      <c r="L12" s="125"/>
      <c r="M12" s="178" t="s">
        <v>101</v>
      </c>
      <c r="N12" s="179"/>
      <c r="O12" s="96" t="s">
        <v>129</v>
      </c>
      <c r="P12" s="103">
        <v>7</v>
      </c>
      <c r="Q12" s="104">
        <v>8</v>
      </c>
      <c r="R12" s="104">
        <v>9</v>
      </c>
      <c r="S12" s="104">
        <v>10</v>
      </c>
      <c r="T12" s="104">
        <v>11</v>
      </c>
      <c r="U12" s="104">
        <v>12</v>
      </c>
      <c r="V12" s="105">
        <v>13</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129</v>
      </c>
      <c r="D13" s="117">
        <v>12</v>
      </c>
      <c r="E13" s="118">
        <v>13</v>
      </c>
      <c r="F13" s="118">
        <v>14</v>
      </c>
      <c r="G13" s="118">
        <v>15</v>
      </c>
      <c r="H13" s="118">
        <v>16</v>
      </c>
      <c r="I13" s="118">
        <v>17</v>
      </c>
      <c r="J13" s="119">
        <v>18</v>
      </c>
      <c r="K13" s="125"/>
      <c r="L13" s="125"/>
      <c r="M13" s="178" t="s">
        <v>101</v>
      </c>
      <c r="N13" s="179"/>
      <c r="O13" s="96" t="s">
        <v>129</v>
      </c>
      <c r="P13" s="117">
        <v>14</v>
      </c>
      <c r="Q13" s="118">
        <v>15</v>
      </c>
      <c r="R13" s="118">
        <v>16</v>
      </c>
      <c r="S13" s="118">
        <v>17</v>
      </c>
      <c r="T13" s="118">
        <v>18</v>
      </c>
      <c r="U13" s="118">
        <v>19</v>
      </c>
      <c r="V13" s="119">
        <v>20</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129</v>
      </c>
      <c r="D14" s="106">
        <v>19</v>
      </c>
      <c r="E14" s="107">
        <v>20</v>
      </c>
      <c r="F14" s="107">
        <v>21</v>
      </c>
      <c r="G14" s="107">
        <v>22</v>
      </c>
      <c r="H14" s="107">
        <v>23</v>
      </c>
      <c r="I14" s="107">
        <v>24</v>
      </c>
      <c r="J14" s="108">
        <v>25</v>
      </c>
      <c r="K14" s="125"/>
      <c r="L14" s="125"/>
      <c r="M14" s="178" t="s">
        <v>101</v>
      </c>
      <c r="N14" s="179"/>
      <c r="O14" s="96" t="s">
        <v>129</v>
      </c>
      <c r="P14" s="106">
        <v>21</v>
      </c>
      <c r="Q14" s="107">
        <v>22</v>
      </c>
      <c r="R14" s="107">
        <v>23</v>
      </c>
      <c r="S14" s="107">
        <v>24</v>
      </c>
      <c r="T14" s="107">
        <v>25</v>
      </c>
      <c r="U14" s="107">
        <v>26</v>
      </c>
      <c r="V14" s="108">
        <v>27</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134</v>
      </c>
      <c r="D15" s="120">
        <v>26</v>
      </c>
      <c r="E15" s="121">
        <v>27</v>
      </c>
      <c r="F15" s="121">
        <v>28</v>
      </c>
      <c r="G15" s="121">
        <v>29</v>
      </c>
      <c r="H15" s="121">
        <v>30</v>
      </c>
      <c r="I15" s="121">
        <v>31</v>
      </c>
      <c r="J15" s="122">
        <v>1</v>
      </c>
      <c r="K15" s="125"/>
      <c r="L15" s="125"/>
      <c r="M15" s="178" t="s">
        <v>101</v>
      </c>
      <c r="N15" s="179"/>
      <c r="O15" s="96" t="s">
        <v>134</v>
      </c>
      <c r="P15" s="120">
        <v>28</v>
      </c>
      <c r="Q15" s="121">
        <v>29</v>
      </c>
      <c r="R15" s="121">
        <v>30</v>
      </c>
      <c r="S15" s="121">
        <v>31</v>
      </c>
      <c r="T15" s="121">
        <v>1</v>
      </c>
      <c r="U15" s="121">
        <v>2</v>
      </c>
      <c r="V15" s="122">
        <v>3</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4" t="s">
        <v>102</v>
      </c>
      <c r="E18" s="184"/>
      <c r="F18" s="184"/>
      <c r="G18" s="184"/>
      <c r="H18" s="184"/>
      <c r="I18" s="184"/>
      <c r="J18" s="184"/>
      <c r="K18" s="123"/>
      <c r="L18" s="123"/>
      <c r="M18" s="123"/>
      <c r="N18" s="123"/>
      <c r="O18" s="123"/>
      <c r="P18" s="184" t="s">
        <v>103</v>
      </c>
      <c r="Q18" s="184"/>
      <c r="R18" s="184"/>
      <c r="S18" s="184"/>
      <c r="T18" s="184"/>
      <c r="U18" s="184"/>
      <c r="V18" s="184"/>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80" t="s">
        <v>127</v>
      </c>
      <c r="D19" s="180"/>
      <c r="E19" s="180"/>
      <c r="F19" s="180"/>
      <c r="G19" s="123"/>
      <c r="H19" s="123" t="s">
        <v>126</v>
      </c>
      <c r="I19" s="123"/>
      <c r="J19" s="123"/>
      <c r="K19" s="123"/>
      <c r="L19" s="123"/>
      <c r="M19" s="123"/>
      <c r="N19" s="123"/>
      <c r="O19" s="180" t="s">
        <v>132</v>
      </c>
      <c r="P19" s="180"/>
      <c r="Q19" s="180"/>
      <c r="R19" s="180"/>
      <c r="S19" s="123"/>
      <c r="T19" s="123" t="s">
        <v>131</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80" t="s">
        <v>130</v>
      </c>
      <c r="D20" s="180"/>
      <c r="E20" s="180"/>
      <c r="F20" s="180"/>
      <c r="G20" s="7"/>
      <c r="H20" s="7" t="s">
        <v>131</v>
      </c>
      <c r="I20" s="7"/>
      <c r="J20" s="7"/>
      <c r="K20" s="109"/>
      <c r="L20" s="109"/>
      <c r="M20" s="109"/>
      <c r="N20" s="109"/>
      <c r="O20" s="180" t="s">
        <v>135</v>
      </c>
      <c r="P20" s="180"/>
      <c r="Q20" s="180"/>
      <c r="R20" s="180"/>
      <c r="S20" s="7"/>
      <c r="T20" s="7" t="s">
        <v>136</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t="s">
        <v>137</v>
      </c>
      <c r="D21" s="180"/>
      <c r="E21" s="180"/>
      <c r="F21" s="180"/>
      <c r="G21" s="7"/>
      <c r="H21" s="7" t="s">
        <v>136</v>
      </c>
      <c r="I21" s="7"/>
      <c r="J21" s="7"/>
      <c r="K21" s="109"/>
      <c r="L21" s="109"/>
      <c r="M21" s="109"/>
      <c r="N21" s="109"/>
      <c r="O21" s="180"/>
      <c r="P21" s="180"/>
      <c r="Q21" s="180"/>
      <c r="R21" s="180"/>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c r="D22" s="180"/>
      <c r="E22" s="180"/>
      <c r="F22" s="180"/>
      <c r="G22" s="7"/>
      <c r="H22" s="7"/>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80"/>
      <c r="D24" s="180"/>
      <c r="E24" s="180"/>
      <c r="F24" s="180"/>
      <c r="G24" s="7"/>
      <c r="H24" s="7"/>
      <c r="I24" s="7"/>
      <c r="J24" s="123"/>
      <c r="K24" s="123"/>
      <c r="L24" s="123"/>
      <c r="M24" s="123"/>
      <c r="N24" s="123"/>
      <c r="O24" s="180"/>
      <c r="P24" s="180"/>
      <c r="Q24" s="180"/>
      <c r="R24" s="180"/>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80"/>
      <c r="D26" s="180"/>
      <c r="E26" s="180"/>
      <c r="F26" s="180"/>
      <c r="G26" s="7"/>
      <c r="H26" s="7"/>
      <c r="I26" s="7"/>
      <c r="J26" s="123"/>
      <c r="K26" s="123"/>
      <c r="L26" s="123"/>
      <c r="M26" s="123"/>
      <c r="N26" s="123"/>
      <c r="O26" s="180"/>
      <c r="P26" s="180"/>
      <c r="Q26" s="180"/>
      <c r="R26" s="180"/>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80"/>
      <c r="D27" s="181"/>
      <c r="E27" s="181"/>
      <c r="F27" s="7"/>
      <c r="G27" s="7"/>
      <c r="H27" s="7"/>
      <c r="I27" s="7"/>
      <c r="J27" s="123"/>
      <c r="K27" s="123"/>
      <c r="L27" s="123"/>
      <c r="M27" s="123"/>
      <c r="N27" s="123"/>
      <c r="O27" s="180"/>
      <c r="P27" s="181"/>
      <c r="Q27" s="18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80"/>
      <c r="D28" s="181"/>
      <c r="E28" s="181"/>
      <c r="F28" s="123"/>
      <c r="G28" s="123"/>
      <c r="H28" s="123"/>
      <c r="I28" s="123"/>
      <c r="J28" s="123"/>
      <c r="K28" s="123"/>
      <c r="L28" s="123"/>
      <c r="M28" s="123"/>
      <c r="N28" s="123"/>
      <c r="O28" s="180"/>
      <c r="P28" s="181"/>
      <c r="Q28" s="18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80"/>
      <c r="D29" s="181"/>
      <c r="E29" s="181"/>
      <c r="F29" s="123"/>
      <c r="G29" s="123"/>
      <c r="H29" s="123"/>
      <c r="I29" s="123"/>
      <c r="J29" s="123"/>
      <c r="K29" s="123"/>
      <c r="L29" s="123"/>
      <c r="M29" s="123"/>
      <c r="N29" s="123"/>
      <c r="O29" s="180"/>
      <c r="P29" s="181"/>
      <c r="Q29" s="181"/>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138</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30" zoomScale="80" zoomScaleNormal="80" workbookViewId="0">
      <selection activeCell="W48" sqref="W48"/>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139</v>
      </c>
    </row>
    <row r="2" spans="1:57" ht="54" x14ac:dyDescent="0.25">
      <c r="A2" s="80" t="s">
        <v>107</v>
      </c>
      <c r="B2" s="80" t="s">
        <v>140</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47.904089169133101</v>
      </c>
      <c r="H8" s="128">
        <v>62.5454223433916</v>
      </c>
      <c r="I8" s="128">
        <v>68.807210361606906</v>
      </c>
      <c r="J8" s="128">
        <v>70.379911832412603</v>
      </c>
      <c r="K8" s="128">
        <v>68.574011862685495</v>
      </c>
      <c r="L8" s="129">
        <v>63.6421658957087</v>
      </c>
      <c r="M8" s="130"/>
      <c r="N8" s="131">
        <v>75.261857773009098</v>
      </c>
      <c r="O8" s="132">
        <v>78.297685663144506</v>
      </c>
      <c r="P8" s="133">
        <v>76.779771718076802</v>
      </c>
      <c r="Q8" s="130"/>
      <c r="R8" s="134">
        <v>67.395906680871306</v>
      </c>
      <c r="S8" s="135"/>
      <c r="T8" s="127">
        <v>-1.2096359200903599</v>
      </c>
      <c r="U8" s="128">
        <v>-1.55741620951689E-2</v>
      </c>
      <c r="V8" s="128">
        <v>0.52325650348712605</v>
      </c>
      <c r="W8" s="128">
        <v>1.19492097529615</v>
      </c>
      <c r="X8" s="128">
        <v>1.0679330494580299</v>
      </c>
      <c r="Y8" s="129">
        <v>0.41577597640228497</v>
      </c>
      <c r="Z8" s="130"/>
      <c r="AA8" s="131">
        <v>-0.25256719368626401</v>
      </c>
      <c r="AB8" s="132">
        <v>-0.29540211832428998</v>
      </c>
      <c r="AC8" s="133">
        <v>-0.27441444272917098</v>
      </c>
      <c r="AD8" s="130"/>
      <c r="AE8" s="134">
        <v>0.190077269519494</v>
      </c>
      <c r="AF8" s="29"/>
      <c r="AG8" s="127">
        <v>50.346589034073403</v>
      </c>
      <c r="AH8" s="128">
        <v>61.841953793440901</v>
      </c>
      <c r="AI8" s="128">
        <v>67.284636711106899</v>
      </c>
      <c r="AJ8" s="128">
        <v>68.211517732230305</v>
      </c>
      <c r="AK8" s="128">
        <v>66.318220380149299</v>
      </c>
      <c r="AL8" s="129">
        <v>62.803193892904702</v>
      </c>
      <c r="AM8" s="130"/>
      <c r="AN8" s="131">
        <v>72.714846127029205</v>
      </c>
      <c r="AO8" s="132">
        <v>74.489528626134003</v>
      </c>
      <c r="AP8" s="133">
        <v>73.6021910329044</v>
      </c>
      <c r="AQ8" s="130"/>
      <c r="AR8" s="134">
        <v>65.890665381600598</v>
      </c>
      <c r="AS8" s="135"/>
      <c r="AT8" s="127">
        <v>-0.97092128382839904</v>
      </c>
      <c r="AU8" s="128">
        <v>1.67483782148793E-2</v>
      </c>
      <c r="AV8" s="128">
        <v>0.31936184121028799</v>
      </c>
      <c r="AW8" s="128">
        <v>0.58135453485012101</v>
      </c>
      <c r="AX8" s="128">
        <v>0.50244897001517896</v>
      </c>
      <c r="AY8" s="129">
        <v>0.14322605668077101</v>
      </c>
      <c r="AZ8" s="130"/>
      <c r="BA8" s="131">
        <v>-0.236717369381064</v>
      </c>
      <c r="BB8" s="132">
        <v>-0.30771333252273803</v>
      </c>
      <c r="BC8" s="133">
        <v>-0.27265655813661699</v>
      </c>
      <c r="BD8" s="130"/>
      <c r="BE8" s="134">
        <v>1.17480932217812E-2</v>
      </c>
    </row>
    <row r="9" spans="1:57" x14ac:dyDescent="0.2">
      <c r="A9" s="20" t="s">
        <v>18</v>
      </c>
      <c r="B9" s="3" t="str">
        <f>TRIM(A9)</f>
        <v>Virginia</v>
      </c>
      <c r="C9" s="10"/>
      <c r="D9" s="24" t="s">
        <v>16</v>
      </c>
      <c r="E9" s="27" t="s">
        <v>17</v>
      </c>
      <c r="F9" s="3"/>
      <c r="G9" s="136">
        <v>49.657095344373801</v>
      </c>
      <c r="H9" s="130">
        <v>66.777321405127594</v>
      </c>
      <c r="I9" s="130">
        <v>73.377220127909297</v>
      </c>
      <c r="J9" s="130">
        <v>75.692842451408794</v>
      </c>
      <c r="K9" s="130">
        <v>73.307201310352099</v>
      </c>
      <c r="L9" s="137">
        <v>67.762336127834303</v>
      </c>
      <c r="M9" s="130"/>
      <c r="N9" s="138">
        <v>78.236025931969195</v>
      </c>
      <c r="O9" s="139">
        <v>80.050888676331695</v>
      </c>
      <c r="P9" s="140">
        <v>79.143457304150402</v>
      </c>
      <c r="Q9" s="130"/>
      <c r="R9" s="141">
        <v>71.014085035353204</v>
      </c>
      <c r="S9" s="135"/>
      <c r="T9" s="136">
        <v>-4.2381844494628602</v>
      </c>
      <c r="U9" s="130">
        <v>-1.0536992394298099</v>
      </c>
      <c r="V9" s="130">
        <v>0.38122390311614202</v>
      </c>
      <c r="W9" s="130">
        <v>1.96110383996288</v>
      </c>
      <c r="X9" s="130">
        <v>0.87738426178335804</v>
      </c>
      <c r="Y9" s="137">
        <v>-0.158253946215442</v>
      </c>
      <c r="Z9" s="130"/>
      <c r="AA9" s="138">
        <v>-2.5375622350612801</v>
      </c>
      <c r="AB9" s="139">
        <v>-2.77630364380996</v>
      </c>
      <c r="AC9" s="140">
        <v>-2.6584479640860499</v>
      </c>
      <c r="AD9" s="130"/>
      <c r="AE9" s="141">
        <v>-0.96840218624455399</v>
      </c>
      <c r="AF9" s="30"/>
      <c r="AG9" s="136">
        <v>50.438882401401898</v>
      </c>
      <c r="AH9" s="130">
        <v>64.746995824559505</v>
      </c>
      <c r="AI9" s="130">
        <v>70.8436703231081</v>
      </c>
      <c r="AJ9" s="130">
        <v>72.595415194221999</v>
      </c>
      <c r="AK9" s="130">
        <v>69.5584150895032</v>
      </c>
      <c r="AL9" s="137">
        <v>65.637070344580906</v>
      </c>
      <c r="AM9" s="130"/>
      <c r="AN9" s="138">
        <v>73.693711717090494</v>
      </c>
      <c r="AO9" s="139">
        <v>74.180263172290395</v>
      </c>
      <c r="AP9" s="140">
        <v>73.936987444690502</v>
      </c>
      <c r="AQ9" s="130"/>
      <c r="AR9" s="141">
        <v>68.008659506979697</v>
      </c>
      <c r="AS9" s="135"/>
      <c r="AT9" s="136">
        <v>-2.6949849199735199</v>
      </c>
      <c r="AU9" s="130">
        <v>0.289160928995841</v>
      </c>
      <c r="AV9" s="130">
        <v>1.06402407070321</v>
      </c>
      <c r="AW9" s="130">
        <v>0.46979869459532198</v>
      </c>
      <c r="AX9" s="130">
        <v>-0.49446792823399599</v>
      </c>
      <c r="AY9" s="137">
        <v>-0.14469319036234701</v>
      </c>
      <c r="AZ9" s="130"/>
      <c r="BA9" s="138">
        <v>-2.1385434453358698</v>
      </c>
      <c r="BB9" s="139">
        <v>-2.85066555438102</v>
      </c>
      <c r="BC9" s="140">
        <v>-2.4970762523287102</v>
      </c>
      <c r="BD9" s="130"/>
      <c r="BE9" s="141">
        <v>-0.88751679500500003</v>
      </c>
    </row>
    <row r="10" spans="1:57" x14ac:dyDescent="0.2">
      <c r="A10" s="21" t="s">
        <v>19</v>
      </c>
      <c r="B10" s="3" t="str">
        <f t="shared" ref="B10:B45" si="0">TRIM(A10)</f>
        <v>Norfolk/Virginia Beach, VA</v>
      </c>
      <c r="C10" s="3"/>
      <c r="D10" s="24" t="s">
        <v>16</v>
      </c>
      <c r="E10" s="27" t="s">
        <v>17</v>
      </c>
      <c r="F10" s="3"/>
      <c r="G10" s="136">
        <v>48.4717727436174</v>
      </c>
      <c r="H10" s="130">
        <v>58.786664611907298</v>
      </c>
      <c r="I10" s="130">
        <v>63.761750654954497</v>
      </c>
      <c r="J10" s="130">
        <v>67.218883238300705</v>
      </c>
      <c r="K10" s="130">
        <v>66.301946884471107</v>
      </c>
      <c r="L10" s="137">
        <v>60.908203626650199</v>
      </c>
      <c r="M10" s="130"/>
      <c r="N10" s="138">
        <v>80.176709302922802</v>
      </c>
      <c r="O10" s="139">
        <v>79.514049416961996</v>
      </c>
      <c r="P10" s="140">
        <v>79.845379359942399</v>
      </c>
      <c r="Q10" s="130"/>
      <c r="R10" s="141">
        <v>66.318825264733704</v>
      </c>
      <c r="S10" s="135"/>
      <c r="T10" s="136">
        <v>-10.188958506078</v>
      </c>
      <c r="U10" s="130">
        <v>-4.90190027944967</v>
      </c>
      <c r="V10" s="130">
        <v>-1.99348172792849</v>
      </c>
      <c r="W10" s="130">
        <v>2.7284912261051799</v>
      </c>
      <c r="X10" s="130">
        <v>-7.0449663545167698E-2</v>
      </c>
      <c r="Y10" s="137">
        <v>-2.5869655966590801</v>
      </c>
      <c r="Z10" s="130"/>
      <c r="AA10" s="138">
        <v>-2.0745960261544099</v>
      </c>
      <c r="AB10" s="139">
        <v>-4.7692594108946098</v>
      </c>
      <c r="AC10" s="140">
        <v>-3.4351337553722998</v>
      </c>
      <c r="AD10" s="130"/>
      <c r="AE10" s="141">
        <v>-2.8804024216711199</v>
      </c>
      <c r="AF10" s="30"/>
      <c r="AG10" s="136">
        <v>49.799660964709503</v>
      </c>
      <c r="AH10" s="130">
        <v>57.8228540607181</v>
      </c>
      <c r="AI10" s="130">
        <v>62.492936764781398</v>
      </c>
      <c r="AJ10" s="130">
        <v>64.247829660451004</v>
      </c>
      <c r="AK10" s="130">
        <v>63.006626598859597</v>
      </c>
      <c r="AL10" s="137">
        <v>59.473981609903902</v>
      </c>
      <c r="AM10" s="130"/>
      <c r="AN10" s="138">
        <v>73.820439718497894</v>
      </c>
      <c r="AO10" s="139">
        <v>74.242307494734604</v>
      </c>
      <c r="AP10" s="140">
        <v>74.031373606616299</v>
      </c>
      <c r="AQ10" s="130"/>
      <c r="AR10" s="141">
        <v>63.633236466107398</v>
      </c>
      <c r="AS10" s="135"/>
      <c r="AT10" s="136">
        <v>-6.7316491674780297</v>
      </c>
      <c r="AU10" s="130">
        <v>-3.6196484792741699</v>
      </c>
      <c r="AV10" s="130">
        <v>-0.97397156542039498</v>
      </c>
      <c r="AW10" s="130">
        <v>0.27163998296631803</v>
      </c>
      <c r="AX10" s="130">
        <v>-2.2851023991024602</v>
      </c>
      <c r="AY10" s="137">
        <v>-2.5175871314588698</v>
      </c>
      <c r="AZ10" s="130"/>
      <c r="BA10" s="138">
        <v>-4.1461138302728902</v>
      </c>
      <c r="BB10" s="139">
        <v>-6.2060139238683698</v>
      </c>
      <c r="BC10" s="140">
        <v>-5.1901850433767303</v>
      </c>
      <c r="BD10" s="130"/>
      <c r="BE10" s="141">
        <v>-3.4225009889349201</v>
      </c>
    </row>
    <row r="11" spans="1:57" x14ac:dyDescent="0.2">
      <c r="A11" s="21" t="s">
        <v>20</v>
      </c>
      <c r="B11" s="2" t="s">
        <v>71</v>
      </c>
      <c r="C11" s="3"/>
      <c r="D11" s="24" t="s">
        <v>16</v>
      </c>
      <c r="E11" s="27" t="s">
        <v>17</v>
      </c>
      <c r="F11" s="3"/>
      <c r="G11" s="136">
        <v>51.105813799496701</v>
      </c>
      <c r="H11" s="130">
        <v>64.530084315543107</v>
      </c>
      <c r="I11" s="130">
        <v>71.001633337747705</v>
      </c>
      <c r="J11" s="130">
        <v>70.418929060168594</v>
      </c>
      <c r="K11" s="130">
        <v>66.476846333818898</v>
      </c>
      <c r="L11" s="137">
        <v>64.706661369355004</v>
      </c>
      <c r="M11" s="130"/>
      <c r="N11" s="138">
        <v>73.195603231359996</v>
      </c>
      <c r="O11" s="139">
        <v>76.961108903897895</v>
      </c>
      <c r="P11" s="140">
        <v>75.078356067629002</v>
      </c>
      <c r="Q11" s="130"/>
      <c r="R11" s="141">
        <v>67.670002711718993</v>
      </c>
      <c r="S11" s="135"/>
      <c r="T11" s="136">
        <v>1.70956101705686</v>
      </c>
      <c r="U11" s="130">
        <v>-2.87799548240142</v>
      </c>
      <c r="V11" s="130">
        <v>-3.06926439389995</v>
      </c>
      <c r="W11" s="130">
        <v>-3.8529860194352099</v>
      </c>
      <c r="X11" s="130">
        <v>-5.0038448311644901</v>
      </c>
      <c r="Y11" s="137">
        <v>-2.8890207597750499</v>
      </c>
      <c r="Z11" s="130"/>
      <c r="AA11" s="138">
        <v>-6.89057983744559</v>
      </c>
      <c r="AB11" s="139">
        <v>-6.2328403053875503</v>
      </c>
      <c r="AC11" s="140">
        <v>-6.5546198273545002</v>
      </c>
      <c r="AD11" s="130"/>
      <c r="AE11" s="141">
        <v>-4.0817419240917197</v>
      </c>
      <c r="AF11" s="30"/>
      <c r="AG11" s="136">
        <v>48.696640621551197</v>
      </c>
      <c r="AH11" s="130">
        <v>62.297488191409499</v>
      </c>
      <c r="AI11" s="130">
        <v>68.125634573787096</v>
      </c>
      <c r="AJ11" s="130">
        <v>67.495475212995999</v>
      </c>
      <c r="AK11" s="130">
        <v>63.428684942391698</v>
      </c>
      <c r="AL11" s="137">
        <v>62.0087847084271</v>
      </c>
      <c r="AM11" s="130"/>
      <c r="AN11" s="138">
        <v>71.535778925528604</v>
      </c>
      <c r="AO11" s="139">
        <v>76.091466913874498</v>
      </c>
      <c r="AP11" s="140">
        <v>73.813622919701501</v>
      </c>
      <c r="AQ11" s="130"/>
      <c r="AR11" s="141">
        <v>65.381595625934096</v>
      </c>
      <c r="AS11" s="135"/>
      <c r="AT11" s="136">
        <v>-6.6693093996174699</v>
      </c>
      <c r="AU11" s="130">
        <v>-3.4118573789031399</v>
      </c>
      <c r="AV11" s="130">
        <v>-4.1565932736341002</v>
      </c>
      <c r="AW11" s="130">
        <v>-5.0566276045004797</v>
      </c>
      <c r="AX11" s="130">
        <v>-6.3680297264953696</v>
      </c>
      <c r="AY11" s="137">
        <v>-5.0655766819354797</v>
      </c>
      <c r="AZ11" s="130"/>
      <c r="BA11" s="138">
        <v>-6.1229157972127197</v>
      </c>
      <c r="BB11" s="139">
        <v>-3.8435834916195799</v>
      </c>
      <c r="BC11" s="140">
        <v>-4.9617418503597301</v>
      </c>
      <c r="BD11" s="130"/>
      <c r="BE11" s="141">
        <v>-5.0321083279569399</v>
      </c>
    </row>
    <row r="12" spans="1:57" x14ac:dyDescent="0.2">
      <c r="A12" s="21" t="s">
        <v>21</v>
      </c>
      <c r="B12" s="3" t="str">
        <f t="shared" si="0"/>
        <v>Virginia Area</v>
      </c>
      <c r="C12" s="3"/>
      <c r="D12" s="24" t="s">
        <v>16</v>
      </c>
      <c r="E12" s="27" t="s">
        <v>17</v>
      </c>
      <c r="F12" s="3"/>
      <c r="G12" s="136">
        <v>40.008739047443797</v>
      </c>
      <c r="H12" s="130">
        <v>55.877009405974697</v>
      </c>
      <c r="I12" s="130">
        <v>61.049145643124803</v>
      </c>
      <c r="J12" s="130">
        <v>64.595359105857398</v>
      </c>
      <c r="K12" s="130">
        <v>64.781638801370605</v>
      </c>
      <c r="L12" s="137">
        <v>57.262378400754301</v>
      </c>
      <c r="M12" s="130"/>
      <c r="N12" s="138">
        <v>69.512223167674705</v>
      </c>
      <c r="O12" s="139">
        <v>70.705793068555494</v>
      </c>
      <c r="P12" s="140">
        <v>70.109008118115099</v>
      </c>
      <c r="Q12" s="130"/>
      <c r="R12" s="141">
        <v>60.9328440342859</v>
      </c>
      <c r="S12" s="135"/>
      <c r="T12" s="136">
        <v>-1.07115708217591</v>
      </c>
      <c r="U12" s="130">
        <v>-1.38592585560113</v>
      </c>
      <c r="V12" s="130">
        <v>-0.25557410688212301</v>
      </c>
      <c r="W12" s="130">
        <v>2.7945061415458201</v>
      </c>
      <c r="X12" s="130">
        <v>2.4623866082069501</v>
      </c>
      <c r="Y12" s="137">
        <v>0.68148568513930596</v>
      </c>
      <c r="Z12" s="130"/>
      <c r="AA12" s="138">
        <v>-3.71508763085426</v>
      </c>
      <c r="AB12" s="139">
        <v>-5.1576125663059802</v>
      </c>
      <c r="AC12" s="140">
        <v>-4.4479326131510497</v>
      </c>
      <c r="AD12" s="130"/>
      <c r="AE12" s="141">
        <v>-1.0644756341211099</v>
      </c>
      <c r="AF12" s="30"/>
      <c r="AG12" s="136">
        <v>43.274470203057597</v>
      </c>
      <c r="AH12" s="130">
        <v>56.5983670228375</v>
      </c>
      <c r="AI12" s="130">
        <v>61.167595933092798</v>
      </c>
      <c r="AJ12" s="130">
        <v>65.187365951549907</v>
      </c>
      <c r="AK12" s="130">
        <v>65.942924829366703</v>
      </c>
      <c r="AL12" s="137">
        <v>58.436080952506899</v>
      </c>
      <c r="AM12" s="130"/>
      <c r="AN12" s="138">
        <v>71.777518385841006</v>
      </c>
      <c r="AO12" s="139">
        <v>68.938135023086502</v>
      </c>
      <c r="AP12" s="140">
        <v>70.357826704463704</v>
      </c>
      <c r="AQ12" s="130"/>
      <c r="AR12" s="141">
        <v>61.843284802341401</v>
      </c>
      <c r="AS12" s="135"/>
      <c r="AT12" s="136">
        <v>5.0811407945048903E-3</v>
      </c>
      <c r="AU12" s="130">
        <v>1.6962392924921399</v>
      </c>
      <c r="AV12" s="130">
        <v>2.3435187248522098</v>
      </c>
      <c r="AW12" s="130">
        <v>1.1641686415483801</v>
      </c>
      <c r="AX12" s="130">
        <v>1.8980671446786599</v>
      </c>
      <c r="AY12" s="137">
        <v>1.5002114595671801</v>
      </c>
      <c r="AZ12" s="130"/>
      <c r="BA12" s="138">
        <v>0.83192282289470099</v>
      </c>
      <c r="BB12" s="139">
        <v>-1.0802412514018001</v>
      </c>
      <c r="BC12" s="140">
        <v>-0.114017568334464</v>
      </c>
      <c r="BD12" s="130"/>
      <c r="BE12" s="141">
        <v>0.97042059283487003</v>
      </c>
    </row>
    <row r="13" spans="1:57" x14ac:dyDescent="0.2">
      <c r="A13" s="34" t="s">
        <v>22</v>
      </c>
      <c r="B13" s="2" t="s">
        <v>87</v>
      </c>
      <c r="C13" s="3"/>
      <c r="D13" s="24" t="s">
        <v>16</v>
      </c>
      <c r="E13" s="27" t="s">
        <v>17</v>
      </c>
      <c r="F13" s="3"/>
      <c r="G13" s="136">
        <v>60.034194964174603</v>
      </c>
      <c r="H13" s="130">
        <v>83.549402028783604</v>
      </c>
      <c r="I13" s="130">
        <v>92.911595441846501</v>
      </c>
      <c r="J13" s="130">
        <v>94.058184317907404</v>
      </c>
      <c r="K13" s="130">
        <v>85.103157746305001</v>
      </c>
      <c r="L13" s="137">
        <v>83.131306899803405</v>
      </c>
      <c r="M13" s="130"/>
      <c r="N13" s="138">
        <v>83.941586540580005</v>
      </c>
      <c r="O13" s="139">
        <v>88.544687001507</v>
      </c>
      <c r="P13" s="140">
        <v>86.243136771043496</v>
      </c>
      <c r="Q13" s="130"/>
      <c r="R13" s="141">
        <v>84.020401148729206</v>
      </c>
      <c r="S13" s="135"/>
      <c r="T13" s="136">
        <v>-6.2165161443325498</v>
      </c>
      <c r="U13" s="130">
        <v>3.6821198782848702E-2</v>
      </c>
      <c r="V13" s="130">
        <v>3.1884905399964198</v>
      </c>
      <c r="W13" s="130">
        <v>6.9274737872456003</v>
      </c>
      <c r="X13" s="130">
        <v>3.01582654533963</v>
      </c>
      <c r="Y13" s="137">
        <v>1.83935684391511</v>
      </c>
      <c r="Z13" s="130"/>
      <c r="AA13" s="138">
        <v>-0.60304887498376103</v>
      </c>
      <c r="AB13" s="139">
        <v>-0.48452100372951301</v>
      </c>
      <c r="AC13" s="140">
        <v>-0.54223866628259798</v>
      </c>
      <c r="AD13" s="130"/>
      <c r="AE13" s="141">
        <v>1.1290638397266699</v>
      </c>
      <c r="AF13" s="30"/>
      <c r="AG13" s="136">
        <v>59.656687347974703</v>
      </c>
      <c r="AH13" s="130">
        <v>77.6221049106355</v>
      </c>
      <c r="AI13" s="130">
        <v>85.964324743540004</v>
      </c>
      <c r="AJ13" s="130">
        <v>86.1484566065172</v>
      </c>
      <c r="AK13" s="130">
        <v>77.990173397668897</v>
      </c>
      <c r="AL13" s="137">
        <v>77.476341305639096</v>
      </c>
      <c r="AM13" s="130"/>
      <c r="AN13" s="138">
        <v>76.167184436072006</v>
      </c>
      <c r="AO13" s="139">
        <v>79.003459140282402</v>
      </c>
      <c r="AP13" s="140">
        <v>77.585321788177197</v>
      </c>
      <c r="AQ13" s="130"/>
      <c r="AR13" s="141">
        <v>77.507478527561005</v>
      </c>
      <c r="AS13" s="135"/>
      <c r="AT13" s="136">
        <v>-4.5347638697340299E-2</v>
      </c>
      <c r="AU13" s="130">
        <v>2.6010226846845201</v>
      </c>
      <c r="AV13" s="130">
        <v>3.5158205507951599</v>
      </c>
      <c r="AW13" s="130">
        <v>2.97950173883248</v>
      </c>
      <c r="AX13" s="130">
        <v>0.27713287890411498</v>
      </c>
      <c r="AY13" s="137">
        <v>1.99151628756823</v>
      </c>
      <c r="AZ13" s="130"/>
      <c r="BA13" s="138">
        <v>-2.18938703437599</v>
      </c>
      <c r="BB13" s="139">
        <v>-2.33754089101518</v>
      </c>
      <c r="BC13" s="140">
        <v>-2.26487409734009</v>
      </c>
      <c r="BD13" s="130"/>
      <c r="BE13" s="141">
        <v>0.73672066306847095</v>
      </c>
    </row>
    <row r="14" spans="1:57" x14ac:dyDescent="0.2">
      <c r="A14" s="21" t="s">
        <v>23</v>
      </c>
      <c r="B14" s="3" t="str">
        <f t="shared" si="0"/>
        <v>Arlington, VA</v>
      </c>
      <c r="C14" s="3"/>
      <c r="D14" s="24" t="s">
        <v>16</v>
      </c>
      <c r="E14" s="27" t="s">
        <v>17</v>
      </c>
      <c r="F14" s="3"/>
      <c r="G14" s="136">
        <v>68.0495356037151</v>
      </c>
      <c r="H14" s="130">
        <v>93.457172342621206</v>
      </c>
      <c r="I14" s="130">
        <v>98.028895768833806</v>
      </c>
      <c r="J14" s="130">
        <v>97.925696594427194</v>
      </c>
      <c r="K14" s="130">
        <v>95.015479876160896</v>
      </c>
      <c r="L14" s="137">
        <v>90.495356037151694</v>
      </c>
      <c r="M14" s="130"/>
      <c r="N14" s="138">
        <v>91.207430340557195</v>
      </c>
      <c r="O14" s="139">
        <v>92.868937048503597</v>
      </c>
      <c r="P14" s="140">
        <v>92.038183694530403</v>
      </c>
      <c r="Q14" s="130"/>
      <c r="R14" s="141">
        <v>90.936163939259899</v>
      </c>
      <c r="S14" s="135"/>
      <c r="T14" s="136">
        <v>-1.0355695632597901</v>
      </c>
      <c r="U14" s="130">
        <v>-1.0705702425169299</v>
      </c>
      <c r="V14" s="130">
        <v>1.1500372697263299</v>
      </c>
      <c r="W14" s="130">
        <v>1.7368928916050099</v>
      </c>
      <c r="X14" s="130">
        <v>5.63331803579623</v>
      </c>
      <c r="Y14" s="137">
        <v>1.3733786502046099</v>
      </c>
      <c r="Z14" s="130"/>
      <c r="AA14" s="138">
        <v>2.5527964724994101</v>
      </c>
      <c r="AB14" s="139">
        <v>3.0813287514318399</v>
      </c>
      <c r="AC14" s="140">
        <v>2.8187687341480201</v>
      </c>
      <c r="AD14" s="130"/>
      <c r="AE14" s="141">
        <v>1.7871582039307501</v>
      </c>
      <c r="AF14" s="30"/>
      <c r="AG14" s="136">
        <v>65.168713239087793</v>
      </c>
      <c r="AH14" s="130">
        <v>88.546073676607094</v>
      </c>
      <c r="AI14" s="130">
        <v>94.329790527293298</v>
      </c>
      <c r="AJ14" s="130">
        <v>92.933801145451696</v>
      </c>
      <c r="AK14" s="130">
        <v>86.798926783963594</v>
      </c>
      <c r="AL14" s="137">
        <v>85.555372105502101</v>
      </c>
      <c r="AM14" s="130"/>
      <c r="AN14" s="138">
        <v>77.988751870388498</v>
      </c>
      <c r="AO14" s="139">
        <v>78.269955110675397</v>
      </c>
      <c r="AP14" s="140">
        <v>78.129353490531898</v>
      </c>
      <c r="AQ14" s="130"/>
      <c r="AR14" s="141">
        <v>83.433699417704702</v>
      </c>
      <c r="AS14" s="135"/>
      <c r="AT14" s="136">
        <v>3.0070681488884898</v>
      </c>
      <c r="AU14" s="130">
        <v>1.23730319770194</v>
      </c>
      <c r="AV14" s="130">
        <v>1.3112771436695601</v>
      </c>
      <c r="AW14" s="130">
        <v>0.39896684312696001</v>
      </c>
      <c r="AX14" s="130">
        <v>-6.1596894414446497E-2</v>
      </c>
      <c r="AY14" s="137">
        <v>1.0681307011490799</v>
      </c>
      <c r="AZ14" s="130"/>
      <c r="BA14" s="138">
        <v>-2.4637318502755798</v>
      </c>
      <c r="BB14" s="139">
        <v>-1.19708646507804</v>
      </c>
      <c r="BC14" s="140">
        <v>-1.83335522657442</v>
      </c>
      <c r="BD14" s="130"/>
      <c r="BE14" s="141">
        <v>0.27522060151071698</v>
      </c>
    </row>
    <row r="15" spans="1:57" x14ac:dyDescent="0.2">
      <c r="A15" s="21" t="s">
        <v>24</v>
      </c>
      <c r="B15" s="3" t="str">
        <f t="shared" si="0"/>
        <v>Suburban Virginia Area</v>
      </c>
      <c r="C15" s="3"/>
      <c r="D15" s="24" t="s">
        <v>16</v>
      </c>
      <c r="E15" s="27" t="s">
        <v>17</v>
      </c>
      <c r="F15" s="3"/>
      <c r="G15" s="136">
        <v>49.6660365469439</v>
      </c>
      <c r="H15" s="130">
        <v>71.0018903591682</v>
      </c>
      <c r="I15" s="130">
        <v>82.054190296156193</v>
      </c>
      <c r="J15" s="130">
        <v>84.738500315059795</v>
      </c>
      <c r="K15" s="130">
        <v>77.353497164461203</v>
      </c>
      <c r="L15" s="137">
        <v>72.962822936357895</v>
      </c>
      <c r="M15" s="130"/>
      <c r="N15" s="138">
        <v>80.529300567107697</v>
      </c>
      <c r="O15" s="139">
        <v>86.931316950220506</v>
      </c>
      <c r="P15" s="140">
        <v>83.730308758664094</v>
      </c>
      <c r="Q15" s="130"/>
      <c r="R15" s="141">
        <v>76.039247457016799</v>
      </c>
      <c r="S15" s="135"/>
      <c r="T15" s="136">
        <v>-3.1760678100441901</v>
      </c>
      <c r="U15" s="130">
        <v>-1.36020412724036</v>
      </c>
      <c r="V15" s="130">
        <v>3.9465812708599701</v>
      </c>
      <c r="W15" s="130">
        <v>3.5232160247123301</v>
      </c>
      <c r="X15" s="130">
        <v>-1.6027068065568499</v>
      </c>
      <c r="Y15" s="137">
        <v>0.58759196819336801</v>
      </c>
      <c r="Z15" s="130"/>
      <c r="AA15" s="138">
        <v>-5.46354622715468</v>
      </c>
      <c r="AB15" s="139">
        <v>-0.64814734708061295</v>
      </c>
      <c r="AC15" s="140">
        <v>-3.0235673178512599</v>
      </c>
      <c r="AD15" s="130"/>
      <c r="AE15" s="141">
        <v>-0.57718648458075705</v>
      </c>
      <c r="AF15" s="30"/>
      <c r="AG15" s="136">
        <v>50.715185885318199</v>
      </c>
      <c r="AH15" s="130">
        <v>68.160050409577806</v>
      </c>
      <c r="AI15" s="130">
        <v>76.364209199747904</v>
      </c>
      <c r="AJ15" s="130">
        <v>77.596093257718906</v>
      </c>
      <c r="AK15" s="130">
        <v>71.4429741650913</v>
      </c>
      <c r="AL15" s="137">
        <v>68.855702583490796</v>
      </c>
      <c r="AM15" s="130"/>
      <c r="AN15" s="138">
        <v>71.502835538752294</v>
      </c>
      <c r="AO15" s="139">
        <v>76.821045998739706</v>
      </c>
      <c r="AP15" s="140">
        <v>74.161940768746007</v>
      </c>
      <c r="AQ15" s="130"/>
      <c r="AR15" s="141">
        <v>70.371770636420905</v>
      </c>
      <c r="AS15" s="135"/>
      <c r="AT15" s="136">
        <v>-7.7541079931096704</v>
      </c>
      <c r="AU15" s="130">
        <v>-1.0228063465185</v>
      </c>
      <c r="AV15" s="130">
        <v>3.3955291285993798</v>
      </c>
      <c r="AW15" s="130">
        <v>1.4536827860763799</v>
      </c>
      <c r="AX15" s="130">
        <v>-1.4836708748668599</v>
      </c>
      <c r="AY15" s="137">
        <v>-0.71367793938438495</v>
      </c>
      <c r="AZ15" s="130"/>
      <c r="BA15" s="138">
        <v>-5.6414975660920801</v>
      </c>
      <c r="BB15" s="139">
        <v>-4.7259895605536899</v>
      </c>
      <c r="BC15" s="140">
        <v>-5.1695381016768698</v>
      </c>
      <c r="BD15" s="130"/>
      <c r="BE15" s="141">
        <v>-2.1005415291003802</v>
      </c>
    </row>
    <row r="16" spans="1:57" x14ac:dyDescent="0.2">
      <c r="A16" s="21" t="s">
        <v>25</v>
      </c>
      <c r="B16" s="3" t="str">
        <f t="shared" si="0"/>
        <v>Alexandria, VA</v>
      </c>
      <c r="C16" s="3"/>
      <c r="D16" s="24" t="s">
        <v>16</v>
      </c>
      <c r="E16" s="27" t="s">
        <v>17</v>
      </c>
      <c r="F16" s="3"/>
      <c r="G16" s="136">
        <v>58.6360964138741</v>
      </c>
      <c r="H16" s="130">
        <v>82.798353909465007</v>
      </c>
      <c r="I16" s="130">
        <v>95.014697236919403</v>
      </c>
      <c r="J16" s="130">
        <v>95.485008818342095</v>
      </c>
      <c r="K16" s="130">
        <v>92.098765432098702</v>
      </c>
      <c r="L16" s="137">
        <v>84.806584362139901</v>
      </c>
      <c r="M16" s="130"/>
      <c r="N16" s="138">
        <v>87.501469723691898</v>
      </c>
      <c r="O16" s="139">
        <v>90.946502057613102</v>
      </c>
      <c r="P16" s="140">
        <v>89.2239858906525</v>
      </c>
      <c r="Q16" s="130"/>
      <c r="R16" s="141">
        <v>86.068699084572103</v>
      </c>
      <c r="S16" s="135"/>
      <c r="T16" s="136">
        <v>-16.5492546335458</v>
      </c>
      <c r="U16" s="130">
        <v>-4.63097865896043</v>
      </c>
      <c r="V16" s="130">
        <v>1.9272202917133701</v>
      </c>
      <c r="W16" s="130">
        <v>4.2863618722485901</v>
      </c>
      <c r="X16" s="130">
        <v>5.6103341791074097</v>
      </c>
      <c r="Y16" s="137">
        <v>-1.1739051898360799</v>
      </c>
      <c r="Z16" s="130"/>
      <c r="AA16" s="138">
        <v>-0.49372034186605102</v>
      </c>
      <c r="AB16" s="139">
        <v>0.53819765411556797</v>
      </c>
      <c r="AC16" s="140">
        <v>2.95386990610251E-2</v>
      </c>
      <c r="AD16" s="130"/>
      <c r="AE16" s="141">
        <v>-0.82129250616217198</v>
      </c>
      <c r="AF16" s="30"/>
      <c r="AG16" s="136">
        <v>59.006466784244502</v>
      </c>
      <c r="AH16" s="130">
        <v>77.636684303350904</v>
      </c>
      <c r="AI16" s="130">
        <v>86.434450323339206</v>
      </c>
      <c r="AJ16" s="130">
        <v>86.793062904173993</v>
      </c>
      <c r="AK16" s="130">
        <v>79.538506760728893</v>
      </c>
      <c r="AL16" s="137">
        <v>77.881834215167501</v>
      </c>
      <c r="AM16" s="130"/>
      <c r="AN16" s="138">
        <v>73.303938859494394</v>
      </c>
      <c r="AO16" s="139">
        <v>76.128747795414398</v>
      </c>
      <c r="AP16" s="140">
        <v>74.716343327454396</v>
      </c>
      <c r="AQ16" s="130"/>
      <c r="AR16" s="141">
        <v>76.9774082472495</v>
      </c>
      <c r="AS16" s="135"/>
      <c r="AT16" s="136">
        <v>-1.83891182085847</v>
      </c>
      <c r="AU16" s="130">
        <v>0.64155070830002803</v>
      </c>
      <c r="AV16" s="130">
        <v>0.53376955862114195</v>
      </c>
      <c r="AW16" s="130">
        <v>-1.7967587327227299</v>
      </c>
      <c r="AX16" s="130">
        <v>-1.71941571451112</v>
      </c>
      <c r="AY16" s="137">
        <v>-0.79784764249010798</v>
      </c>
      <c r="AZ16" s="130"/>
      <c r="BA16" s="138">
        <v>-4.4565745351214101</v>
      </c>
      <c r="BB16" s="139">
        <v>-4.6491370556036502</v>
      </c>
      <c r="BC16" s="140">
        <v>-4.5547729395207002</v>
      </c>
      <c r="BD16" s="130"/>
      <c r="BE16" s="141">
        <v>-1.8690282094800099</v>
      </c>
    </row>
    <row r="17" spans="1:57" x14ac:dyDescent="0.2">
      <c r="A17" s="21" t="s">
        <v>26</v>
      </c>
      <c r="B17" s="3" t="str">
        <f t="shared" si="0"/>
        <v>Fairfax/Tysons Corner, VA</v>
      </c>
      <c r="C17" s="3"/>
      <c r="D17" s="24" t="s">
        <v>16</v>
      </c>
      <c r="E17" s="27" t="s">
        <v>17</v>
      </c>
      <c r="F17" s="3"/>
      <c r="G17" s="136">
        <v>58.7059503177354</v>
      </c>
      <c r="H17" s="130">
        <v>86.528018486424003</v>
      </c>
      <c r="I17" s="130">
        <v>95.332177931831296</v>
      </c>
      <c r="J17" s="130">
        <v>95.898324667821996</v>
      </c>
      <c r="K17" s="130">
        <v>87.6949740034662</v>
      </c>
      <c r="L17" s="137">
        <v>84.831889081455799</v>
      </c>
      <c r="M17" s="130"/>
      <c r="N17" s="138">
        <v>85.164644714038104</v>
      </c>
      <c r="O17" s="139">
        <v>89.266320046215995</v>
      </c>
      <c r="P17" s="140">
        <v>87.215482380127</v>
      </c>
      <c r="Q17" s="130"/>
      <c r="R17" s="141">
        <v>85.512915738218993</v>
      </c>
      <c r="S17" s="135"/>
      <c r="T17" s="136">
        <v>2.1306532663316502</v>
      </c>
      <c r="U17" s="130">
        <v>5.5234606171621801</v>
      </c>
      <c r="V17" s="130">
        <v>3.6427584474312198</v>
      </c>
      <c r="W17" s="130">
        <v>3.2980709396390702</v>
      </c>
      <c r="X17" s="130">
        <v>3.3074724377296798</v>
      </c>
      <c r="Y17" s="137">
        <v>3.6594663278271899</v>
      </c>
      <c r="Z17" s="130"/>
      <c r="AA17" s="138">
        <v>-1.2856568903173899</v>
      </c>
      <c r="AB17" s="139">
        <v>2.2634017207147501</v>
      </c>
      <c r="AC17" s="140">
        <v>0.49926774064704998</v>
      </c>
      <c r="AD17" s="130"/>
      <c r="AE17" s="141">
        <v>2.7182425600253701</v>
      </c>
      <c r="AF17" s="30"/>
      <c r="AG17" s="136">
        <v>54.9017908723281</v>
      </c>
      <c r="AH17" s="130">
        <v>78.893703061813895</v>
      </c>
      <c r="AI17" s="130">
        <v>90.805892547660306</v>
      </c>
      <c r="AJ17" s="130">
        <v>91.034084344309605</v>
      </c>
      <c r="AK17" s="130">
        <v>80.901213171577098</v>
      </c>
      <c r="AL17" s="137">
        <v>79.307336799537794</v>
      </c>
      <c r="AM17" s="130"/>
      <c r="AN17" s="138">
        <v>77.296360485268593</v>
      </c>
      <c r="AO17" s="139">
        <v>79.269208549971097</v>
      </c>
      <c r="AP17" s="140">
        <v>78.282784517619803</v>
      </c>
      <c r="AQ17" s="130"/>
      <c r="AR17" s="141">
        <v>79.014607576132704</v>
      </c>
      <c r="AS17" s="135"/>
      <c r="AT17" s="136">
        <v>0.41737109044801302</v>
      </c>
      <c r="AU17" s="130">
        <v>4.2759515901194902</v>
      </c>
      <c r="AV17" s="130">
        <v>4.3447955390334503</v>
      </c>
      <c r="AW17" s="130">
        <v>4.2195767195767102</v>
      </c>
      <c r="AX17" s="130">
        <v>6.1874431301182797</v>
      </c>
      <c r="AY17" s="137">
        <v>4.1072308800667301</v>
      </c>
      <c r="AZ17" s="130"/>
      <c r="BA17" s="138">
        <v>0.66962606274922798</v>
      </c>
      <c r="BB17" s="139">
        <v>0.61594867094408701</v>
      </c>
      <c r="BC17" s="140">
        <v>0.64244202239263204</v>
      </c>
      <c r="BD17" s="130"/>
      <c r="BE17" s="141">
        <v>3.1024865120987202</v>
      </c>
    </row>
    <row r="18" spans="1:57" x14ac:dyDescent="0.2">
      <c r="A18" s="21" t="s">
        <v>27</v>
      </c>
      <c r="B18" s="3" t="str">
        <f t="shared" si="0"/>
        <v>I-95 Fredericksburg, VA</v>
      </c>
      <c r="C18" s="3"/>
      <c r="D18" s="24" t="s">
        <v>16</v>
      </c>
      <c r="E18" s="27" t="s">
        <v>17</v>
      </c>
      <c r="F18" s="3"/>
      <c r="G18" s="136">
        <v>52.062962079656501</v>
      </c>
      <c r="H18" s="130">
        <v>68.161221082756896</v>
      </c>
      <c r="I18" s="130">
        <v>79.596947293107505</v>
      </c>
      <c r="J18" s="130">
        <v>86.847126162652003</v>
      </c>
      <c r="K18" s="130">
        <v>83.412830908657199</v>
      </c>
      <c r="L18" s="137">
        <v>74.016217505366001</v>
      </c>
      <c r="M18" s="130"/>
      <c r="N18" s="138">
        <v>87.347960887192897</v>
      </c>
      <c r="O18" s="139">
        <v>91.283090865728497</v>
      </c>
      <c r="P18" s="140">
        <v>89.315525876460697</v>
      </c>
      <c r="Q18" s="130"/>
      <c r="R18" s="141">
        <v>78.387448468535894</v>
      </c>
      <c r="S18" s="135"/>
      <c r="T18" s="136">
        <v>-5.7860628520060899</v>
      </c>
      <c r="U18" s="130">
        <v>5.1087730061669303</v>
      </c>
      <c r="V18" s="130">
        <v>6.5612625079557203</v>
      </c>
      <c r="W18" s="130">
        <v>7.1700876397348203</v>
      </c>
      <c r="X18" s="130">
        <v>1.39561719038589</v>
      </c>
      <c r="Y18" s="137">
        <v>3.34399664550009</v>
      </c>
      <c r="Z18" s="130"/>
      <c r="AA18" s="138">
        <v>-1.3140500595468201</v>
      </c>
      <c r="AB18" s="139">
        <v>1.2012693470160301</v>
      </c>
      <c r="AC18" s="140">
        <v>-4.4507611794351601E-2</v>
      </c>
      <c r="AD18" s="130"/>
      <c r="AE18" s="141">
        <v>2.2159362021912101</v>
      </c>
      <c r="AF18" s="30"/>
      <c r="AG18" s="136">
        <v>53.964941569282097</v>
      </c>
      <c r="AH18" s="130">
        <v>64.100882423086006</v>
      </c>
      <c r="AI18" s="130">
        <v>70.996303362747398</v>
      </c>
      <c r="AJ18" s="130">
        <v>74.847960887192897</v>
      </c>
      <c r="AK18" s="130">
        <v>71.753517767708004</v>
      </c>
      <c r="AL18" s="137">
        <v>67.132721202003296</v>
      </c>
      <c r="AM18" s="130"/>
      <c r="AN18" s="138">
        <v>78.374672072501696</v>
      </c>
      <c r="AO18" s="139">
        <v>80.458502265680806</v>
      </c>
      <c r="AP18" s="140">
        <v>79.416587169091301</v>
      </c>
      <c r="AQ18" s="130"/>
      <c r="AR18" s="141">
        <v>70.642397192599901</v>
      </c>
      <c r="AS18" s="135"/>
      <c r="AT18" s="136">
        <v>-0.85061500157274805</v>
      </c>
      <c r="AU18" s="130">
        <v>1.8422987038957199</v>
      </c>
      <c r="AV18" s="130">
        <v>1.6900246381308199</v>
      </c>
      <c r="AW18" s="130">
        <v>0.680968988824176</v>
      </c>
      <c r="AX18" s="130">
        <v>-3.3125629316277201</v>
      </c>
      <c r="AY18" s="137">
        <v>-2.2505673756314699E-2</v>
      </c>
      <c r="AZ18" s="130"/>
      <c r="BA18" s="138">
        <v>-2.2955622606877601</v>
      </c>
      <c r="BB18" s="139">
        <v>-1.1528170467757199</v>
      </c>
      <c r="BC18" s="140">
        <v>-1.7200150894959301</v>
      </c>
      <c r="BD18" s="130"/>
      <c r="BE18" s="141">
        <v>-0.57410580844594195</v>
      </c>
    </row>
    <row r="19" spans="1:57" x14ac:dyDescent="0.2">
      <c r="A19" s="21" t="s">
        <v>28</v>
      </c>
      <c r="B19" s="3" t="str">
        <f t="shared" si="0"/>
        <v>Dulles Airport Area, VA</v>
      </c>
      <c r="C19" s="3"/>
      <c r="D19" s="24" t="s">
        <v>16</v>
      </c>
      <c r="E19" s="27" t="s">
        <v>17</v>
      </c>
      <c r="F19" s="3"/>
      <c r="G19" s="136">
        <v>59.874786568013597</v>
      </c>
      <c r="H19" s="130">
        <v>89.224056156326995</v>
      </c>
      <c r="I19" s="130">
        <v>97.438816163915703</v>
      </c>
      <c r="J19" s="130">
        <v>97.590590020868902</v>
      </c>
      <c r="K19" s="130">
        <v>92.306962625687703</v>
      </c>
      <c r="L19" s="137">
        <v>87.287042306962604</v>
      </c>
      <c r="M19" s="130"/>
      <c r="N19" s="138">
        <v>84.851071902864703</v>
      </c>
      <c r="O19" s="139">
        <v>87.317397078353196</v>
      </c>
      <c r="P19" s="140">
        <v>86.084234490608907</v>
      </c>
      <c r="Q19" s="130"/>
      <c r="R19" s="141">
        <v>86.943382930861503</v>
      </c>
      <c r="S19" s="135"/>
      <c r="T19" s="136">
        <v>6.3411540900443805E-2</v>
      </c>
      <c r="U19" s="130">
        <v>6.6681787253345401</v>
      </c>
      <c r="V19" s="130">
        <v>3.3088605048778001</v>
      </c>
      <c r="W19" s="130">
        <v>1.48959258163164</v>
      </c>
      <c r="X19" s="130">
        <v>1.1328206194138399</v>
      </c>
      <c r="Y19" s="137">
        <v>2.6345141429463701</v>
      </c>
      <c r="Z19" s="130"/>
      <c r="AA19" s="138">
        <v>1.9257064721968999</v>
      </c>
      <c r="AB19" s="139">
        <v>1.4325068870523401</v>
      </c>
      <c r="AC19" s="140">
        <v>1.6749761918099799</v>
      </c>
      <c r="AD19" s="130"/>
      <c r="AE19" s="141">
        <v>2.3612374160404599</v>
      </c>
      <c r="AF19" s="30"/>
      <c r="AG19" s="136">
        <v>60.389394801745297</v>
      </c>
      <c r="AH19" s="130">
        <v>84.210775943843601</v>
      </c>
      <c r="AI19" s="130">
        <v>93.865016125972303</v>
      </c>
      <c r="AJ19" s="130">
        <v>95.155093910073901</v>
      </c>
      <c r="AK19" s="130">
        <v>85.728514513375004</v>
      </c>
      <c r="AL19" s="137">
        <v>83.869759059002007</v>
      </c>
      <c r="AM19" s="130"/>
      <c r="AN19" s="138">
        <v>78.348510719028596</v>
      </c>
      <c r="AO19" s="139">
        <v>78.052077404667003</v>
      </c>
      <c r="AP19" s="140">
        <v>78.200294061847799</v>
      </c>
      <c r="AQ19" s="130"/>
      <c r="AR19" s="141">
        <v>82.249911916957998</v>
      </c>
      <c r="AS19" s="135"/>
      <c r="AT19" s="136">
        <v>2.0559474190445601</v>
      </c>
      <c r="AU19" s="130">
        <v>8.3811500427298196</v>
      </c>
      <c r="AV19" s="130">
        <v>7.6067748688252701</v>
      </c>
      <c r="AW19" s="130">
        <v>7.3406275915572001</v>
      </c>
      <c r="AX19" s="130">
        <v>4.8342661601368704</v>
      </c>
      <c r="AY19" s="137">
        <v>6.2922645059297997</v>
      </c>
      <c r="AZ19" s="130"/>
      <c r="BA19" s="138">
        <v>4.1748123856971597</v>
      </c>
      <c r="BB19" s="139">
        <v>1.8852154531946499</v>
      </c>
      <c r="BC19" s="140">
        <v>3.0194632759536302</v>
      </c>
      <c r="BD19" s="130"/>
      <c r="BE19" s="141">
        <v>5.3828223681640397</v>
      </c>
    </row>
    <row r="20" spans="1:57" x14ac:dyDescent="0.2">
      <c r="A20" s="21" t="s">
        <v>29</v>
      </c>
      <c r="B20" s="3" t="str">
        <f t="shared" si="0"/>
        <v>Williamsburg, VA</v>
      </c>
      <c r="C20" s="3"/>
      <c r="D20" s="24" t="s">
        <v>16</v>
      </c>
      <c r="E20" s="27" t="s">
        <v>17</v>
      </c>
      <c r="F20" s="3"/>
      <c r="G20" s="136">
        <v>38.298429319371699</v>
      </c>
      <c r="H20" s="130">
        <v>44.986910994764301</v>
      </c>
      <c r="I20" s="130">
        <v>46.662303664921403</v>
      </c>
      <c r="J20" s="130">
        <v>49.136125654450197</v>
      </c>
      <c r="K20" s="130">
        <v>60.562827225130803</v>
      </c>
      <c r="L20" s="137">
        <v>47.929319371727701</v>
      </c>
      <c r="M20" s="130"/>
      <c r="N20" s="138">
        <v>80.471204188481593</v>
      </c>
      <c r="O20" s="139">
        <v>73.782722513088999</v>
      </c>
      <c r="P20" s="140">
        <v>77.126963350785303</v>
      </c>
      <c r="Q20" s="130"/>
      <c r="R20" s="141">
        <v>56.271503365744202</v>
      </c>
      <c r="S20" s="135"/>
      <c r="T20" s="136">
        <v>-7.7779556002651997</v>
      </c>
      <c r="U20" s="130">
        <v>-7.1641398343808698</v>
      </c>
      <c r="V20" s="130">
        <v>-0.70755669978122404</v>
      </c>
      <c r="W20" s="130">
        <v>5.1069243702842897</v>
      </c>
      <c r="X20" s="130">
        <v>-0.71245993246751504</v>
      </c>
      <c r="Y20" s="137">
        <v>-2.0763389748218302</v>
      </c>
      <c r="Z20" s="130"/>
      <c r="AA20" s="138">
        <v>-1.0295210554279799</v>
      </c>
      <c r="AB20" s="139">
        <v>-5.4444525562670698</v>
      </c>
      <c r="AC20" s="140">
        <v>-3.19158490072956</v>
      </c>
      <c r="AD20" s="130"/>
      <c r="AE20" s="141">
        <v>-2.5161235530930002</v>
      </c>
      <c r="AF20" s="30"/>
      <c r="AG20" s="136">
        <v>41.083115183246001</v>
      </c>
      <c r="AH20" s="130">
        <v>42.097513089005197</v>
      </c>
      <c r="AI20" s="130">
        <v>44.705497382198899</v>
      </c>
      <c r="AJ20" s="130">
        <v>48.340968586387397</v>
      </c>
      <c r="AK20" s="130">
        <v>54.8494764397905</v>
      </c>
      <c r="AL20" s="137">
        <v>46.215314136125599</v>
      </c>
      <c r="AM20" s="130"/>
      <c r="AN20" s="138">
        <v>68.282068062827193</v>
      </c>
      <c r="AO20" s="139">
        <v>67.601439790575895</v>
      </c>
      <c r="AP20" s="140">
        <v>67.941753926701494</v>
      </c>
      <c r="AQ20" s="130"/>
      <c r="AR20" s="141">
        <v>52.422868362004401</v>
      </c>
      <c r="AS20" s="135"/>
      <c r="AT20" s="136">
        <v>1.5404671729341</v>
      </c>
      <c r="AU20" s="130">
        <v>-6.2813636948682996</v>
      </c>
      <c r="AV20" s="130">
        <v>-3.64979346996763</v>
      </c>
      <c r="AW20" s="130">
        <v>-2.2928976340067999</v>
      </c>
      <c r="AX20" s="130">
        <v>-4.3888324888098698</v>
      </c>
      <c r="AY20" s="137">
        <v>-3.1614621146784798</v>
      </c>
      <c r="AZ20" s="130"/>
      <c r="BA20" s="138">
        <v>-6.4529608793209903</v>
      </c>
      <c r="BB20" s="139">
        <v>-5.7334630511183402</v>
      </c>
      <c r="BC20" s="140">
        <v>-6.09639202163837</v>
      </c>
      <c r="BD20" s="130"/>
      <c r="BE20" s="141">
        <v>-4.2693968528533999</v>
      </c>
    </row>
    <row r="21" spans="1:57" x14ac:dyDescent="0.2">
      <c r="A21" s="21" t="s">
        <v>30</v>
      </c>
      <c r="B21" s="3" t="str">
        <f t="shared" si="0"/>
        <v>Virginia Beach, VA</v>
      </c>
      <c r="C21" s="3"/>
      <c r="D21" s="24" t="s">
        <v>16</v>
      </c>
      <c r="E21" s="27" t="s">
        <v>17</v>
      </c>
      <c r="F21" s="3"/>
      <c r="G21" s="136">
        <v>46.776729559748397</v>
      </c>
      <c r="H21" s="130">
        <v>56.045597484276698</v>
      </c>
      <c r="I21" s="130">
        <v>62.091194968553403</v>
      </c>
      <c r="J21" s="130">
        <v>69.882075471698101</v>
      </c>
      <c r="K21" s="130">
        <v>64.221698113207495</v>
      </c>
      <c r="L21" s="137">
        <v>59.8034591194968</v>
      </c>
      <c r="M21" s="130"/>
      <c r="N21" s="138">
        <v>80.825471698113205</v>
      </c>
      <c r="O21" s="139">
        <v>81.430817610062803</v>
      </c>
      <c r="P21" s="140">
        <v>81.128144654088004</v>
      </c>
      <c r="Q21" s="130"/>
      <c r="R21" s="141">
        <v>65.896226415094304</v>
      </c>
      <c r="S21" s="135"/>
      <c r="T21" s="136">
        <v>-13.4303994011062</v>
      </c>
      <c r="U21" s="130">
        <v>-4.4097704879494604</v>
      </c>
      <c r="V21" s="130">
        <v>-3.7567373004354101</v>
      </c>
      <c r="W21" s="130">
        <v>9.6554770110348898</v>
      </c>
      <c r="X21" s="130">
        <v>-0.30715320624481002</v>
      </c>
      <c r="Y21" s="137">
        <v>-2.0668394987460799</v>
      </c>
      <c r="Z21" s="130"/>
      <c r="AA21" s="138">
        <v>0.70399590087432995</v>
      </c>
      <c r="AB21" s="139">
        <v>-5.9827908891517998</v>
      </c>
      <c r="AC21" s="140">
        <v>-2.76666789364437</v>
      </c>
      <c r="AD21" s="130"/>
      <c r="AE21" s="141">
        <v>-2.3141547982665398</v>
      </c>
      <c r="AF21" s="30"/>
      <c r="AG21" s="136">
        <v>46.994889937106898</v>
      </c>
      <c r="AH21" s="130">
        <v>54.119496855345901</v>
      </c>
      <c r="AI21" s="130">
        <v>59.5715408805031</v>
      </c>
      <c r="AJ21" s="130">
        <v>62.883254716981099</v>
      </c>
      <c r="AK21" s="130">
        <v>59.455581761006201</v>
      </c>
      <c r="AL21" s="137">
        <v>56.604952830188601</v>
      </c>
      <c r="AM21" s="130"/>
      <c r="AN21" s="138">
        <v>73.983883647798706</v>
      </c>
      <c r="AO21" s="139">
        <v>76.102594339622598</v>
      </c>
      <c r="AP21" s="140">
        <v>75.043238993710602</v>
      </c>
      <c r="AQ21" s="130"/>
      <c r="AR21" s="141">
        <v>61.873034591194902</v>
      </c>
      <c r="AS21" s="135"/>
      <c r="AT21" s="136">
        <v>-9.7921591422154304</v>
      </c>
      <c r="AU21" s="130">
        <v>-3.4382739397568298</v>
      </c>
      <c r="AV21" s="130">
        <v>-0.92192071721659896</v>
      </c>
      <c r="AW21" s="130">
        <v>3.47237758035739</v>
      </c>
      <c r="AX21" s="130">
        <v>-2.8563055658908598</v>
      </c>
      <c r="AY21" s="137">
        <v>-2.4877541215757399</v>
      </c>
      <c r="AZ21" s="130"/>
      <c r="BA21" s="138">
        <v>-3.5652007182387302</v>
      </c>
      <c r="BB21" s="139">
        <v>-6.7941191176497497</v>
      </c>
      <c r="BC21" s="140">
        <v>-5.2299271108756598</v>
      </c>
      <c r="BD21" s="130"/>
      <c r="BE21" s="141">
        <v>-3.4557911539144199</v>
      </c>
    </row>
    <row r="22" spans="1:57" x14ac:dyDescent="0.2">
      <c r="A22" s="34" t="s">
        <v>31</v>
      </c>
      <c r="B22" s="3" t="str">
        <f t="shared" si="0"/>
        <v>Norfolk/Portsmouth, VA</v>
      </c>
      <c r="C22" s="3"/>
      <c r="D22" s="24" t="s">
        <v>16</v>
      </c>
      <c r="E22" s="27" t="s">
        <v>17</v>
      </c>
      <c r="F22" s="3"/>
      <c r="G22" s="136">
        <v>51.476274165202099</v>
      </c>
      <c r="H22" s="130">
        <v>66.168717047451594</v>
      </c>
      <c r="I22" s="130">
        <v>72.671353251318095</v>
      </c>
      <c r="J22" s="130">
        <v>72.847100175746903</v>
      </c>
      <c r="K22" s="130">
        <v>67.732864674868097</v>
      </c>
      <c r="L22" s="137">
        <v>66.179261862917301</v>
      </c>
      <c r="M22" s="130"/>
      <c r="N22" s="138">
        <v>78.857644991212595</v>
      </c>
      <c r="O22" s="139">
        <v>80.896309314586901</v>
      </c>
      <c r="P22" s="140">
        <v>79.876977152899798</v>
      </c>
      <c r="Q22" s="130"/>
      <c r="R22" s="141">
        <v>70.092894802912298</v>
      </c>
      <c r="S22" s="135"/>
      <c r="T22" s="136">
        <v>-12.729473251192401</v>
      </c>
      <c r="U22" s="130">
        <v>-10.4591142973277</v>
      </c>
      <c r="V22" s="130">
        <v>-4.8048748136783299</v>
      </c>
      <c r="W22" s="130">
        <v>-6.34179284089267</v>
      </c>
      <c r="X22" s="130">
        <v>-4.0071698795059403</v>
      </c>
      <c r="Y22" s="137">
        <v>-7.4576199190438297</v>
      </c>
      <c r="Z22" s="130"/>
      <c r="AA22" s="138">
        <v>-6.6853932789495598</v>
      </c>
      <c r="AB22" s="139">
        <v>-1.9078404839310401</v>
      </c>
      <c r="AC22" s="140">
        <v>-4.32576668810042</v>
      </c>
      <c r="AD22" s="130"/>
      <c r="AE22" s="141">
        <v>-6.46065398195495</v>
      </c>
      <c r="AF22" s="30"/>
      <c r="AG22" s="136">
        <v>54.213532513181001</v>
      </c>
      <c r="AH22" s="130">
        <v>62.952548330404198</v>
      </c>
      <c r="AI22" s="130">
        <v>70.188927943760902</v>
      </c>
      <c r="AJ22" s="130">
        <v>71.357644991212595</v>
      </c>
      <c r="AK22" s="130">
        <v>67.772407732864593</v>
      </c>
      <c r="AL22" s="137">
        <v>65.297012302284699</v>
      </c>
      <c r="AM22" s="130"/>
      <c r="AN22" s="138">
        <v>75.830404217926102</v>
      </c>
      <c r="AO22" s="139">
        <v>74.811072056238999</v>
      </c>
      <c r="AP22" s="140">
        <v>75.3207381370826</v>
      </c>
      <c r="AQ22" s="130"/>
      <c r="AR22" s="141">
        <v>68.160933969369793</v>
      </c>
      <c r="AS22" s="135"/>
      <c r="AT22" s="136">
        <v>-13.084302844962099</v>
      </c>
      <c r="AU22" s="130">
        <v>-8.54510809697193</v>
      </c>
      <c r="AV22" s="130">
        <v>-3.5690939888189899</v>
      </c>
      <c r="AW22" s="130">
        <v>-4.1210590193595298</v>
      </c>
      <c r="AX22" s="130">
        <v>-3.44636706126161</v>
      </c>
      <c r="AY22" s="137">
        <v>-6.34724232562243</v>
      </c>
      <c r="AZ22" s="130"/>
      <c r="BA22" s="138">
        <v>-3.6700901009363398</v>
      </c>
      <c r="BB22" s="139">
        <v>-6.5805147584626598</v>
      </c>
      <c r="BC22" s="140">
        <v>-5.1377772878908798</v>
      </c>
      <c r="BD22" s="130"/>
      <c r="BE22" s="141">
        <v>-5.9687271224648804</v>
      </c>
    </row>
    <row r="23" spans="1:57" x14ac:dyDescent="0.2">
      <c r="A23" s="35" t="s">
        <v>32</v>
      </c>
      <c r="B23" s="3" t="str">
        <f t="shared" si="0"/>
        <v>Newport News/Hampton, VA</v>
      </c>
      <c r="C23" s="3"/>
      <c r="D23" s="24" t="s">
        <v>16</v>
      </c>
      <c r="E23" s="27" t="s">
        <v>17</v>
      </c>
      <c r="F23" s="3"/>
      <c r="G23" s="136">
        <v>53.586080067902103</v>
      </c>
      <c r="H23" s="130">
        <v>62.017258452397698</v>
      </c>
      <c r="I23" s="130">
        <v>67.265525534021705</v>
      </c>
      <c r="J23" s="130">
        <v>68.892346866600604</v>
      </c>
      <c r="K23" s="130">
        <v>68.340642240769498</v>
      </c>
      <c r="L23" s="137">
        <v>64.020370632338299</v>
      </c>
      <c r="M23" s="130"/>
      <c r="N23" s="138">
        <v>80.3366812844815</v>
      </c>
      <c r="O23" s="139">
        <v>80.605460461168406</v>
      </c>
      <c r="P23" s="140">
        <v>80.471070872824995</v>
      </c>
      <c r="Q23" s="130"/>
      <c r="R23" s="141">
        <v>68.7205707010488</v>
      </c>
      <c r="S23" s="135"/>
      <c r="T23" s="136">
        <v>-5.8381172706667002</v>
      </c>
      <c r="U23" s="130">
        <v>-0.139997282210923</v>
      </c>
      <c r="V23" s="130">
        <v>1.62228123730884</v>
      </c>
      <c r="W23" s="130">
        <v>0.433073023319622</v>
      </c>
      <c r="X23" s="130">
        <v>4.5422241939381003</v>
      </c>
      <c r="Y23" s="137">
        <v>0.29165204578983001</v>
      </c>
      <c r="Z23" s="130"/>
      <c r="AA23" s="138">
        <v>-0.67984669669435305</v>
      </c>
      <c r="AB23" s="139">
        <v>-1.4522718134438399</v>
      </c>
      <c r="AC23" s="140">
        <v>-1.0682119040275699</v>
      </c>
      <c r="AD23" s="130"/>
      <c r="AE23" s="141">
        <v>-0.16745791044500599</v>
      </c>
      <c r="AF23" s="30"/>
      <c r="AG23" s="136">
        <v>53.7416890649313</v>
      </c>
      <c r="AH23" s="130">
        <v>66.625406705333106</v>
      </c>
      <c r="AI23" s="130">
        <v>70.126609138492</v>
      </c>
      <c r="AJ23" s="130">
        <v>68.319422832083703</v>
      </c>
      <c r="AK23" s="130">
        <v>66.254067053331397</v>
      </c>
      <c r="AL23" s="137">
        <v>65.0134389588343</v>
      </c>
      <c r="AM23" s="130"/>
      <c r="AN23" s="138">
        <v>74.830244730513499</v>
      </c>
      <c r="AO23" s="139">
        <v>75.332437402744304</v>
      </c>
      <c r="AP23" s="140">
        <v>75.081341066628895</v>
      </c>
      <c r="AQ23" s="130"/>
      <c r="AR23" s="141">
        <v>67.889982418204198</v>
      </c>
      <c r="AS23" s="135"/>
      <c r="AT23" s="136">
        <v>-1.8215327356488999</v>
      </c>
      <c r="AU23" s="130">
        <v>3.6876079714760102</v>
      </c>
      <c r="AV23" s="130">
        <v>5.4346075832821104</v>
      </c>
      <c r="AW23" s="130">
        <v>3.1808172671052799</v>
      </c>
      <c r="AX23" s="130">
        <v>1.52357234086053</v>
      </c>
      <c r="AY23" s="137">
        <v>2.5514215076862499</v>
      </c>
      <c r="AZ23" s="130"/>
      <c r="BA23" s="138">
        <v>-4.1179270838897404</v>
      </c>
      <c r="BB23" s="139">
        <v>-5.7810584448462299</v>
      </c>
      <c r="BC23" s="140">
        <v>-4.9595485903872998</v>
      </c>
      <c r="BD23" s="130"/>
      <c r="BE23" s="141">
        <v>5.2942590239262302E-2</v>
      </c>
    </row>
    <row r="24" spans="1:57" x14ac:dyDescent="0.2">
      <c r="A24" s="36" t="s">
        <v>33</v>
      </c>
      <c r="B24" s="3" t="str">
        <f t="shared" si="0"/>
        <v>Chesapeake/Suffolk, VA</v>
      </c>
      <c r="C24" s="3"/>
      <c r="D24" s="25" t="s">
        <v>16</v>
      </c>
      <c r="E24" s="28" t="s">
        <v>17</v>
      </c>
      <c r="F24" s="3"/>
      <c r="G24" s="142">
        <v>56.388650042992197</v>
      </c>
      <c r="H24" s="143">
        <v>71.762682717110906</v>
      </c>
      <c r="I24" s="143">
        <v>76.904557179707595</v>
      </c>
      <c r="J24" s="143">
        <v>77.609630266552003</v>
      </c>
      <c r="K24" s="143">
        <v>74.514187446259598</v>
      </c>
      <c r="L24" s="144">
        <v>71.435941530524502</v>
      </c>
      <c r="M24" s="130"/>
      <c r="N24" s="145">
        <v>79.466895958727406</v>
      </c>
      <c r="O24" s="146">
        <v>80.1719690455717</v>
      </c>
      <c r="P24" s="147">
        <v>79.819432502149596</v>
      </c>
      <c r="Q24" s="130"/>
      <c r="R24" s="148">
        <v>73.831224665274505</v>
      </c>
      <c r="S24" s="135"/>
      <c r="T24" s="142">
        <v>-9.1339902092806096</v>
      </c>
      <c r="U24" s="143">
        <v>-3.6377763374222098</v>
      </c>
      <c r="V24" s="143">
        <v>-1.4251569005851099</v>
      </c>
      <c r="W24" s="143">
        <v>-0.83213910385019496</v>
      </c>
      <c r="X24" s="143">
        <v>-0.38684605398479199</v>
      </c>
      <c r="Y24" s="144">
        <v>-2.8372115267862399</v>
      </c>
      <c r="Z24" s="130"/>
      <c r="AA24" s="145">
        <v>-6.2601620688708497</v>
      </c>
      <c r="AB24" s="146">
        <v>-7.9501069117903604</v>
      </c>
      <c r="AC24" s="147">
        <v>-7.1165518764988596</v>
      </c>
      <c r="AD24" s="130"/>
      <c r="AE24" s="148">
        <v>-4.2005448729223502</v>
      </c>
      <c r="AF24" s="31"/>
      <c r="AG24" s="142">
        <v>58.276010318142703</v>
      </c>
      <c r="AH24" s="143">
        <v>70.864144453998193</v>
      </c>
      <c r="AI24" s="143">
        <v>75.442820292347307</v>
      </c>
      <c r="AJ24" s="143">
        <v>76.225279449699002</v>
      </c>
      <c r="AK24" s="143">
        <v>72.880481513327595</v>
      </c>
      <c r="AL24" s="144">
        <v>70.737747205502998</v>
      </c>
      <c r="AM24" s="130"/>
      <c r="AN24" s="145">
        <v>77.545141874462502</v>
      </c>
      <c r="AO24" s="146">
        <v>77.016337059329302</v>
      </c>
      <c r="AP24" s="147">
        <v>77.280739466895895</v>
      </c>
      <c r="AQ24" s="130"/>
      <c r="AR24" s="148">
        <v>72.607173565900894</v>
      </c>
      <c r="AS24" s="75"/>
      <c r="AT24" s="142">
        <v>-7.6779371871823896</v>
      </c>
      <c r="AU24" s="143">
        <v>-5.5625631930226502</v>
      </c>
      <c r="AV24" s="143">
        <v>-3.8135528259337299</v>
      </c>
      <c r="AW24" s="143">
        <v>-2.4304498870297202</v>
      </c>
      <c r="AX24" s="143">
        <v>-2.3686217126455702</v>
      </c>
      <c r="AY24" s="144">
        <v>-4.2447043618411602</v>
      </c>
      <c r="AZ24" s="130"/>
      <c r="BA24" s="145">
        <v>-3.23224574628584</v>
      </c>
      <c r="BB24" s="146">
        <v>-5.8561369101891598</v>
      </c>
      <c r="BC24" s="147">
        <v>-4.5577347679800297</v>
      </c>
      <c r="BD24" s="130"/>
      <c r="BE24" s="148">
        <v>-4.3400518093274503</v>
      </c>
    </row>
    <row r="25" spans="1:57" x14ac:dyDescent="0.2">
      <c r="A25" s="35" t="s">
        <v>109</v>
      </c>
      <c r="B25" s="3" t="s">
        <v>109</v>
      </c>
      <c r="C25" s="9"/>
      <c r="D25" s="23" t="s">
        <v>16</v>
      </c>
      <c r="E25" s="26" t="s">
        <v>17</v>
      </c>
      <c r="F25" s="3"/>
      <c r="G25" s="127">
        <v>47.1063692208212</v>
      </c>
      <c r="H25" s="128">
        <v>64.274167474943397</v>
      </c>
      <c r="I25" s="128">
        <v>73.973488522470007</v>
      </c>
      <c r="J25" s="128">
        <v>69.220821209182006</v>
      </c>
      <c r="K25" s="128">
        <v>64.403491755577093</v>
      </c>
      <c r="L25" s="129">
        <v>63.795667636598701</v>
      </c>
      <c r="M25" s="130"/>
      <c r="N25" s="131">
        <v>76.365987714193295</v>
      </c>
      <c r="O25" s="132">
        <v>81.409634658907194</v>
      </c>
      <c r="P25" s="133">
        <v>78.887811186550195</v>
      </c>
      <c r="Q25" s="130"/>
      <c r="R25" s="134">
        <v>68.107708650870606</v>
      </c>
      <c r="S25" s="135"/>
      <c r="T25" s="127">
        <v>26.585577758470802</v>
      </c>
      <c r="U25" s="128">
        <v>7.5175770686857701</v>
      </c>
      <c r="V25" s="128">
        <v>8.69358669833729</v>
      </c>
      <c r="W25" s="128">
        <v>1.03822557810287</v>
      </c>
      <c r="X25" s="128">
        <v>2.6275115919629002</v>
      </c>
      <c r="Y25" s="129">
        <v>7.6486633933442398</v>
      </c>
      <c r="Z25" s="130"/>
      <c r="AA25" s="131">
        <v>0.63911376224967997</v>
      </c>
      <c r="AB25" s="132">
        <v>1.00280786201363</v>
      </c>
      <c r="AC25" s="133">
        <v>0.82644628099173501</v>
      </c>
      <c r="AD25" s="130"/>
      <c r="AE25" s="134">
        <v>5.2909675116029904</v>
      </c>
      <c r="AF25" s="29"/>
      <c r="AG25" s="127">
        <v>44.342062722276097</v>
      </c>
      <c r="AH25" s="128">
        <v>64.476236663433497</v>
      </c>
      <c r="AI25" s="128">
        <v>74.013902360168103</v>
      </c>
      <c r="AJ25" s="128">
        <v>68.461041060459095</v>
      </c>
      <c r="AK25" s="128">
        <v>65.122858066602006</v>
      </c>
      <c r="AL25" s="129">
        <v>63.283220174587697</v>
      </c>
      <c r="AM25" s="130"/>
      <c r="AN25" s="131">
        <v>76.867119301648799</v>
      </c>
      <c r="AO25" s="132">
        <v>79.170708050436403</v>
      </c>
      <c r="AP25" s="133">
        <v>78.018913676042601</v>
      </c>
      <c r="AQ25" s="130"/>
      <c r="AR25" s="134">
        <v>67.493418317860602</v>
      </c>
      <c r="AS25" s="135"/>
      <c r="AT25" s="127">
        <v>0.457791613257645</v>
      </c>
      <c r="AU25" s="128">
        <v>4.6713029786117302</v>
      </c>
      <c r="AV25" s="128">
        <v>0.85912545434519205</v>
      </c>
      <c r="AW25" s="128">
        <v>-0.50510983202161397</v>
      </c>
      <c r="AX25" s="128">
        <v>2.7023581899298899</v>
      </c>
      <c r="AY25" s="129">
        <v>1.6303642358316599</v>
      </c>
      <c r="AZ25" s="130"/>
      <c r="BA25" s="131">
        <v>1.27795527156549</v>
      </c>
      <c r="BB25" s="132">
        <v>3.0401851462234299</v>
      </c>
      <c r="BC25" s="133">
        <v>2.1644792548687501</v>
      </c>
      <c r="BD25" s="130"/>
      <c r="BE25" s="134">
        <v>1.8061482191064999</v>
      </c>
    </row>
    <row r="26" spans="1:57" x14ac:dyDescent="0.2">
      <c r="A26" s="35" t="s">
        <v>43</v>
      </c>
      <c r="B26" s="3" t="str">
        <f t="shared" si="0"/>
        <v>Richmond North/Glen Allen, VA</v>
      </c>
      <c r="C26" s="10"/>
      <c r="D26" s="24" t="s">
        <v>16</v>
      </c>
      <c r="E26" s="27" t="s">
        <v>17</v>
      </c>
      <c r="F26" s="3"/>
      <c r="G26" s="136">
        <v>49.879605104743497</v>
      </c>
      <c r="H26" s="130">
        <v>62.858174813387897</v>
      </c>
      <c r="I26" s="130">
        <v>71.767397062364495</v>
      </c>
      <c r="J26" s="130">
        <v>70.671803515530897</v>
      </c>
      <c r="K26" s="130">
        <v>64.603900794606304</v>
      </c>
      <c r="L26" s="137">
        <v>63.956176258126597</v>
      </c>
      <c r="M26" s="130"/>
      <c r="N26" s="138">
        <v>76.318324103058004</v>
      </c>
      <c r="O26" s="139">
        <v>82.133397543944099</v>
      </c>
      <c r="P26" s="140">
        <v>79.225860823500994</v>
      </c>
      <c r="Q26" s="130"/>
      <c r="R26" s="141">
        <v>68.318943276805001</v>
      </c>
      <c r="S26" s="135"/>
      <c r="T26" s="136">
        <v>6.7931706076359397</v>
      </c>
      <c r="U26" s="130">
        <v>-8.0781204798176294</v>
      </c>
      <c r="V26" s="130">
        <v>-9.0840049270235799</v>
      </c>
      <c r="W26" s="130">
        <v>-9.5101775092143495</v>
      </c>
      <c r="X26" s="130">
        <v>-10.2267701851877</v>
      </c>
      <c r="Y26" s="137">
        <v>-7.06466327060674</v>
      </c>
      <c r="Z26" s="130"/>
      <c r="AA26" s="138">
        <v>-9.7604180800974998</v>
      </c>
      <c r="AB26" s="139">
        <v>-6.1366180901634397</v>
      </c>
      <c r="AC26" s="140">
        <v>-7.9176648906302303</v>
      </c>
      <c r="AD26" s="130"/>
      <c r="AE26" s="141">
        <v>-7.3490316329066001</v>
      </c>
      <c r="AF26" s="30"/>
      <c r="AG26" s="136">
        <v>44.883216951601199</v>
      </c>
      <c r="AH26" s="130">
        <v>59.095834336624101</v>
      </c>
      <c r="AI26" s="130">
        <v>66.780038526366397</v>
      </c>
      <c r="AJ26" s="130">
        <v>65.708523958584095</v>
      </c>
      <c r="AK26" s="130">
        <v>60.019865157717298</v>
      </c>
      <c r="AL26" s="137">
        <v>59.297495786178601</v>
      </c>
      <c r="AM26" s="130"/>
      <c r="AN26" s="138">
        <v>72.336262942451199</v>
      </c>
      <c r="AO26" s="139">
        <v>80.3304839874789</v>
      </c>
      <c r="AP26" s="140">
        <v>76.333373464965007</v>
      </c>
      <c r="AQ26" s="130"/>
      <c r="AR26" s="141">
        <v>64.164889408689007</v>
      </c>
      <c r="AS26" s="135"/>
      <c r="AT26" s="136">
        <v>-10.7421102968343</v>
      </c>
      <c r="AU26" s="130">
        <v>-10.1709573138652</v>
      </c>
      <c r="AV26" s="130">
        <v>-10.432818966022101</v>
      </c>
      <c r="AW26" s="130">
        <v>-11.442363963673399</v>
      </c>
      <c r="AX26" s="130">
        <v>-13.671278643877599</v>
      </c>
      <c r="AY26" s="137">
        <v>-11.325243647655901</v>
      </c>
      <c r="AZ26" s="130"/>
      <c r="BA26" s="138">
        <v>-8.4359810019946693</v>
      </c>
      <c r="BB26" s="139">
        <v>-3.4365552609307199</v>
      </c>
      <c r="BC26" s="140">
        <v>-5.8717127209092901</v>
      </c>
      <c r="BD26" s="130"/>
      <c r="BE26" s="141">
        <v>-9.5439136600459804</v>
      </c>
    </row>
    <row r="27" spans="1:57" x14ac:dyDescent="0.2">
      <c r="A27" s="21" t="s">
        <v>44</v>
      </c>
      <c r="B27" s="3" t="str">
        <f t="shared" si="0"/>
        <v>Richmond West/Midlothian, VA</v>
      </c>
      <c r="C27" s="3"/>
      <c r="D27" s="24" t="s">
        <v>16</v>
      </c>
      <c r="E27" s="27" t="s">
        <v>17</v>
      </c>
      <c r="F27" s="3"/>
      <c r="G27" s="136">
        <v>45.273348519362102</v>
      </c>
      <c r="H27" s="130">
        <v>56.890660592255102</v>
      </c>
      <c r="I27" s="130">
        <v>60.5637813211845</v>
      </c>
      <c r="J27" s="130">
        <v>63.724373576309702</v>
      </c>
      <c r="K27" s="130">
        <v>62.414578587699303</v>
      </c>
      <c r="L27" s="137">
        <v>57.773348519362102</v>
      </c>
      <c r="M27" s="130"/>
      <c r="N27" s="138">
        <v>68.764236902050101</v>
      </c>
      <c r="O27" s="139">
        <v>74.6867881548974</v>
      </c>
      <c r="P27" s="140">
        <v>71.7255125284738</v>
      </c>
      <c r="Q27" s="130"/>
      <c r="R27" s="141">
        <v>61.759681093394001</v>
      </c>
      <c r="S27" s="135"/>
      <c r="T27" s="136">
        <v>-10.5233539673607</v>
      </c>
      <c r="U27" s="130">
        <v>-5.0831353919239897</v>
      </c>
      <c r="V27" s="130">
        <v>-9.4122657580919906</v>
      </c>
      <c r="W27" s="130">
        <v>-3.2843560933448499</v>
      </c>
      <c r="X27" s="130">
        <v>-12.9813418023025</v>
      </c>
      <c r="Y27" s="137">
        <v>-8.2979300370604694</v>
      </c>
      <c r="Z27" s="130"/>
      <c r="AA27" s="138">
        <v>-16.1458333333333</v>
      </c>
      <c r="AB27" s="139">
        <v>-12.097855227882</v>
      </c>
      <c r="AC27" s="140">
        <v>-14.0859481582537</v>
      </c>
      <c r="AD27" s="130"/>
      <c r="AE27" s="141">
        <v>-10.3030661074023</v>
      </c>
      <c r="AF27" s="30"/>
      <c r="AG27" s="136">
        <v>45.586560364464603</v>
      </c>
      <c r="AH27" s="130">
        <v>56.057801822323398</v>
      </c>
      <c r="AI27" s="130">
        <v>59.9587129840546</v>
      </c>
      <c r="AJ27" s="130">
        <v>61.119020501138898</v>
      </c>
      <c r="AK27" s="130">
        <v>59.253986332574001</v>
      </c>
      <c r="AL27" s="137">
        <v>56.395216400911103</v>
      </c>
      <c r="AM27" s="130"/>
      <c r="AN27" s="138">
        <v>67.582574031890601</v>
      </c>
      <c r="AO27" s="139">
        <v>73.853929384965795</v>
      </c>
      <c r="AP27" s="140">
        <v>70.718251708428198</v>
      </c>
      <c r="AQ27" s="130"/>
      <c r="AR27" s="141">
        <v>60.487512203058898</v>
      </c>
      <c r="AS27" s="135"/>
      <c r="AT27" s="136">
        <v>-10.807799442896901</v>
      </c>
      <c r="AU27" s="130">
        <v>-5.4962198487939498</v>
      </c>
      <c r="AV27" s="130">
        <v>-7.4293878448181099</v>
      </c>
      <c r="AW27" s="130">
        <v>-7.6972694044291501</v>
      </c>
      <c r="AX27" s="130">
        <v>-9.96214169821525</v>
      </c>
      <c r="AY27" s="137">
        <v>-8.2184480641349396</v>
      </c>
      <c r="AZ27" s="130"/>
      <c r="BA27" s="138">
        <v>-10.4846313407505</v>
      </c>
      <c r="BB27" s="139">
        <v>-7.7367718986216003</v>
      </c>
      <c r="BC27" s="140">
        <v>-9.07052308818818</v>
      </c>
      <c r="BD27" s="130"/>
      <c r="BE27" s="141">
        <v>-8.5048454083986993</v>
      </c>
    </row>
    <row r="28" spans="1:57" x14ac:dyDescent="0.2">
      <c r="A28" s="21" t="s">
        <v>45</v>
      </c>
      <c r="B28" s="3" t="str">
        <f t="shared" si="0"/>
        <v>Petersburg/Chester, VA</v>
      </c>
      <c r="C28" s="3"/>
      <c r="D28" s="24" t="s">
        <v>16</v>
      </c>
      <c r="E28" s="27" t="s">
        <v>17</v>
      </c>
      <c r="F28" s="3"/>
      <c r="G28" s="136">
        <v>59.3755985443401</v>
      </c>
      <c r="H28" s="130">
        <v>70.235587052288807</v>
      </c>
      <c r="I28" s="130">
        <v>73.625742194981797</v>
      </c>
      <c r="J28" s="130">
        <v>73.146906722850005</v>
      </c>
      <c r="K28" s="130">
        <v>71.154951158781799</v>
      </c>
      <c r="L28" s="137">
        <v>69.5077571346485</v>
      </c>
      <c r="M28" s="130"/>
      <c r="N28" s="138">
        <v>68.684160122581801</v>
      </c>
      <c r="O28" s="139">
        <v>70.5803485922237</v>
      </c>
      <c r="P28" s="140">
        <v>69.632254357402701</v>
      </c>
      <c r="Q28" s="130"/>
      <c r="R28" s="141">
        <v>69.543327769721103</v>
      </c>
      <c r="S28" s="135"/>
      <c r="T28" s="136">
        <v>-8.0016190319570608</v>
      </c>
      <c r="U28" s="130">
        <v>-2.1921227155525398</v>
      </c>
      <c r="V28" s="130">
        <v>1.4634528730204801</v>
      </c>
      <c r="W28" s="130">
        <v>0.24266072352420401</v>
      </c>
      <c r="X28" s="130">
        <v>-0.321395613970831</v>
      </c>
      <c r="Y28" s="137">
        <v>-1.6216627714952001</v>
      </c>
      <c r="Z28" s="130"/>
      <c r="AA28" s="138">
        <v>-2.5152370598261502</v>
      </c>
      <c r="AB28" s="139">
        <v>-5.2086307662993896</v>
      </c>
      <c r="AC28" s="140">
        <v>-3.8991275419646998</v>
      </c>
      <c r="AD28" s="130"/>
      <c r="AE28" s="141">
        <v>-2.28414815745611</v>
      </c>
      <c r="AF28" s="30"/>
      <c r="AG28" s="136">
        <v>59.509672476536998</v>
      </c>
      <c r="AH28" s="130">
        <v>69.953074123731</v>
      </c>
      <c r="AI28" s="130">
        <v>72.031220072782901</v>
      </c>
      <c r="AJ28" s="130">
        <v>72.529208963800002</v>
      </c>
      <c r="AK28" s="130">
        <v>69.431143459107403</v>
      </c>
      <c r="AL28" s="137">
        <v>68.690863819191705</v>
      </c>
      <c r="AM28" s="130"/>
      <c r="AN28" s="138">
        <v>70.891591649109301</v>
      </c>
      <c r="AO28" s="139">
        <v>72.778203409308503</v>
      </c>
      <c r="AP28" s="140">
        <v>71.834897529208902</v>
      </c>
      <c r="AQ28" s="130"/>
      <c r="AR28" s="141">
        <v>69.589159164910896</v>
      </c>
      <c r="AS28" s="135"/>
      <c r="AT28" s="136">
        <v>-2.5691592122033202</v>
      </c>
      <c r="AU28" s="130">
        <v>1.4148001031358499</v>
      </c>
      <c r="AV28" s="130">
        <v>1.8997456828319501</v>
      </c>
      <c r="AW28" s="130">
        <v>1.7760479578847701</v>
      </c>
      <c r="AX28" s="130">
        <v>0.76404741368045803</v>
      </c>
      <c r="AY28" s="137">
        <v>0.74556138635991498</v>
      </c>
      <c r="AZ28" s="130"/>
      <c r="BA28" s="138">
        <v>-2.6223193654621402</v>
      </c>
      <c r="BB28" s="139">
        <v>-2.17429198026278</v>
      </c>
      <c r="BC28" s="140">
        <v>-2.3958780977095002</v>
      </c>
      <c r="BD28" s="130"/>
      <c r="BE28" s="141">
        <v>-0.201785763262604</v>
      </c>
    </row>
    <row r="29" spans="1:57" x14ac:dyDescent="0.2">
      <c r="A29" s="77" t="s">
        <v>97</v>
      </c>
      <c r="B29" s="37" t="s">
        <v>70</v>
      </c>
      <c r="C29" s="3"/>
      <c r="D29" s="24" t="s">
        <v>16</v>
      </c>
      <c r="E29" s="27" t="s">
        <v>17</v>
      </c>
      <c r="F29" s="3"/>
      <c r="G29" s="136">
        <v>40.103982635909297</v>
      </c>
      <c r="H29" s="130">
        <v>55.751855030033802</v>
      </c>
      <c r="I29" s="130">
        <v>61.425470698097001</v>
      </c>
      <c r="J29" s="130">
        <v>64.0654182020089</v>
      </c>
      <c r="K29" s="130">
        <v>64.716571601635394</v>
      </c>
      <c r="L29" s="137">
        <v>57.212659633536902</v>
      </c>
      <c r="M29" s="130"/>
      <c r="N29" s="138">
        <v>69.193882186663899</v>
      </c>
      <c r="O29" s="139">
        <v>68.880924738781403</v>
      </c>
      <c r="P29" s="140">
        <v>69.037403462722693</v>
      </c>
      <c r="Q29" s="130"/>
      <c r="R29" s="141">
        <v>60.591157870447098</v>
      </c>
      <c r="S29" s="135"/>
      <c r="T29" s="136">
        <v>-2.1176719010640701</v>
      </c>
      <c r="U29" s="130">
        <v>-2.5386257280450102</v>
      </c>
      <c r="V29" s="130">
        <v>2.1338708783592302</v>
      </c>
      <c r="W29" s="130">
        <v>2.9519026062896199</v>
      </c>
      <c r="X29" s="130">
        <v>0.69559556898395103</v>
      </c>
      <c r="Y29" s="137">
        <v>0.43800031037875797</v>
      </c>
      <c r="Z29" s="130"/>
      <c r="AA29" s="138">
        <v>-7.1974177607317804</v>
      </c>
      <c r="AB29" s="139">
        <v>-8.1819031578905594</v>
      </c>
      <c r="AC29" s="140">
        <v>-7.6911696431517003</v>
      </c>
      <c r="AD29" s="130"/>
      <c r="AE29" s="141">
        <v>-2.3611910001162402</v>
      </c>
      <c r="AF29" s="30"/>
      <c r="AG29" s="136">
        <v>42.202136400985999</v>
      </c>
      <c r="AH29" s="130">
        <v>54.9219391947411</v>
      </c>
      <c r="AI29" s="130">
        <v>58.997534921939099</v>
      </c>
      <c r="AJ29" s="130">
        <v>62.178912689496698</v>
      </c>
      <c r="AK29" s="130">
        <v>62.6560468550799</v>
      </c>
      <c r="AL29" s="137">
        <v>56.195026796475602</v>
      </c>
      <c r="AM29" s="130"/>
      <c r="AN29" s="138">
        <v>68.783055425823306</v>
      </c>
      <c r="AO29" s="139">
        <v>66.805094480138294</v>
      </c>
      <c r="AP29" s="140">
        <v>67.794074952980793</v>
      </c>
      <c r="AQ29" s="130"/>
      <c r="AR29" s="141">
        <v>59.511157383432497</v>
      </c>
      <c r="AS29" s="135"/>
      <c r="AT29" s="136">
        <v>-0.30981506446053397</v>
      </c>
      <c r="AU29" s="130">
        <v>8.0622721763338207E-2</v>
      </c>
      <c r="AV29" s="130">
        <v>1.5270411309838601</v>
      </c>
      <c r="AW29" s="130">
        <v>0.66427757016884104</v>
      </c>
      <c r="AX29" s="130">
        <v>0.55253259171706404</v>
      </c>
      <c r="AY29" s="137">
        <v>0.56192297246704204</v>
      </c>
      <c r="AZ29" s="130"/>
      <c r="BA29" s="138">
        <v>0.122984078926226</v>
      </c>
      <c r="BB29" s="139">
        <v>-1.1108634836873099</v>
      </c>
      <c r="BC29" s="140">
        <v>-0.48876438749930001</v>
      </c>
      <c r="BD29" s="130"/>
      <c r="BE29" s="141">
        <v>0.22084668642778299</v>
      </c>
    </row>
    <row r="30" spans="1:57" x14ac:dyDescent="0.2">
      <c r="A30" s="21" t="s">
        <v>47</v>
      </c>
      <c r="B30" s="3" t="str">
        <f t="shared" si="0"/>
        <v>Roanoke, VA</v>
      </c>
      <c r="C30" s="3"/>
      <c r="D30" s="24" t="s">
        <v>16</v>
      </c>
      <c r="E30" s="27" t="s">
        <v>17</v>
      </c>
      <c r="F30" s="3"/>
      <c r="G30" s="136">
        <v>43.261504747991196</v>
      </c>
      <c r="H30" s="130">
        <v>64.317019722425101</v>
      </c>
      <c r="I30" s="130">
        <v>68.8641344046749</v>
      </c>
      <c r="J30" s="130">
        <v>69.4850255661066</v>
      </c>
      <c r="K30" s="130">
        <v>70.964207450693905</v>
      </c>
      <c r="L30" s="137">
        <v>63.378378378378301</v>
      </c>
      <c r="M30" s="130"/>
      <c r="N30" s="138">
        <v>67.695398100803502</v>
      </c>
      <c r="O30" s="139">
        <v>72.626004382761096</v>
      </c>
      <c r="P30" s="140">
        <v>70.160701241782306</v>
      </c>
      <c r="Q30" s="130"/>
      <c r="R30" s="141">
        <v>65.316184910779498</v>
      </c>
      <c r="S30" s="135"/>
      <c r="T30" s="136">
        <v>2.3911289981414101</v>
      </c>
      <c r="U30" s="130">
        <v>-1.76162851367125</v>
      </c>
      <c r="V30" s="130">
        <v>-1.9805393419526101</v>
      </c>
      <c r="W30" s="130">
        <v>3.4400663918538501</v>
      </c>
      <c r="X30" s="130">
        <v>13.546848174442699</v>
      </c>
      <c r="Y30" s="137">
        <v>3.0043343880025599</v>
      </c>
      <c r="Z30" s="130"/>
      <c r="AA30" s="138">
        <v>2.1541332938000299</v>
      </c>
      <c r="AB30" s="139">
        <v>0.67278044715909702</v>
      </c>
      <c r="AC30" s="140">
        <v>1.3820295314072999</v>
      </c>
      <c r="AD30" s="130"/>
      <c r="AE30" s="141">
        <v>2.5009445759435001</v>
      </c>
      <c r="AF30" s="30"/>
      <c r="AG30" s="136">
        <v>47.1740321402483</v>
      </c>
      <c r="AH30" s="130">
        <v>62.819576333089799</v>
      </c>
      <c r="AI30" s="130">
        <v>70.270270270270203</v>
      </c>
      <c r="AJ30" s="130">
        <v>73.502556610664698</v>
      </c>
      <c r="AK30" s="130">
        <v>72.342951059167206</v>
      </c>
      <c r="AL30" s="137">
        <v>65.221877282687998</v>
      </c>
      <c r="AM30" s="130"/>
      <c r="AN30" s="138">
        <v>72.447954711468199</v>
      </c>
      <c r="AO30" s="139">
        <v>69.836559532505404</v>
      </c>
      <c r="AP30" s="140">
        <v>71.142257121986802</v>
      </c>
      <c r="AQ30" s="130"/>
      <c r="AR30" s="141">
        <v>66.913414379630495</v>
      </c>
      <c r="AS30" s="135"/>
      <c r="AT30" s="136">
        <v>2.2674160553074501</v>
      </c>
      <c r="AU30" s="130">
        <v>2.5772635569932798</v>
      </c>
      <c r="AV30" s="130">
        <v>5.5256159402867997</v>
      </c>
      <c r="AW30" s="130">
        <v>3.9293284825493102</v>
      </c>
      <c r="AX30" s="130">
        <v>2.9730447492855698</v>
      </c>
      <c r="AY30" s="137">
        <v>3.51635570809262</v>
      </c>
      <c r="AZ30" s="130"/>
      <c r="BA30" s="138">
        <v>-1.49053196419568</v>
      </c>
      <c r="BB30" s="139">
        <v>-2.1556987040114102</v>
      </c>
      <c r="BC30" s="140">
        <v>-1.81813766827295</v>
      </c>
      <c r="BD30" s="130"/>
      <c r="BE30" s="141">
        <v>1.8322603433662701</v>
      </c>
    </row>
    <row r="31" spans="1:57" x14ac:dyDescent="0.2">
      <c r="A31" s="21" t="s">
        <v>48</v>
      </c>
      <c r="B31" s="3" t="str">
        <f t="shared" si="0"/>
        <v>Charlottesville, VA</v>
      </c>
      <c r="C31" s="3"/>
      <c r="D31" s="24" t="s">
        <v>16</v>
      </c>
      <c r="E31" s="27" t="s">
        <v>17</v>
      </c>
      <c r="F31" s="3"/>
      <c r="G31" s="136">
        <v>40.650213573801601</v>
      </c>
      <c r="H31" s="130">
        <v>57.024205030849501</v>
      </c>
      <c r="I31" s="130">
        <v>62.078785002373003</v>
      </c>
      <c r="J31" s="130">
        <v>69.933554817275706</v>
      </c>
      <c r="K31" s="130">
        <v>77.218794494541996</v>
      </c>
      <c r="L31" s="137">
        <v>61.381110583768297</v>
      </c>
      <c r="M31" s="130"/>
      <c r="N31" s="138">
        <v>91.955386805885098</v>
      </c>
      <c r="O31" s="139">
        <v>94.494542002847595</v>
      </c>
      <c r="P31" s="140">
        <v>93.224964404366304</v>
      </c>
      <c r="Q31" s="130"/>
      <c r="R31" s="141">
        <v>70.479354532510598</v>
      </c>
      <c r="S31" s="135"/>
      <c r="T31" s="136">
        <v>3.8731378954811699</v>
      </c>
      <c r="U31" s="130">
        <v>5.6878107902506896</v>
      </c>
      <c r="V31" s="130">
        <v>-5.1157119700571299</v>
      </c>
      <c r="W31" s="130">
        <v>13.168079293919799</v>
      </c>
      <c r="X31" s="130">
        <v>16.1253949396576</v>
      </c>
      <c r="Y31" s="137">
        <v>7.0073875594372197</v>
      </c>
      <c r="Z31" s="130"/>
      <c r="AA31" s="138">
        <v>7.9847684403536396</v>
      </c>
      <c r="AB31" s="139">
        <v>2.5082134094495698</v>
      </c>
      <c r="AC31" s="140">
        <v>5.1379944922505301</v>
      </c>
      <c r="AD31" s="130"/>
      <c r="AE31" s="141">
        <v>6.29314053161142</v>
      </c>
      <c r="AF31" s="30"/>
      <c r="AG31" s="136">
        <v>48.7838158519221</v>
      </c>
      <c r="AH31" s="130">
        <v>63.508542952064502</v>
      </c>
      <c r="AI31" s="130">
        <v>68.468201233981901</v>
      </c>
      <c r="AJ31" s="130">
        <v>73.172757475083003</v>
      </c>
      <c r="AK31" s="130">
        <v>77.723065970574197</v>
      </c>
      <c r="AL31" s="137">
        <v>66.331276696725197</v>
      </c>
      <c r="AM31" s="130"/>
      <c r="AN31" s="138">
        <v>86.040579022306503</v>
      </c>
      <c r="AO31" s="139">
        <v>84.806597057427595</v>
      </c>
      <c r="AP31" s="140">
        <v>85.423588039867099</v>
      </c>
      <c r="AQ31" s="130"/>
      <c r="AR31" s="141">
        <v>71.786222794765706</v>
      </c>
      <c r="AS31" s="135"/>
      <c r="AT31" s="136">
        <v>1.77058149814899</v>
      </c>
      <c r="AU31" s="130">
        <v>6.5000849036181902</v>
      </c>
      <c r="AV31" s="130">
        <v>5.7691900094004698</v>
      </c>
      <c r="AW31" s="130">
        <v>3.7942282600352999</v>
      </c>
      <c r="AX31" s="130">
        <v>8.6795404771137008</v>
      </c>
      <c r="AY31" s="137">
        <v>5.5172667774024804</v>
      </c>
      <c r="AZ31" s="130"/>
      <c r="BA31" s="138">
        <v>9.1425982846229594</v>
      </c>
      <c r="BB31" s="139">
        <v>3.32329506139151</v>
      </c>
      <c r="BC31" s="140">
        <v>6.1742571993489896</v>
      </c>
      <c r="BD31" s="130"/>
      <c r="BE31" s="141">
        <v>5.73972406718753</v>
      </c>
    </row>
    <row r="32" spans="1:57" x14ac:dyDescent="0.2">
      <c r="A32" s="21" t="s">
        <v>49</v>
      </c>
      <c r="B32" t="s">
        <v>72</v>
      </c>
      <c r="C32" s="3"/>
      <c r="D32" s="24" t="s">
        <v>16</v>
      </c>
      <c r="E32" s="27" t="s">
        <v>17</v>
      </c>
      <c r="F32" s="3"/>
      <c r="G32" s="136">
        <v>40.423640942082599</v>
      </c>
      <c r="H32" s="130">
        <v>61.042808472818798</v>
      </c>
      <c r="I32" s="130">
        <v>61.976003555028797</v>
      </c>
      <c r="J32" s="130">
        <v>65.3680936157606</v>
      </c>
      <c r="K32" s="130">
        <v>63.1462005628795</v>
      </c>
      <c r="L32" s="137">
        <v>58.391349429714097</v>
      </c>
      <c r="M32" s="130"/>
      <c r="N32" s="138">
        <v>65.560657680343596</v>
      </c>
      <c r="O32" s="139">
        <v>67.515923566878897</v>
      </c>
      <c r="P32" s="140">
        <v>66.538290623611303</v>
      </c>
      <c r="Q32" s="130"/>
      <c r="R32" s="141">
        <v>60.7190469136847</v>
      </c>
      <c r="S32" s="135"/>
      <c r="T32" s="136">
        <v>-4.8896918969807199</v>
      </c>
      <c r="U32" s="130">
        <v>0.37589367913614202</v>
      </c>
      <c r="V32" s="130">
        <v>-5.3903041775773701</v>
      </c>
      <c r="W32" s="130">
        <v>-8.3707257990323605</v>
      </c>
      <c r="X32" s="130">
        <v>-6.25217916434032</v>
      </c>
      <c r="Y32" s="137">
        <v>-5.0610009633372899</v>
      </c>
      <c r="Z32" s="130"/>
      <c r="AA32" s="138">
        <v>-10.442418072654901</v>
      </c>
      <c r="AB32" s="139">
        <v>-5.2617233705302198</v>
      </c>
      <c r="AC32" s="140">
        <v>-7.8868422661144599</v>
      </c>
      <c r="AD32" s="130"/>
      <c r="AE32" s="141">
        <v>-5.9642298796808797</v>
      </c>
      <c r="AF32" s="30"/>
      <c r="AG32" s="136">
        <v>42.882535920604298</v>
      </c>
      <c r="AH32" s="130">
        <v>59.698563175825797</v>
      </c>
      <c r="AI32" s="130">
        <v>63.446156125018497</v>
      </c>
      <c r="AJ32" s="130">
        <v>65.512516664197804</v>
      </c>
      <c r="AK32" s="130">
        <v>63.305436231669297</v>
      </c>
      <c r="AL32" s="137">
        <v>58.969041623463099</v>
      </c>
      <c r="AM32" s="130"/>
      <c r="AN32" s="138">
        <v>66.641978966078995</v>
      </c>
      <c r="AO32" s="139">
        <v>63.2943267664049</v>
      </c>
      <c r="AP32" s="140">
        <v>64.968152866241994</v>
      </c>
      <c r="AQ32" s="130"/>
      <c r="AR32" s="141">
        <v>60.6830734071142</v>
      </c>
      <c r="AS32" s="135"/>
      <c r="AT32" s="136">
        <v>-1.2202795758968701</v>
      </c>
      <c r="AU32" s="130">
        <v>3.5270635396196099</v>
      </c>
      <c r="AV32" s="130">
        <v>-1.1808197776112299</v>
      </c>
      <c r="AW32" s="130">
        <v>-4.2075761531128704</v>
      </c>
      <c r="AX32" s="130">
        <v>0.45295319354631802</v>
      </c>
      <c r="AY32" s="137">
        <v>-0.62223981076918999</v>
      </c>
      <c r="AZ32" s="130"/>
      <c r="BA32" s="138">
        <v>-1.8656999474926499</v>
      </c>
      <c r="BB32" s="139">
        <v>-2.3070541969460399</v>
      </c>
      <c r="BC32" s="140">
        <v>-2.0811886517439699</v>
      </c>
      <c r="BD32" s="130"/>
      <c r="BE32" s="141">
        <v>-1.07311172786308</v>
      </c>
    </row>
    <row r="33" spans="1:57" x14ac:dyDescent="0.2">
      <c r="A33" s="21" t="s">
        <v>50</v>
      </c>
      <c r="B33" s="3" t="str">
        <f t="shared" si="0"/>
        <v>Staunton &amp; Harrisonburg, VA</v>
      </c>
      <c r="C33" s="3"/>
      <c r="D33" s="24" t="s">
        <v>16</v>
      </c>
      <c r="E33" s="27" t="s">
        <v>17</v>
      </c>
      <c r="F33" s="3"/>
      <c r="G33" s="136">
        <v>38.016230838593302</v>
      </c>
      <c r="H33" s="130">
        <v>51.145175834084696</v>
      </c>
      <c r="I33" s="130">
        <v>54.211000901713199</v>
      </c>
      <c r="J33" s="130">
        <v>58.791704238052198</v>
      </c>
      <c r="K33" s="130">
        <v>57.312894499549103</v>
      </c>
      <c r="L33" s="137">
        <v>51.895401262398501</v>
      </c>
      <c r="M33" s="130"/>
      <c r="N33" s="138">
        <v>67.754733994589699</v>
      </c>
      <c r="O33" s="139">
        <v>72.6600541027953</v>
      </c>
      <c r="P33" s="140">
        <v>70.207394048692507</v>
      </c>
      <c r="Q33" s="130"/>
      <c r="R33" s="141">
        <v>57.1273992013396</v>
      </c>
      <c r="S33" s="135"/>
      <c r="T33" s="136">
        <v>-11.4285714285714</v>
      </c>
      <c r="U33" s="130">
        <v>-7.2596468279921504</v>
      </c>
      <c r="V33" s="130">
        <v>-4.9035115469788</v>
      </c>
      <c r="W33" s="130">
        <v>-3.5502958579881598</v>
      </c>
      <c r="X33" s="130">
        <v>-10.0481177469572</v>
      </c>
      <c r="Y33" s="137">
        <v>-7.2460030943785396</v>
      </c>
      <c r="Z33" s="130"/>
      <c r="AA33" s="138">
        <v>-8.4328540092615096</v>
      </c>
      <c r="AB33" s="139">
        <v>-8.7635869565217295</v>
      </c>
      <c r="AC33" s="140">
        <v>-8.60429627890597</v>
      </c>
      <c r="AD33" s="130"/>
      <c r="AE33" s="141">
        <v>-7.7275186217801997</v>
      </c>
      <c r="AF33" s="30"/>
      <c r="AG33" s="136">
        <v>40.441839495040497</v>
      </c>
      <c r="AH33" s="130">
        <v>53.286744815148701</v>
      </c>
      <c r="AI33" s="130">
        <v>54.972948602344403</v>
      </c>
      <c r="AJ33" s="130">
        <v>60.392245266005403</v>
      </c>
      <c r="AK33" s="130">
        <v>63.137962128043199</v>
      </c>
      <c r="AL33" s="137">
        <v>54.446348061316499</v>
      </c>
      <c r="AM33" s="130"/>
      <c r="AN33" s="138">
        <v>71.844003606852993</v>
      </c>
      <c r="AO33" s="139">
        <v>69.283137962127995</v>
      </c>
      <c r="AP33" s="140">
        <v>70.563570784490494</v>
      </c>
      <c r="AQ33" s="130"/>
      <c r="AR33" s="141">
        <v>59.051268839366202</v>
      </c>
      <c r="AS33" s="135"/>
      <c r="AT33" s="136">
        <v>-9.9133017043336409</v>
      </c>
      <c r="AU33" s="130">
        <v>-0.80702046442936903</v>
      </c>
      <c r="AV33" s="130">
        <v>-3.67433116981671</v>
      </c>
      <c r="AW33" s="130">
        <v>-4.9856162595425797</v>
      </c>
      <c r="AX33" s="130">
        <v>-0.84211286407968899</v>
      </c>
      <c r="AY33" s="137">
        <v>-3.78746070435795</v>
      </c>
      <c r="AZ33" s="130"/>
      <c r="BA33" s="138">
        <v>0.52071644999067201</v>
      </c>
      <c r="BB33" s="139">
        <v>-2.4328997391179201</v>
      </c>
      <c r="BC33" s="140">
        <v>-0.95131263359774398</v>
      </c>
      <c r="BD33" s="130"/>
      <c r="BE33" s="141">
        <v>-2.8401036207253898</v>
      </c>
    </row>
    <row r="34" spans="1:57" x14ac:dyDescent="0.2">
      <c r="A34" s="21" t="s">
        <v>51</v>
      </c>
      <c r="B34" s="3" t="str">
        <f t="shared" si="0"/>
        <v>Blacksburg &amp; Wytheville, VA</v>
      </c>
      <c r="C34" s="3"/>
      <c r="D34" s="24" t="s">
        <v>16</v>
      </c>
      <c r="E34" s="27" t="s">
        <v>17</v>
      </c>
      <c r="F34" s="3"/>
      <c r="G34" s="136">
        <v>38.491988689915097</v>
      </c>
      <c r="H34" s="130">
        <v>50.725730442978303</v>
      </c>
      <c r="I34" s="130">
        <v>55.9849198868991</v>
      </c>
      <c r="J34" s="130">
        <v>59.038642789820898</v>
      </c>
      <c r="K34" s="130">
        <v>55.098963242224301</v>
      </c>
      <c r="L34" s="137">
        <v>51.8680490103675</v>
      </c>
      <c r="M34" s="130"/>
      <c r="N34" s="138">
        <v>59.547596606974501</v>
      </c>
      <c r="O34" s="139">
        <v>60.358152686145097</v>
      </c>
      <c r="P34" s="140">
        <v>59.952874646559799</v>
      </c>
      <c r="Q34" s="130"/>
      <c r="R34" s="141">
        <v>54.177999192136703</v>
      </c>
      <c r="S34" s="135"/>
      <c r="T34" s="136">
        <v>2.7304045086460502</v>
      </c>
      <c r="U34" s="130">
        <v>-1.4681411261716999</v>
      </c>
      <c r="V34" s="130">
        <v>4.0714697684326397</v>
      </c>
      <c r="W34" s="130">
        <v>3.9135734971578899</v>
      </c>
      <c r="X34" s="130">
        <v>-1.0564103260983799</v>
      </c>
      <c r="Y34" s="137">
        <v>1.6034168563633899</v>
      </c>
      <c r="Z34" s="130"/>
      <c r="AA34" s="138">
        <v>-4.0081732354132802</v>
      </c>
      <c r="AB34" s="139">
        <v>-1.4564617037374299</v>
      </c>
      <c r="AC34" s="140">
        <v>-2.74042881806339</v>
      </c>
      <c r="AD34" s="130"/>
      <c r="AE34" s="141">
        <v>0.188667058152272</v>
      </c>
      <c r="AF34" s="30"/>
      <c r="AG34" s="136">
        <v>42.408105560791697</v>
      </c>
      <c r="AH34" s="130">
        <v>52.695570216776602</v>
      </c>
      <c r="AI34" s="130">
        <v>57.8840716305372</v>
      </c>
      <c r="AJ34" s="130">
        <v>63.524976437323197</v>
      </c>
      <c r="AK34" s="130">
        <v>62.756833176248797</v>
      </c>
      <c r="AL34" s="137">
        <v>55.853911404335499</v>
      </c>
      <c r="AM34" s="130"/>
      <c r="AN34" s="138">
        <v>68.878416588124395</v>
      </c>
      <c r="AO34" s="139">
        <v>63.279924599434402</v>
      </c>
      <c r="AP34" s="140">
        <v>66.079170593779395</v>
      </c>
      <c r="AQ34" s="130"/>
      <c r="AR34" s="141">
        <v>58.775414029890896</v>
      </c>
      <c r="AS34" s="135"/>
      <c r="AT34" s="136">
        <v>5.0861204114170597</v>
      </c>
      <c r="AU34" s="130">
        <v>1.23045457361679</v>
      </c>
      <c r="AV34" s="130">
        <v>3.01661263905426</v>
      </c>
      <c r="AW34" s="130">
        <v>4.5541262467200703</v>
      </c>
      <c r="AX34" s="130">
        <v>-0.82894212069856099</v>
      </c>
      <c r="AY34" s="137">
        <v>2.4319633130854101</v>
      </c>
      <c r="AZ34" s="130"/>
      <c r="BA34" s="138">
        <v>-3.3327527875836598</v>
      </c>
      <c r="BB34" s="139">
        <v>-4.2264634850945804</v>
      </c>
      <c r="BC34" s="140">
        <v>-3.7627503651255401</v>
      </c>
      <c r="BD34" s="130"/>
      <c r="BE34" s="141">
        <v>0.35692451860045898</v>
      </c>
    </row>
    <row r="35" spans="1:57" x14ac:dyDescent="0.2">
      <c r="A35" s="21" t="s">
        <v>52</v>
      </c>
      <c r="B35" s="3" t="str">
        <f t="shared" si="0"/>
        <v>Lynchburg, VA</v>
      </c>
      <c r="C35" s="3"/>
      <c r="D35" s="24" t="s">
        <v>16</v>
      </c>
      <c r="E35" s="27" t="s">
        <v>17</v>
      </c>
      <c r="F35" s="3"/>
      <c r="G35" s="136">
        <v>38.9527458492975</v>
      </c>
      <c r="H35" s="130">
        <v>57.471264367815998</v>
      </c>
      <c r="I35" s="130">
        <v>64.303959131545298</v>
      </c>
      <c r="J35" s="130">
        <v>71.902937420178702</v>
      </c>
      <c r="K35" s="130">
        <v>67.273307790549097</v>
      </c>
      <c r="L35" s="137">
        <v>59.980842911877303</v>
      </c>
      <c r="M35" s="130"/>
      <c r="N35" s="138">
        <v>64.495530012771297</v>
      </c>
      <c r="O35" s="139">
        <v>60.951468710089301</v>
      </c>
      <c r="P35" s="140">
        <v>62.723499361430299</v>
      </c>
      <c r="Q35" s="130"/>
      <c r="R35" s="141">
        <v>60.7644590403211</v>
      </c>
      <c r="S35" s="135"/>
      <c r="T35" s="136">
        <v>7.3417611101046001</v>
      </c>
      <c r="U35" s="130">
        <v>8.8874587390230193</v>
      </c>
      <c r="V35" s="130">
        <v>-2.5688207092088602</v>
      </c>
      <c r="W35" s="130">
        <v>-2.63401718532586</v>
      </c>
      <c r="X35" s="130">
        <v>3.3231330487350998</v>
      </c>
      <c r="Y35" s="137">
        <v>1.99919628427437</v>
      </c>
      <c r="Z35" s="130"/>
      <c r="AA35" s="138">
        <v>1.2811541667622599</v>
      </c>
      <c r="AB35" s="139">
        <v>-6.0654887215223496</v>
      </c>
      <c r="AC35" s="140">
        <v>-2.42666708333096</v>
      </c>
      <c r="AD35" s="130"/>
      <c r="AE35" s="141">
        <v>0.65270081955287695</v>
      </c>
      <c r="AF35" s="30"/>
      <c r="AG35" s="136">
        <v>42.2972541507024</v>
      </c>
      <c r="AH35" s="130">
        <v>59.482758620689602</v>
      </c>
      <c r="AI35" s="130">
        <v>65.660919540229798</v>
      </c>
      <c r="AJ35" s="130">
        <v>70.2346743295019</v>
      </c>
      <c r="AK35" s="130">
        <v>70.051085568326897</v>
      </c>
      <c r="AL35" s="137">
        <v>61.545338441890102</v>
      </c>
      <c r="AM35" s="130"/>
      <c r="AN35" s="138">
        <v>75.143678160919507</v>
      </c>
      <c r="AO35" s="139">
        <v>68.478607918262995</v>
      </c>
      <c r="AP35" s="140">
        <v>71.8111430395913</v>
      </c>
      <c r="AQ35" s="130"/>
      <c r="AR35" s="141">
        <v>64.478425469804705</v>
      </c>
      <c r="AS35" s="135"/>
      <c r="AT35" s="136">
        <v>6.0633137946298996</v>
      </c>
      <c r="AU35" s="130">
        <v>8.6274431332135997</v>
      </c>
      <c r="AV35" s="130">
        <v>5.5336638371314804</v>
      </c>
      <c r="AW35" s="130">
        <v>0.79968993954738499</v>
      </c>
      <c r="AX35" s="130">
        <v>7.56319408808241</v>
      </c>
      <c r="AY35" s="137">
        <v>5.5091682064761898</v>
      </c>
      <c r="AZ35" s="130"/>
      <c r="BA35" s="138">
        <v>4.8214340303252596</v>
      </c>
      <c r="BB35" s="139">
        <v>2.2185125667135899</v>
      </c>
      <c r="BC35" s="140">
        <v>3.5640337494845</v>
      </c>
      <c r="BD35" s="130"/>
      <c r="BE35" s="141">
        <v>4.8823344353494997</v>
      </c>
    </row>
    <row r="36" spans="1:57" x14ac:dyDescent="0.2">
      <c r="A36" s="21" t="s">
        <v>77</v>
      </c>
      <c r="B36" s="3" t="str">
        <f t="shared" si="0"/>
        <v>Central Virginia</v>
      </c>
      <c r="C36" s="3"/>
      <c r="D36" s="24" t="s">
        <v>16</v>
      </c>
      <c r="E36" s="27" t="s">
        <v>17</v>
      </c>
      <c r="F36" s="3"/>
      <c r="G36" s="136">
        <v>47.606473859153098</v>
      </c>
      <c r="H36" s="130">
        <v>62.442918828243897</v>
      </c>
      <c r="I36" s="130">
        <v>68.814264856636896</v>
      </c>
      <c r="J36" s="130">
        <v>70.286726103569293</v>
      </c>
      <c r="K36" s="130">
        <v>68.264421732782395</v>
      </c>
      <c r="L36" s="137">
        <v>63.482961076077103</v>
      </c>
      <c r="M36" s="130"/>
      <c r="N36" s="138">
        <v>75.210462551644795</v>
      </c>
      <c r="O36" s="139">
        <v>77.577583796713299</v>
      </c>
      <c r="P36" s="140">
        <v>76.394023174179097</v>
      </c>
      <c r="Q36" s="130"/>
      <c r="R36" s="141">
        <v>67.171835961249101</v>
      </c>
      <c r="S36" s="135"/>
      <c r="T36" s="136">
        <v>2.2467778060881201</v>
      </c>
      <c r="U36" s="130">
        <v>-0.46425372839296902</v>
      </c>
      <c r="V36" s="130">
        <v>-2.5037076581791902</v>
      </c>
      <c r="W36" s="130">
        <v>-0.84001985777434596</v>
      </c>
      <c r="X36" s="130">
        <v>-0.43238277648352702</v>
      </c>
      <c r="Y36" s="137">
        <v>-0.59631898057865196</v>
      </c>
      <c r="Z36" s="130"/>
      <c r="AA36" s="138">
        <v>-3.54859450531867</v>
      </c>
      <c r="AB36" s="139">
        <v>-4.7672808045422199</v>
      </c>
      <c r="AC36" s="140">
        <v>-4.1712508736974998</v>
      </c>
      <c r="AD36" s="130"/>
      <c r="AE36" s="141">
        <v>-1.7868635345060899</v>
      </c>
      <c r="AF36" s="30"/>
      <c r="AG36" s="136">
        <v>47.601814171662802</v>
      </c>
      <c r="AH36" s="130">
        <v>61.816967475381297</v>
      </c>
      <c r="AI36" s="130">
        <v>67.636917150756403</v>
      </c>
      <c r="AJ36" s="130">
        <v>68.463235065701497</v>
      </c>
      <c r="AK36" s="130">
        <v>66.099220278959905</v>
      </c>
      <c r="AL36" s="137">
        <v>62.323630828492398</v>
      </c>
      <c r="AM36" s="130"/>
      <c r="AN36" s="138">
        <v>74.045540679071706</v>
      </c>
      <c r="AO36" s="139">
        <v>76.221614737038294</v>
      </c>
      <c r="AP36" s="140">
        <v>75.133577708055</v>
      </c>
      <c r="AQ36" s="130"/>
      <c r="AR36" s="141">
        <v>65.983615651224596</v>
      </c>
      <c r="AS36" s="135"/>
      <c r="AT36" s="136">
        <v>-4.4596669556061697</v>
      </c>
      <c r="AU36" s="130">
        <v>-0.90037736350923103</v>
      </c>
      <c r="AV36" s="130">
        <v>-1.5231165661825901</v>
      </c>
      <c r="AW36" s="130">
        <v>-2.92241553042936</v>
      </c>
      <c r="AX36" s="130">
        <v>-2.49448661067653</v>
      </c>
      <c r="AY36" s="137">
        <v>-2.3752419987665898</v>
      </c>
      <c r="AZ36" s="130"/>
      <c r="BA36" s="138">
        <v>-2.4893823472394101</v>
      </c>
      <c r="BB36" s="139">
        <v>-2.2194650872261299</v>
      </c>
      <c r="BC36" s="140">
        <v>-2.3526558262139399</v>
      </c>
      <c r="BD36" s="130"/>
      <c r="BE36" s="141">
        <v>-2.3678950878449401</v>
      </c>
    </row>
    <row r="37" spans="1:57" x14ac:dyDescent="0.2">
      <c r="A37" s="21" t="s">
        <v>78</v>
      </c>
      <c r="B37" s="3" t="str">
        <f t="shared" si="0"/>
        <v>Chesapeake Bay</v>
      </c>
      <c r="C37" s="3"/>
      <c r="D37" s="24" t="s">
        <v>16</v>
      </c>
      <c r="E37" s="27" t="s">
        <v>17</v>
      </c>
      <c r="F37" s="3"/>
      <c r="G37" s="136">
        <v>38.0476556495003</v>
      </c>
      <c r="H37" s="130">
        <v>55.0345887778631</v>
      </c>
      <c r="I37" s="130">
        <v>61.6448885472713</v>
      </c>
      <c r="J37" s="130">
        <v>62.7209838585703</v>
      </c>
      <c r="K37" s="130">
        <v>61.183704842428902</v>
      </c>
      <c r="L37" s="137">
        <v>55.726364335126803</v>
      </c>
      <c r="M37" s="130"/>
      <c r="N37" s="138">
        <v>70.253651037663303</v>
      </c>
      <c r="O37" s="139">
        <v>69.946195234434995</v>
      </c>
      <c r="P37" s="140">
        <v>70.0999231360491</v>
      </c>
      <c r="Q37" s="130"/>
      <c r="R37" s="141">
        <v>59.833095421104602</v>
      </c>
      <c r="S37" s="135"/>
      <c r="T37" s="136">
        <v>-13.763066202090499</v>
      </c>
      <c r="U37" s="130">
        <v>-14.4563918757467</v>
      </c>
      <c r="V37" s="130">
        <v>-13.015184381778701</v>
      </c>
      <c r="W37" s="130">
        <v>-13.006396588486099</v>
      </c>
      <c r="X37" s="130">
        <v>-0.37546933667083798</v>
      </c>
      <c r="Y37" s="137">
        <v>-10.933660933660899</v>
      </c>
      <c r="Z37" s="130"/>
      <c r="AA37" s="138">
        <v>-7.6767676767676702</v>
      </c>
      <c r="AB37" s="139">
        <v>-11.9070667957405</v>
      </c>
      <c r="AC37" s="140">
        <v>-9.8368759268413193</v>
      </c>
      <c r="AD37" s="130"/>
      <c r="AE37" s="141">
        <v>-10.569505990480801</v>
      </c>
      <c r="AF37" s="30"/>
      <c r="AG37" s="136">
        <v>41.698693312836198</v>
      </c>
      <c r="AH37" s="130">
        <v>59.780937740199803</v>
      </c>
      <c r="AI37" s="130">
        <v>64.181398923904595</v>
      </c>
      <c r="AJ37" s="130">
        <v>65.276710222905393</v>
      </c>
      <c r="AK37" s="130">
        <v>61.068408916218203</v>
      </c>
      <c r="AL37" s="137">
        <v>58.401229823212901</v>
      </c>
      <c r="AM37" s="130"/>
      <c r="AN37" s="138">
        <v>65.872405841660196</v>
      </c>
      <c r="AO37" s="139">
        <v>62.682551883166703</v>
      </c>
      <c r="AP37" s="140">
        <v>64.277478862413503</v>
      </c>
      <c r="AQ37" s="130"/>
      <c r="AR37" s="141">
        <v>60.080158120127301</v>
      </c>
      <c r="AS37" s="135"/>
      <c r="AT37" s="136">
        <v>-8.9383130507763298</v>
      </c>
      <c r="AU37" s="130">
        <v>-3.2348367029548899</v>
      </c>
      <c r="AV37" s="130">
        <v>-3.3564814814814801</v>
      </c>
      <c r="AW37" s="130">
        <v>-7.0842450765864298</v>
      </c>
      <c r="AX37" s="130">
        <v>-0.87336244541484698</v>
      </c>
      <c r="AY37" s="137">
        <v>-4.52374968585071</v>
      </c>
      <c r="AZ37" s="130"/>
      <c r="BA37" s="138">
        <v>-1.3808975834292201</v>
      </c>
      <c r="BB37" s="139">
        <v>-9.1111730286988006</v>
      </c>
      <c r="BC37" s="140">
        <v>-5.3078556263269601</v>
      </c>
      <c r="BD37" s="130"/>
      <c r="BE37" s="141">
        <v>-4.7648057090640004</v>
      </c>
    </row>
    <row r="38" spans="1:57" x14ac:dyDescent="0.2">
      <c r="A38" s="21" t="s">
        <v>79</v>
      </c>
      <c r="B38" s="3" t="str">
        <f t="shared" si="0"/>
        <v>Coastal Virginia - Eastern Shore</v>
      </c>
      <c r="C38" s="3"/>
      <c r="D38" s="24" t="s">
        <v>16</v>
      </c>
      <c r="E38" s="27" t="s">
        <v>17</v>
      </c>
      <c r="F38" s="3"/>
      <c r="G38" s="136">
        <v>42.457737321196298</v>
      </c>
      <c r="H38" s="130">
        <v>57.217165149544797</v>
      </c>
      <c r="I38" s="130">
        <v>58.322496749024701</v>
      </c>
      <c r="J38" s="130">
        <v>60.078023407022101</v>
      </c>
      <c r="K38" s="130">
        <v>61.963589076722997</v>
      </c>
      <c r="L38" s="137">
        <v>56.007802340702199</v>
      </c>
      <c r="M38" s="130"/>
      <c r="N38" s="138">
        <v>67.750325097529199</v>
      </c>
      <c r="O38" s="139">
        <v>67.880364109232701</v>
      </c>
      <c r="P38" s="140">
        <v>67.815344603381007</v>
      </c>
      <c r="Q38" s="130"/>
      <c r="R38" s="141">
        <v>59.381385844324697</v>
      </c>
      <c r="S38" s="135"/>
      <c r="T38" s="136">
        <v>6.5252854812398002</v>
      </c>
      <c r="U38" s="130">
        <v>1.14942528735632</v>
      </c>
      <c r="V38" s="130">
        <v>4.4237485448195502</v>
      </c>
      <c r="W38" s="130">
        <v>3.7037037037037002</v>
      </c>
      <c r="X38" s="130">
        <v>-0.52192066805845505</v>
      </c>
      <c r="Y38" s="137">
        <v>2.7678358387019801</v>
      </c>
      <c r="Z38" s="130"/>
      <c r="AA38" s="138">
        <v>-10.711225364181599</v>
      </c>
      <c r="AB38" s="139">
        <v>-10.077519379844899</v>
      </c>
      <c r="AC38" s="140">
        <v>-10.3951890034364</v>
      </c>
      <c r="AD38" s="130"/>
      <c r="AE38" s="141">
        <v>-1.9328117809479901</v>
      </c>
      <c r="AF38" s="30"/>
      <c r="AG38" s="136">
        <v>42.045826513911599</v>
      </c>
      <c r="AH38" s="130">
        <v>54.468085106382901</v>
      </c>
      <c r="AI38" s="130">
        <v>57.643207855973799</v>
      </c>
      <c r="AJ38" s="130">
        <v>58.8484749633012</v>
      </c>
      <c r="AK38" s="130">
        <v>59.859729244821303</v>
      </c>
      <c r="AL38" s="137">
        <v>54.579628661087803</v>
      </c>
      <c r="AM38" s="130"/>
      <c r="AN38" s="138">
        <v>68.520632849453506</v>
      </c>
      <c r="AO38" s="139">
        <v>67.541999673788894</v>
      </c>
      <c r="AP38" s="140">
        <v>68.0313162616212</v>
      </c>
      <c r="AQ38" s="130"/>
      <c r="AR38" s="141">
        <v>58.4286180986605</v>
      </c>
      <c r="AS38" s="135"/>
      <c r="AT38" s="136">
        <v>5.5898068228524398</v>
      </c>
      <c r="AU38" s="130">
        <v>4.6845861401987499</v>
      </c>
      <c r="AV38" s="130">
        <v>7.7799656495807996</v>
      </c>
      <c r="AW38" s="130">
        <v>4.5797101449275299</v>
      </c>
      <c r="AX38" s="130">
        <v>3.32207207207207</v>
      </c>
      <c r="AY38" s="137">
        <v>5.1303033453071896</v>
      </c>
      <c r="AZ38" s="130"/>
      <c r="BA38" s="138">
        <v>0.50239234449760695</v>
      </c>
      <c r="BB38" s="139">
        <v>-0.93301435406698496</v>
      </c>
      <c r="BC38" s="140">
        <v>-0.21531100478468801</v>
      </c>
      <c r="BD38" s="130"/>
      <c r="BE38" s="141">
        <v>3.2951698796630202</v>
      </c>
    </row>
    <row r="39" spans="1:57" x14ac:dyDescent="0.2">
      <c r="A39" s="21" t="s">
        <v>80</v>
      </c>
      <c r="B39" s="3" t="str">
        <f t="shared" si="0"/>
        <v>Coastal Virginia - Hampton Roads</v>
      </c>
      <c r="C39" s="3"/>
      <c r="D39" s="24" t="s">
        <v>16</v>
      </c>
      <c r="E39" s="27" t="s">
        <v>17</v>
      </c>
      <c r="F39" s="3"/>
      <c r="G39" s="136">
        <v>48.410400922249202</v>
      </c>
      <c r="H39" s="130">
        <v>58.716536441654902</v>
      </c>
      <c r="I39" s="130">
        <v>63.663379018829197</v>
      </c>
      <c r="J39" s="130">
        <v>67.0833867042397</v>
      </c>
      <c r="K39" s="130">
        <v>66.158575637248603</v>
      </c>
      <c r="L39" s="137">
        <v>60.8064557448443</v>
      </c>
      <c r="M39" s="130"/>
      <c r="N39" s="138">
        <v>79.966696554374195</v>
      </c>
      <c r="O39" s="139">
        <v>79.464583066478795</v>
      </c>
      <c r="P39" s="140">
        <v>79.715639810426495</v>
      </c>
      <c r="Q39" s="130"/>
      <c r="R39" s="141">
        <v>66.209079763582096</v>
      </c>
      <c r="S39" s="135"/>
      <c r="T39" s="136">
        <v>-10.2404465761058</v>
      </c>
      <c r="U39" s="130">
        <v>-4.9541536451144399</v>
      </c>
      <c r="V39" s="130">
        <v>-1.96319918652948</v>
      </c>
      <c r="W39" s="130">
        <v>2.72011159785737</v>
      </c>
      <c r="X39" s="130">
        <v>-0.294239568686821</v>
      </c>
      <c r="Y39" s="137">
        <v>-2.6503317638970598</v>
      </c>
      <c r="Z39" s="130"/>
      <c r="AA39" s="138">
        <v>-2.2211869453213402</v>
      </c>
      <c r="AB39" s="139">
        <v>-4.6862459000665702</v>
      </c>
      <c r="AC39" s="140">
        <v>-3.46556988797313</v>
      </c>
      <c r="AD39" s="130"/>
      <c r="AE39" s="141">
        <v>-2.9323224879328098</v>
      </c>
      <c r="AF39" s="30"/>
      <c r="AG39" s="136">
        <v>49.727167926219998</v>
      </c>
      <c r="AH39" s="130">
        <v>57.711669014986498</v>
      </c>
      <c r="AI39" s="130">
        <v>62.3920840271551</v>
      </c>
      <c r="AJ39" s="130">
        <v>64.129627257589306</v>
      </c>
      <c r="AK39" s="130">
        <v>62.873703086973201</v>
      </c>
      <c r="AL39" s="137">
        <v>59.366850262584798</v>
      </c>
      <c r="AM39" s="130"/>
      <c r="AN39" s="138">
        <v>73.710772383758098</v>
      </c>
      <c r="AO39" s="139">
        <v>74.213526322530996</v>
      </c>
      <c r="AP39" s="140">
        <v>73.962149353144596</v>
      </c>
      <c r="AQ39" s="130"/>
      <c r="AR39" s="141">
        <v>63.536935717030502</v>
      </c>
      <c r="AS39" s="135"/>
      <c r="AT39" s="136">
        <v>-6.7912258051815497</v>
      </c>
      <c r="AU39" s="130">
        <v>-3.74149538613778</v>
      </c>
      <c r="AV39" s="130">
        <v>-1.0185712403085301</v>
      </c>
      <c r="AW39" s="130">
        <v>0.234242351580501</v>
      </c>
      <c r="AX39" s="130">
        <v>-2.4312631446297801</v>
      </c>
      <c r="AY39" s="137">
        <v>-2.6004843384767602</v>
      </c>
      <c r="AZ39" s="130"/>
      <c r="BA39" s="138">
        <v>-4.2058208192782196</v>
      </c>
      <c r="BB39" s="139">
        <v>-6.1408803590362702</v>
      </c>
      <c r="BC39" s="140">
        <v>-5.1865103435820004</v>
      </c>
      <c r="BD39" s="130"/>
      <c r="BE39" s="141">
        <v>-3.4760722999242599</v>
      </c>
    </row>
    <row r="40" spans="1:57" x14ac:dyDescent="0.2">
      <c r="A40" s="20" t="s">
        <v>81</v>
      </c>
      <c r="B40" s="3" t="str">
        <f t="shared" si="0"/>
        <v>Northern Virginia</v>
      </c>
      <c r="C40" s="3"/>
      <c r="D40" s="24" t="s">
        <v>16</v>
      </c>
      <c r="E40" s="27" t="s">
        <v>17</v>
      </c>
      <c r="F40" s="3"/>
      <c r="G40" s="136">
        <v>58.313589116478099</v>
      </c>
      <c r="H40" s="130">
        <v>82.963925405074903</v>
      </c>
      <c r="I40" s="130">
        <v>92.362809538367401</v>
      </c>
      <c r="J40" s="130">
        <v>93.958269642311194</v>
      </c>
      <c r="K40" s="130">
        <v>88.732421277896606</v>
      </c>
      <c r="L40" s="137">
        <v>83.266202996025598</v>
      </c>
      <c r="M40" s="130"/>
      <c r="N40" s="138">
        <v>86.258025068786296</v>
      </c>
      <c r="O40" s="139">
        <v>89.680143686945797</v>
      </c>
      <c r="P40" s="140">
        <v>87.969084377865997</v>
      </c>
      <c r="Q40" s="130"/>
      <c r="R40" s="141">
        <v>84.609883390837197</v>
      </c>
      <c r="S40" s="135"/>
      <c r="T40" s="136">
        <v>-4.2231666873720597</v>
      </c>
      <c r="U40" s="130">
        <v>1.81223595056626</v>
      </c>
      <c r="V40" s="130">
        <v>3.4325021926027901</v>
      </c>
      <c r="W40" s="130">
        <v>3.5740605308197102</v>
      </c>
      <c r="X40" s="130">
        <v>2.8929946032646998</v>
      </c>
      <c r="Y40" s="137">
        <v>1.88602744221482</v>
      </c>
      <c r="Z40" s="130"/>
      <c r="AA40" s="138">
        <v>-0.29933812027857098</v>
      </c>
      <c r="AB40" s="139">
        <v>1.3840056504741101</v>
      </c>
      <c r="AC40" s="140">
        <v>0.55166047858512302</v>
      </c>
      <c r="AD40" s="130"/>
      <c r="AE40" s="141">
        <v>1.4857207996795201</v>
      </c>
      <c r="AF40" s="30"/>
      <c r="AG40" s="136">
        <v>57.8462655482736</v>
      </c>
      <c r="AH40" s="130">
        <v>78.003611211953299</v>
      </c>
      <c r="AI40" s="130">
        <v>86.687716147276305</v>
      </c>
      <c r="AJ40" s="130">
        <v>87.556007757492296</v>
      </c>
      <c r="AK40" s="130">
        <v>80.173970364850504</v>
      </c>
      <c r="AL40" s="137">
        <v>78.053491997982206</v>
      </c>
      <c r="AM40" s="130"/>
      <c r="AN40" s="138">
        <v>76.2560545699464</v>
      </c>
      <c r="AO40" s="139">
        <v>78.031584076122698</v>
      </c>
      <c r="AP40" s="140">
        <v>77.143819323034506</v>
      </c>
      <c r="AQ40" s="130"/>
      <c r="AR40" s="141">
        <v>77.793586583578303</v>
      </c>
      <c r="AS40" s="135"/>
      <c r="AT40" s="136">
        <v>-0.29725438900606299</v>
      </c>
      <c r="AU40" s="130">
        <v>2.9881786584743901</v>
      </c>
      <c r="AV40" s="130">
        <v>3.4155008368590298</v>
      </c>
      <c r="AW40" s="130">
        <v>2.40850678445657</v>
      </c>
      <c r="AX40" s="130">
        <v>1.0830880250712001</v>
      </c>
      <c r="AY40" s="137">
        <v>2.05590430884551</v>
      </c>
      <c r="AZ40" s="130"/>
      <c r="BA40" s="138">
        <v>-1.35112693970759</v>
      </c>
      <c r="BB40" s="139">
        <v>-1.2747055582247699</v>
      </c>
      <c r="BC40" s="140">
        <v>-1.3124913163863501</v>
      </c>
      <c r="BD40" s="130"/>
      <c r="BE40" s="141">
        <v>1.07835632548569</v>
      </c>
    </row>
    <row r="41" spans="1:57" x14ac:dyDescent="0.2">
      <c r="A41" s="22" t="s">
        <v>82</v>
      </c>
      <c r="B41" s="3" t="str">
        <f t="shared" si="0"/>
        <v>Shenandoah Valley</v>
      </c>
      <c r="C41" s="3"/>
      <c r="D41" s="25" t="s">
        <v>16</v>
      </c>
      <c r="E41" s="28" t="s">
        <v>17</v>
      </c>
      <c r="F41" s="3"/>
      <c r="G41" s="142">
        <v>41.2034336194682</v>
      </c>
      <c r="H41" s="143">
        <v>54.579548295691303</v>
      </c>
      <c r="I41" s="143">
        <v>59.871655971330902</v>
      </c>
      <c r="J41" s="143">
        <v>65.330444203683598</v>
      </c>
      <c r="K41" s="143">
        <v>65.097091424285296</v>
      </c>
      <c r="L41" s="144">
        <v>57.216434702891902</v>
      </c>
      <c r="M41" s="130"/>
      <c r="N41" s="145">
        <v>73.681140095007905</v>
      </c>
      <c r="O41" s="146">
        <v>75.731310942578503</v>
      </c>
      <c r="P41" s="147">
        <v>74.706225518793204</v>
      </c>
      <c r="Q41" s="130"/>
      <c r="R41" s="148">
        <v>62.2135177931494</v>
      </c>
      <c r="S41" s="135"/>
      <c r="T41" s="142">
        <v>-6.8796229712016697</v>
      </c>
      <c r="U41" s="143">
        <v>-5.7177154708998197</v>
      </c>
      <c r="V41" s="143">
        <v>-2.3443631828701201E-2</v>
      </c>
      <c r="W41" s="143">
        <v>3.5492257937603502</v>
      </c>
      <c r="X41" s="143">
        <v>-4.6101244367766503</v>
      </c>
      <c r="Y41" s="144">
        <v>-2.47988025976028</v>
      </c>
      <c r="Z41" s="130"/>
      <c r="AA41" s="145">
        <v>-6.3234620506496801</v>
      </c>
      <c r="AB41" s="146">
        <v>-6.9410567929006799</v>
      </c>
      <c r="AC41" s="147">
        <v>-6.6375176555674402</v>
      </c>
      <c r="AD41" s="130"/>
      <c r="AE41" s="148">
        <v>-3.94741126426154</v>
      </c>
      <c r="AF41" s="31"/>
      <c r="AG41" s="142">
        <v>42.892335956909299</v>
      </c>
      <c r="AH41" s="143">
        <v>53.955197394517597</v>
      </c>
      <c r="AI41" s="143">
        <v>57.141067663207998</v>
      </c>
      <c r="AJ41" s="143">
        <v>62.436453037753097</v>
      </c>
      <c r="AK41" s="143">
        <v>65.784648720726693</v>
      </c>
      <c r="AL41" s="144">
        <v>56.448147390994102</v>
      </c>
      <c r="AM41" s="130"/>
      <c r="AN41" s="145">
        <v>73.685307108925699</v>
      </c>
      <c r="AO41" s="146">
        <v>71.8330694224518</v>
      </c>
      <c r="AP41" s="147">
        <v>72.759188265688806</v>
      </c>
      <c r="AQ41" s="130"/>
      <c r="AR41" s="148">
        <v>61.112484769766503</v>
      </c>
      <c r="AS41" s="75"/>
      <c r="AT41" s="142">
        <v>-4.9109025327843199</v>
      </c>
      <c r="AU41" s="143">
        <v>-0.37229189468021501</v>
      </c>
      <c r="AV41" s="143">
        <v>-6.73583151858346E-2</v>
      </c>
      <c r="AW41" s="143">
        <v>0.41545383024858201</v>
      </c>
      <c r="AX41" s="143">
        <v>0.95951975549756396</v>
      </c>
      <c r="AY41" s="144">
        <v>-0.54784539807395705</v>
      </c>
      <c r="AZ41" s="130"/>
      <c r="BA41" s="145">
        <v>0.49019178613221898</v>
      </c>
      <c r="BB41" s="146">
        <v>-1.2372079550041699</v>
      </c>
      <c r="BC41" s="147">
        <v>-0.37000179397490501</v>
      </c>
      <c r="BD41" s="130"/>
      <c r="BE41" s="148">
        <v>-0.48213191040271097</v>
      </c>
    </row>
    <row r="42" spans="1:57" x14ac:dyDescent="0.2">
      <c r="A42" s="19" t="s">
        <v>83</v>
      </c>
      <c r="B42" s="3" t="str">
        <f t="shared" si="0"/>
        <v>Southern Virginia</v>
      </c>
      <c r="C42" s="9"/>
      <c r="D42" s="23" t="s">
        <v>16</v>
      </c>
      <c r="E42" s="26" t="s">
        <v>17</v>
      </c>
      <c r="F42" s="3"/>
      <c r="G42" s="127">
        <v>42.758456407813199</v>
      </c>
      <c r="H42" s="128">
        <v>61.719866603144297</v>
      </c>
      <c r="I42" s="128">
        <v>66.8413530252501</v>
      </c>
      <c r="J42" s="128">
        <v>66.3649356836588</v>
      </c>
      <c r="K42" s="128">
        <v>67.698904240114302</v>
      </c>
      <c r="L42" s="129">
        <v>61.076703191996103</v>
      </c>
      <c r="M42" s="130"/>
      <c r="N42" s="131">
        <v>68.484992853739797</v>
      </c>
      <c r="O42" s="132">
        <v>69.151977131967598</v>
      </c>
      <c r="P42" s="133">
        <v>68.818484992853698</v>
      </c>
      <c r="Q42" s="130"/>
      <c r="R42" s="134">
        <v>63.288640849384002</v>
      </c>
      <c r="S42" s="135"/>
      <c r="T42" s="127">
        <v>-2.10138397822121</v>
      </c>
      <c r="U42" s="128">
        <v>-1.40640985144147</v>
      </c>
      <c r="V42" s="128">
        <v>0.73743034175320199</v>
      </c>
      <c r="W42" s="128">
        <v>-2.3760508756173699</v>
      </c>
      <c r="X42" s="128">
        <v>2.9450865337655401</v>
      </c>
      <c r="Y42" s="129">
        <v>-0.322293542945221</v>
      </c>
      <c r="Z42" s="130"/>
      <c r="AA42" s="131">
        <v>-2.5715341677913401</v>
      </c>
      <c r="AB42" s="132">
        <v>-4.6939580210475702</v>
      </c>
      <c r="AC42" s="133">
        <v>-3.64957403379116</v>
      </c>
      <c r="AD42" s="130"/>
      <c r="AE42" s="134">
        <v>-1.3803540583135001</v>
      </c>
      <c r="AF42" s="29"/>
      <c r="AG42" s="127">
        <v>45.938542162934702</v>
      </c>
      <c r="AH42" s="128">
        <v>62.791805621724599</v>
      </c>
      <c r="AI42" s="128">
        <v>65.6205335874225</v>
      </c>
      <c r="AJ42" s="128">
        <v>67.579799904716495</v>
      </c>
      <c r="AK42" s="128">
        <v>65.263220581229106</v>
      </c>
      <c r="AL42" s="129">
        <v>61.438780371605503</v>
      </c>
      <c r="AM42" s="130"/>
      <c r="AN42" s="131">
        <v>68.782753692234294</v>
      </c>
      <c r="AO42" s="132">
        <v>67.943068127679794</v>
      </c>
      <c r="AP42" s="133">
        <v>68.362910909957094</v>
      </c>
      <c r="AQ42" s="130"/>
      <c r="AR42" s="134">
        <v>63.417103382563099</v>
      </c>
      <c r="AS42" s="135"/>
      <c r="AT42" s="127">
        <v>-0.28807083917163101</v>
      </c>
      <c r="AU42" s="128">
        <v>-1.78569026578003</v>
      </c>
      <c r="AV42" s="128">
        <v>-1.38304207677414</v>
      </c>
      <c r="AW42" s="128">
        <v>-1.1550674732739701</v>
      </c>
      <c r="AX42" s="128">
        <v>-0.624978416150483</v>
      </c>
      <c r="AY42" s="129">
        <v>-1.0930272113106201</v>
      </c>
      <c r="AZ42" s="130"/>
      <c r="BA42" s="131">
        <v>2.2721902105742902</v>
      </c>
      <c r="BB42" s="132">
        <v>2.7083013108996501</v>
      </c>
      <c r="BC42" s="133">
        <v>2.4884426925132099</v>
      </c>
      <c r="BD42" s="130"/>
      <c r="BE42" s="134">
        <v>-1.6911277489561002E-2</v>
      </c>
    </row>
    <row r="43" spans="1:57" x14ac:dyDescent="0.2">
      <c r="A43" s="20" t="s">
        <v>84</v>
      </c>
      <c r="B43" s="3" t="str">
        <f t="shared" si="0"/>
        <v>Southwest Virginia - Blue Ridge Highlands</v>
      </c>
      <c r="C43" s="10"/>
      <c r="D43" s="24" t="s">
        <v>16</v>
      </c>
      <c r="E43" s="27" t="s">
        <v>17</v>
      </c>
      <c r="F43" s="3"/>
      <c r="G43" s="136">
        <v>38.475540386803097</v>
      </c>
      <c r="H43" s="130">
        <v>52.718998862343497</v>
      </c>
      <c r="I43" s="130">
        <v>55.995449374288903</v>
      </c>
      <c r="J43" s="130">
        <v>59.362912400455002</v>
      </c>
      <c r="K43" s="130">
        <v>57.952218430034101</v>
      </c>
      <c r="L43" s="137">
        <v>52.901023890784899</v>
      </c>
      <c r="M43" s="130"/>
      <c r="N43" s="138">
        <v>62.536973833902103</v>
      </c>
      <c r="O43" s="139">
        <v>63.390216154721202</v>
      </c>
      <c r="P43" s="140">
        <v>62.963594994311698</v>
      </c>
      <c r="Q43" s="130"/>
      <c r="R43" s="141">
        <v>55.776044206078303</v>
      </c>
      <c r="S43" s="135"/>
      <c r="T43" s="136">
        <v>1.332081018714</v>
      </c>
      <c r="U43" s="130">
        <v>0.75135144964630995</v>
      </c>
      <c r="V43" s="130">
        <v>1.6701231826074601</v>
      </c>
      <c r="W43" s="130">
        <v>-0.22732535506031401</v>
      </c>
      <c r="X43" s="130">
        <v>-3.8572586091355401</v>
      </c>
      <c r="Y43" s="137">
        <v>-0.241954775133667</v>
      </c>
      <c r="Z43" s="130"/>
      <c r="AA43" s="138">
        <v>-7.4249139039521497</v>
      </c>
      <c r="AB43" s="139">
        <v>-3.0371877675416599</v>
      </c>
      <c r="AC43" s="140">
        <v>-5.26697860535206</v>
      </c>
      <c r="AD43" s="130"/>
      <c r="AE43" s="141">
        <v>-1.91995173801053</v>
      </c>
      <c r="AF43" s="30"/>
      <c r="AG43" s="136">
        <v>42.505688282138699</v>
      </c>
      <c r="AH43" s="130">
        <v>53.850967007963497</v>
      </c>
      <c r="AI43" s="130">
        <v>58.065984072809997</v>
      </c>
      <c r="AJ43" s="130">
        <v>62.886803185437898</v>
      </c>
      <c r="AK43" s="130">
        <v>63.324800910125099</v>
      </c>
      <c r="AL43" s="137">
        <v>56.126848691695102</v>
      </c>
      <c r="AM43" s="130"/>
      <c r="AN43" s="138">
        <v>67.653583617747401</v>
      </c>
      <c r="AO43" s="139">
        <v>62.8612059158134</v>
      </c>
      <c r="AP43" s="140">
        <v>65.257394766780394</v>
      </c>
      <c r="AQ43" s="130"/>
      <c r="AR43" s="141">
        <v>58.735576141719399</v>
      </c>
      <c r="AS43" s="135"/>
      <c r="AT43" s="136">
        <v>5.1557957274680799</v>
      </c>
      <c r="AU43" s="130">
        <v>4.0308189565086803</v>
      </c>
      <c r="AV43" s="130">
        <v>3.59769194347624</v>
      </c>
      <c r="AW43" s="130">
        <v>3.0269391276401301</v>
      </c>
      <c r="AX43" s="130">
        <v>1.1157816215829199</v>
      </c>
      <c r="AY43" s="137">
        <v>3.2120041676916502</v>
      </c>
      <c r="AZ43" s="130"/>
      <c r="BA43" s="138">
        <v>-2.5891074663752698</v>
      </c>
      <c r="BB43" s="139">
        <v>-3.2785182488815199</v>
      </c>
      <c r="BC43" s="140">
        <v>-2.9223782475301499</v>
      </c>
      <c r="BD43" s="130"/>
      <c r="BE43" s="141">
        <v>1.1823734153230501</v>
      </c>
    </row>
    <row r="44" spans="1:57" x14ac:dyDescent="0.2">
      <c r="A44" s="21" t="s">
        <v>85</v>
      </c>
      <c r="B44" s="3" t="str">
        <f t="shared" si="0"/>
        <v>Southwest Virginia - Heart of Appalachia</v>
      </c>
      <c r="C44" s="3"/>
      <c r="D44" s="24" t="s">
        <v>16</v>
      </c>
      <c r="E44" s="27" t="s">
        <v>17</v>
      </c>
      <c r="F44" s="3"/>
      <c r="G44" s="136">
        <v>35.400516795865599</v>
      </c>
      <c r="H44" s="130">
        <v>51.937984496124002</v>
      </c>
      <c r="I44" s="130">
        <v>54.392764857881097</v>
      </c>
      <c r="J44" s="130">
        <v>54.263565891472801</v>
      </c>
      <c r="K44" s="130">
        <v>50.387596899224803</v>
      </c>
      <c r="L44" s="137">
        <v>49.276485788113597</v>
      </c>
      <c r="M44" s="130"/>
      <c r="N44" s="138">
        <v>48.966408268733801</v>
      </c>
      <c r="O44" s="139">
        <v>47.7390180878552</v>
      </c>
      <c r="P44" s="140">
        <v>48.352713178294501</v>
      </c>
      <c r="Q44" s="130"/>
      <c r="R44" s="141">
        <v>49.0125507567368</v>
      </c>
      <c r="S44" s="135"/>
      <c r="T44" s="136">
        <v>-2.94914923699478</v>
      </c>
      <c r="U44" s="130">
        <v>-3.1246579295658301</v>
      </c>
      <c r="V44" s="130">
        <v>-9.1578306454008107</v>
      </c>
      <c r="W44" s="130">
        <v>-18.632650938792398</v>
      </c>
      <c r="X44" s="130">
        <v>-20.850618059920301</v>
      </c>
      <c r="Y44" s="137">
        <v>-12.105654492844</v>
      </c>
      <c r="Z44" s="130"/>
      <c r="AA44" s="138">
        <v>-28.350260609798301</v>
      </c>
      <c r="AB44" s="139">
        <v>-25.733626036773199</v>
      </c>
      <c r="AC44" s="140">
        <v>-27.0820007804234</v>
      </c>
      <c r="AD44" s="130"/>
      <c r="AE44" s="141">
        <v>-16.915557708871599</v>
      </c>
      <c r="AF44" s="30"/>
      <c r="AG44" s="136">
        <v>36.870155038759599</v>
      </c>
      <c r="AH44" s="130">
        <v>50.209948320413403</v>
      </c>
      <c r="AI44" s="130">
        <v>53.391472868217001</v>
      </c>
      <c r="AJ44" s="130">
        <v>53.714470284237699</v>
      </c>
      <c r="AK44" s="130">
        <v>51.178940568475397</v>
      </c>
      <c r="AL44" s="137">
        <v>49.072997416020598</v>
      </c>
      <c r="AM44" s="130"/>
      <c r="AN44" s="138">
        <v>55.151808785529703</v>
      </c>
      <c r="AO44" s="139">
        <v>49.709302325581298</v>
      </c>
      <c r="AP44" s="140">
        <v>52.4305555555555</v>
      </c>
      <c r="AQ44" s="130"/>
      <c r="AR44" s="141">
        <v>50.032299741602003</v>
      </c>
      <c r="AS44" s="135"/>
      <c r="AT44" s="136">
        <v>2.2860816636139898</v>
      </c>
      <c r="AU44" s="130">
        <v>-3.0819596020448699</v>
      </c>
      <c r="AV44" s="130">
        <v>-3.83909503871164</v>
      </c>
      <c r="AW44" s="130">
        <v>-7.9904210751577702</v>
      </c>
      <c r="AX44" s="130">
        <v>-6.3733073390055601</v>
      </c>
      <c r="AY44" s="137">
        <v>-4.3104539415177596</v>
      </c>
      <c r="AZ44" s="130"/>
      <c r="BA44" s="138">
        <v>-10.612852018544601</v>
      </c>
      <c r="BB44" s="139">
        <v>-11.756119390262899</v>
      </c>
      <c r="BC44" s="140">
        <v>-11.1584872044055</v>
      </c>
      <c r="BD44" s="130"/>
      <c r="BE44" s="141">
        <v>-6.4690491803823598</v>
      </c>
    </row>
    <row r="45" spans="1:57" x14ac:dyDescent="0.2">
      <c r="A45" s="22" t="s">
        <v>86</v>
      </c>
      <c r="B45" s="3" t="str">
        <f t="shared" si="0"/>
        <v>Virginia Mountains</v>
      </c>
      <c r="C45" s="3"/>
      <c r="D45" s="25" t="s">
        <v>16</v>
      </c>
      <c r="E45" s="28" t="s">
        <v>17</v>
      </c>
      <c r="F45" s="3"/>
      <c r="G45" s="136">
        <v>41.062534587714403</v>
      </c>
      <c r="H45" s="130">
        <v>59.975096845600397</v>
      </c>
      <c r="I45" s="130">
        <v>64.900387382401703</v>
      </c>
      <c r="J45" s="130">
        <v>66.090204759269497</v>
      </c>
      <c r="K45" s="130">
        <v>67.321527393469793</v>
      </c>
      <c r="L45" s="137">
        <v>59.869950193691203</v>
      </c>
      <c r="M45" s="130"/>
      <c r="N45" s="138">
        <v>64.499169894853296</v>
      </c>
      <c r="O45" s="139">
        <v>68.635860542335294</v>
      </c>
      <c r="P45" s="140">
        <v>66.567515218594295</v>
      </c>
      <c r="Q45" s="130"/>
      <c r="R45" s="141">
        <v>61.7835402008063</v>
      </c>
      <c r="S45" s="135"/>
      <c r="T45" s="136">
        <v>3.8203700584682698</v>
      </c>
      <c r="U45" s="130">
        <v>-0.146821124445804</v>
      </c>
      <c r="V45" s="130">
        <v>0.93301580716270205</v>
      </c>
      <c r="W45" s="130">
        <v>6.3088511606837896</v>
      </c>
      <c r="X45" s="130">
        <v>15.2520448947555</v>
      </c>
      <c r="Y45" s="137">
        <v>5.2211479588833001</v>
      </c>
      <c r="Z45" s="130"/>
      <c r="AA45" s="138">
        <v>-0.394207358043554</v>
      </c>
      <c r="AB45" s="139">
        <v>-0.91081027165129003</v>
      </c>
      <c r="AC45" s="140">
        <v>-0.66120547650125805</v>
      </c>
      <c r="AD45" s="130"/>
      <c r="AE45" s="141">
        <v>3.3374490841375102</v>
      </c>
      <c r="AF45" s="31"/>
      <c r="AG45" s="136">
        <v>44.154676258992801</v>
      </c>
      <c r="AH45" s="130">
        <v>58.214582180409501</v>
      </c>
      <c r="AI45" s="130">
        <v>64.796624239070198</v>
      </c>
      <c r="AJ45" s="130">
        <v>67.919894853347998</v>
      </c>
      <c r="AK45" s="130">
        <v>67.643193137797397</v>
      </c>
      <c r="AL45" s="137">
        <v>60.5457941339236</v>
      </c>
      <c r="AM45" s="130"/>
      <c r="AN45" s="138">
        <v>69.548976203652401</v>
      </c>
      <c r="AO45" s="139">
        <v>66.643608190370699</v>
      </c>
      <c r="AP45" s="140">
        <v>68.096292197011607</v>
      </c>
      <c r="AQ45" s="130"/>
      <c r="AR45" s="141">
        <v>62.703079294805903</v>
      </c>
      <c r="AS45" s="135"/>
      <c r="AT45" s="136">
        <v>3.5772212105833998</v>
      </c>
      <c r="AU45" s="130">
        <v>3.13559398222952</v>
      </c>
      <c r="AV45" s="130">
        <v>4.6825944770695704</v>
      </c>
      <c r="AW45" s="130">
        <v>1.62537520458067</v>
      </c>
      <c r="AX45" s="130">
        <v>2.32177075971931</v>
      </c>
      <c r="AY45" s="137">
        <v>2.9751202836490598</v>
      </c>
      <c r="AZ45" s="130"/>
      <c r="BA45" s="138">
        <v>-0.33550819101443102</v>
      </c>
      <c r="BB45" s="139">
        <v>-1.69651884741985</v>
      </c>
      <c r="BC45" s="140">
        <v>-1.0061734060212599</v>
      </c>
      <c r="BD45" s="130"/>
      <c r="BE45" s="141">
        <v>1.7030871513805499</v>
      </c>
    </row>
    <row r="46" spans="1:57" x14ac:dyDescent="0.2">
      <c r="A46" s="86" t="s">
        <v>111</v>
      </c>
      <c r="B46" s="3" t="s">
        <v>117</v>
      </c>
      <c r="D46" s="25" t="s">
        <v>16</v>
      </c>
      <c r="E46" s="28" t="s">
        <v>17</v>
      </c>
      <c r="G46" s="136">
        <v>42.481662591686998</v>
      </c>
      <c r="H46" s="130">
        <v>62.561124694376502</v>
      </c>
      <c r="I46" s="130">
        <v>72.982885085574495</v>
      </c>
      <c r="J46" s="130">
        <v>77.475550122249302</v>
      </c>
      <c r="K46" s="130">
        <v>70.721271393642994</v>
      </c>
      <c r="L46" s="137">
        <v>65.244498777506095</v>
      </c>
      <c r="M46" s="130"/>
      <c r="N46" s="138">
        <v>77.0476772616136</v>
      </c>
      <c r="O46" s="139">
        <v>83.007334963325107</v>
      </c>
      <c r="P46" s="140">
        <v>80.027506112469396</v>
      </c>
      <c r="Q46" s="130"/>
      <c r="R46" s="141">
        <v>69.468215158924195</v>
      </c>
      <c r="S46" s="135"/>
      <c r="T46" s="136">
        <v>-7.0855614973262</v>
      </c>
      <c r="U46" s="130">
        <v>-4.43510737628384</v>
      </c>
      <c r="V46" s="130">
        <v>-1.84956843403205</v>
      </c>
      <c r="W46" s="130">
        <v>10.0738167607468</v>
      </c>
      <c r="X46" s="130">
        <v>-1.69923534409515</v>
      </c>
      <c r="Y46" s="137">
        <v>-0.50335570469798596</v>
      </c>
      <c r="Z46" s="130"/>
      <c r="AA46" s="138">
        <v>-3.7051184110007598</v>
      </c>
      <c r="AB46" s="139">
        <v>1.3054830287206201</v>
      </c>
      <c r="AC46" s="140">
        <v>-1.17003208152481</v>
      </c>
      <c r="AD46" s="130"/>
      <c r="AE46" s="141">
        <v>-0.72377862357272105</v>
      </c>
      <c r="AG46" s="136">
        <v>41.572432762836101</v>
      </c>
      <c r="AH46" s="130">
        <v>58.572738386308004</v>
      </c>
      <c r="AI46" s="130">
        <v>69.697432762836101</v>
      </c>
      <c r="AJ46" s="130">
        <v>71.790953545232199</v>
      </c>
      <c r="AK46" s="130">
        <v>66.052872860635603</v>
      </c>
      <c r="AL46" s="137">
        <v>61.537286063569603</v>
      </c>
      <c r="AM46" s="130"/>
      <c r="AN46" s="138">
        <v>70.537897310513401</v>
      </c>
      <c r="AO46" s="139">
        <v>75.297982885085503</v>
      </c>
      <c r="AP46" s="140">
        <v>72.917940097799502</v>
      </c>
      <c r="AQ46" s="130"/>
      <c r="AR46" s="141">
        <v>64.788901501921004</v>
      </c>
      <c r="AS46" s="135"/>
      <c r="AT46" s="136">
        <v>-11.413220449364999</v>
      </c>
      <c r="AU46" s="130">
        <v>-7.2249788212513604</v>
      </c>
      <c r="AV46" s="130">
        <v>1.9559628925896899</v>
      </c>
      <c r="AW46" s="130">
        <v>5.2773109243697398</v>
      </c>
      <c r="AX46" s="130">
        <v>-0.97365406643757102</v>
      </c>
      <c r="AY46" s="137">
        <v>-1.7972541273441101</v>
      </c>
      <c r="AZ46" s="130"/>
      <c r="BA46" s="138">
        <v>-5.2058732929458804</v>
      </c>
      <c r="BB46" s="139">
        <v>-2.6666666666666599</v>
      </c>
      <c r="BC46" s="140">
        <v>-3.91159887233185</v>
      </c>
      <c r="BD46" s="130"/>
      <c r="BE46" s="141">
        <v>-2.4872270867900901</v>
      </c>
    </row>
    <row r="47" spans="1:57" x14ac:dyDescent="0.2">
      <c r="A47" s="86" t="s">
        <v>112</v>
      </c>
      <c r="B47" s="3" t="s">
        <v>118</v>
      </c>
      <c r="D47" s="25" t="s">
        <v>16</v>
      </c>
      <c r="E47" s="28" t="s">
        <v>17</v>
      </c>
      <c r="G47" s="136">
        <v>51.709417573035303</v>
      </c>
      <c r="H47" s="130">
        <v>78.688889713797806</v>
      </c>
      <c r="I47" s="130">
        <v>87.549649207468704</v>
      </c>
      <c r="J47" s="130">
        <v>88.425702513085099</v>
      </c>
      <c r="K47" s="130">
        <v>83.403244366902996</v>
      </c>
      <c r="L47" s="137">
        <v>77.955380674858006</v>
      </c>
      <c r="M47" s="130"/>
      <c r="N47" s="138">
        <v>84.709900144771495</v>
      </c>
      <c r="O47" s="139">
        <v>87.419726047737399</v>
      </c>
      <c r="P47" s="140">
        <v>86.064813096254497</v>
      </c>
      <c r="Q47" s="130"/>
      <c r="R47" s="141">
        <v>80.272361366685502</v>
      </c>
      <c r="S47" s="135"/>
      <c r="T47" s="136">
        <v>-0.675318426024622</v>
      </c>
      <c r="U47" s="130">
        <v>0.13699926609977101</v>
      </c>
      <c r="V47" s="130">
        <v>2.4720208046250001</v>
      </c>
      <c r="W47" s="130">
        <v>4.7713187900115601</v>
      </c>
      <c r="X47" s="130">
        <v>7.4530594442721796</v>
      </c>
      <c r="Y47" s="137">
        <v>3.0889290877347499</v>
      </c>
      <c r="Z47" s="130"/>
      <c r="AA47" s="138">
        <v>2.37171690138128</v>
      </c>
      <c r="AB47" s="139">
        <v>1.6291063702333901</v>
      </c>
      <c r="AC47" s="140">
        <v>1.9932149750541099</v>
      </c>
      <c r="AD47" s="130"/>
      <c r="AE47" s="141">
        <v>2.75001647869759</v>
      </c>
      <c r="AG47" s="136">
        <v>52.610557408112598</v>
      </c>
      <c r="AH47" s="130">
        <v>75.624889698027999</v>
      </c>
      <c r="AI47" s="130">
        <v>84.8772513213015</v>
      </c>
      <c r="AJ47" s="130">
        <v>85.280634025019395</v>
      </c>
      <c r="AK47" s="130">
        <v>77.636512119974697</v>
      </c>
      <c r="AL47" s="137">
        <v>75.208221523559402</v>
      </c>
      <c r="AM47" s="130"/>
      <c r="AN47" s="138">
        <v>77.673633022755098</v>
      </c>
      <c r="AO47" s="139">
        <v>78.915327220758002</v>
      </c>
      <c r="AP47" s="140">
        <v>78.294480121756493</v>
      </c>
      <c r="AQ47" s="130"/>
      <c r="AR47" s="141">
        <v>76.090350012798297</v>
      </c>
      <c r="AS47" s="135"/>
      <c r="AT47" s="136">
        <v>-1.1889724355270399</v>
      </c>
      <c r="AU47" s="130">
        <v>3.0038608821148101</v>
      </c>
      <c r="AV47" s="130">
        <v>3.6024072125100002</v>
      </c>
      <c r="AW47" s="130">
        <v>3.2971835734473398</v>
      </c>
      <c r="AX47" s="130">
        <v>2.5581540064202999</v>
      </c>
      <c r="AY47" s="137">
        <v>2.5060331238001901</v>
      </c>
      <c r="AZ47" s="130"/>
      <c r="BA47" s="138">
        <v>0.69983807970042</v>
      </c>
      <c r="BB47" s="139">
        <v>-1.01686391908389</v>
      </c>
      <c r="BC47" s="140">
        <v>-0.17269772935585201</v>
      </c>
      <c r="BD47" s="130"/>
      <c r="BE47" s="141">
        <v>1.7040453570104399</v>
      </c>
    </row>
    <row r="48" spans="1:57" x14ac:dyDescent="0.2">
      <c r="A48" s="86" t="s">
        <v>113</v>
      </c>
      <c r="B48" s="3" t="s">
        <v>119</v>
      </c>
      <c r="D48" s="25" t="s">
        <v>16</v>
      </c>
      <c r="E48" s="28" t="s">
        <v>17</v>
      </c>
      <c r="G48" s="136">
        <v>51.654362315808299</v>
      </c>
      <c r="H48" s="130">
        <v>74.630122246465604</v>
      </c>
      <c r="I48" s="130">
        <v>82.329557342260202</v>
      </c>
      <c r="J48" s="130">
        <v>84.550318319036293</v>
      </c>
      <c r="K48" s="130">
        <v>79.546881071225698</v>
      </c>
      <c r="L48" s="137">
        <v>74.542248258959205</v>
      </c>
      <c r="M48" s="130"/>
      <c r="N48" s="138">
        <v>84.122904026063296</v>
      </c>
      <c r="O48" s="139">
        <v>85.5127477060107</v>
      </c>
      <c r="P48" s="140">
        <v>84.817825866036998</v>
      </c>
      <c r="Q48" s="130"/>
      <c r="R48" s="141">
        <v>77.478127575267095</v>
      </c>
      <c r="S48" s="135"/>
      <c r="T48" s="136">
        <v>-8.4240579034078795</v>
      </c>
      <c r="U48" s="130">
        <v>-3.8284310307114002E-3</v>
      </c>
      <c r="V48" s="130">
        <v>-0.16996427699612501</v>
      </c>
      <c r="W48" s="130">
        <v>2.3447483235675501</v>
      </c>
      <c r="X48" s="130">
        <v>1.2769971231164201</v>
      </c>
      <c r="Y48" s="137">
        <v>-0.52169898645357005</v>
      </c>
      <c r="Z48" s="130"/>
      <c r="AA48" s="138">
        <v>-3.3795623080570301</v>
      </c>
      <c r="AB48" s="139">
        <v>-3.26487918053347</v>
      </c>
      <c r="AC48" s="140">
        <v>-3.3217849468472602</v>
      </c>
      <c r="AD48" s="130"/>
      <c r="AE48" s="141">
        <v>-1.41478747719357</v>
      </c>
      <c r="AG48" s="136">
        <v>52.846190632752403</v>
      </c>
      <c r="AH48" s="130">
        <v>71.275816719968901</v>
      </c>
      <c r="AI48" s="130">
        <v>79.540903248946407</v>
      </c>
      <c r="AJ48" s="130">
        <v>80.176046866126597</v>
      </c>
      <c r="AK48" s="130">
        <v>75.169620707176307</v>
      </c>
      <c r="AL48" s="137">
        <v>71.801715634994096</v>
      </c>
      <c r="AM48" s="130"/>
      <c r="AN48" s="138">
        <v>78.609857428938597</v>
      </c>
      <c r="AO48" s="139">
        <v>79.219595301431596</v>
      </c>
      <c r="AP48" s="140">
        <v>78.914726365185103</v>
      </c>
      <c r="AQ48" s="130"/>
      <c r="AR48" s="141">
        <v>73.834004415048696</v>
      </c>
      <c r="AS48" s="135"/>
      <c r="AT48" s="136">
        <v>-3.35827654024924</v>
      </c>
      <c r="AU48" s="130">
        <v>0.57051266951717405</v>
      </c>
      <c r="AV48" s="130">
        <v>0.80349986125760098</v>
      </c>
      <c r="AW48" s="130">
        <v>-0.137863533274143</v>
      </c>
      <c r="AX48" s="130">
        <v>-0.15248471015350001</v>
      </c>
      <c r="AY48" s="137">
        <v>-0.28428124289387902</v>
      </c>
      <c r="AZ48" s="130"/>
      <c r="BA48" s="138">
        <v>-3.0935014093024602</v>
      </c>
      <c r="BB48" s="139">
        <v>-3.8384577122624202</v>
      </c>
      <c r="BC48" s="140">
        <v>-3.4688557150231798</v>
      </c>
      <c r="BD48" s="130"/>
      <c r="BE48" s="141">
        <v>-1.2788182876601</v>
      </c>
    </row>
    <row r="49" spans="1:57" x14ac:dyDescent="0.2">
      <c r="A49" s="86" t="s">
        <v>114</v>
      </c>
      <c r="B49" s="3" t="s">
        <v>120</v>
      </c>
      <c r="D49" s="25" t="s">
        <v>16</v>
      </c>
      <c r="E49" s="28" t="s">
        <v>17</v>
      </c>
      <c r="G49" s="136">
        <v>49.661624203821603</v>
      </c>
      <c r="H49" s="130">
        <v>69.381966560509497</v>
      </c>
      <c r="I49" s="130">
        <v>76.545083598726094</v>
      </c>
      <c r="J49" s="130">
        <v>78.913714171974505</v>
      </c>
      <c r="K49" s="130">
        <v>77.445760350318395</v>
      </c>
      <c r="L49" s="137">
        <v>70.389629777069999</v>
      </c>
      <c r="M49" s="130"/>
      <c r="N49" s="138">
        <v>81.971536624203793</v>
      </c>
      <c r="O49" s="139">
        <v>83.670879777069999</v>
      </c>
      <c r="P49" s="140">
        <v>82.821208200636903</v>
      </c>
      <c r="Q49" s="130"/>
      <c r="R49" s="141">
        <v>73.941509326660594</v>
      </c>
      <c r="S49" s="135"/>
      <c r="T49" s="136">
        <v>-5.66950404003987</v>
      </c>
      <c r="U49" s="130">
        <v>-0.89680133196512501</v>
      </c>
      <c r="V49" s="130">
        <v>-1.2864067955798499</v>
      </c>
      <c r="W49" s="130">
        <v>-0.20120296660946901</v>
      </c>
      <c r="X49" s="130">
        <v>-1.40808061263003</v>
      </c>
      <c r="Y49" s="137">
        <v>-1.6419612611193</v>
      </c>
      <c r="Z49" s="130"/>
      <c r="AA49" s="138">
        <v>-2.8667482422388102</v>
      </c>
      <c r="AB49" s="139">
        <v>-3.6489952996080199</v>
      </c>
      <c r="AC49" s="140">
        <v>-3.26346540939493</v>
      </c>
      <c r="AD49" s="130"/>
      <c r="AE49" s="141">
        <v>-2.1667676905677702</v>
      </c>
      <c r="AG49" s="136">
        <v>51.017590127634101</v>
      </c>
      <c r="AH49" s="130">
        <v>67.453909884805796</v>
      </c>
      <c r="AI49" s="130">
        <v>73.716816361057795</v>
      </c>
      <c r="AJ49" s="130">
        <v>76.124898923928498</v>
      </c>
      <c r="AK49" s="130">
        <v>73.184673757541802</v>
      </c>
      <c r="AL49" s="137">
        <v>68.299546187376805</v>
      </c>
      <c r="AM49" s="130"/>
      <c r="AN49" s="138">
        <v>77.881445543322698</v>
      </c>
      <c r="AO49" s="139">
        <v>78.087951732288303</v>
      </c>
      <c r="AP49" s="140">
        <v>77.984698637805494</v>
      </c>
      <c r="AQ49" s="130"/>
      <c r="AR49" s="141">
        <v>71.066717848650597</v>
      </c>
      <c r="AS49" s="135"/>
      <c r="AT49" s="136">
        <v>-2.1776545795824598</v>
      </c>
      <c r="AU49" s="130">
        <v>1.1776793125555001</v>
      </c>
      <c r="AV49" s="130">
        <v>0.425432042439015</v>
      </c>
      <c r="AW49" s="130">
        <v>6.5547645224692697E-2</v>
      </c>
      <c r="AX49" s="130">
        <v>-1.4901861744888101</v>
      </c>
      <c r="AY49" s="137">
        <v>-0.32350381306311798</v>
      </c>
      <c r="AZ49" s="130"/>
      <c r="BA49" s="138">
        <v>-1.5013818386090001</v>
      </c>
      <c r="BB49" s="139">
        <v>-2.74433748997739</v>
      </c>
      <c r="BC49" s="140">
        <v>-2.1276285890416098</v>
      </c>
      <c r="BD49" s="130"/>
      <c r="BE49" s="141">
        <v>-0.89677040221771398</v>
      </c>
    </row>
    <row r="50" spans="1:57" x14ac:dyDescent="0.2">
      <c r="A50" s="86" t="s">
        <v>115</v>
      </c>
      <c r="B50" s="3" t="s">
        <v>121</v>
      </c>
      <c r="D50" s="25" t="s">
        <v>16</v>
      </c>
      <c r="E50" s="28" t="s">
        <v>17</v>
      </c>
      <c r="G50" s="136">
        <v>51.423396647006903</v>
      </c>
      <c r="H50" s="130">
        <v>62.843078066223903</v>
      </c>
      <c r="I50" s="130">
        <v>69.107880926949306</v>
      </c>
      <c r="J50" s="130">
        <v>71.796777039892206</v>
      </c>
      <c r="K50" s="130">
        <v>70.993359030325493</v>
      </c>
      <c r="L50" s="137">
        <v>65.232898342079494</v>
      </c>
      <c r="M50" s="130"/>
      <c r="N50" s="138">
        <v>75.892815678261201</v>
      </c>
      <c r="O50" s="139">
        <v>77.625040635303904</v>
      </c>
      <c r="P50" s="140">
        <v>76.758928156782602</v>
      </c>
      <c r="Q50" s="130"/>
      <c r="R50" s="141">
        <v>68.526049717709</v>
      </c>
      <c r="S50" s="135"/>
      <c r="T50" s="136">
        <v>-0.35146327221493401</v>
      </c>
      <c r="U50" s="130">
        <v>0.52864402408273603</v>
      </c>
      <c r="V50" s="130">
        <v>4.9831359627195697</v>
      </c>
      <c r="W50" s="130">
        <v>3.4750351708220499</v>
      </c>
      <c r="X50" s="130">
        <v>1.4855581340630599</v>
      </c>
      <c r="Y50" s="137">
        <v>2.1547412861706601</v>
      </c>
      <c r="Z50" s="130"/>
      <c r="AA50" s="138">
        <v>-0.89676027165139605</v>
      </c>
      <c r="AB50" s="139">
        <v>0.45701870622317597</v>
      </c>
      <c r="AC50" s="140">
        <v>-0.216824729582549</v>
      </c>
      <c r="AD50" s="130"/>
      <c r="AE50" s="141">
        <v>1.38357037341083</v>
      </c>
      <c r="AG50" s="136">
        <v>51.353234986641802</v>
      </c>
      <c r="AH50" s="130">
        <v>61.225461726100498</v>
      </c>
      <c r="AI50" s="130">
        <v>65.559298408642107</v>
      </c>
      <c r="AJ50" s="130">
        <v>68.282797784255195</v>
      </c>
      <c r="AK50" s="130">
        <v>67.516345182380803</v>
      </c>
      <c r="AL50" s="137">
        <v>62.787926372615502</v>
      </c>
      <c r="AM50" s="130"/>
      <c r="AN50" s="138">
        <v>71.9536412305048</v>
      </c>
      <c r="AO50" s="139">
        <v>71.729511909047602</v>
      </c>
      <c r="AP50" s="140">
        <v>71.841576569776194</v>
      </c>
      <c r="AQ50" s="130"/>
      <c r="AR50" s="141">
        <v>65.374953958262097</v>
      </c>
      <c r="AS50" s="135"/>
      <c r="AT50" s="136">
        <v>-3.1268627571289898E-2</v>
      </c>
      <c r="AU50" s="130">
        <v>1.52329029617991</v>
      </c>
      <c r="AV50" s="130">
        <v>3.7074950649912299</v>
      </c>
      <c r="AW50" s="130">
        <v>2.3467492686879998</v>
      </c>
      <c r="AX50" s="130">
        <v>1.7153437396289399</v>
      </c>
      <c r="AY50" s="137">
        <v>1.9320886818606</v>
      </c>
      <c r="AZ50" s="130"/>
      <c r="BA50" s="138">
        <v>0.93646376330356695</v>
      </c>
      <c r="BB50" s="139">
        <v>0.605874394069707</v>
      </c>
      <c r="BC50" s="140">
        <v>0.771155787058733</v>
      </c>
      <c r="BD50" s="130"/>
      <c r="BE50" s="141">
        <v>1.56498145151951</v>
      </c>
    </row>
    <row r="51" spans="1:57" x14ac:dyDescent="0.2">
      <c r="A51" s="87" t="s">
        <v>116</v>
      </c>
      <c r="B51" s="3" t="s">
        <v>122</v>
      </c>
      <c r="D51" s="25" t="s">
        <v>16</v>
      </c>
      <c r="E51" s="28" t="s">
        <v>17</v>
      </c>
      <c r="G51" s="142">
        <v>45.697835898622799</v>
      </c>
      <c r="H51" s="143">
        <v>49.713574817729402</v>
      </c>
      <c r="I51" s="143">
        <v>52.679088068510502</v>
      </c>
      <c r="J51" s="143">
        <v>55.7082513597963</v>
      </c>
      <c r="K51" s="143">
        <v>56.272422173359502</v>
      </c>
      <c r="L51" s="144">
        <v>52.0142344636037</v>
      </c>
      <c r="M51" s="130"/>
      <c r="N51" s="145">
        <v>64.720518458511705</v>
      </c>
      <c r="O51" s="146">
        <v>66.042703390811198</v>
      </c>
      <c r="P51" s="147">
        <v>65.381610924661402</v>
      </c>
      <c r="Q51" s="130"/>
      <c r="R51" s="148">
        <v>55.833484881048797</v>
      </c>
      <c r="S51" s="135"/>
      <c r="T51" s="142">
        <v>-2.9916222606406202</v>
      </c>
      <c r="U51" s="143">
        <v>-4.98454779168957</v>
      </c>
      <c r="V51" s="143">
        <v>-1.94193286059632</v>
      </c>
      <c r="W51" s="143">
        <v>-0.57576526205295497</v>
      </c>
      <c r="X51" s="143">
        <v>-3.1626795947691102</v>
      </c>
      <c r="Y51" s="144">
        <v>-2.70152343408447</v>
      </c>
      <c r="Z51" s="130"/>
      <c r="AA51" s="145">
        <v>-6.6967055369201596</v>
      </c>
      <c r="AB51" s="146">
        <v>-7.8011880797375301</v>
      </c>
      <c r="AC51" s="147">
        <v>-7.2578181996728199</v>
      </c>
      <c r="AD51" s="130"/>
      <c r="AE51" s="148">
        <v>-4.2749730414107496</v>
      </c>
      <c r="AG51" s="142">
        <v>46.014639509315998</v>
      </c>
      <c r="AH51" s="143">
        <v>49.586274736720199</v>
      </c>
      <c r="AI51" s="143">
        <v>51.555086216873001</v>
      </c>
      <c r="AJ51" s="143">
        <v>54.0287582455734</v>
      </c>
      <c r="AK51" s="143">
        <v>55.217856729545097</v>
      </c>
      <c r="AL51" s="144">
        <v>51.280523087605602</v>
      </c>
      <c r="AM51" s="130"/>
      <c r="AN51" s="145">
        <v>62.345937970142302</v>
      </c>
      <c r="AO51" s="146">
        <v>62.488427265362802</v>
      </c>
      <c r="AP51" s="147">
        <v>62.417182617752502</v>
      </c>
      <c r="AQ51" s="130"/>
      <c r="AR51" s="148">
        <v>54.462425810504698</v>
      </c>
      <c r="AS51" s="135"/>
      <c r="AT51" s="142">
        <v>-4.8517642477157104</v>
      </c>
      <c r="AU51" s="143">
        <v>-4.4495902797369196</v>
      </c>
      <c r="AV51" s="143">
        <v>-2.7187640852675199</v>
      </c>
      <c r="AW51" s="143">
        <v>-3.3192491314759001</v>
      </c>
      <c r="AX51" s="143">
        <v>-4.1703226970485803</v>
      </c>
      <c r="AY51" s="144">
        <v>-3.88374026738847</v>
      </c>
      <c r="AZ51" s="130"/>
      <c r="BA51" s="145">
        <v>-6.2657316328623303</v>
      </c>
      <c r="BB51" s="146">
        <v>-5.9488575852194696</v>
      </c>
      <c r="BC51" s="147">
        <v>-6.1073811157424096</v>
      </c>
      <c r="BD51" s="130"/>
      <c r="BE51" s="148">
        <v>-4.6244742881226601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2" zoomScale="80" zoomScaleNormal="80" workbookViewId="0">
      <selection activeCell="W48" sqref="W48"/>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138.56669413655399</v>
      </c>
      <c r="H6" s="150">
        <v>152.70618001280599</v>
      </c>
      <c r="I6" s="150">
        <v>162.05226688885401</v>
      </c>
      <c r="J6" s="150">
        <v>162.03775138515999</v>
      </c>
      <c r="K6" s="150">
        <v>157.829218552974</v>
      </c>
      <c r="L6" s="151">
        <v>155.76644286974101</v>
      </c>
      <c r="M6" s="152"/>
      <c r="N6" s="153">
        <v>175.956731961316</v>
      </c>
      <c r="O6" s="154">
        <v>180.629620071158</v>
      </c>
      <c r="P6" s="155">
        <v>178.33936684141699</v>
      </c>
      <c r="Q6" s="152"/>
      <c r="R6" s="156">
        <v>163.11410481582001</v>
      </c>
      <c r="S6" s="135"/>
      <c r="T6" s="127">
        <v>0.76108899902697602</v>
      </c>
      <c r="U6" s="128">
        <v>3.2342113217467201</v>
      </c>
      <c r="V6" s="128">
        <v>3.9291854565695998</v>
      </c>
      <c r="W6" s="128">
        <v>3.82472613611802</v>
      </c>
      <c r="X6" s="128">
        <v>2.7878534080679702</v>
      </c>
      <c r="Y6" s="129">
        <v>3.1212553858982002</v>
      </c>
      <c r="Z6" s="130"/>
      <c r="AA6" s="131">
        <v>1.7582545766692601</v>
      </c>
      <c r="AB6" s="132">
        <v>1.6757446415797299</v>
      </c>
      <c r="AC6" s="133">
        <v>1.7153308737039401</v>
      </c>
      <c r="AD6" s="130"/>
      <c r="AE6" s="134">
        <v>2.5927166123378198</v>
      </c>
      <c r="AF6" s="29"/>
      <c r="AG6" s="149">
        <v>143.421515228462</v>
      </c>
      <c r="AH6" s="150">
        <v>151.815935225629</v>
      </c>
      <c r="AI6" s="150">
        <v>158.49026983272299</v>
      </c>
      <c r="AJ6" s="150">
        <v>158.296272024308</v>
      </c>
      <c r="AK6" s="150">
        <v>155.990449530528</v>
      </c>
      <c r="AL6" s="151">
        <v>154.19144143829499</v>
      </c>
      <c r="AM6" s="152"/>
      <c r="AN6" s="153">
        <v>171.16354150459901</v>
      </c>
      <c r="AO6" s="154">
        <v>174.162100528645</v>
      </c>
      <c r="AP6" s="155">
        <v>172.680902370441</v>
      </c>
      <c r="AQ6" s="152"/>
      <c r="AR6" s="156">
        <v>160.09631535223099</v>
      </c>
      <c r="AS6" s="135"/>
      <c r="AT6" s="127">
        <v>0.383729899781516</v>
      </c>
      <c r="AU6" s="128">
        <v>2.0283376512031399</v>
      </c>
      <c r="AV6" s="128">
        <v>2.4019403652862099</v>
      </c>
      <c r="AW6" s="128">
        <v>2.8656907288804399</v>
      </c>
      <c r="AX6" s="128">
        <v>2.4595155624274798</v>
      </c>
      <c r="AY6" s="129">
        <v>2.1515465928611501</v>
      </c>
      <c r="AZ6" s="130"/>
      <c r="BA6" s="131">
        <v>1.3803283935623001</v>
      </c>
      <c r="BB6" s="132">
        <v>1.2610876526544299</v>
      </c>
      <c r="BC6" s="133">
        <v>1.31910171794913</v>
      </c>
      <c r="BD6" s="130"/>
      <c r="BE6" s="134">
        <v>1.85319537487682</v>
      </c>
    </row>
    <row r="7" spans="1:57" x14ac:dyDescent="0.2">
      <c r="A7" s="20" t="s">
        <v>18</v>
      </c>
      <c r="B7" s="3" t="str">
        <f>TRIM(A7)</f>
        <v>Virginia</v>
      </c>
      <c r="C7" s="10"/>
      <c r="D7" s="24" t="s">
        <v>16</v>
      </c>
      <c r="E7" s="27" t="s">
        <v>17</v>
      </c>
      <c r="F7" s="3"/>
      <c r="G7" s="157">
        <v>125.87922128540799</v>
      </c>
      <c r="H7" s="152">
        <v>142.446833013153</v>
      </c>
      <c r="I7" s="152">
        <v>152.253628885935</v>
      </c>
      <c r="J7" s="152">
        <v>151.50707710694101</v>
      </c>
      <c r="K7" s="152">
        <v>147.071036610097</v>
      </c>
      <c r="L7" s="158">
        <v>145.167161294983</v>
      </c>
      <c r="M7" s="152"/>
      <c r="N7" s="159">
        <v>164.97795987901901</v>
      </c>
      <c r="O7" s="160">
        <v>165.98437155107101</v>
      </c>
      <c r="P7" s="161">
        <v>165.486935298253</v>
      </c>
      <c r="Q7" s="152"/>
      <c r="R7" s="162">
        <v>151.637415613272</v>
      </c>
      <c r="S7" s="135"/>
      <c r="T7" s="136">
        <v>-0.45143557812923002</v>
      </c>
      <c r="U7" s="130">
        <v>2.1970521810105201</v>
      </c>
      <c r="V7" s="130">
        <v>5.8593648244107301</v>
      </c>
      <c r="W7" s="130">
        <v>7.2956254488424603</v>
      </c>
      <c r="X7" s="130">
        <v>6.2369392430974901</v>
      </c>
      <c r="Y7" s="137">
        <v>4.7682928072104502</v>
      </c>
      <c r="Z7" s="130"/>
      <c r="AA7" s="138">
        <v>2.8246446136914498</v>
      </c>
      <c r="AB7" s="139">
        <v>1.7134705017613701</v>
      </c>
      <c r="AC7" s="140">
        <v>2.25691852760654</v>
      </c>
      <c r="AD7" s="130"/>
      <c r="AE7" s="141">
        <v>3.7900137805998999</v>
      </c>
      <c r="AF7" s="30"/>
      <c r="AG7" s="157">
        <v>122.68246703403599</v>
      </c>
      <c r="AH7" s="152">
        <v>136.99377186236899</v>
      </c>
      <c r="AI7" s="152">
        <v>145.020558826475</v>
      </c>
      <c r="AJ7" s="152">
        <v>145.708614275564</v>
      </c>
      <c r="AK7" s="152">
        <v>141.95282407373699</v>
      </c>
      <c r="AL7" s="158">
        <v>139.50613174770899</v>
      </c>
      <c r="AM7" s="152"/>
      <c r="AN7" s="159">
        <v>153.78713975278799</v>
      </c>
      <c r="AO7" s="160">
        <v>152.68992882712601</v>
      </c>
      <c r="AP7" s="161">
        <v>153.236729207038</v>
      </c>
      <c r="AQ7" s="152"/>
      <c r="AR7" s="162">
        <v>143.77146210920299</v>
      </c>
      <c r="AS7" s="135"/>
      <c r="AT7" s="136">
        <v>-0.66755163603894796</v>
      </c>
      <c r="AU7" s="130">
        <v>2.3794783898963998</v>
      </c>
      <c r="AV7" s="130">
        <v>3.9665038653821898</v>
      </c>
      <c r="AW7" s="130">
        <v>4.1947638238903</v>
      </c>
      <c r="AX7" s="130">
        <v>2.00816842427861</v>
      </c>
      <c r="AY7" s="137">
        <v>2.6831644349493899</v>
      </c>
      <c r="AZ7" s="130"/>
      <c r="BA7" s="138">
        <v>-1.0085929489724199</v>
      </c>
      <c r="BB7" s="139">
        <v>-2.15663874155715</v>
      </c>
      <c r="BC7" s="140">
        <v>-1.58660700121085</v>
      </c>
      <c r="BD7" s="130"/>
      <c r="BE7" s="141">
        <v>1.1565217132851799</v>
      </c>
    </row>
    <row r="8" spans="1:57" x14ac:dyDescent="0.2">
      <c r="A8" s="21" t="s">
        <v>19</v>
      </c>
      <c r="B8" s="3" t="str">
        <f t="shared" ref="B8:B43" si="0">TRIM(A8)</f>
        <v>Norfolk/Virginia Beach, VA</v>
      </c>
      <c r="C8" s="3"/>
      <c r="D8" s="24" t="s">
        <v>16</v>
      </c>
      <c r="E8" s="27" t="s">
        <v>17</v>
      </c>
      <c r="F8" s="3"/>
      <c r="G8" s="157">
        <v>108.67191378762099</v>
      </c>
      <c r="H8" s="152">
        <v>110.964706820167</v>
      </c>
      <c r="I8" s="152">
        <v>115.23886626384601</v>
      </c>
      <c r="J8" s="152">
        <v>118.09424978793299</v>
      </c>
      <c r="K8" s="152">
        <v>123.98376159060901</v>
      </c>
      <c r="L8" s="158">
        <v>115.90269760141599</v>
      </c>
      <c r="M8" s="152"/>
      <c r="N8" s="159">
        <v>163.60579103664699</v>
      </c>
      <c r="O8" s="160">
        <v>165.19447566057201</v>
      </c>
      <c r="P8" s="161">
        <v>164.39683711036699</v>
      </c>
      <c r="Q8" s="152"/>
      <c r="R8" s="162">
        <v>132.58416215807901</v>
      </c>
      <c r="S8" s="135"/>
      <c r="T8" s="136">
        <v>-1.93858853174535</v>
      </c>
      <c r="U8" s="130">
        <v>-0.89564836700217998</v>
      </c>
      <c r="V8" s="130">
        <v>-1.28870182250308</v>
      </c>
      <c r="W8" s="130">
        <v>2.5351463833099599</v>
      </c>
      <c r="X8" s="130">
        <v>3.2563810068530099</v>
      </c>
      <c r="Y8" s="137">
        <v>0.64938927602462204</v>
      </c>
      <c r="Z8" s="130"/>
      <c r="AA8" s="138">
        <v>-1.0744723788917501</v>
      </c>
      <c r="AB8" s="139">
        <v>-2.9802041418341401</v>
      </c>
      <c r="AC8" s="140">
        <v>-2.05714774792304</v>
      </c>
      <c r="AD8" s="130"/>
      <c r="AE8" s="141">
        <v>-0.60076226039069303</v>
      </c>
      <c r="AF8" s="30"/>
      <c r="AG8" s="157">
        <v>107.699923225798</v>
      </c>
      <c r="AH8" s="152">
        <v>109.428358318064</v>
      </c>
      <c r="AI8" s="152">
        <v>113.631246928815</v>
      </c>
      <c r="AJ8" s="152">
        <v>116.519932430514</v>
      </c>
      <c r="AK8" s="152">
        <v>118.449101859891</v>
      </c>
      <c r="AL8" s="158">
        <v>113.465620339788</v>
      </c>
      <c r="AM8" s="152"/>
      <c r="AN8" s="159">
        <v>152.83122074892299</v>
      </c>
      <c r="AO8" s="160">
        <v>155.556664485997</v>
      </c>
      <c r="AP8" s="161">
        <v>154.19782535268601</v>
      </c>
      <c r="AQ8" s="152"/>
      <c r="AR8" s="162">
        <v>127.00509056723401</v>
      </c>
      <c r="AS8" s="135"/>
      <c r="AT8" s="136">
        <v>-7.1952317969660999</v>
      </c>
      <c r="AU8" s="130">
        <v>-0.37405775930572799</v>
      </c>
      <c r="AV8" s="130">
        <v>-2.1869223591267101E-2</v>
      </c>
      <c r="AW8" s="130">
        <v>1.68702664290281</v>
      </c>
      <c r="AX8" s="130">
        <v>-3.1973972071176102</v>
      </c>
      <c r="AY8" s="137">
        <v>-1.6421715079168699</v>
      </c>
      <c r="AZ8" s="130"/>
      <c r="BA8" s="138">
        <v>-8.2008017643848508</v>
      </c>
      <c r="BB8" s="139">
        <v>-10.004665491245699</v>
      </c>
      <c r="BC8" s="140">
        <v>-9.1407323179127307</v>
      </c>
      <c r="BD8" s="130"/>
      <c r="BE8" s="141">
        <v>-5.0521856600810802</v>
      </c>
    </row>
    <row r="9" spans="1:57" ht="14.25" x14ac:dyDescent="0.25">
      <c r="A9" s="21" t="s">
        <v>20</v>
      </c>
      <c r="B9" s="81" t="s">
        <v>71</v>
      </c>
      <c r="C9" s="3"/>
      <c r="D9" s="24" t="s">
        <v>16</v>
      </c>
      <c r="E9" s="27" t="s">
        <v>17</v>
      </c>
      <c r="F9" s="3"/>
      <c r="G9" s="157">
        <v>109.28071950418899</v>
      </c>
      <c r="H9" s="152">
        <v>113.625843384867</v>
      </c>
      <c r="I9" s="152">
        <v>117.327226100472</v>
      </c>
      <c r="J9" s="152">
        <v>117.135568367602</v>
      </c>
      <c r="K9" s="152">
        <v>112.147379055714</v>
      </c>
      <c r="L9" s="158">
        <v>114.211905317232</v>
      </c>
      <c r="M9" s="152"/>
      <c r="N9" s="159">
        <v>126.89855847656899</v>
      </c>
      <c r="O9" s="160">
        <v>130.47750238040601</v>
      </c>
      <c r="P9" s="161">
        <v>128.73290532412099</v>
      </c>
      <c r="Q9" s="152"/>
      <c r="R9" s="162">
        <v>118.814969622105</v>
      </c>
      <c r="S9" s="135"/>
      <c r="T9" s="136">
        <v>10.0846037647598</v>
      </c>
      <c r="U9" s="130">
        <v>5.8908624491731203</v>
      </c>
      <c r="V9" s="130">
        <v>4.6813657780866604</v>
      </c>
      <c r="W9" s="130">
        <v>4.4118935572013704</v>
      </c>
      <c r="X9" s="130">
        <v>3.9017535383530499</v>
      </c>
      <c r="Y9" s="137">
        <v>5.41155275650648</v>
      </c>
      <c r="Z9" s="130"/>
      <c r="AA9" s="138">
        <v>2.34725105401745</v>
      </c>
      <c r="AB9" s="139">
        <v>3.50456291420904</v>
      </c>
      <c r="AC9" s="140">
        <v>2.9482070876219701</v>
      </c>
      <c r="AD9" s="130"/>
      <c r="AE9" s="141">
        <v>4.4236128348531896</v>
      </c>
      <c r="AF9" s="30"/>
      <c r="AG9" s="157">
        <v>103.375478588101</v>
      </c>
      <c r="AH9" s="152">
        <v>111.247427812715</v>
      </c>
      <c r="AI9" s="152">
        <v>115.893262983962</v>
      </c>
      <c r="AJ9" s="152">
        <v>114.61057719387099</v>
      </c>
      <c r="AK9" s="152">
        <v>110.77315442982901</v>
      </c>
      <c r="AL9" s="158">
        <v>111.666974224114</v>
      </c>
      <c r="AM9" s="152"/>
      <c r="AN9" s="159">
        <v>127.25233898333801</v>
      </c>
      <c r="AO9" s="160">
        <v>130.483619674247</v>
      </c>
      <c r="AP9" s="161">
        <v>128.917837017821</v>
      </c>
      <c r="AQ9" s="152"/>
      <c r="AR9" s="162">
        <v>117.23144394159701</v>
      </c>
      <c r="AS9" s="135"/>
      <c r="AT9" s="136">
        <v>3.0167380637997598</v>
      </c>
      <c r="AU9" s="130">
        <v>3.1591834470433802</v>
      </c>
      <c r="AV9" s="130">
        <v>3.1661396184854098</v>
      </c>
      <c r="AW9" s="130">
        <v>3.2662570514755598</v>
      </c>
      <c r="AX9" s="130">
        <v>2.68066227301559</v>
      </c>
      <c r="AY9" s="137">
        <v>3.0945547278427199</v>
      </c>
      <c r="AZ9" s="130"/>
      <c r="BA9" s="138">
        <v>2.65056882852664</v>
      </c>
      <c r="BB9" s="139">
        <v>3.0434292549083501</v>
      </c>
      <c r="BC9" s="140">
        <v>2.8682463543735199</v>
      </c>
      <c r="BD9" s="130"/>
      <c r="BE9" s="141">
        <v>3.0178425333963501</v>
      </c>
    </row>
    <row r="10" spans="1:57" x14ac:dyDescent="0.2">
      <c r="A10" s="21" t="s">
        <v>21</v>
      </c>
      <c r="B10" s="3" t="str">
        <f t="shared" si="0"/>
        <v>Virginia Area</v>
      </c>
      <c r="C10" s="3"/>
      <c r="D10" s="24" t="s">
        <v>16</v>
      </c>
      <c r="E10" s="27" t="s">
        <v>17</v>
      </c>
      <c r="F10" s="3"/>
      <c r="G10" s="157">
        <v>106.536018853825</v>
      </c>
      <c r="H10" s="152">
        <v>111.91938840186</v>
      </c>
      <c r="I10" s="152">
        <v>116.288240789572</v>
      </c>
      <c r="J10" s="152">
        <v>118.745573198518</v>
      </c>
      <c r="K10" s="152">
        <v>132.367343888671</v>
      </c>
      <c r="L10" s="158">
        <v>118.265351855868</v>
      </c>
      <c r="M10" s="152"/>
      <c r="N10" s="159">
        <v>185.802727122345</v>
      </c>
      <c r="O10" s="160">
        <v>187.12138624166499</v>
      </c>
      <c r="P10" s="161">
        <v>186.46766905577999</v>
      </c>
      <c r="Q10" s="152"/>
      <c r="R10" s="162">
        <v>140.68627342722101</v>
      </c>
      <c r="S10" s="135"/>
      <c r="T10" s="136">
        <v>-1.11773234845154</v>
      </c>
      <c r="U10" s="130">
        <v>2.5766045839923901</v>
      </c>
      <c r="V10" s="130">
        <v>5.4280640544519896</v>
      </c>
      <c r="W10" s="130">
        <v>5.8813888624933597</v>
      </c>
      <c r="X10" s="130">
        <v>8.2970251671334196</v>
      </c>
      <c r="Y10" s="137">
        <v>4.8833185041815099</v>
      </c>
      <c r="Z10" s="130"/>
      <c r="AA10" s="138">
        <v>5.5321017779313504</v>
      </c>
      <c r="AB10" s="139">
        <v>3.62842894634881</v>
      </c>
      <c r="AC10" s="140">
        <v>4.55016749455904</v>
      </c>
      <c r="AD10" s="130"/>
      <c r="AE10" s="141">
        <v>4.14588770261535</v>
      </c>
      <c r="AF10" s="30"/>
      <c r="AG10" s="157">
        <v>106.081907110945</v>
      </c>
      <c r="AH10" s="152">
        <v>110.214195437355</v>
      </c>
      <c r="AI10" s="152">
        <v>114.225206340247</v>
      </c>
      <c r="AJ10" s="152">
        <v>122.84219885682</v>
      </c>
      <c r="AK10" s="152">
        <v>141.36262517221499</v>
      </c>
      <c r="AL10" s="158">
        <v>120.29317348752799</v>
      </c>
      <c r="AM10" s="152"/>
      <c r="AN10" s="159">
        <v>173.56842120020099</v>
      </c>
      <c r="AO10" s="160">
        <v>165.95869931854699</v>
      </c>
      <c r="AP10" s="161">
        <v>169.84033536286299</v>
      </c>
      <c r="AQ10" s="152"/>
      <c r="AR10" s="162">
        <v>136.40322435351399</v>
      </c>
      <c r="AS10" s="135"/>
      <c r="AT10" s="136">
        <v>0.932371322203703</v>
      </c>
      <c r="AU10" s="130">
        <v>2.4959336936676402</v>
      </c>
      <c r="AV10" s="130">
        <v>3.7237962936995599</v>
      </c>
      <c r="AW10" s="130">
        <v>3.67273360609467</v>
      </c>
      <c r="AX10" s="130">
        <v>4.50050471326478</v>
      </c>
      <c r="AY10" s="137">
        <v>3.3473626455623302</v>
      </c>
      <c r="AZ10" s="130"/>
      <c r="BA10" s="138">
        <v>2.8690703167366598</v>
      </c>
      <c r="BB10" s="139">
        <v>0.88937980340380995</v>
      </c>
      <c r="BC10" s="140">
        <v>1.92414567111945</v>
      </c>
      <c r="BD10" s="130"/>
      <c r="BE10" s="141">
        <v>2.6308968195133202</v>
      </c>
    </row>
    <row r="11" spans="1:57" x14ac:dyDescent="0.2">
      <c r="A11" s="34" t="s">
        <v>22</v>
      </c>
      <c r="B11" s="3" t="str">
        <f t="shared" si="0"/>
        <v>Washington, DC</v>
      </c>
      <c r="C11" s="3"/>
      <c r="D11" s="24" t="s">
        <v>16</v>
      </c>
      <c r="E11" s="27" t="s">
        <v>17</v>
      </c>
      <c r="F11" s="3"/>
      <c r="G11" s="157">
        <v>188.93705559388701</v>
      </c>
      <c r="H11" s="152">
        <v>233.40934462716601</v>
      </c>
      <c r="I11" s="152">
        <v>257.67431040370298</v>
      </c>
      <c r="J11" s="152">
        <v>254.24560178027599</v>
      </c>
      <c r="K11" s="152">
        <v>225.69081800671</v>
      </c>
      <c r="L11" s="158">
        <v>235.544733023346</v>
      </c>
      <c r="M11" s="152"/>
      <c r="N11" s="159">
        <v>222.35958538941199</v>
      </c>
      <c r="O11" s="160">
        <v>230.29177467676499</v>
      </c>
      <c r="P11" s="161">
        <v>226.43152226451701</v>
      </c>
      <c r="Q11" s="152"/>
      <c r="R11" s="162">
        <v>232.87207641290601</v>
      </c>
      <c r="S11" s="135"/>
      <c r="T11" s="136">
        <v>-3.6174351003877101</v>
      </c>
      <c r="U11" s="130">
        <v>2.2652185327722298</v>
      </c>
      <c r="V11" s="130">
        <v>7.6775731097059898</v>
      </c>
      <c r="W11" s="130">
        <v>11.9905331599011</v>
      </c>
      <c r="X11" s="130">
        <v>5.7241079437298801</v>
      </c>
      <c r="Y11" s="137">
        <v>5.9215219307570397</v>
      </c>
      <c r="Z11" s="130"/>
      <c r="AA11" s="138">
        <v>5.0355582341191196</v>
      </c>
      <c r="AB11" s="139">
        <v>4.41477685372538</v>
      </c>
      <c r="AC11" s="140">
        <v>4.7118100497751696</v>
      </c>
      <c r="AD11" s="130"/>
      <c r="AE11" s="141">
        <v>5.5882383172730004</v>
      </c>
      <c r="AF11" s="30"/>
      <c r="AG11" s="157">
        <v>189.071501154137</v>
      </c>
      <c r="AH11" s="152">
        <v>220.93791669150301</v>
      </c>
      <c r="AI11" s="152">
        <v>237.18919347563099</v>
      </c>
      <c r="AJ11" s="152">
        <v>234.99937557864101</v>
      </c>
      <c r="AK11" s="152">
        <v>207.98624054308999</v>
      </c>
      <c r="AL11" s="158">
        <v>220.15639640566999</v>
      </c>
      <c r="AM11" s="152"/>
      <c r="AN11" s="159">
        <v>191.94649872721999</v>
      </c>
      <c r="AO11" s="160">
        <v>195.53927230996101</v>
      </c>
      <c r="AP11" s="161">
        <v>193.775720636741</v>
      </c>
      <c r="AQ11" s="152"/>
      <c r="AR11" s="162">
        <v>212.61150473078601</v>
      </c>
      <c r="AS11" s="135"/>
      <c r="AT11" s="136">
        <v>-1.0605875430098901</v>
      </c>
      <c r="AU11" s="130">
        <v>1.10386115010666</v>
      </c>
      <c r="AV11" s="130">
        <v>3.6890971545942302</v>
      </c>
      <c r="AW11" s="130">
        <v>5.3195338657593503</v>
      </c>
      <c r="AX11" s="130">
        <v>1.2808484777895299</v>
      </c>
      <c r="AY11" s="137">
        <v>2.5082018733147802</v>
      </c>
      <c r="AZ11" s="130"/>
      <c r="BA11" s="138">
        <v>-1.4816480698307599</v>
      </c>
      <c r="BB11" s="139">
        <v>-1.2127521021493499</v>
      </c>
      <c r="BC11" s="140">
        <v>-1.3442708255305</v>
      </c>
      <c r="BD11" s="130"/>
      <c r="BE11" s="141">
        <v>1.55360070952772</v>
      </c>
    </row>
    <row r="12" spans="1:57" x14ac:dyDescent="0.2">
      <c r="A12" s="21" t="s">
        <v>23</v>
      </c>
      <c r="B12" s="3" t="str">
        <f t="shared" si="0"/>
        <v>Arlington, VA</v>
      </c>
      <c r="C12" s="3"/>
      <c r="D12" s="24" t="s">
        <v>16</v>
      </c>
      <c r="E12" s="27" t="s">
        <v>17</v>
      </c>
      <c r="F12" s="3"/>
      <c r="G12" s="157">
        <v>222.84415074309899</v>
      </c>
      <c r="H12" s="152">
        <v>265.71470848056498</v>
      </c>
      <c r="I12" s="152">
        <v>286.30629539951502</v>
      </c>
      <c r="J12" s="152">
        <v>279.158431868479</v>
      </c>
      <c r="K12" s="152">
        <v>255.60825784728999</v>
      </c>
      <c r="L12" s="158">
        <v>264.515676131828</v>
      </c>
      <c r="M12" s="152"/>
      <c r="N12" s="159">
        <v>224.33869201176699</v>
      </c>
      <c r="O12" s="160">
        <v>219.97688854317099</v>
      </c>
      <c r="P12" s="161">
        <v>222.13810506250999</v>
      </c>
      <c r="Q12" s="152"/>
      <c r="R12" s="162">
        <v>252.26106805875199</v>
      </c>
      <c r="S12" s="135"/>
      <c r="T12" s="136">
        <v>4.4656140246560003</v>
      </c>
      <c r="U12" s="130">
        <v>4.5389860027707503</v>
      </c>
      <c r="V12" s="130">
        <v>10.9634529048865</v>
      </c>
      <c r="W12" s="130">
        <v>10.1182532059933</v>
      </c>
      <c r="X12" s="130">
        <v>7.4567236471109002</v>
      </c>
      <c r="Y12" s="137">
        <v>7.83950339274379</v>
      </c>
      <c r="Z12" s="130"/>
      <c r="AA12" s="138">
        <v>7.0111722004480699</v>
      </c>
      <c r="AB12" s="139">
        <v>5.5468282083801199</v>
      </c>
      <c r="AC12" s="140">
        <v>6.2737353869183803</v>
      </c>
      <c r="AD12" s="130"/>
      <c r="AE12" s="141">
        <v>7.3883062914053204</v>
      </c>
      <c r="AF12" s="30"/>
      <c r="AG12" s="157">
        <v>213.179756947193</v>
      </c>
      <c r="AH12" s="152">
        <v>249.50710348444201</v>
      </c>
      <c r="AI12" s="152">
        <v>264.07738035333301</v>
      </c>
      <c r="AJ12" s="152">
        <v>259.59115953696198</v>
      </c>
      <c r="AK12" s="152">
        <v>232.11288215187901</v>
      </c>
      <c r="AL12" s="158">
        <v>245.847139006151</v>
      </c>
      <c r="AM12" s="152"/>
      <c r="AN12" s="159">
        <v>192.518036387694</v>
      </c>
      <c r="AO12" s="160">
        <v>188.45388872408401</v>
      </c>
      <c r="AP12" s="161">
        <v>190.482305634895</v>
      </c>
      <c r="AQ12" s="152"/>
      <c r="AR12" s="162">
        <v>231.03461457933</v>
      </c>
      <c r="AS12" s="135"/>
      <c r="AT12" s="136">
        <v>3.8710026663157602</v>
      </c>
      <c r="AU12" s="130">
        <v>3.6741448508132102</v>
      </c>
      <c r="AV12" s="130">
        <v>5.4270194947004304</v>
      </c>
      <c r="AW12" s="130">
        <v>5.2658514363239401</v>
      </c>
      <c r="AX12" s="130">
        <v>2.1123275420180199</v>
      </c>
      <c r="AY12" s="137">
        <v>4.1337282396578496</v>
      </c>
      <c r="AZ12" s="130"/>
      <c r="BA12" s="138">
        <v>-0.31643814534253301</v>
      </c>
      <c r="BB12" s="139">
        <v>-0.90274014896795596</v>
      </c>
      <c r="BC12" s="140">
        <v>-0.61280306563424602</v>
      </c>
      <c r="BD12" s="130"/>
      <c r="BE12" s="141">
        <v>3.1657708738149801</v>
      </c>
    </row>
    <row r="13" spans="1:57" x14ac:dyDescent="0.2">
      <c r="A13" s="21" t="s">
        <v>24</v>
      </c>
      <c r="B13" s="3" t="str">
        <f t="shared" si="0"/>
        <v>Suburban Virginia Area</v>
      </c>
      <c r="C13" s="3"/>
      <c r="D13" s="24" t="s">
        <v>16</v>
      </c>
      <c r="E13" s="27" t="s">
        <v>17</v>
      </c>
      <c r="F13" s="3"/>
      <c r="G13" s="157">
        <v>132.27331895457999</v>
      </c>
      <c r="H13" s="152">
        <v>154.06046325878501</v>
      </c>
      <c r="I13" s="152">
        <v>163.36025648901801</v>
      </c>
      <c r="J13" s="152">
        <v>161.31153628792299</v>
      </c>
      <c r="K13" s="152">
        <v>154.676233300749</v>
      </c>
      <c r="L13" s="158">
        <v>155.00089539864501</v>
      </c>
      <c r="M13" s="152"/>
      <c r="N13" s="159">
        <v>174.958503912363</v>
      </c>
      <c r="O13" s="160">
        <v>182.91297477529699</v>
      </c>
      <c r="P13" s="161">
        <v>179.08778898253999</v>
      </c>
      <c r="Q13" s="152"/>
      <c r="R13" s="162">
        <v>162.57894829055701</v>
      </c>
      <c r="S13" s="135"/>
      <c r="T13" s="136">
        <v>-9.27222146209562E-2</v>
      </c>
      <c r="U13" s="130">
        <v>3.0856407978715699</v>
      </c>
      <c r="V13" s="130">
        <v>7.1205832537165703</v>
      </c>
      <c r="W13" s="130">
        <v>8.1696783817998302</v>
      </c>
      <c r="X13" s="130">
        <v>4.6153648442995401</v>
      </c>
      <c r="Y13" s="137">
        <v>5.2401717652313797</v>
      </c>
      <c r="Z13" s="130"/>
      <c r="AA13" s="138">
        <v>2.1565793612475899</v>
      </c>
      <c r="AB13" s="139">
        <v>3.6224297723090002</v>
      </c>
      <c r="AC13" s="140">
        <v>2.9671620463082702</v>
      </c>
      <c r="AD13" s="130"/>
      <c r="AE13" s="141">
        <v>4.2994754599685203</v>
      </c>
      <c r="AF13" s="30"/>
      <c r="AG13" s="157">
        <v>131.93797788407699</v>
      </c>
      <c r="AH13" s="152">
        <v>145.90118933160699</v>
      </c>
      <c r="AI13" s="152">
        <v>153.33070220315199</v>
      </c>
      <c r="AJ13" s="152">
        <v>151.85499330057999</v>
      </c>
      <c r="AK13" s="152">
        <v>144.90284221203001</v>
      </c>
      <c r="AL13" s="158">
        <v>146.62696524333299</v>
      </c>
      <c r="AM13" s="152"/>
      <c r="AN13" s="159">
        <v>160.22088962326501</v>
      </c>
      <c r="AO13" s="160">
        <v>167.533322806873</v>
      </c>
      <c r="AP13" s="161">
        <v>164.00820128297701</v>
      </c>
      <c r="AQ13" s="152"/>
      <c r="AR13" s="162">
        <v>151.860501304748</v>
      </c>
      <c r="AS13" s="135"/>
      <c r="AT13" s="136">
        <v>-3.2883343170588999</v>
      </c>
      <c r="AU13" s="130">
        <v>0.43701308812456202</v>
      </c>
      <c r="AV13" s="130">
        <v>5.5342742553079898</v>
      </c>
      <c r="AW13" s="130">
        <v>4.0823593258619901</v>
      </c>
      <c r="AX13" s="130">
        <v>0.455717929779902</v>
      </c>
      <c r="AY13" s="137">
        <v>1.96634628856006</v>
      </c>
      <c r="AZ13" s="130"/>
      <c r="BA13" s="138">
        <v>1.1043418956493901E-2</v>
      </c>
      <c r="BB13" s="139">
        <v>0.77569901236860594</v>
      </c>
      <c r="BC13" s="140">
        <v>0.42309577449143299</v>
      </c>
      <c r="BD13" s="130"/>
      <c r="BE13" s="141">
        <v>1.3284799354097701</v>
      </c>
    </row>
    <row r="14" spans="1:57" x14ac:dyDescent="0.2">
      <c r="A14" s="21" t="s">
        <v>25</v>
      </c>
      <c r="B14" s="3" t="str">
        <f t="shared" si="0"/>
        <v>Alexandria, VA</v>
      </c>
      <c r="C14" s="3"/>
      <c r="D14" s="24" t="s">
        <v>16</v>
      </c>
      <c r="E14" s="27" t="s">
        <v>17</v>
      </c>
      <c r="F14" s="3"/>
      <c r="G14" s="157">
        <v>165.48041106877801</v>
      </c>
      <c r="H14" s="152">
        <v>197.65937801760799</v>
      </c>
      <c r="I14" s="152">
        <v>227.17309243905399</v>
      </c>
      <c r="J14" s="152">
        <v>226.33571358207101</v>
      </c>
      <c r="K14" s="152">
        <v>203.08715562364301</v>
      </c>
      <c r="L14" s="158">
        <v>207.459181732475</v>
      </c>
      <c r="M14" s="152"/>
      <c r="N14" s="159">
        <v>179.94838753023299</v>
      </c>
      <c r="O14" s="160">
        <v>180.660117647058</v>
      </c>
      <c r="P14" s="161">
        <v>180.311122751531</v>
      </c>
      <c r="Q14" s="152"/>
      <c r="R14" s="162">
        <v>199.41823617806</v>
      </c>
      <c r="S14" s="135"/>
      <c r="T14" s="136">
        <v>-11.9811728117895</v>
      </c>
      <c r="U14" s="130">
        <v>-4.9868139446759496</v>
      </c>
      <c r="V14" s="130">
        <v>8.0019042155846503</v>
      </c>
      <c r="W14" s="130">
        <v>17.789440628888599</v>
      </c>
      <c r="X14" s="130">
        <v>15.1162827359194</v>
      </c>
      <c r="Y14" s="137">
        <v>6.1519786755320398</v>
      </c>
      <c r="Z14" s="130"/>
      <c r="AA14" s="138">
        <v>5.4635520609380901</v>
      </c>
      <c r="AB14" s="139">
        <v>3.7425886245304398</v>
      </c>
      <c r="AC14" s="140">
        <v>4.58318664895737</v>
      </c>
      <c r="AD14" s="130"/>
      <c r="AE14" s="141">
        <v>5.6974962352348797</v>
      </c>
      <c r="AF14" s="30"/>
      <c r="AG14" s="157">
        <v>161.45871226462</v>
      </c>
      <c r="AH14" s="152">
        <v>188.57953543843701</v>
      </c>
      <c r="AI14" s="152">
        <v>203.780837272572</v>
      </c>
      <c r="AJ14" s="152">
        <v>199.38357266230901</v>
      </c>
      <c r="AK14" s="152">
        <v>180.680157803318</v>
      </c>
      <c r="AL14" s="158">
        <v>188.63865833314401</v>
      </c>
      <c r="AM14" s="152"/>
      <c r="AN14" s="159">
        <v>161.572630523698</v>
      </c>
      <c r="AO14" s="160">
        <v>163.186384802502</v>
      </c>
      <c r="AP14" s="161">
        <v>162.394760509078</v>
      </c>
      <c r="AQ14" s="152"/>
      <c r="AR14" s="162">
        <v>181.36064883205799</v>
      </c>
      <c r="AS14" s="135"/>
      <c r="AT14" s="136">
        <v>-2.24943012036079</v>
      </c>
      <c r="AU14" s="130">
        <v>0.345194963905053</v>
      </c>
      <c r="AV14" s="130">
        <v>4.85170579401104</v>
      </c>
      <c r="AW14" s="130">
        <v>6.2293671417568</v>
      </c>
      <c r="AX14" s="130">
        <v>4.7374174962885904</v>
      </c>
      <c r="AY14" s="137">
        <v>3.29689493789903</v>
      </c>
      <c r="AZ14" s="130"/>
      <c r="BA14" s="138">
        <v>-0.92813328976576803</v>
      </c>
      <c r="BB14" s="139">
        <v>-0.98061874404632199</v>
      </c>
      <c r="BC14" s="140">
        <v>-0.95553207395311202</v>
      </c>
      <c r="BD14" s="130"/>
      <c r="BE14" s="141">
        <v>2.2916946942306899</v>
      </c>
    </row>
    <row r="15" spans="1:57" x14ac:dyDescent="0.2">
      <c r="A15" s="21" t="s">
        <v>26</v>
      </c>
      <c r="B15" s="3" t="str">
        <f t="shared" si="0"/>
        <v>Fairfax/Tysons Corner, VA</v>
      </c>
      <c r="C15" s="3"/>
      <c r="D15" s="24" t="s">
        <v>16</v>
      </c>
      <c r="E15" s="27" t="s">
        <v>17</v>
      </c>
      <c r="F15" s="3"/>
      <c r="G15" s="157">
        <v>159.9599881913</v>
      </c>
      <c r="H15" s="152">
        <v>199.56774869809001</v>
      </c>
      <c r="I15" s="152">
        <v>217.66441885832</v>
      </c>
      <c r="J15" s="152">
        <v>215.65846385542099</v>
      </c>
      <c r="K15" s="152">
        <v>184.92968774703499</v>
      </c>
      <c r="L15" s="158">
        <v>198.76468279262301</v>
      </c>
      <c r="M15" s="152"/>
      <c r="N15" s="159">
        <v>157.69216795550099</v>
      </c>
      <c r="O15" s="160">
        <v>155.59731944084899</v>
      </c>
      <c r="P15" s="161">
        <v>156.620113929919</v>
      </c>
      <c r="Q15" s="152"/>
      <c r="R15" s="162">
        <v>186.48363438078999</v>
      </c>
      <c r="S15" s="135"/>
      <c r="T15" s="136">
        <v>2.5363638705009302</v>
      </c>
      <c r="U15" s="130">
        <v>4.2394452764522601</v>
      </c>
      <c r="V15" s="130">
        <v>5.2841353890480498</v>
      </c>
      <c r="W15" s="130">
        <v>7.3390351935350902</v>
      </c>
      <c r="X15" s="130">
        <v>2.2866173219917498</v>
      </c>
      <c r="Y15" s="137">
        <v>4.6986208893607397</v>
      </c>
      <c r="Z15" s="130"/>
      <c r="AA15" s="138">
        <v>8.4174292933717698E-2</v>
      </c>
      <c r="AB15" s="139">
        <v>0.52992478153977896</v>
      </c>
      <c r="AC15" s="140">
        <v>0.29452676518346299</v>
      </c>
      <c r="AD15" s="130"/>
      <c r="AE15" s="141">
        <v>3.7102580989823601</v>
      </c>
      <c r="AF15" s="30"/>
      <c r="AG15" s="157">
        <v>155.44753880149401</v>
      </c>
      <c r="AH15" s="152">
        <v>192.835566946142</v>
      </c>
      <c r="AI15" s="152">
        <v>209.895469351401</v>
      </c>
      <c r="AJ15" s="152">
        <v>205.206504949866</v>
      </c>
      <c r="AK15" s="152">
        <v>175.39574335904001</v>
      </c>
      <c r="AL15" s="158">
        <v>190.84771578004199</v>
      </c>
      <c r="AM15" s="152"/>
      <c r="AN15" s="159">
        <v>150.63301270553001</v>
      </c>
      <c r="AO15" s="160">
        <v>149.24399737638001</v>
      </c>
      <c r="AP15" s="161">
        <v>149.92975370366901</v>
      </c>
      <c r="AQ15" s="152"/>
      <c r="AR15" s="162">
        <v>179.26514857638199</v>
      </c>
      <c r="AS15" s="135"/>
      <c r="AT15" s="136">
        <v>1.1151549266899601</v>
      </c>
      <c r="AU15" s="130">
        <v>3.8136680704586898</v>
      </c>
      <c r="AV15" s="130">
        <v>4.5090925521385898</v>
      </c>
      <c r="AW15" s="130">
        <v>4.60301831902947</v>
      </c>
      <c r="AX15" s="130">
        <v>2.0219157473003802</v>
      </c>
      <c r="AY15" s="137">
        <v>3.5938651954796299</v>
      </c>
      <c r="AZ15" s="130"/>
      <c r="BA15" s="138">
        <v>0.72146087846003404</v>
      </c>
      <c r="BB15" s="139">
        <v>1.0543902050615199</v>
      </c>
      <c r="BC15" s="140">
        <v>0.88914649199173101</v>
      </c>
      <c r="BD15" s="130"/>
      <c r="BE15" s="141">
        <v>3.0864018080047302</v>
      </c>
    </row>
    <row r="16" spans="1:57" x14ac:dyDescent="0.2">
      <c r="A16" s="21" t="s">
        <v>27</v>
      </c>
      <c r="B16" s="3" t="str">
        <f t="shared" si="0"/>
        <v>I-95 Fredericksburg, VA</v>
      </c>
      <c r="C16" s="3"/>
      <c r="D16" s="24" t="s">
        <v>16</v>
      </c>
      <c r="E16" s="27" t="s">
        <v>17</v>
      </c>
      <c r="F16" s="3"/>
      <c r="G16" s="157">
        <v>96.764997709573905</v>
      </c>
      <c r="H16" s="152">
        <v>105.399954513645</v>
      </c>
      <c r="I16" s="152">
        <v>111.642897378277</v>
      </c>
      <c r="J16" s="152">
        <v>115.93223396951799</v>
      </c>
      <c r="K16" s="152">
        <v>114.539339528234</v>
      </c>
      <c r="L16" s="158">
        <v>110.05946834219399</v>
      </c>
      <c r="M16" s="152"/>
      <c r="N16" s="159">
        <v>132.986636177474</v>
      </c>
      <c r="O16" s="160">
        <v>137.541657740039</v>
      </c>
      <c r="P16" s="161">
        <v>135.31431909212199</v>
      </c>
      <c r="Q16" s="152"/>
      <c r="R16" s="162">
        <v>118.28108442899</v>
      </c>
      <c r="S16" s="135"/>
      <c r="T16" s="136">
        <v>1.65707273429783</v>
      </c>
      <c r="U16" s="130">
        <v>6.3900522647864104</v>
      </c>
      <c r="V16" s="130">
        <v>7.7371070672577504</v>
      </c>
      <c r="W16" s="130">
        <v>10.354348271546501</v>
      </c>
      <c r="X16" s="130">
        <v>5.4502360193136496</v>
      </c>
      <c r="Y16" s="137">
        <v>6.8861206393958803</v>
      </c>
      <c r="Z16" s="130"/>
      <c r="AA16" s="138">
        <v>2.71255570783749</v>
      </c>
      <c r="AB16" s="139">
        <v>2.7524754418505299</v>
      </c>
      <c r="AC16" s="140">
        <v>2.7547951550712999</v>
      </c>
      <c r="AD16" s="130"/>
      <c r="AE16" s="141">
        <v>5.1113984216779196</v>
      </c>
      <c r="AF16" s="30"/>
      <c r="AG16" s="157">
        <v>96.786020881670495</v>
      </c>
      <c r="AH16" s="152">
        <v>101.931142219328</v>
      </c>
      <c r="AI16" s="152">
        <v>105.970072223388</v>
      </c>
      <c r="AJ16" s="152">
        <v>108.02825944955499</v>
      </c>
      <c r="AK16" s="152">
        <v>106.592799451576</v>
      </c>
      <c r="AL16" s="158">
        <v>104.314302056041</v>
      </c>
      <c r="AM16" s="152"/>
      <c r="AN16" s="159">
        <v>121.125939140357</v>
      </c>
      <c r="AO16" s="160">
        <v>123.663295787172</v>
      </c>
      <c r="AP16" s="161">
        <v>122.411262035698</v>
      </c>
      <c r="AQ16" s="152"/>
      <c r="AR16" s="162">
        <v>110.127075189601</v>
      </c>
      <c r="AS16" s="135"/>
      <c r="AT16" s="136">
        <v>3.3323122910693699</v>
      </c>
      <c r="AU16" s="130">
        <v>5.0780854995154101</v>
      </c>
      <c r="AV16" s="130">
        <v>4.6705508890464902</v>
      </c>
      <c r="AW16" s="130">
        <v>4.8888977554048303</v>
      </c>
      <c r="AX16" s="130">
        <v>3.2987605817233399</v>
      </c>
      <c r="AY16" s="137">
        <v>4.2753993144389701</v>
      </c>
      <c r="AZ16" s="130"/>
      <c r="BA16" s="138">
        <v>1.3640312560476699</v>
      </c>
      <c r="BB16" s="139">
        <v>2.0647274898679702</v>
      </c>
      <c r="BC16" s="140">
        <v>1.7254927175764501</v>
      </c>
      <c r="BD16" s="130"/>
      <c r="BE16" s="141">
        <v>3.2767864400730602</v>
      </c>
    </row>
    <row r="17" spans="1:57" x14ac:dyDescent="0.2">
      <c r="A17" s="21" t="s">
        <v>28</v>
      </c>
      <c r="B17" s="3" t="str">
        <f t="shared" si="0"/>
        <v>Dulles Airport Area, VA</v>
      </c>
      <c r="C17" s="3"/>
      <c r="D17" s="24" t="s">
        <v>16</v>
      </c>
      <c r="E17" s="27" t="s">
        <v>17</v>
      </c>
      <c r="F17" s="3"/>
      <c r="G17" s="157">
        <v>119.658334917617</v>
      </c>
      <c r="H17" s="152">
        <v>156.43567829045199</v>
      </c>
      <c r="I17" s="152">
        <v>177.41785533488999</v>
      </c>
      <c r="J17" s="152">
        <v>174.115924377916</v>
      </c>
      <c r="K17" s="152">
        <v>151.12994964546201</v>
      </c>
      <c r="L17" s="158">
        <v>158.905948401399</v>
      </c>
      <c r="M17" s="152"/>
      <c r="N17" s="159">
        <v>128.175832308552</v>
      </c>
      <c r="O17" s="160">
        <v>124.479380771319</v>
      </c>
      <c r="P17" s="161">
        <v>126.301130578512</v>
      </c>
      <c r="Q17" s="152"/>
      <c r="R17" s="162">
        <v>149.68234074720601</v>
      </c>
      <c r="S17" s="135"/>
      <c r="T17" s="136">
        <v>-5.2576694347122404</v>
      </c>
      <c r="U17" s="130">
        <v>0.88981554127085805</v>
      </c>
      <c r="V17" s="130">
        <v>7.41761215374156</v>
      </c>
      <c r="W17" s="130">
        <v>6.6658502560831403</v>
      </c>
      <c r="X17" s="130">
        <v>2.2097041297331699</v>
      </c>
      <c r="Y17" s="137">
        <v>3.4830753469786999</v>
      </c>
      <c r="Z17" s="130"/>
      <c r="AA17" s="138">
        <v>1.2918536340459399</v>
      </c>
      <c r="AB17" s="139">
        <v>1.48259316957098</v>
      </c>
      <c r="AC17" s="140">
        <v>1.39093338715954</v>
      </c>
      <c r="AD17" s="130"/>
      <c r="AE17" s="141">
        <v>3.0150984105419201</v>
      </c>
      <c r="AF17" s="30"/>
      <c r="AG17" s="157">
        <v>120.922886707245</v>
      </c>
      <c r="AH17" s="152">
        <v>150.89311264432499</v>
      </c>
      <c r="AI17" s="152">
        <v>167.07314848033101</v>
      </c>
      <c r="AJ17" s="152">
        <v>165.60660735202401</v>
      </c>
      <c r="AK17" s="152">
        <v>144.08691811894801</v>
      </c>
      <c r="AL17" s="158">
        <v>152.14608999553201</v>
      </c>
      <c r="AM17" s="152"/>
      <c r="AN17" s="159">
        <v>121.235310854167</v>
      </c>
      <c r="AO17" s="160">
        <v>118.97196487710001</v>
      </c>
      <c r="AP17" s="161">
        <v>120.105782778123</v>
      </c>
      <c r="AQ17" s="152"/>
      <c r="AR17" s="162">
        <v>143.44243691871699</v>
      </c>
      <c r="AS17" s="135"/>
      <c r="AT17" s="136">
        <v>-2.70877075989605</v>
      </c>
      <c r="AU17" s="130">
        <v>2.16534528569579</v>
      </c>
      <c r="AV17" s="130">
        <v>5.8604098772329998</v>
      </c>
      <c r="AW17" s="130">
        <v>5.8368764848605403</v>
      </c>
      <c r="AX17" s="130">
        <v>1.3537641927898101</v>
      </c>
      <c r="AY17" s="137">
        <v>3.3251812297487602</v>
      </c>
      <c r="AZ17" s="130"/>
      <c r="BA17" s="138">
        <v>0.60827725525241405</v>
      </c>
      <c r="BB17" s="139">
        <v>1.0031520645483101</v>
      </c>
      <c r="BC17" s="140">
        <v>0.81584223390182797</v>
      </c>
      <c r="BD17" s="130"/>
      <c r="BE17" s="141">
        <v>2.8726173303689801</v>
      </c>
    </row>
    <row r="18" spans="1:57" x14ac:dyDescent="0.2">
      <c r="A18" s="21" t="s">
        <v>29</v>
      </c>
      <c r="B18" s="3" t="str">
        <f t="shared" si="0"/>
        <v>Williamsburg, VA</v>
      </c>
      <c r="C18" s="3"/>
      <c r="D18" s="24" t="s">
        <v>16</v>
      </c>
      <c r="E18" s="27" t="s">
        <v>17</v>
      </c>
      <c r="F18" s="3"/>
      <c r="G18" s="157">
        <v>111.103513328776</v>
      </c>
      <c r="H18" s="152">
        <v>110.16720395693901</v>
      </c>
      <c r="I18" s="152">
        <v>113.171573632538</v>
      </c>
      <c r="J18" s="152">
        <v>116.074712306872</v>
      </c>
      <c r="K18" s="152">
        <v>159.90196239464001</v>
      </c>
      <c r="L18" s="158">
        <v>124.681908897263</v>
      </c>
      <c r="M18" s="152"/>
      <c r="N18" s="159">
        <v>202.930217957059</v>
      </c>
      <c r="O18" s="160">
        <v>204.83712790491299</v>
      </c>
      <c r="P18" s="161">
        <v>203.84233092914701</v>
      </c>
      <c r="Q18" s="152"/>
      <c r="R18" s="162">
        <v>155.68162889612501</v>
      </c>
      <c r="S18" s="135"/>
      <c r="T18" s="136">
        <v>-5.9166068190062298</v>
      </c>
      <c r="U18" s="130">
        <v>-6.2171190863714099</v>
      </c>
      <c r="V18" s="130">
        <v>-4.7042757070776702</v>
      </c>
      <c r="W18" s="130">
        <v>2.0347703193909399</v>
      </c>
      <c r="X18" s="130">
        <v>10.477072636107801</v>
      </c>
      <c r="Y18" s="137">
        <v>0.62261460612177</v>
      </c>
      <c r="Z18" s="130"/>
      <c r="AA18" s="138">
        <v>2.3265585689996602</v>
      </c>
      <c r="AB18" s="139">
        <v>-0.12254870364164901</v>
      </c>
      <c r="AC18" s="140">
        <v>1.09585721736865</v>
      </c>
      <c r="AD18" s="130"/>
      <c r="AE18" s="141">
        <v>0.72612716570396496</v>
      </c>
      <c r="AF18" s="30"/>
      <c r="AG18" s="157">
        <v>117.273681401831</v>
      </c>
      <c r="AH18" s="152">
        <v>112.250027982899</v>
      </c>
      <c r="AI18" s="152">
        <v>114.925845410628</v>
      </c>
      <c r="AJ18" s="152">
        <v>119.31699045556</v>
      </c>
      <c r="AK18" s="152">
        <v>134.90968679155199</v>
      </c>
      <c r="AL18" s="158">
        <v>120.517873175014</v>
      </c>
      <c r="AM18" s="152"/>
      <c r="AN18" s="159">
        <v>167.631973930128</v>
      </c>
      <c r="AO18" s="160">
        <v>170.57848104942099</v>
      </c>
      <c r="AP18" s="161">
        <v>169.09784809516901</v>
      </c>
      <c r="AQ18" s="152"/>
      <c r="AR18" s="162">
        <v>138.50679837350501</v>
      </c>
      <c r="AS18" s="135"/>
      <c r="AT18" s="136">
        <v>0.48164408146908999</v>
      </c>
      <c r="AU18" s="130">
        <v>-1.55882846716232</v>
      </c>
      <c r="AV18" s="130">
        <v>-1.26572292381507</v>
      </c>
      <c r="AW18" s="130">
        <v>1.1386780901554301</v>
      </c>
      <c r="AX18" s="130">
        <v>3.9928990514840801</v>
      </c>
      <c r="AY18" s="137">
        <v>0.82060027788628598</v>
      </c>
      <c r="AZ18" s="130"/>
      <c r="BA18" s="138">
        <v>-3.4923847553990899</v>
      </c>
      <c r="BB18" s="139">
        <v>-6.8841968880315996</v>
      </c>
      <c r="BC18" s="140">
        <v>-5.2152458524359204</v>
      </c>
      <c r="BD18" s="130"/>
      <c r="BE18" s="141">
        <v>-2.2938059208183801</v>
      </c>
    </row>
    <row r="19" spans="1:57" x14ac:dyDescent="0.2">
      <c r="A19" s="21" t="s">
        <v>30</v>
      </c>
      <c r="B19" s="3" t="str">
        <f t="shared" si="0"/>
        <v>Virginia Beach, VA</v>
      </c>
      <c r="C19" s="3"/>
      <c r="D19" s="24" t="s">
        <v>16</v>
      </c>
      <c r="E19" s="27" t="s">
        <v>17</v>
      </c>
      <c r="F19" s="3"/>
      <c r="G19" s="157">
        <v>123.98179016806699</v>
      </c>
      <c r="H19" s="152">
        <v>126.586546626455</v>
      </c>
      <c r="I19" s="152">
        <v>130.25911005317801</v>
      </c>
      <c r="J19" s="152">
        <v>135.39254134323301</v>
      </c>
      <c r="K19" s="152">
        <v>135.38999178602</v>
      </c>
      <c r="L19" s="158">
        <v>130.89046237675799</v>
      </c>
      <c r="M19" s="152"/>
      <c r="N19" s="159">
        <v>188.89185386635501</v>
      </c>
      <c r="O19" s="160">
        <v>191.25674667889501</v>
      </c>
      <c r="P19" s="161">
        <v>190.078711744755</v>
      </c>
      <c r="Q19" s="152"/>
      <c r="R19" s="162">
        <v>151.71035327743101</v>
      </c>
      <c r="S19" s="135"/>
      <c r="T19" s="136">
        <v>-5.0658552490090498</v>
      </c>
      <c r="U19" s="130">
        <v>-0.94480563965042696</v>
      </c>
      <c r="V19" s="130">
        <v>-2.9036996055917301</v>
      </c>
      <c r="W19" s="130">
        <v>1.2779972987294299</v>
      </c>
      <c r="X19" s="130">
        <v>-0.97313404513087298</v>
      </c>
      <c r="Y19" s="137">
        <v>-1.3984478142308301</v>
      </c>
      <c r="Z19" s="130"/>
      <c r="AA19" s="138">
        <v>-3.0570719268487498</v>
      </c>
      <c r="AB19" s="139">
        <v>-6.0713269945300299</v>
      </c>
      <c r="AC19" s="140">
        <v>-4.6750284210191602</v>
      </c>
      <c r="AD19" s="130"/>
      <c r="AE19" s="141">
        <v>-2.9376504294121601</v>
      </c>
      <c r="AF19" s="30"/>
      <c r="AG19" s="157">
        <v>121.12869804274099</v>
      </c>
      <c r="AH19" s="152">
        <v>121.21428231769301</v>
      </c>
      <c r="AI19" s="152">
        <v>125.118894889475</v>
      </c>
      <c r="AJ19" s="152">
        <v>129.34664754180301</v>
      </c>
      <c r="AK19" s="152">
        <v>130.45924028627101</v>
      </c>
      <c r="AL19" s="158">
        <v>125.770900237495</v>
      </c>
      <c r="AM19" s="152"/>
      <c r="AN19" s="159">
        <v>182.230078120766</v>
      </c>
      <c r="AO19" s="160">
        <v>187.332794909738</v>
      </c>
      <c r="AP19" s="161">
        <v>184.81745301974701</v>
      </c>
      <c r="AQ19" s="152"/>
      <c r="AR19" s="162">
        <v>146.232362056478</v>
      </c>
      <c r="AS19" s="135"/>
      <c r="AT19" s="136">
        <v>-17.7889273829282</v>
      </c>
      <c r="AU19" s="130">
        <v>-4.0296948511412101</v>
      </c>
      <c r="AV19" s="130">
        <v>-4.3038374747275903</v>
      </c>
      <c r="AW19" s="130">
        <v>-3.57165637102411</v>
      </c>
      <c r="AX19" s="130">
        <v>-12.2053561080506</v>
      </c>
      <c r="AY19" s="137">
        <v>-8.4240891119611092</v>
      </c>
      <c r="AZ19" s="130"/>
      <c r="BA19" s="138">
        <v>-13.3910019596678</v>
      </c>
      <c r="BB19" s="139">
        <v>-14.474292848185099</v>
      </c>
      <c r="BC19" s="140">
        <v>-13.980590717167701</v>
      </c>
      <c r="BD19" s="130"/>
      <c r="BE19" s="141">
        <v>-11.215470120462401</v>
      </c>
    </row>
    <row r="20" spans="1:57" x14ac:dyDescent="0.2">
      <c r="A20" s="34" t="s">
        <v>31</v>
      </c>
      <c r="B20" s="3" t="str">
        <f t="shared" si="0"/>
        <v>Norfolk/Portsmouth, VA</v>
      </c>
      <c r="C20" s="3"/>
      <c r="D20" s="24" t="s">
        <v>16</v>
      </c>
      <c r="E20" s="27" t="s">
        <v>17</v>
      </c>
      <c r="F20" s="3"/>
      <c r="G20" s="157">
        <v>109.711674530556</v>
      </c>
      <c r="H20" s="152">
        <v>116.75262058432899</v>
      </c>
      <c r="I20" s="152">
        <v>128.059113083434</v>
      </c>
      <c r="J20" s="152">
        <v>126.651777756332</v>
      </c>
      <c r="K20" s="152">
        <v>119.288207265179</v>
      </c>
      <c r="L20" s="158">
        <v>120.838746197153</v>
      </c>
      <c r="M20" s="152"/>
      <c r="N20" s="159">
        <v>145.168397593046</v>
      </c>
      <c r="O20" s="160">
        <v>154.815742928524</v>
      </c>
      <c r="P20" s="161">
        <v>150.05362647964699</v>
      </c>
      <c r="Q20" s="152"/>
      <c r="R20" s="162">
        <v>130.35100573465101</v>
      </c>
      <c r="S20" s="135"/>
      <c r="T20" s="136">
        <v>5.0960831833748497</v>
      </c>
      <c r="U20" s="130">
        <v>-3.2095175775206402</v>
      </c>
      <c r="V20" s="130">
        <v>0.61766725122301702</v>
      </c>
      <c r="W20" s="130">
        <v>1.8765798622245999</v>
      </c>
      <c r="X20" s="130">
        <v>3.9149822611518399</v>
      </c>
      <c r="Y20" s="137">
        <v>1.5288626665634599</v>
      </c>
      <c r="Z20" s="130"/>
      <c r="AA20" s="138">
        <v>-2.4929117788378199</v>
      </c>
      <c r="AB20" s="139">
        <v>5.2610493712250399</v>
      </c>
      <c r="AC20" s="140">
        <v>1.3945284815729</v>
      </c>
      <c r="AD20" s="130"/>
      <c r="AE20" s="141">
        <v>1.6450289650566501</v>
      </c>
      <c r="AF20" s="30"/>
      <c r="AG20" s="157">
        <v>110.78243533511601</v>
      </c>
      <c r="AH20" s="152">
        <v>116.178521747627</v>
      </c>
      <c r="AI20" s="152">
        <v>125.79262401877899</v>
      </c>
      <c r="AJ20" s="152">
        <v>129.08407054368499</v>
      </c>
      <c r="AK20" s="152">
        <v>123.39843993517</v>
      </c>
      <c r="AL20" s="158">
        <v>121.668768148786</v>
      </c>
      <c r="AM20" s="152"/>
      <c r="AN20" s="159">
        <v>145.53794089460499</v>
      </c>
      <c r="AO20" s="160">
        <v>145.067298167616</v>
      </c>
      <c r="AP20" s="161">
        <v>145.30421185906701</v>
      </c>
      <c r="AQ20" s="152"/>
      <c r="AR20" s="162">
        <v>129.13110329668299</v>
      </c>
      <c r="AS20" s="135"/>
      <c r="AT20" s="136">
        <v>0.301260849573326</v>
      </c>
      <c r="AU20" s="130">
        <v>3.4332608921660399</v>
      </c>
      <c r="AV20" s="130">
        <v>5.9242754293241804</v>
      </c>
      <c r="AW20" s="130">
        <v>8.7543779574317497</v>
      </c>
      <c r="AX20" s="130">
        <v>2.08587095353495</v>
      </c>
      <c r="AY20" s="137">
        <v>4.5144530306738497</v>
      </c>
      <c r="AZ20" s="130"/>
      <c r="BA20" s="138">
        <v>-4.6619563227055796</v>
      </c>
      <c r="BB20" s="139">
        <v>-5.4716991877723098</v>
      </c>
      <c r="BC20" s="140">
        <v>-5.0690111684235601</v>
      </c>
      <c r="BD20" s="130"/>
      <c r="BE20" s="141">
        <v>0.97577709252538503</v>
      </c>
    </row>
    <row r="21" spans="1:57" x14ac:dyDescent="0.2">
      <c r="A21" s="35" t="s">
        <v>32</v>
      </c>
      <c r="B21" s="3" t="str">
        <f t="shared" si="0"/>
        <v>Newport News/Hampton, VA</v>
      </c>
      <c r="C21" s="3"/>
      <c r="D21" s="24" t="s">
        <v>16</v>
      </c>
      <c r="E21" s="27" t="s">
        <v>17</v>
      </c>
      <c r="F21" s="3"/>
      <c r="G21" s="157">
        <v>93.579026874340002</v>
      </c>
      <c r="H21" s="152">
        <v>91.007034238138601</v>
      </c>
      <c r="I21" s="152">
        <v>91.035867802313305</v>
      </c>
      <c r="J21" s="152">
        <v>92.716520595482507</v>
      </c>
      <c r="K21" s="152">
        <v>95.143412419788802</v>
      </c>
      <c r="L21" s="158">
        <v>92.694671380590407</v>
      </c>
      <c r="M21" s="152"/>
      <c r="N21" s="159">
        <v>128.082751329459</v>
      </c>
      <c r="O21" s="160">
        <v>124.65410679185599</v>
      </c>
      <c r="P21" s="161">
        <v>126.36556608068901</v>
      </c>
      <c r="Q21" s="152"/>
      <c r="R21" s="162">
        <v>103.95989028966299</v>
      </c>
      <c r="S21" s="135"/>
      <c r="T21" s="136">
        <v>1.9464062584819799</v>
      </c>
      <c r="U21" s="130">
        <v>6.3867670480131498</v>
      </c>
      <c r="V21" s="130">
        <v>1.3434477784864201</v>
      </c>
      <c r="W21" s="130">
        <v>2.9427101487712002</v>
      </c>
      <c r="X21" s="130">
        <v>5.8039850731715301</v>
      </c>
      <c r="Y21" s="137">
        <v>3.6671170327554901</v>
      </c>
      <c r="Z21" s="130"/>
      <c r="AA21" s="138">
        <v>-1.33925857297155</v>
      </c>
      <c r="AB21" s="139">
        <v>-4.0568110709220004</v>
      </c>
      <c r="AC21" s="140">
        <v>-2.7009969303525101</v>
      </c>
      <c r="AD21" s="130"/>
      <c r="AE21" s="141">
        <v>0.85866632676429699</v>
      </c>
      <c r="AF21" s="30"/>
      <c r="AG21" s="157">
        <v>88.208780521189695</v>
      </c>
      <c r="AH21" s="152">
        <v>93.132045002388594</v>
      </c>
      <c r="AI21" s="152">
        <v>94.254032573503395</v>
      </c>
      <c r="AJ21" s="152">
        <v>93.459504695103007</v>
      </c>
      <c r="AK21" s="152">
        <v>95.264314999466194</v>
      </c>
      <c r="AL21" s="158">
        <v>93.063567011184105</v>
      </c>
      <c r="AM21" s="152"/>
      <c r="AN21" s="159">
        <v>120.960036315515</v>
      </c>
      <c r="AO21" s="160">
        <v>123.060803905919</v>
      </c>
      <c r="AP21" s="161">
        <v>122.013932934526</v>
      </c>
      <c r="AQ21" s="152"/>
      <c r="AR21" s="162">
        <v>102.211275955527</v>
      </c>
      <c r="AS21" s="135"/>
      <c r="AT21" s="136">
        <v>3.0677523044857602</v>
      </c>
      <c r="AU21" s="130">
        <v>5.12600051669191</v>
      </c>
      <c r="AV21" s="130">
        <v>3.4274227262203998</v>
      </c>
      <c r="AW21" s="130">
        <v>5.4137741828378303</v>
      </c>
      <c r="AX21" s="130">
        <v>3.5343771745049199</v>
      </c>
      <c r="AY21" s="137">
        <v>4.1874801138283297</v>
      </c>
      <c r="AZ21" s="130"/>
      <c r="BA21" s="138">
        <v>-5.2562814866128003</v>
      </c>
      <c r="BB21" s="139">
        <v>-7.0051691318649398</v>
      </c>
      <c r="BC21" s="140">
        <v>-6.1640336413260703</v>
      </c>
      <c r="BD21" s="130"/>
      <c r="BE21" s="141">
        <v>-0.634271103460046</v>
      </c>
    </row>
    <row r="22" spans="1:57" x14ac:dyDescent="0.2">
      <c r="A22" s="36" t="s">
        <v>33</v>
      </c>
      <c r="B22" s="3" t="str">
        <f t="shared" si="0"/>
        <v>Chesapeake/Suffolk, VA</v>
      </c>
      <c r="C22" s="3"/>
      <c r="D22" s="25" t="s">
        <v>16</v>
      </c>
      <c r="E22" s="28" t="s">
        <v>17</v>
      </c>
      <c r="F22" s="3"/>
      <c r="G22" s="163">
        <v>95.228111314425107</v>
      </c>
      <c r="H22" s="164">
        <v>100.678548813803</v>
      </c>
      <c r="I22" s="164">
        <v>104.24010728980301</v>
      </c>
      <c r="J22" s="164">
        <v>105.22817795258101</v>
      </c>
      <c r="K22" s="164">
        <v>100.455809508423</v>
      </c>
      <c r="L22" s="165">
        <v>101.527015440539</v>
      </c>
      <c r="M22" s="152"/>
      <c r="N22" s="166">
        <v>116.588119151698</v>
      </c>
      <c r="O22" s="167">
        <v>119.15279712569701</v>
      </c>
      <c r="P22" s="168">
        <v>117.876121814068</v>
      </c>
      <c r="Q22" s="152"/>
      <c r="R22" s="169">
        <v>106.577052191129</v>
      </c>
      <c r="S22" s="135"/>
      <c r="T22" s="142">
        <v>1.6995871248396299</v>
      </c>
      <c r="U22" s="143">
        <v>2.8010221022550801</v>
      </c>
      <c r="V22" s="143">
        <v>3.3037649469085202</v>
      </c>
      <c r="W22" s="143">
        <v>4.3590990786146699</v>
      </c>
      <c r="X22" s="143">
        <v>2.1377882604320799</v>
      </c>
      <c r="Y22" s="144">
        <v>3.0290902449558601</v>
      </c>
      <c r="Z22" s="130"/>
      <c r="AA22" s="145">
        <v>-2.0057508482292201</v>
      </c>
      <c r="AB22" s="146">
        <v>-3.1900434830859501</v>
      </c>
      <c r="AC22" s="147">
        <v>-2.6255704103473199</v>
      </c>
      <c r="AD22" s="130"/>
      <c r="AE22" s="148">
        <v>0.81621218159591902</v>
      </c>
      <c r="AF22" s="31"/>
      <c r="AG22" s="163">
        <v>94.188917624492802</v>
      </c>
      <c r="AH22" s="164">
        <v>100.294822034823</v>
      </c>
      <c r="AI22" s="164">
        <v>103.605909015272</v>
      </c>
      <c r="AJ22" s="164">
        <v>104.659553846587</v>
      </c>
      <c r="AK22" s="164">
        <v>101.859273820198</v>
      </c>
      <c r="AL22" s="165">
        <v>101.258072651577</v>
      </c>
      <c r="AM22" s="152"/>
      <c r="AN22" s="166">
        <v>118.71959485502001</v>
      </c>
      <c r="AO22" s="167">
        <v>118.158959450708</v>
      </c>
      <c r="AP22" s="168">
        <v>118.440236210397</v>
      </c>
      <c r="AQ22" s="152"/>
      <c r="AR22" s="169">
        <v>106.48325610011899</v>
      </c>
      <c r="AS22" s="135"/>
      <c r="AT22" s="142">
        <v>-2.1398557974272698</v>
      </c>
      <c r="AU22" s="143">
        <v>1.0751675333324999</v>
      </c>
      <c r="AV22" s="143">
        <v>2.4487662321730799</v>
      </c>
      <c r="AW22" s="143">
        <v>3.5994609685436898</v>
      </c>
      <c r="AX22" s="143">
        <v>0.84452438428179599</v>
      </c>
      <c r="AY22" s="144">
        <v>1.39833654095737</v>
      </c>
      <c r="AZ22" s="130"/>
      <c r="BA22" s="145">
        <v>-4.6635415904718203</v>
      </c>
      <c r="BB22" s="146">
        <v>-6.34960407549422</v>
      </c>
      <c r="BC22" s="147">
        <v>-5.5177271839299804</v>
      </c>
      <c r="BD22" s="130"/>
      <c r="BE22" s="148">
        <v>-1.0677019106601899</v>
      </c>
    </row>
    <row r="23" spans="1:57" x14ac:dyDescent="0.2">
      <c r="A23" s="35" t="s">
        <v>109</v>
      </c>
      <c r="B23" s="3" t="s">
        <v>109</v>
      </c>
      <c r="C23" s="9"/>
      <c r="D23" s="23" t="s">
        <v>16</v>
      </c>
      <c r="E23" s="26" t="s">
        <v>17</v>
      </c>
      <c r="F23" s="3"/>
      <c r="G23" s="149">
        <v>176.90709677419301</v>
      </c>
      <c r="H23" s="150">
        <v>175.34129275653899</v>
      </c>
      <c r="I23" s="150">
        <v>178.85965909090899</v>
      </c>
      <c r="J23" s="150">
        <v>184.764829518916</v>
      </c>
      <c r="K23" s="150">
        <v>170.64968875502001</v>
      </c>
      <c r="L23" s="151">
        <v>177.486185890938</v>
      </c>
      <c r="M23" s="152"/>
      <c r="N23" s="153">
        <v>198.43851397121</v>
      </c>
      <c r="O23" s="154">
        <v>205.07798252581401</v>
      </c>
      <c r="P23" s="155">
        <v>201.86437090163901</v>
      </c>
      <c r="Q23" s="152"/>
      <c r="R23" s="156">
        <v>185.55383426013799</v>
      </c>
      <c r="S23" s="135"/>
      <c r="T23" s="127">
        <v>6.8453679001910599</v>
      </c>
      <c r="U23" s="128">
        <v>3.0977957221258499</v>
      </c>
      <c r="V23" s="128">
        <v>1.70262330291524</v>
      </c>
      <c r="W23" s="128">
        <v>3.5695076289340699</v>
      </c>
      <c r="X23" s="128">
        <v>3.48764603090653</v>
      </c>
      <c r="Y23" s="129">
        <v>3.3898823986625102</v>
      </c>
      <c r="Z23" s="130"/>
      <c r="AA23" s="131">
        <v>4.6407067134381101</v>
      </c>
      <c r="AB23" s="132">
        <v>7.7609017166906504</v>
      </c>
      <c r="AC23" s="133">
        <v>6.2537636023353498</v>
      </c>
      <c r="AD23" s="130"/>
      <c r="AE23" s="134">
        <v>4.2455683217859397</v>
      </c>
      <c r="AF23" s="29"/>
      <c r="AG23" s="149">
        <v>165.738047757929</v>
      </c>
      <c r="AH23" s="150">
        <v>174.76881158330099</v>
      </c>
      <c r="AI23" s="150">
        <v>181.299338211204</v>
      </c>
      <c r="AJ23" s="150">
        <v>181.43179693034199</v>
      </c>
      <c r="AK23" s="150">
        <v>175.58482934094499</v>
      </c>
      <c r="AL23" s="151">
        <v>176.640408460418</v>
      </c>
      <c r="AM23" s="152"/>
      <c r="AN23" s="153">
        <v>203.48832386961001</v>
      </c>
      <c r="AO23" s="154">
        <v>211.008093925472</v>
      </c>
      <c r="AP23" s="155">
        <v>207.303716135716</v>
      </c>
      <c r="AQ23" s="152"/>
      <c r="AR23" s="156">
        <v>186.767609491548</v>
      </c>
      <c r="AS23" s="135"/>
      <c r="AT23" s="127">
        <v>-0.13682583154776201</v>
      </c>
      <c r="AU23" s="128">
        <v>-7.54042469519835E-2</v>
      </c>
      <c r="AV23" s="128">
        <v>0.75426914766658204</v>
      </c>
      <c r="AW23" s="128">
        <v>2.7368025051057399</v>
      </c>
      <c r="AX23" s="128">
        <v>2.3485987215925999</v>
      </c>
      <c r="AY23" s="129">
        <v>1.2172435764037901</v>
      </c>
      <c r="AZ23" s="130"/>
      <c r="BA23" s="131">
        <v>0.68364045559213804</v>
      </c>
      <c r="BB23" s="132">
        <v>2.6517751693567502</v>
      </c>
      <c r="BC23" s="133">
        <v>1.6979847289552901</v>
      </c>
      <c r="BD23" s="130"/>
      <c r="BE23" s="134">
        <v>1.4116508201946201</v>
      </c>
    </row>
    <row r="24" spans="1:57" x14ac:dyDescent="0.2">
      <c r="A24" s="35" t="s">
        <v>43</v>
      </c>
      <c r="B24" s="3" t="str">
        <f t="shared" si="0"/>
        <v>Richmond North/Glen Allen, VA</v>
      </c>
      <c r="C24" s="10"/>
      <c r="D24" s="24" t="s">
        <v>16</v>
      </c>
      <c r="E24" s="27" t="s">
        <v>17</v>
      </c>
      <c r="F24" s="3"/>
      <c r="G24" s="157">
        <v>109.693697803524</v>
      </c>
      <c r="H24" s="152">
        <v>111.123823022409</v>
      </c>
      <c r="I24" s="152">
        <v>117.018914611642</v>
      </c>
      <c r="J24" s="152">
        <v>115.330512776831</v>
      </c>
      <c r="K24" s="152">
        <v>108.76916697726401</v>
      </c>
      <c r="L24" s="158">
        <v>112.67774857874301</v>
      </c>
      <c r="M24" s="152"/>
      <c r="N24" s="159">
        <v>124.81538097491701</v>
      </c>
      <c r="O24" s="160">
        <v>129.77075051304601</v>
      </c>
      <c r="P24" s="161">
        <v>127.383995137147</v>
      </c>
      <c r="Q24" s="152"/>
      <c r="R24" s="162">
        <v>117.550335834046</v>
      </c>
      <c r="S24" s="135"/>
      <c r="T24" s="136">
        <v>11.636197570526599</v>
      </c>
      <c r="U24" s="130">
        <v>2.4329974837806199</v>
      </c>
      <c r="V24" s="130">
        <v>3.6678942202952198</v>
      </c>
      <c r="W24" s="130">
        <v>1.72771354948111</v>
      </c>
      <c r="X24" s="130">
        <v>-0.85457116693212598</v>
      </c>
      <c r="Y24" s="137">
        <v>2.9306658873551199</v>
      </c>
      <c r="Z24" s="130"/>
      <c r="AA24" s="138">
        <v>-4.2378707250753997</v>
      </c>
      <c r="AB24" s="139">
        <v>-1.31158087975627</v>
      </c>
      <c r="AC24" s="140">
        <v>-2.7061251505672201</v>
      </c>
      <c r="AD24" s="130"/>
      <c r="AE24" s="141">
        <v>0.79522301128621997</v>
      </c>
      <c r="AF24" s="30"/>
      <c r="AG24" s="157">
        <v>100.712447693133</v>
      </c>
      <c r="AH24" s="152">
        <v>107.584283385963</v>
      </c>
      <c r="AI24" s="152">
        <v>113.132726822012</v>
      </c>
      <c r="AJ24" s="152">
        <v>111.76253309513901</v>
      </c>
      <c r="AK24" s="152">
        <v>105.632766661651</v>
      </c>
      <c r="AL24" s="158">
        <v>108.324658748286</v>
      </c>
      <c r="AM24" s="152"/>
      <c r="AN24" s="159">
        <v>125.70652727499601</v>
      </c>
      <c r="AO24" s="160">
        <v>130.82798493761399</v>
      </c>
      <c r="AP24" s="161">
        <v>128.401345767122</v>
      </c>
      <c r="AQ24" s="152"/>
      <c r="AR24" s="162">
        <v>115.148690049387</v>
      </c>
      <c r="AS24" s="135"/>
      <c r="AT24" s="136">
        <v>0.81502382607233603</v>
      </c>
      <c r="AU24" s="130">
        <v>0.82605876066828099</v>
      </c>
      <c r="AV24" s="130">
        <v>1.6835574402287901</v>
      </c>
      <c r="AW24" s="130">
        <v>0.98691214748010103</v>
      </c>
      <c r="AX24" s="130">
        <v>-1.98078382325712</v>
      </c>
      <c r="AY24" s="137">
        <v>0.48910948801770299</v>
      </c>
      <c r="AZ24" s="130"/>
      <c r="BA24" s="138">
        <v>-0.648018780462841</v>
      </c>
      <c r="BB24" s="139">
        <v>0.81247990475583598</v>
      </c>
      <c r="BC24" s="140">
        <v>0.16334502866343001</v>
      </c>
      <c r="BD24" s="130"/>
      <c r="BE24" s="141">
        <v>0.60252893583857803</v>
      </c>
    </row>
    <row r="25" spans="1:57" x14ac:dyDescent="0.2">
      <c r="A25" s="35" t="s">
        <v>44</v>
      </c>
      <c r="B25" s="3" t="str">
        <f t="shared" si="0"/>
        <v>Richmond West/Midlothian, VA</v>
      </c>
      <c r="C25" s="3"/>
      <c r="D25" s="24" t="s">
        <v>16</v>
      </c>
      <c r="E25" s="27" t="s">
        <v>17</v>
      </c>
      <c r="F25" s="3"/>
      <c r="G25" s="157">
        <v>86.736875408805005</v>
      </c>
      <c r="H25" s="152">
        <v>90.371498098098002</v>
      </c>
      <c r="I25" s="152">
        <v>90.954688105312599</v>
      </c>
      <c r="J25" s="152">
        <v>92.659996872207302</v>
      </c>
      <c r="K25" s="152">
        <v>93.460273129561998</v>
      </c>
      <c r="L25" s="158">
        <v>91.0963527254805</v>
      </c>
      <c r="M25" s="152"/>
      <c r="N25" s="159">
        <v>110.89569221532</v>
      </c>
      <c r="O25" s="160">
        <v>115.098741136103</v>
      </c>
      <c r="P25" s="161">
        <v>113.08398068678</v>
      </c>
      <c r="Q25" s="152"/>
      <c r="R25" s="162">
        <v>98.392254040703406</v>
      </c>
      <c r="S25" s="135"/>
      <c r="T25" s="136">
        <v>5.3259482777032199</v>
      </c>
      <c r="U25" s="130">
        <v>6.6372968437365802</v>
      </c>
      <c r="V25" s="130">
        <v>1.17518933414772</v>
      </c>
      <c r="W25" s="130">
        <v>5.89511274896108</v>
      </c>
      <c r="X25" s="130">
        <v>1.04696702240791</v>
      </c>
      <c r="Y25" s="137">
        <v>3.7602849845676301</v>
      </c>
      <c r="Z25" s="130"/>
      <c r="AA25" s="138">
        <v>2.50108349913824</v>
      </c>
      <c r="AB25" s="139">
        <v>2.93282370475348</v>
      </c>
      <c r="AC25" s="140">
        <v>2.7693196094733499</v>
      </c>
      <c r="AD25" s="130"/>
      <c r="AE25" s="141">
        <v>3.0283484043439999</v>
      </c>
      <c r="AF25" s="30"/>
      <c r="AG25" s="157">
        <v>84.550886086820697</v>
      </c>
      <c r="AH25" s="152">
        <v>89.606815085714203</v>
      </c>
      <c r="AI25" s="152">
        <v>90.571431817642093</v>
      </c>
      <c r="AJ25" s="152">
        <v>90.899400349405994</v>
      </c>
      <c r="AK25" s="152">
        <v>90.903026753964397</v>
      </c>
      <c r="AL25" s="158">
        <v>89.547100868423698</v>
      </c>
      <c r="AM25" s="152"/>
      <c r="AN25" s="159">
        <v>106.100009058352</v>
      </c>
      <c r="AO25" s="160">
        <v>109.883396337349</v>
      </c>
      <c r="AP25" s="161">
        <v>108.075581206905</v>
      </c>
      <c r="AQ25" s="152"/>
      <c r="AR25" s="162">
        <v>95.736344086346904</v>
      </c>
      <c r="AS25" s="135"/>
      <c r="AT25" s="136">
        <v>2.54515467782445</v>
      </c>
      <c r="AU25" s="130">
        <v>2.5828143554332899</v>
      </c>
      <c r="AV25" s="130">
        <v>1.1025273878826201</v>
      </c>
      <c r="AW25" s="130">
        <v>1.90052731559411</v>
      </c>
      <c r="AX25" s="130">
        <v>2.0368128833545902</v>
      </c>
      <c r="AY25" s="137">
        <v>2.01510219925528</v>
      </c>
      <c r="AZ25" s="130"/>
      <c r="BA25" s="138">
        <v>2.6244278038224</v>
      </c>
      <c r="BB25" s="139">
        <v>1.8158315037222501</v>
      </c>
      <c r="BC25" s="140">
        <v>2.2266520270434702</v>
      </c>
      <c r="BD25" s="130"/>
      <c r="BE25" s="141">
        <v>2.0541924330247201</v>
      </c>
    </row>
    <row r="26" spans="1:57" x14ac:dyDescent="0.2">
      <c r="A26" s="35" t="s">
        <v>45</v>
      </c>
      <c r="B26" s="3" t="str">
        <f t="shared" si="0"/>
        <v>Petersburg/Chester, VA</v>
      </c>
      <c r="C26" s="3"/>
      <c r="D26" s="24" t="s">
        <v>16</v>
      </c>
      <c r="E26" s="27" t="s">
        <v>17</v>
      </c>
      <c r="F26" s="3"/>
      <c r="G26" s="157">
        <v>91.544644451612896</v>
      </c>
      <c r="H26" s="152">
        <v>97.188220725388604</v>
      </c>
      <c r="I26" s="152">
        <v>98.005965920915699</v>
      </c>
      <c r="J26" s="152">
        <v>98.696206755695201</v>
      </c>
      <c r="K26" s="152">
        <v>98.829327725437395</v>
      </c>
      <c r="L26" s="158">
        <v>97.050664221548601</v>
      </c>
      <c r="M26" s="152"/>
      <c r="N26" s="159">
        <v>102.49979682097</v>
      </c>
      <c r="O26" s="160">
        <v>101.50470515603701</v>
      </c>
      <c r="P26" s="161">
        <v>101.995476536927</v>
      </c>
      <c r="Q26" s="152"/>
      <c r="R26" s="162">
        <v>98.4652743232609</v>
      </c>
      <c r="S26" s="135"/>
      <c r="T26" s="136">
        <v>3.1561855488197699</v>
      </c>
      <c r="U26" s="130">
        <v>8.2855338487492602</v>
      </c>
      <c r="V26" s="130">
        <v>7.22213177902269</v>
      </c>
      <c r="W26" s="130">
        <v>9.0094673012586401</v>
      </c>
      <c r="X26" s="130">
        <v>9.4876478803795194</v>
      </c>
      <c r="Y26" s="137">
        <v>7.6265750058931197</v>
      </c>
      <c r="Z26" s="130"/>
      <c r="AA26" s="138">
        <v>11.4795646229563</v>
      </c>
      <c r="AB26" s="139">
        <v>6.3446099570143399</v>
      </c>
      <c r="AC26" s="140">
        <v>8.8006636088555599</v>
      </c>
      <c r="AD26" s="130"/>
      <c r="AE26" s="141">
        <v>7.9515230045251002</v>
      </c>
      <c r="AF26" s="30"/>
      <c r="AG26" s="157">
        <v>90.508457370453797</v>
      </c>
      <c r="AH26" s="152">
        <v>94.863375576699198</v>
      </c>
      <c r="AI26" s="152">
        <v>97.027087269826396</v>
      </c>
      <c r="AJ26" s="152">
        <v>96.961579797979695</v>
      </c>
      <c r="AK26" s="152">
        <v>96.006659517241303</v>
      </c>
      <c r="AL26" s="158">
        <v>95.236804104451593</v>
      </c>
      <c r="AM26" s="152"/>
      <c r="AN26" s="159">
        <v>101.953934947652</v>
      </c>
      <c r="AO26" s="160">
        <v>101.582475972103</v>
      </c>
      <c r="AP26" s="161">
        <v>101.76576653779399</v>
      </c>
      <c r="AQ26" s="152"/>
      <c r="AR26" s="162">
        <v>97.162421554884901</v>
      </c>
      <c r="AS26" s="135"/>
      <c r="AT26" s="136">
        <v>5.3501727784121904</v>
      </c>
      <c r="AU26" s="130">
        <v>5.8645983859948903</v>
      </c>
      <c r="AV26" s="130">
        <v>7.31500188909519</v>
      </c>
      <c r="AW26" s="130">
        <v>7.1220552359851599</v>
      </c>
      <c r="AX26" s="130">
        <v>8.3409431759890502</v>
      </c>
      <c r="AY26" s="137">
        <v>6.8853692281003802</v>
      </c>
      <c r="AZ26" s="130"/>
      <c r="BA26" s="138">
        <v>9.4030445316510605</v>
      </c>
      <c r="BB26" s="139">
        <v>6.9468904218032801</v>
      </c>
      <c r="BC26" s="140">
        <v>8.1495078124558091</v>
      </c>
      <c r="BD26" s="130"/>
      <c r="BE26" s="141">
        <v>7.2334945522149603</v>
      </c>
    </row>
    <row r="27" spans="1:57" x14ac:dyDescent="0.2">
      <c r="A27" s="35" t="s">
        <v>97</v>
      </c>
      <c r="B27" s="3" t="s">
        <v>70</v>
      </c>
      <c r="C27" s="3"/>
      <c r="D27" s="24" t="s">
        <v>16</v>
      </c>
      <c r="E27" s="27" t="s">
        <v>17</v>
      </c>
      <c r="F27" s="3"/>
      <c r="G27" s="157">
        <v>104.39284455632399</v>
      </c>
      <c r="H27" s="152">
        <v>113.428713444997</v>
      </c>
      <c r="I27" s="152">
        <v>119.790995973374</v>
      </c>
      <c r="J27" s="152">
        <v>120.668234320832</v>
      </c>
      <c r="K27" s="152">
        <v>126.261612978706</v>
      </c>
      <c r="L27" s="158">
        <v>118.052641339638</v>
      </c>
      <c r="M27" s="152"/>
      <c r="N27" s="159">
        <v>150.78260869565199</v>
      </c>
      <c r="O27" s="160">
        <v>150.58974131613601</v>
      </c>
      <c r="P27" s="161">
        <v>150.686393580463</v>
      </c>
      <c r="Q27" s="152"/>
      <c r="R27" s="162">
        <v>128.676301382905</v>
      </c>
      <c r="S27" s="135"/>
      <c r="T27" s="136">
        <v>-4.1186512707867502</v>
      </c>
      <c r="U27" s="130">
        <v>1.82075936470807</v>
      </c>
      <c r="V27" s="130">
        <v>9.6380293777520301</v>
      </c>
      <c r="W27" s="130">
        <v>9.6498359469656894</v>
      </c>
      <c r="X27" s="130">
        <v>9.0442257427127792</v>
      </c>
      <c r="Y27" s="137">
        <v>6.0855605355825499</v>
      </c>
      <c r="Z27" s="130"/>
      <c r="AA27" s="138">
        <v>1.32016991903228</v>
      </c>
      <c r="AB27" s="139">
        <v>0.81437706121220299</v>
      </c>
      <c r="AC27" s="140">
        <v>1.06637206510322</v>
      </c>
      <c r="AD27" s="130"/>
      <c r="AE27" s="141">
        <v>3.51902537778173</v>
      </c>
      <c r="AF27" s="30"/>
      <c r="AG27" s="157">
        <v>103.878468128444</v>
      </c>
      <c r="AH27" s="152">
        <v>108.880894673847</v>
      </c>
      <c r="AI27" s="152">
        <v>112.06854853224699</v>
      </c>
      <c r="AJ27" s="152">
        <v>115.655667072675</v>
      </c>
      <c r="AK27" s="152">
        <v>124.716150529836</v>
      </c>
      <c r="AL27" s="158">
        <v>113.833828226872</v>
      </c>
      <c r="AM27" s="152"/>
      <c r="AN27" s="159">
        <v>147.389226858988</v>
      </c>
      <c r="AO27" s="160">
        <v>144.27773320736799</v>
      </c>
      <c r="AP27" s="161">
        <v>145.856175279518</v>
      </c>
      <c r="AQ27" s="152"/>
      <c r="AR27" s="162">
        <v>124.26314300441101</v>
      </c>
      <c r="AS27" s="135"/>
      <c r="AT27" s="136">
        <v>-0.14464618486519801</v>
      </c>
      <c r="AU27" s="130">
        <v>2.24481544859144</v>
      </c>
      <c r="AV27" s="130">
        <v>3.9883072792345202</v>
      </c>
      <c r="AW27" s="130">
        <v>4.4901421986900898</v>
      </c>
      <c r="AX27" s="130">
        <v>5.7395241251414904</v>
      </c>
      <c r="AY27" s="137">
        <v>3.6112256613618601</v>
      </c>
      <c r="AZ27" s="130"/>
      <c r="BA27" s="138">
        <v>1.51346002046126</v>
      </c>
      <c r="BB27" s="139">
        <v>0.18324502563728901</v>
      </c>
      <c r="BC27" s="140">
        <v>0.86331006893211604</v>
      </c>
      <c r="BD27" s="130"/>
      <c r="BE27" s="141">
        <v>2.4808003546783999</v>
      </c>
    </row>
    <row r="28" spans="1:57" x14ac:dyDescent="0.2">
      <c r="A28" s="35" t="s">
        <v>47</v>
      </c>
      <c r="B28" s="3" t="str">
        <f t="shared" si="0"/>
        <v>Roanoke, VA</v>
      </c>
      <c r="C28" s="3"/>
      <c r="D28" s="24" t="s">
        <v>16</v>
      </c>
      <c r="E28" s="27" t="s">
        <v>17</v>
      </c>
      <c r="F28" s="3"/>
      <c r="G28" s="157">
        <v>98.708442380751293</v>
      </c>
      <c r="H28" s="152">
        <v>112.15110732538299</v>
      </c>
      <c r="I28" s="152">
        <v>116.65558207372</v>
      </c>
      <c r="J28" s="152">
        <v>111.211929040735</v>
      </c>
      <c r="K28" s="152">
        <v>112.250182707153</v>
      </c>
      <c r="L28" s="158">
        <v>111.111064369273</v>
      </c>
      <c r="M28" s="152"/>
      <c r="N28" s="159">
        <v>121.687785271108</v>
      </c>
      <c r="O28" s="160">
        <v>124.480492833794</v>
      </c>
      <c r="P28" s="161">
        <v>123.133204060385</v>
      </c>
      <c r="Q28" s="152"/>
      <c r="R28" s="162">
        <v>114.80072852178699</v>
      </c>
      <c r="S28" s="135"/>
      <c r="T28" s="136">
        <v>0.221538236643882</v>
      </c>
      <c r="U28" s="130">
        <v>7.5590933836599596</v>
      </c>
      <c r="V28" s="130">
        <v>3.0734457409651799</v>
      </c>
      <c r="W28" s="130">
        <v>-1.5997514575632501</v>
      </c>
      <c r="X28" s="130">
        <v>4.0792352704507504</v>
      </c>
      <c r="Y28" s="137">
        <v>2.7397521279654602</v>
      </c>
      <c r="Z28" s="130"/>
      <c r="AA28" s="138">
        <v>-3.7929265448951699</v>
      </c>
      <c r="AB28" s="139">
        <v>-6.9700281894884704</v>
      </c>
      <c r="AC28" s="140">
        <v>-5.5012452688466498</v>
      </c>
      <c r="AD28" s="130"/>
      <c r="AE28" s="141">
        <v>-0.192457874952117</v>
      </c>
      <c r="AF28" s="30"/>
      <c r="AG28" s="157">
        <v>99.025738894802998</v>
      </c>
      <c r="AH28" s="152">
        <v>109.06045566860401</v>
      </c>
      <c r="AI28" s="152">
        <v>114.163924116424</v>
      </c>
      <c r="AJ28" s="152">
        <v>122.130708074534</v>
      </c>
      <c r="AK28" s="152">
        <v>134.35430455635401</v>
      </c>
      <c r="AL28" s="158">
        <v>117.26559420979601</v>
      </c>
      <c r="AM28" s="152"/>
      <c r="AN28" s="159">
        <v>141.15081416598301</v>
      </c>
      <c r="AO28" s="160">
        <v>130.52568150617699</v>
      </c>
      <c r="AP28" s="161">
        <v>135.93575113906101</v>
      </c>
      <c r="AQ28" s="152"/>
      <c r="AR28" s="162">
        <v>122.93704767195899</v>
      </c>
      <c r="AS28" s="135"/>
      <c r="AT28" s="136">
        <v>0.66472602583861295</v>
      </c>
      <c r="AU28" s="130">
        <v>3.8778424831053</v>
      </c>
      <c r="AV28" s="130">
        <v>4.1060787035579196</v>
      </c>
      <c r="AW28" s="130">
        <v>5.2254926859678203</v>
      </c>
      <c r="AX28" s="130">
        <v>0.77649482814104298</v>
      </c>
      <c r="AY28" s="137">
        <v>3.0205245600502599</v>
      </c>
      <c r="AZ28" s="130"/>
      <c r="BA28" s="138">
        <v>-4.3670985754905098</v>
      </c>
      <c r="BB28" s="139">
        <v>-6.4976279307605802</v>
      </c>
      <c r="BC28" s="140">
        <v>-5.3742392539790096</v>
      </c>
      <c r="BD28" s="130"/>
      <c r="BE28" s="141">
        <v>-0.24006568820485</v>
      </c>
    </row>
    <row r="29" spans="1:57" x14ac:dyDescent="0.2">
      <c r="A29" s="35" t="s">
        <v>48</v>
      </c>
      <c r="B29" s="3" t="str">
        <f t="shared" si="0"/>
        <v>Charlottesville, VA</v>
      </c>
      <c r="C29" s="3"/>
      <c r="D29" s="24" t="s">
        <v>16</v>
      </c>
      <c r="E29" s="27" t="s">
        <v>17</v>
      </c>
      <c r="F29" s="3"/>
      <c r="G29" s="157">
        <v>139.64474022183299</v>
      </c>
      <c r="H29" s="152">
        <v>136.878493549729</v>
      </c>
      <c r="I29" s="152">
        <v>138.58966360856201</v>
      </c>
      <c r="J29" s="152">
        <v>146.067655242619</v>
      </c>
      <c r="K29" s="152">
        <v>230.26554394591199</v>
      </c>
      <c r="L29" s="158">
        <v>163.18151086368201</v>
      </c>
      <c r="M29" s="152"/>
      <c r="N29" s="159">
        <v>473.66969032257998</v>
      </c>
      <c r="O29" s="160">
        <v>477.18624560522301</v>
      </c>
      <c r="P29" s="161">
        <v>475.45191294387098</v>
      </c>
      <c r="Q29" s="152"/>
      <c r="R29" s="162">
        <v>281.19539009138998</v>
      </c>
      <c r="S29" s="135"/>
      <c r="T29" s="136">
        <v>1.98831855729163</v>
      </c>
      <c r="U29" s="130">
        <v>2.5049105713577799</v>
      </c>
      <c r="V29" s="130">
        <v>0.119021982657323</v>
      </c>
      <c r="W29" s="130">
        <v>0.56137862699577601</v>
      </c>
      <c r="X29" s="130">
        <v>8.5011945286189992</v>
      </c>
      <c r="Y29" s="137">
        <v>4.6834137712238704</v>
      </c>
      <c r="Z29" s="130"/>
      <c r="AA29" s="138">
        <v>8.5543657008718803</v>
      </c>
      <c r="AB29" s="139">
        <v>6.6021111904833596</v>
      </c>
      <c r="AC29" s="140">
        <v>7.5167820873899203</v>
      </c>
      <c r="AD29" s="130"/>
      <c r="AE29" s="141">
        <v>5.9992215529032702</v>
      </c>
      <c r="AF29" s="30"/>
      <c r="AG29" s="157">
        <v>146.95524139608401</v>
      </c>
      <c r="AH29" s="152">
        <v>142.50111816907901</v>
      </c>
      <c r="AI29" s="152">
        <v>144.118693354128</v>
      </c>
      <c r="AJ29" s="152">
        <v>150.15560077833601</v>
      </c>
      <c r="AK29" s="152">
        <v>183.73122738722199</v>
      </c>
      <c r="AL29" s="158">
        <v>154.841214403262</v>
      </c>
      <c r="AM29" s="152"/>
      <c r="AN29" s="159">
        <v>307.43197959042902</v>
      </c>
      <c r="AO29" s="160">
        <v>311.00737880377699</v>
      </c>
      <c r="AP29" s="161">
        <v>309.206767136606</v>
      </c>
      <c r="AQ29" s="152"/>
      <c r="AR29" s="162">
        <v>207.32426306344499</v>
      </c>
      <c r="AS29" s="135"/>
      <c r="AT29" s="136">
        <v>5.6463421945913499</v>
      </c>
      <c r="AU29" s="130">
        <v>4.1042015991968102</v>
      </c>
      <c r="AV29" s="130">
        <v>3.6550544458986902</v>
      </c>
      <c r="AW29" s="130">
        <v>0.67483928956037798</v>
      </c>
      <c r="AX29" s="130">
        <v>5.1386729351049203</v>
      </c>
      <c r="AY29" s="137">
        <v>3.8978158940790402</v>
      </c>
      <c r="AZ29" s="130"/>
      <c r="BA29" s="138">
        <v>5.8581648688400501</v>
      </c>
      <c r="BB29" s="139">
        <v>5.40664701713421</v>
      </c>
      <c r="BC29" s="140">
        <v>5.6093395682881599</v>
      </c>
      <c r="BD29" s="130"/>
      <c r="BE29" s="141">
        <v>4.8646742202288804</v>
      </c>
    </row>
    <row r="30" spans="1:57" x14ac:dyDescent="0.2">
      <c r="A30" s="21" t="s">
        <v>49</v>
      </c>
      <c r="B30" t="s">
        <v>72</v>
      </c>
      <c r="C30" s="3"/>
      <c r="D30" s="24" t="s">
        <v>16</v>
      </c>
      <c r="E30" s="27" t="s">
        <v>17</v>
      </c>
      <c r="F30" s="3"/>
      <c r="G30" s="157">
        <v>93.415320630267402</v>
      </c>
      <c r="H30" s="152">
        <v>104.67800291191401</v>
      </c>
      <c r="I30" s="152">
        <v>107.97223231357501</v>
      </c>
      <c r="J30" s="152">
        <v>104.814722411058</v>
      </c>
      <c r="K30" s="152">
        <v>101.22243490499601</v>
      </c>
      <c r="L30" s="158">
        <v>103.10111060375399</v>
      </c>
      <c r="M30" s="152"/>
      <c r="N30" s="159">
        <v>114.707577948486</v>
      </c>
      <c r="O30" s="160">
        <v>115.29878455462899</v>
      </c>
      <c r="P30" s="161">
        <v>115.007524487978</v>
      </c>
      <c r="Q30" s="152"/>
      <c r="R30" s="162">
        <v>106.828970864989</v>
      </c>
      <c r="S30" s="135"/>
      <c r="T30" s="136">
        <v>2.3075578813433801</v>
      </c>
      <c r="U30" s="130">
        <v>6.6753587794171496</v>
      </c>
      <c r="V30" s="130">
        <v>3.8025845359837498</v>
      </c>
      <c r="W30" s="130">
        <v>0.161133076555528</v>
      </c>
      <c r="X30" s="130">
        <v>-1.4318599619345</v>
      </c>
      <c r="Y30" s="137">
        <v>2.1290649151677301</v>
      </c>
      <c r="Z30" s="130"/>
      <c r="AA30" s="138">
        <v>2.4686776469827101</v>
      </c>
      <c r="AB30" s="139">
        <v>1.8474693862597</v>
      </c>
      <c r="AC30" s="140">
        <v>2.167883750688</v>
      </c>
      <c r="AD30" s="130"/>
      <c r="AE30" s="141">
        <v>2.0680681398756899</v>
      </c>
      <c r="AF30" s="30"/>
      <c r="AG30" s="157">
        <v>94.894035405872103</v>
      </c>
      <c r="AH30" s="152">
        <v>103.969751876434</v>
      </c>
      <c r="AI30" s="152">
        <v>107.246617638475</v>
      </c>
      <c r="AJ30" s="152">
        <v>106.39963710361199</v>
      </c>
      <c r="AK30" s="152">
        <v>104.055473530272</v>
      </c>
      <c r="AL30" s="158">
        <v>103.91321150464699</v>
      </c>
      <c r="AM30" s="152"/>
      <c r="AN30" s="159">
        <v>115.839877750611</v>
      </c>
      <c r="AO30" s="160">
        <v>113.641699040486</v>
      </c>
      <c r="AP30" s="161">
        <v>114.76910510715901</v>
      </c>
      <c r="AQ30" s="152"/>
      <c r="AR30" s="162">
        <v>107.233917948181</v>
      </c>
      <c r="AS30" s="135"/>
      <c r="AT30" s="136">
        <v>2.1753692872163102</v>
      </c>
      <c r="AU30" s="130">
        <v>3.4506316801268602</v>
      </c>
      <c r="AV30" s="130">
        <v>1.6004008410642001</v>
      </c>
      <c r="AW30" s="130">
        <v>0.37512216276583699</v>
      </c>
      <c r="AX30" s="130">
        <v>2.0241962288984801</v>
      </c>
      <c r="AY30" s="137">
        <v>1.81199809884195</v>
      </c>
      <c r="AZ30" s="130"/>
      <c r="BA30" s="138">
        <v>2.01100779601461</v>
      </c>
      <c r="BB30" s="139">
        <v>1.1561897748610299</v>
      </c>
      <c r="BC30" s="140">
        <v>1.5981336022161099</v>
      </c>
      <c r="BD30" s="130"/>
      <c r="BE30" s="141">
        <v>1.7087590873707501</v>
      </c>
    </row>
    <row r="31" spans="1:57" x14ac:dyDescent="0.2">
      <c r="A31" s="21" t="s">
        <v>50</v>
      </c>
      <c r="B31" s="3" t="str">
        <f t="shared" si="0"/>
        <v>Staunton &amp; Harrisonburg, VA</v>
      </c>
      <c r="C31" s="3"/>
      <c r="D31" s="24" t="s">
        <v>16</v>
      </c>
      <c r="E31" s="27" t="s">
        <v>17</v>
      </c>
      <c r="F31" s="3"/>
      <c r="G31" s="157">
        <v>97.049278937381402</v>
      </c>
      <c r="H31" s="152">
        <v>98.620222143864495</v>
      </c>
      <c r="I31" s="152">
        <v>99.055465735196194</v>
      </c>
      <c r="J31" s="152">
        <v>105.526917177914</v>
      </c>
      <c r="K31" s="152">
        <v>102.28147262429199</v>
      </c>
      <c r="L31" s="158">
        <v>100.85458924103401</v>
      </c>
      <c r="M31" s="152"/>
      <c r="N31" s="159">
        <v>134.93487356933699</v>
      </c>
      <c r="O31" s="160">
        <v>141.07997766195001</v>
      </c>
      <c r="P31" s="161">
        <v>138.114763678397</v>
      </c>
      <c r="Q31" s="152"/>
      <c r="R31" s="162">
        <v>113.93782718499099</v>
      </c>
      <c r="S31" s="135"/>
      <c r="T31" s="136">
        <v>-1.6427556827791401</v>
      </c>
      <c r="U31" s="130">
        <v>-1.0753792282492201</v>
      </c>
      <c r="V31" s="130">
        <v>-0.74022429813919299</v>
      </c>
      <c r="W31" s="130">
        <v>4.9062662561103103</v>
      </c>
      <c r="X31" s="130">
        <v>-1.13288757233392</v>
      </c>
      <c r="Y31" s="137">
        <v>0.24426439332453101</v>
      </c>
      <c r="Z31" s="130"/>
      <c r="AA31" s="138">
        <v>-3.0623218482472598</v>
      </c>
      <c r="AB31" s="139">
        <v>-0.92734749187759602</v>
      </c>
      <c r="AC31" s="140">
        <v>-1.94743467872987</v>
      </c>
      <c r="AD31" s="130"/>
      <c r="AE31" s="141">
        <v>-0.81766761640289298</v>
      </c>
      <c r="AF31" s="30"/>
      <c r="AG31" s="157">
        <v>93.274049052396805</v>
      </c>
      <c r="AH31" s="152">
        <v>96.6130857094508</v>
      </c>
      <c r="AI31" s="152">
        <v>96.945858279340598</v>
      </c>
      <c r="AJ31" s="152">
        <v>103.484241881298</v>
      </c>
      <c r="AK31" s="152">
        <v>125.42146458154799</v>
      </c>
      <c r="AL31" s="158">
        <v>104.39000248422499</v>
      </c>
      <c r="AM31" s="152"/>
      <c r="AN31" s="159">
        <v>146.29935048634999</v>
      </c>
      <c r="AO31" s="160">
        <v>138.93998438211699</v>
      </c>
      <c r="AP31" s="161">
        <v>142.68643824675701</v>
      </c>
      <c r="AQ31" s="152"/>
      <c r="AR31" s="162">
        <v>117.46500038175</v>
      </c>
      <c r="AS31" s="135"/>
      <c r="AT31" s="136">
        <v>-1.94064449917757</v>
      </c>
      <c r="AU31" s="130">
        <v>-0.53020092102948002</v>
      </c>
      <c r="AV31" s="130">
        <v>-0.93782768906422898</v>
      </c>
      <c r="AW31" s="130">
        <v>-4.45961781030993E-2</v>
      </c>
      <c r="AX31" s="130">
        <v>0.114732451284226</v>
      </c>
      <c r="AY31" s="137">
        <v>-0.32999144518666701</v>
      </c>
      <c r="AZ31" s="130"/>
      <c r="BA31" s="138">
        <v>0.12451661668594299</v>
      </c>
      <c r="BB31" s="139">
        <v>-0.90856395721871097</v>
      </c>
      <c r="BC31" s="140">
        <v>-0.34138414722861499</v>
      </c>
      <c r="BD31" s="130"/>
      <c r="BE31" s="141">
        <v>-0.12673271396390101</v>
      </c>
    </row>
    <row r="32" spans="1:57" x14ac:dyDescent="0.2">
      <c r="A32" s="21" t="s">
        <v>51</v>
      </c>
      <c r="B32" s="3" t="str">
        <f t="shared" si="0"/>
        <v>Blacksburg &amp; Wytheville, VA</v>
      </c>
      <c r="C32" s="3"/>
      <c r="D32" s="24" t="s">
        <v>16</v>
      </c>
      <c r="E32" s="27" t="s">
        <v>17</v>
      </c>
      <c r="F32" s="3"/>
      <c r="G32" s="157">
        <v>100.101302644466</v>
      </c>
      <c r="H32" s="152">
        <v>99.844080267558496</v>
      </c>
      <c r="I32" s="152">
        <v>103.220232323232</v>
      </c>
      <c r="J32" s="152">
        <v>103.273930395913</v>
      </c>
      <c r="K32" s="152">
        <v>107.10916182004701</v>
      </c>
      <c r="L32" s="158">
        <v>102.935412123855</v>
      </c>
      <c r="M32" s="152"/>
      <c r="N32" s="159">
        <v>131.80398543842901</v>
      </c>
      <c r="O32" s="160">
        <v>131.99117114303499</v>
      </c>
      <c r="P32" s="161">
        <v>131.89821097311699</v>
      </c>
      <c r="Q32" s="152"/>
      <c r="R32" s="162">
        <v>112.092545355136</v>
      </c>
      <c r="S32" s="135"/>
      <c r="T32" s="136">
        <v>0.52915163640775098</v>
      </c>
      <c r="U32" s="130">
        <v>3.1860317609053399</v>
      </c>
      <c r="V32" s="130">
        <v>10.9764319412517</v>
      </c>
      <c r="W32" s="130">
        <v>8.1217921376905604</v>
      </c>
      <c r="X32" s="130">
        <v>9.43957865215204</v>
      </c>
      <c r="Y32" s="137">
        <v>6.8363047054975796</v>
      </c>
      <c r="Z32" s="130"/>
      <c r="AA32" s="138">
        <v>5.9761113526639598</v>
      </c>
      <c r="AB32" s="139">
        <v>3.8402814926281001</v>
      </c>
      <c r="AC32" s="140">
        <v>4.9043333293992797</v>
      </c>
      <c r="AD32" s="130"/>
      <c r="AE32" s="141">
        <v>5.8290068673932298</v>
      </c>
      <c r="AF32" s="30"/>
      <c r="AG32" s="157">
        <v>97.468299811090105</v>
      </c>
      <c r="AH32" s="152">
        <v>100.23467179395401</v>
      </c>
      <c r="AI32" s="152">
        <v>111.99652609297399</v>
      </c>
      <c r="AJ32" s="152">
        <v>131.63780934718099</v>
      </c>
      <c r="AK32" s="152">
        <v>160.212017721709</v>
      </c>
      <c r="AL32" s="158">
        <v>122.873656705084</v>
      </c>
      <c r="AM32" s="152"/>
      <c r="AN32" s="159">
        <v>180.76263683634301</v>
      </c>
      <c r="AO32" s="160">
        <v>163.59855823652001</v>
      </c>
      <c r="AP32" s="161">
        <v>172.54414990728799</v>
      </c>
      <c r="AQ32" s="152"/>
      <c r="AR32" s="162">
        <v>138.82874875436599</v>
      </c>
      <c r="AS32" s="135"/>
      <c r="AT32" s="136">
        <v>0.59870048398213005</v>
      </c>
      <c r="AU32" s="130">
        <v>1.8723521609181</v>
      </c>
      <c r="AV32" s="130">
        <v>6.5023017982749796</v>
      </c>
      <c r="AW32" s="130">
        <v>6.8925743972144602</v>
      </c>
      <c r="AX32" s="130">
        <v>3.2542351390267599</v>
      </c>
      <c r="AY32" s="137">
        <v>3.9028523697617898</v>
      </c>
      <c r="AZ32" s="130"/>
      <c r="BA32" s="138">
        <v>0.892375642871578</v>
      </c>
      <c r="BB32" s="139">
        <v>-2.3695500807891099</v>
      </c>
      <c r="BC32" s="140">
        <v>-0.59974239780331695</v>
      </c>
      <c r="BD32" s="130"/>
      <c r="BE32" s="141">
        <v>1.48963667206059</v>
      </c>
    </row>
    <row r="33" spans="1:64" x14ac:dyDescent="0.2">
      <c r="A33" s="21" t="s">
        <v>52</v>
      </c>
      <c r="B33" s="3" t="str">
        <f t="shared" si="0"/>
        <v>Lynchburg, VA</v>
      </c>
      <c r="C33" s="3"/>
      <c r="D33" s="24" t="s">
        <v>16</v>
      </c>
      <c r="E33" s="27" t="s">
        <v>17</v>
      </c>
      <c r="F33" s="3"/>
      <c r="G33" s="157">
        <v>116.366795081967</v>
      </c>
      <c r="H33" s="152">
        <v>107.89036111111101</v>
      </c>
      <c r="I33" s="152">
        <v>110.46049155908599</v>
      </c>
      <c r="J33" s="152">
        <v>125.53728241563</v>
      </c>
      <c r="K33" s="152">
        <v>135.85034646416699</v>
      </c>
      <c r="L33" s="158">
        <v>120.04516235494501</v>
      </c>
      <c r="M33" s="152"/>
      <c r="N33" s="159">
        <v>167.95022277227699</v>
      </c>
      <c r="O33" s="160">
        <v>163.35144054478701</v>
      </c>
      <c r="P33" s="161">
        <v>165.715792822601</v>
      </c>
      <c r="Q33" s="152"/>
      <c r="R33" s="162">
        <v>133.51460441375099</v>
      </c>
      <c r="S33" s="135"/>
      <c r="T33" s="136">
        <v>7.2857167751773604</v>
      </c>
      <c r="U33" s="130">
        <v>0.62790976396430498</v>
      </c>
      <c r="V33" s="130">
        <v>-1.59619640292663</v>
      </c>
      <c r="W33" s="130">
        <v>2.7530530068836501</v>
      </c>
      <c r="X33" s="130">
        <v>6.1802033933503502</v>
      </c>
      <c r="Y33" s="137">
        <v>2.7366618229862198</v>
      </c>
      <c r="Z33" s="130"/>
      <c r="AA33" s="138">
        <v>10.881825818699999</v>
      </c>
      <c r="AB33" s="139">
        <v>10.833166370727101</v>
      </c>
      <c r="AC33" s="140">
        <v>10.9155336232555</v>
      </c>
      <c r="AD33" s="130"/>
      <c r="AE33" s="141">
        <v>5.3342996056764402</v>
      </c>
      <c r="AF33" s="30"/>
      <c r="AG33" s="157">
        <v>106.60462917531601</v>
      </c>
      <c r="AH33" s="152">
        <v>110.28304750402501</v>
      </c>
      <c r="AI33" s="152">
        <v>113.575523948456</v>
      </c>
      <c r="AJ33" s="152">
        <v>142.08473349244201</v>
      </c>
      <c r="AK33" s="152">
        <v>181.757241340018</v>
      </c>
      <c r="AL33" s="158">
        <v>134.00873054575601</v>
      </c>
      <c r="AM33" s="152"/>
      <c r="AN33" s="159">
        <v>208.511108986615</v>
      </c>
      <c r="AO33" s="160">
        <v>173.29075416715199</v>
      </c>
      <c r="AP33" s="161">
        <v>191.71816595342599</v>
      </c>
      <c r="AQ33" s="152"/>
      <c r="AR33" s="162">
        <v>152.372261738438</v>
      </c>
      <c r="AS33" s="135"/>
      <c r="AT33" s="136">
        <v>3.0252686485532601</v>
      </c>
      <c r="AU33" s="130">
        <v>2.3303892683746099</v>
      </c>
      <c r="AV33" s="130">
        <v>2.33599388355344</v>
      </c>
      <c r="AW33" s="130">
        <v>0.58446183103971405</v>
      </c>
      <c r="AX33" s="130">
        <v>7.3500399607567299</v>
      </c>
      <c r="AY33" s="137">
        <v>3.3930298753802801</v>
      </c>
      <c r="AZ33" s="130"/>
      <c r="BA33" s="138">
        <v>10.730473531611301</v>
      </c>
      <c r="BB33" s="139">
        <v>6.52848408586686</v>
      </c>
      <c r="BC33" s="140">
        <v>8.9791554130154605</v>
      </c>
      <c r="BD33" s="130"/>
      <c r="BE33" s="141">
        <v>5.4223906319125597</v>
      </c>
    </row>
    <row r="34" spans="1:64" x14ac:dyDescent="0.2">
      <c r="A34" s="21" t="s">
        <v>77</v>
      </c>
      <c r="B34" s="3" t="str">
        <f t="shared" si="0"/>
        <v>Central Virginia</v>
      </c>
      <c r="C34" s="3"/>
      <c r="D34" s="24" t="s">
        <v>16</v>
      </c>
      <c r="E34" s="27" t="s">
        <v>17</v>
      </c>
      <c r="F34" s="3"/>
      <c r="G34" s="157">
        <v>113.524662969004</v>
      </c>
      <c r="H34" s="152">
        <v>116.645380826824</v>
      </c>
      <c r="I34" s="152">
        <v>120.304206843625</v>
      </c>
      <c r="J34" s="152">
        <v>122.760852117033</v>
      </c>
      <c r="K34" s="152">
        <v>134.399553128555</v>
      </c>
      <c r="L34" s="158">
        <v>122.14300658648</v>
      </c>
      <c r="M34" s="152"/>
      <c r="N34" s="159">
        <v>191.65667919540701</v>
      </c>
      <c r="O34" s="160">
        <v>193.650191807151</v>
      </c>
      <c r="P34" s="161">
        <v>192.66887809043499</v>
      </c>
      <c r="Q34" s="152"/>
      <c r="R34" s="162">
        <v>145.05973302590399</v>
      </c>
      <c r="S34" s="135"/>
      <c r="T34" s="136">
        <v>8.1247958676226801</v>
      </c>
      <c r="U34" s="130">
        <v>5.3663184170462799</v>
      </c>
      <c r="V34" s="130">
        <v>4.0291379395166196</v>
      </c>
      <c r="W34" s="130">
        <v>4.6012739752344904</v>
      </c>
      <c r="X34" s="130">
        <v>7.6426937519466103</v>
      </c>
      <c r="Y34" s="137">
        <v>5.76973650827507</v>
      </c>
      <c r="Z34" s="130"/>
      <c r="AA34" s="138">
        <v>8.3323487480408698</v>
      </c>
      <c r="AB34" s="139">
        <v>6.7773026473972902</v>
      </c>
      <c r="AC34" s="140">
        <v>7.5246665794146699</v>
      </c>
      <c r="AD34" s="130"/>
      <c r="AE34" s="141">
        <v>6.1187009193429498</v>
      </c>
      <c r="AF34" s="30"/>
      <c r="AG34" s="157">
        <v>110.39721832479501</v>
      </c>
      <c r="AH34" s="152">
        <v>116.050108922334</v>
      </c>
      <c r="AI34" s="152">
        <v>120.174454944196</v>
      </c>
      <c r="AJ34" s="152">
        <v>123.639461522755</v>
      </c>
      <c r="AK34" s="152">
        <v>131.84056936742101</v>
      </c>
      <c r="AL34" s="158">
        <v>121.09859193225201</v>
      </c>
      <c r="AM34" s="152"/>
      <c r="AN34" s="159">
        <v>166.89541995301201</v>
      </c>
      <c r="AO34" s="160">
        <v>163.990450145701</v>
      </c>
      <c r="AP34" s="161">
        <v>165.42190108015899</v>
      </c>
      <c r="AQ34" s="152"/>
      <c r="AR34" s="162">
        <v>135.518486755601</v>
      </c>
      <c r="AS34" s="135"/>
      <c r="AT34" s="136">
        <v>3.81544631145466</v>
      </c>
      <c r="AU34" s="130">
        <v>3.7065167406078201</v>
      </c>
      <c r="AV34" s="130">
        <v>3.7747107965887801</v>
      </c>
      <c r="AW34" s="130">
        <v>3.3056304258512599</v>
      </c>
      <c r="AX34" s="130">
        <v>5.5075065112691997</v>
      </c>
      <c r="AY34" s="137">
        <v>4.0675410149489304</v>
      </c>
      <c r="AZ34" s="130"/>
      <c r="BA34" s="138">
        <v>6.4152871906174598</v>
      </c>
      <c r="BB34" s="139">
        <v>4.5237570695468401</v>
      </c>
      <c r="BC34" s="140">
        <v>5.4556759222715696</v>
      </c>
      <c r="BD34" s="130"/>
      <c r="BE34" s="141">
        <v>4.6160633960349502</v>
      </c>
    </row>
    <row r="35" spans="1:64" x14ac:dyDescent="0.2">
      <c r="A35" s="21" t="s">
        <v>78</v>
      </c>
      <c r="B35" s="3" t="str">
        <f t="shared" si="0"/>
        <v>Chesapeake Bay</v>
      </c>
      <c r="C35" s="3"/>
      <c r="D35" s="24" t="s">
        <v>16</v>
      </c>
      <c r="E35" s="27" t="s">
        <v>17</v>
      </c>
      <c r="F35" s="3"/>
      <c r="G35" s="157">
        <v>109.698202020202</v>
      </c>
      <c r="H35" s="152">
        <v>121.964022346368</v>
      </c>
      <c r="I35" s="152">
        <v>122.96734413965</v>
      </c>
      <c r="J35" s="152">
        <v>116.58740196078401</v>
      </c>
      <c r="K35" s="152">
        <v>121.181871859296</v>
      </c>
      <c r="L35" s="158">
        <v>119.129034482758</v>
      </c>
      <c r="M35" s="152"/>
      <c r="N35" s="159">
        <v>145.17985776805199</v>
      </c>
      <c r="O35" s="160">
        <v>142.47989010988999</v>
      </c>
      <c r="P35" s="161">
        <v>143.832834429824</v>
      </c>
      <c r="Q35" s="152"/>
      <c r="R35" s="162">
        <v>127.398392365571</v>
      </c>
      <c r="S35" s="135"/>
      <c r="T35" s="136">
        <v>2.97133916970449</v>
      </c>
      <c r="U35" s="130">
        <v>12.6756203699242</v>
      </c>
      <c r="V35" s="130">
        <v>13.0964977088182</v>
      </c>
      <c r="W35" s="130">
        <v>5.1950272370847097</v>
      </c>
      <c r="X35" s="130">
        <v>13.225571859633501</v>
      </c>
      <c r="Y35" s="137">
        <v>9.8275603020329996</v>
      </c>
      <c r="Z35" s="130"/>
      <c r="AA35" s="138">
        <v>3.7965580142864499</v>
      </c>
      <c r="AB35" s="139">
        <v>-6.5607710788495197</v>
      </c>
      <c r="AC35" s="140">
        <v>-1.69368833881744</v>
      </c>
      <c r="AD35" s="130"/>
      <c r="AE35" s="141">
        <v>5.25888637722033</v>
      </c>
      <c r="AF35" s="30"/>
      <c r="AG35" s="157">
        <v>105.20563594470001</v>
      </c>
      <c r="AH35" s="152">
        <v>111.847897782063</v>
      </c>
      <c r="AI35" s="152">
        <v>111.534383233532</v>
      </c>
      <c r="AJ35" s="152">
        <v>111.67719163968199</v>
      </c>
      <c r="AK35" s="152">
        <v>119.90767778477</v>
      </c>
      <c r="AL35" s="158">
        <v>112.477882337457</v>
      </c>
      <c r="AM35" s="152"/>
      <c r="AN35" s="159">
        <v>141.49583722286999</v>
      </c>
      <c r="AO35" s="160">
        <v>142.80706008583601</v>
      </c>
      <c r="AP35" s="161">
        <v>142.13518086696499</v>
      </c>
      <c r="AQ35" s="152"/>
      <c r="AR35" s="162">
        <v>121.543372932468</v>
      </c>
      <c r="AS35" s="135"/>
      <c r="AT35" s="136">
        <v>-1.21741655424136</v>
      </c>
      <c r="AU35" s="130">
        <v>2.9477317519527899</v>
      </c>
      <c r="AV35" s="130">
        <v>3.7803793400239298</v>
      </c>
      <c r="AW35" s="130">
        <v>-1.24656218199657</v>
      </c>
      <c r="AX35" s="130">
        <v>3.2090768962344902</v>
      </c>
      <c r="AY35" s="137">
        <v>1.6910663651276301</v>
      </c>
      <c r="AZ35" s="130"/>
      <c r="BA35" s="138">
        <v>0.53627441464000003</v>
      </c>
      <c r="BB35" s="139">
        <v>-2.69233241847469</v>
      </c>
      <c r="BC35" s="140">
        <v>-1.15622043783228</v>
      </c>
      <c r="BD35" s="130"/>
      <c r="BE35" s="141">
        <v>0.60614714288101801</v>
      </c>
    </row>
    <row r="36" spans="1:64" x14ac:dyDescent="0.2">
      <c r="A36" s="21" t="s">
        <v>79</v>
      </c>
      <c r="B36" s="3" t="str">
        <f t="shared" si="0"/>
        <v>Coastal Virginia - Eastern Shore</v>
      </c>
      <c r="C36" s="3"/>
      <c r="D36" s="24" t="s">
        <v>16</v>
      </c>
      <c r="E36" s="27" t="s">
        <v>17</v>
      </c>
      <c r="F36" s="3"/>
      <c r="G36" s="157">
        <v>102.71413476263299</v>
      </c>
      <c r="H36" s="152">
        <v>109.47221590909</v>
      </c>
      <c r="I36" s="152">
        <v>111.370746934225</v>
      </c>
      <c r="J36" s="152">
        <v>113.04043290043199</v>
      </c>
      <c r="K36" s="152">
        <v>118.06769150052401</v>
      </c>
      <c r="L36" s="158">
        <v>111.510403993498</v>
      </c>
      <c r="M36" s="152"/>
      <c r="N36" s="159">
        <v>136.527178502879</v>
      </c>
      <c r="O36" s="160">
        <v>140.69582375478899</v>
      </c>
      <c r="P36" s="161">
        <v>138.613499520613</v>
      </c>
      <c r="Q36" s="152"/>
      <c r="R36" s="162">
        <v>120.353991866103</v>
      </c>
      <c r="S36" s="135"/>
      <c r="T36" s="136">
        <v>-11.2366165276184</v>
      </c>
      <c r="U36" s="130">
        <v>-7.1045500321540898</v>
      </c>
      <c r="V36" s="130">
        <v>-5.9627737608123899E-2</v>
      </c>
      <c r="W36" s="130">
        <v>-0.45149546656971801</v>
      </c>
      <c r="X36" s="130">
        <v>-1.6656172190615799</v>
      </c>
      <c r="Y36" s="137">
        <v>-3.7174954141992398</v>
      </c>
      <c r="Z36" s="130"/>
      <c r="AA36" s="138">
        <v>-15.2871001247295</v>
      </c>
      <c r="AB36" s="139">
        <v>-11.985752345657501</v>
      </c>
      <c r="AC36" s="140">
        <v>-13.6428186068031</v>
      </c>
      <c r="AD36" s="130"/>
      <c r="AE36" s="141">
        <v>-8.6686018562322609</v>
      </c>
      <c r="AF36" s="30"/>
      <c r="AG36" s="157">
        <v>99.474655507979705</v>
      </c>
      <c r="AH36" s="152">
        <v>104.327755408653</v>
      </c>
      <c r="AI36" s="152">
        <v>105.80531800113501</v>
      </c>
      <c r="AJ36" s="152">
        <v>109.534074279379</v>
      </c>
      <c r="AK36" s="152">
        <v>117.99542234332399</v>
      </c>
      <c r="AL36" s="158">
        <v>108.021897945738</v>
      </c>
      <c r="AM36" s="152"/>
      <c r="AN36" s="159">
        <v>137.63652701737601</v>
      </c>
      <c r="AO36" s="160">
        <v>138.12591644530301</v>
      </c>
      <c r="AP36" s="161">
        <v>137.87946175976899</v>
      </c>
      <c r="AQ36" s="152"/>
      <c r="AR36" s="162">
        <v>117.969251966931</v>
      </c>
      <c r="AS36" s="135"/>
      <c r="AT36" s="136">
        <v>-11.4006279111914</v>
      </c>
      <c r="AU36" s="130">
        <v>-8.1466164932519103</v>
      </c>
      <c r="AV36" s="130">
        <v>-3.4840386326520201</v>
      </c>
      <c r="AW36" s="130">
        <v>-2.1403367676929999</v>
      </c>
      <c r="AX36" s="130">
        <v>-4.8770016873975699</v>
      </c>
      <c r="AY36" s="137">
        <v>-5.6941911434251598</v>
      </c>
      <c r="AZ36" s="130"/>
      <c r="BA36" s="138">
        <v>-13.7415721240063</v>
      </c>
      <c r="BB36" s="139">
        <v>-12.6852803839496</v>
      </c>
      <c r="BC36" s="140">
        <v>-13.2168108089989</v>
      </c>
      <c r="BD36" s="130"/>
      <c r="BE36" s="141">
        <v>-9.1280304404712105</v>
      </c>
    </row>
    <row r="37" spans="1:64" x14ac:dyDescent="0.2">
      <c r="A37" s="21" t="s">
        <v>80</v>
      </c>
      <c r="B37" s="3" t="str">
        <f t="shared" si="0"/>
        <v>Coastal Virginia - Hampton Roads</v>
      </c>
      <c r="C37" s="3"/>
      <c r="D37" s="24" t="s">
        <v>16</v>
      </c>
      <c r="E37" s="27" t="s">
        <v>17</v>
      </c>
      <c r="F37" s="3"/>
      <c r="G37" s="157">
        <v>108.39091707678401</v>
      </c>
      <c r="H37" s="152">
        <v>110.644278795811</v>
      </c>
      <c r="I37" s="152">
        <v>114.96916502354</v>
      </c>
      <c r="J37" s="152">
        <v>117.809123959367</v>
      </c>
      <c r="K37" s="152">
        <v>123.672515392061</v>
      </c>
      <c r="L37" s="158">
        <v>115.606983375323</v>
      </c>
      <c r="M37" s="152"/>
      <c r="N37" s="159">
        <v>163.32518917187201</v>
      </c>
      <c r="O37" s="160">
        <v>164.81397885167101</v>
      </c>
      <c r="P37" s="161">
        <v>164.06723961178699</v>
      </c>
      <c r="Q37" s="152"/>
      <c r="R37" s="162">
        <v>132.277292234388</v>
      </c>
      <c r="S37" s="135"/>
      <c r="T37" s="136">
        <v>-1.9873325354356</v>
      </c>
      <c r="U37" s="130">
        <v>-0.91416696132477504</v>
      </c>
      <c r="V37" s="130">
        <v>-1.2649233224830501</v>
      </c>
      <c r="W37" s="130">
        <v>2.5831100194171199</v>
      </c>
      <c r="X37" s="130">
        <v>3.1892988290145401</v>
      </c>
      <c r="Y37" s="137">
        <v>0.63638132608946396</v>
      </c>
      <c r="Z37" s="130"/>
      <c r="AA37" s="138">
        <v>-0.99338506264349602</v>
      </c>
      <c r="AB37" s="139">
        <v>-2.9586649393590601</v>
      </c>
      <c r="AC37" s="140">
        <v>-2.0054562267440401</v>
      </c>
      <c r="AD37" s="130"/>
      <c r="AE37" s="141">
        <v>-0.58270975303730899</v>
      </c>
      <c r="AF37" s="30"/>
      <c r="AG37" s="157">
        <v>107.41158917624</v>
      </c>
      <c r="AH37" s="152">
        <v>109.098269689605</v>
      </c>
      <c r="AI37" s="152">
        <v>113.28999599667399</v>
      </c>
      <c r="AJ37" s="152">
        <v>116.218191187632</v>
      </c>
      <c r="AK37" s="152">
        <v>118.18157867394601</v>
      </c>
      <c r="AL37" s="158">
        <v>113.158973174504</v>
      </c>
      <c r="AM37" s="152"/>
      <c r="AN37" s="159">
        <v>152.51799438709901</v>
      </c>
      <c r="AO37" s="160">
        <v>155.17450287805099</v>
      </c>
      <c r="AP37" s="161">
        <v>153.85076300282699</v>
      </c>
      <c r="AQ37" s="152"/>
      <c r="AR37" s="162">
        <v>126.69284334563</v>
      </c>
      <c r="AS37" s="135"/>
      <c r="AT37" s="136">
        <v>-7.22456793048151</v>
      </c>
      <c r="AU37" s="130">
        <v>-0.38970528627540302</v>
      </c>
      <c r="AV37" s="130">
        <v>-5.6734928072241703E-2</v>
      </c>
      <c r="AW37" s="130">
        <v>1.67282016997372</v>
      </c>
      <c r="AX37" s="130">
        <v>-3.22391621840092</v>
      </c>
      <c r="AY37" s="137">
        <v>-1.66748706260007</v>
      </c>
      <c r="AZ37" s="130"/>
      <c r="BA37" s="138">
        <v>-8.1887605758065707</v>
      </c>
      <c r="BB37" s="139">
        <v>-10.0341590755233</v>
      </c>
      <c r="BC37" s="140">
        <v>-9.1493366212444602</v>
      </c>
      <c r="BD37" s="130"/>
      <c r="BE37" s="141">
        <v>-5.0650446865968801</v>
      </c>
    </row>
    <row r="38" spans="1:64" x14ac:dyDescent="0.2">
      <c r="A38" s="20" t="s">
        <v>81</v>
      </c>
      <c r="B38" s="3" t="str">
        <f t="shared" si="0"/>
        <v>Northern Virginia</v>
      </c>
      <c r="C38" s="3"/>
      <c r="D38" s="24" t="s">
        <v>16</v>
      </c>
      <c r="E38" s="27" t="s">
        <v>17</v>
      </c>
      <c r="F38" s="3"/>
      <c r="G38" s="157">
        <v>154.589330253284</v>
      </c>
      <c r="H38" s="152">
        <v>187.057712114233</v>
      </c>
      <c r="I38" s="152">
        <v>203.785577070274</v>
      </c>
      <c r="J38" s="152">
        <v>200.513166307398</v>
      </c>
      <c r="K38" s="152">
        <v>181.60705355412401</v>
      </c>
      <c r="L38" s="158">
        <v>188.096034439237</v>
      </c>
      <c r="M38" s="152"/>
      <c r="N38" s="159">
        <v>166.956893496367</v>
      </c>
      <c r="O38" s="160">
        <v>166.82567636092401</v>
      </c>
      <c r="P38" s="161">
        <v>166.89000879679401</v>
      </c>
      <c r="Q38" s="152"/>
      <c r="R38" s="162">
        <v>181.79661954382601</v>
      </c>
      <c r="S38" s="135"/>
      <c r="T38" s="136">
        <v>-1.5987466124238601</v>
      </c>
      <c r="U38" s="130">
        <v>1.5268654304614999</v>
      </c>
      <c r="V38" s="130">
        <v>7.6613645393046399</v>
      </c>
      <c r="W38" s="130">
        <v>9.7798133067413406</v>
      </c>
      <c r="X38" s="130">
        <v>6.9096822641582003</v>
      </c>
      <c r="Y38" s="137">
        <v>5.7233781526236704</v>
      </c>
      <c r="Z38" s="130"/>
      <c r="AA38" s="138">
        <v>3.6319929336318899</v>
      </c>
      <c r="AB38" s="139">
        <v>3.3333811875110202</v>
      </c>
      <c r="AC38" s="140">
        <v>3.48053539430934</v>
      </c>
      <c r="AD38" s="130"/>
      <c r="AE38" s="141">
        <v>5.1304348081811897</v>
      </c>
      <c r="AF38" s="30"/>
      <c r="AG38" s="157">
        <v>150.208799669694</v>
      </c>
      <c r="AH38" s="152">
        <v>178.12288274882201</v>
      </c>
      <c r="AI38" s="152">
        <v>190.80940097752301</v>
      </c>
      <c r="AJ38" s="152">
        <v>187.294067159496</v>
      </c>
      <c r="AK38" s="152">
        <v>168.01751383749999</v>
      </c>
      <c r="AL38" s="158">
        <v>176.78493530098601</v>
      </c>
      <c r="AM38" s="152"/>
      <c r="AN38" s="159">
        <v>150.75348317140501</v>
      </c>
      <c r="AO38" s="160">
        <v>151.07641837459201</v>
      </c>
      <c r="AP38" s="161">
        <v>150.91680892893001</v>
      </c>
      <c r="AQ38" s="152"/>
      <c r="AR38" s="162">
        <v>169.45580414715999</v>
      </c>
      <c r="AS38" s="135"/>
      <c r="AT38" s="136">
        <v>0.566553788848696</v>
      </c>
      <c r="AU38" s="130">
        <v>2.4753944528330698</v>
      </c>
      <c r="AV38" s="130">
        <v>5.0430329511710896</v>
      </c>
      <c r="AW38" s="130">
        <v>5.1234385731750196</v>
      </c>
      <c r="AX38" s="130">
        <v>2.4254042091226</v>
      </c>
      <c r="AY38" s="137">
        <v>3.5222683128212702</v>
      </c>
      <c r="AZ38" s="130"/>
      <c r="BA38" s="138">
        <v>-0.22145716619799299</v>
      </c>
      <c r="BB38" s="139">
        <v>0.118500843606274</v>
      </c>
      <c r="BC38" s="140">
        <v>-4.9653662998086802E-2</v>
      </c>
      <c r="BD38" s="130"/>
      <c r="BE38" s="141">
        <v>2.6818925378002501</v>
      </c>
    </row>
    <row r="39" spans="1:64" x14ac:dyDescent="0.2">
      <c r="A39" s="22" t="s">
        <v>82</v>
      </c>
      <c r="B39" s="3" t="str">
        <f t="shared" si="0"/>
        <v>Shenandoah Valley</v>
      </c>
      <c r="C39" s="3"/>
      <c r="D39" s="25" t="s">
        <v>16</v>
      </c>
      <c r="E39" s="28" t="s">
        <v>17</v>
      </c>
      <c r="F39" s="3"/>
      <c r="G39" s="163">
        <v>96.564694579288002</v>
      </c>
      <c r="H39" s="164">
        <v>101.658824247976</v>
      </c>
      <c r="I39" s="164">
        <v>107.42526169265</v>
      </c>
      <c r="J39" s="164">
        <v>113.703797678275</v>
      </c>
      <c r="K39" s="164">
        <v>112.859523748559</v>
      </c>
      <c r="L39" s="165">
        <v>107.431245957992</v>
      </c>
      <c r="M39" s="152"/>
      <c r="N39" s="166">
        <v>136.27032123063</v>
      </c>
      <c r="O39" s="167">
        <v>137.76574557059499</v>
      </c>
      <c r="P39" s="168">
        <v>137.02829317269001</v>
      </c>
      <c r="Q39" s="152"/>
      <c r="R39" s="169">
        <v>117.585601760597</v>
      </c>
      <c r="S39" s="135"/>
      <c r="T39" s="142">
        <v>-8.4098035382628105</v>
      </c>
      <c r="U39" s="143">
        <v>-5.2171070755214402</v>
      </c>
      <c r="V39" s="143">
        <v>2.1003271610331402</v>
      </c>
      <c r="W39" s="143">
        <v>7.5883605703382102</v>
      </c>
      <c r="X39" s="143">
        <v>3.11782774117719</v>
      </c>
      <c r="Y39" s="144">
        <v>0.65179362755325898</v>
      </c>
      <c r="Z39" s="130"/>
      <c r="AA39" s="145">
        <v>-1.96595897249249</v>
      </c>
      <c r="AB39" s="146">
        <v>-1.4376559869955501</v>
      </c>
      <c r="AC39" s="147">
        <v>-1.6983516915894199</v>
      </c>
      <c r="AD39" s="130"/>
      <c r="AE39" s="148">
        <v>-0.57336802433943201</v>
      </c>
      <c r="AF39" s="31"/>
      <c r="AG39" s="163">
        <v>95.250412752494498</v>
      </c>
      <c r="AH39" s="164">
        <v>99.010385776195605</v>
      </c>
      <c r="AI39" s="164">
        <v>101.509758494702</v>
      </c>
      <c r="AJ39" s="164">
        <v>106.894656789134</v>
      </c>
      <c r="AK39" s="164">
        <v>121.002294609488</v>
      </c>
      <c r="AL39" s="165">
        <v>105.823391426459</v>
      </c>
      <c r="AM39" s="152"/>
      <c r="AN39" s="166">
        <v>140.91793134649001</v>
      </c>
      <c r="AO39" s="167">
        <v>136.22961510572199</v>
      </c>
      <c r="AP39" s="168">
        <v>138.60361095600101</v>
      </c>
      <c r="AQ39" s="152"/>
      <c r="AR39" s="169">
        <v>116.98374723972999</v>
      </c>
      <c r="AS39" s="135"/>
      <c r="AT39" s="142">
        <v>-4.54589281249579</v>
      </c>
      <c r="AU39" s="143">
        <v>-2.2384386420464502</v>
      </c>
      <c r="AV39" s="143">
        <v>-0.112399121386464</v>
      </c>
      <c r="AW39" s="143">
        <v>1.3874735367469</v>
      </c>
      <c r="AX39" s="143">
        <v>1.0129808190065299</v>
      </c>
      <c r="AY39" s="144">
        <v>-0.42232758938152798</v>
      </c>
      <c r="AZ39" s="130"/>
      <c r="BA39" s="145">
        <v>-0.89855161073515799</v>
      </c>
      <c r="BB39" s="146">
        <v>-1.5238552676503401</v>
      </c>
      <c r="BC39" s="147">
        <v>-1.1911480076841101</v>
      </c>
      <c r="BD39" s="130"/>
      <c r="BE39" s="148">
        <v>-0.71614823295364305</v>
      </c>
    </row>
    <row r="40" spans="1:64" x14ac:dyDescent="0.2">
      <c r="A40" s="19" t="s">
        <v>83</v>
      </c>
      <c r="B40" s="3" t="str">
        <f t="shared" si="0"/>
        <v>Southern Virginia</v>
      </c>
      <c r="C40" s="9"/>
      <c r="D40" s="23" t="s">
        <v>16</v>
      </c>
      <c r="E40" s="26" t="s">
        <v>17</v>
      </c>
      <c r="F40" s="3"/>
      <c r="G40" s="149">
        <v>96.034696378830006</v>
      </c>
      <c r="H40" s="150">
        <v>108.59045928213</v>
      </c>
      <c r="I40" s="150">
        <v>112.009501069137</v>
      </c>
      <c r="J40" s="150">
        <v>110.23207106963299</v>
      </c>
      <c r="K40" s="150">
        <v>115.247216748768</v>
      </c>
      <c r="L40" s="151">
        <v>109.413257410296</v>
      </c>
      <c r="M40" s="152"/>
      <c r="N40" s="153">
        <v>125.890306086956</v>
      </c>
      <c r="O40" s="154">
        <v>126.974781260764</v>
      </c>
      <c r="P40" s="155">
        <v>126.435171339563</v>
      </c>
      <c r="Q40" s="152"/>
      <c r="R40" s="156">
        <v>114.701601247445</v>
      </c>
      <c r="S40" s="135"/>
      <c r="T40" s="127">
        <v>-5.4739013443499704</v>
      </c>
      <c r="U40" s="128">
        <v>-0.18566962746368201</v>
      </c>
      <c r="V40" s="128">
        <v>2.98032732885255</v>
      </c>
      <c r="W40" s="128">
        <v>2.8261738326322599</v>
      </c>
      <c r="X40" s="128">
        <v>4.9597319224779204</v>
      </c>
      <c r="Y40" s="129">
        <v>1.6616294180072799</v>
      </c>
      <c r="Z40" s="130"/>
      <c r="AA40" s="131">
        <v>-0.29483685363781398</v>
      </c>
      <c r="AB40" s="132">
        <v>0.74044058752185904</v>
      </c>
      <c r="AC40" s="133">
        <v>0.22582374563097099</v>
      </c>
      <c r="AD40" s="130"/>
      <c r="AE40" s="134">
        <v>1.04451194948488</v>
      </c>
      <c r="AF40" s="29"/>
      <c r="AG40" s="149">
        <v>97.019351827845398</v>
      </c>
      <c r="AH40" s="150">
        <v>106.870858308042</v>
      </c>
      <c r="AI40" s="150">
        <v>109.49931844995</v>
      </c>
      <c r="AJ40" s="150">
        <v>111.351097990835</v>
      </c>
      <c r="AK40" s="150">
        <v>115.413820604069</v>
      </c>
      <c r="AL40" s="151">
        <v>108.759671991315</v>
      </c>
      <c r="AM40" s="152"/>
      <c r="AN40" s="153">
        <v>123.443767099567</v>
      </c>
      <c r="AO40" s="154">
        <v>119.813491103514</v>
      </c>
      <c r="AP40" s="155">
        <v>121.63977655821201</v>
      </c>
      <c r="AQ40" s="152"/>
      <c r="AR40" s="156">
        <v>112.72670203775</v>
      </c>
      <c r="AS40" s="135"/>
      <c r="AT40" s="127">
        <v>-0.29550658773131999</v>
      </c>
      <c r="AU40" s="128">
        <v>1.0761323072169799</v>
      </c>
      <c r="AV40" s="128">
        <v>2.36841031189689</v>
      </c>
      <c r="AW40" s="128">
        <v>3.20405336800005</v>
      </c>
      <c r="AX40" s="128">
        <v>5.0577326663733997</v>
      </c>
      <c r="AY40" s="129">
        <v>2.5114834665913799</v>
      </c>
      <c r="AZ40" s="130"/>
      <c r="BA40" s="131">
        <v>1.9954150843673999</v>
      </c>
      <c r="BB40" s="132">
        <v>0.60741454953783203</v>
      </c>
      <c r="BC40" s="133">
        <v>1.30953948666588</v>
      </c>
      <c r="BD40" s="130"/>
      <c r="BE40" s="134">
        <v>2.2062583666944602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106.51298344174999</v>
      </c>
      <c r="H41" s="152">
        <v>107.974046180405</v>
      </c>
      <c r="I41" s="152">
        <v>108.65433969930901</v>
      </c>
      <c r="J41" s="152">
        <v>107.121180528938</v>
      </c>
      <c r="K41" s="152">
        <v>108.985082449941</v>
      </c>
      <c r="L41" s="158">
        <v>107.93564000000001</v>
      </c>
      <c r="M41" s="152"/>
      <c r="N41" s="159">
        <v>138.24754229579699</v>
      </c>
      <c r="O41" s="160">
        <v>137.874978463747</v>
      </c>
      <c r="P41" s="161">
        <v>138.05999819315201</v>
      </c>
      <c r="Q41" s="152"/>
      <c r="R41" s="162">
        <v>117.65173081966201</v>
      </c>
      <c r="S41" s="135"/>
      <c r="T41" s="136">
        <v>2.9435719536126799</v>
      </c>
      <c r="U41" s="130">
        <v>3.8507463249095299</v>
      </c>
      <c r="V41" s="130">
        <v>5.8419343303089901</v>
      </c>
      <c r="W41" s="130">
        <v>1.88684351503282</v>
      </c>
      <c r="X41" s="130">
        <v>-0.42960932343178698</v>
      </c>
      <c r="Y41" s="137">
        <v>2.66446519161238</v>
      </c>
      <c r="Z41" s="130"/>
      <c r="AA41" s="138">
        <v>1.2463583135882299</v>
      </c>
      <c r="AB41" s="139">
        <v>-1.0225516289027201</v>
      </c>
      <c r="AC41" s="140">
        <v>0.116030427437332</v>
      </c>
      <c r="AD41" s="130"/>
      <c r="AE41" s="141">
        <v>1.35773081187385</v>
      </c>
      <c r="AF41" s="30"/>
      <c r="AG41" s="157">
        <v>103.66302107728301</v>
      </c>
      <c r="AH41" s="152">
        <v>107.42051970001</v>
      </c>
      <c r="AI41" s="152">
        <v>114.45138763714699</v>
      </c>
      <c r="AJ41" s="152">
        <v>125.68399213061301</v>
      </c>
      <c r="AK41" s="152">
        <v>143.966031439479</v>
      </c>
      <c r="AL41" s="158">
        <v>120.6452345674</v>
      </c>
      <c r="AM41" s="152"/>
      <c r="AN41" s="159">
        <v>167.61061083785199</v>
      </c>
      <c r="AO41" s="160">
        <v>155.89347570355599</v>
      </c>
      <c r="AP41" s="161">
        <v>161.96716424415399</v>
      </c>
      <c r="AQ41" s="152"/>
      <c r="AR41" s="162">
        <v>133.76243179302699</v>
      </c>
      <c r="AS41" s="135"/>
      <c r="AT41" s="136">
        <v>2.8391557008294899</v>
      </c>
      <c r="AU41" s="130">
        <v>2.7213710864306702</v>
      </c>
      <c r="AV41" s="130">
        <v>3.5763987851185899</v>
      </c>
      <c r="AW41" s="130">
        <v>3.44619312140399</v>
      </c>
      <c r="AX41" s="130">
        <v>1.79976345504492</v>
      </c>
      <c r="AY41" s="137">
        <v>2.6588277427078801</v>
      </c>
      <c r="AZ41" s="130"/>
      <c r="BA41" s="138">
        <v>1.0067652471380599</v>
      </c>
      <c r="BB41" s="139">
        <v>-1.7241412911924501</v>
      </c>
      <c r="BC41" s="140">
        <v>-0.26989532077193901</v>
      </c>
      <c r="BD41" s="130"/>
      <c r="BE41" s="141">
        <v>1.05096452188816</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80.232262773722596</v>
      </c>
      <c r="H42" s="152">
        <v>89.031293532338296</v>
      </c>
      <c r="I42" s="152">
        <v>90.953622327790896</v>
      </c>
      <c r="J42" s="152">
        <v>90.195464285714195</v>
      </c>
      <c r="K42" s="152">
        <v>90.022333333333293</v>
      </c>
      <c r="L42" s="158">
        <v>88.650498164656497</v>
      </c>
      <c r="M42" s="152"/>
      <c r="N42" s="159">
        <v>96.937981530342995</v>
      </c>
      <c r="O42" s="160">
        <v>95.8598511502029</v>
      </c>
      <c r="P42" s="161">
        <v>96.405758183032702</v>
      </c>
      <c r="Q42" s="152"/>
      <c r="R42" s="162">
        <v>90.836456411221903</v>
      </c>
      <c r="S42" s="135"/>
      <c r="T42" s="136">
        <v>-4.5630458102752103</v>
      </c>
      <c r="U42" s="130">
        <v>1.64088226192933</v>
      </c>
      <c r="V42" s="130">
        <v>3.7920417336589001</v>
      </c>
      <c r="W42" s="130">
        <v>4.4813664974955199</v>
      </c>
      <c r="X42" s="130">
        <v>3.94356850457797</v>
      </c>
      <c r="Y42" s="137">
        <v>2.3472081550003798</v>
      </c>
      <c r="Z42" s="130"/>
      <c r="AA42" s="138">
        <v>-0.93924525699186601</v>
      </c>
      <c r="AB42" s="139">
        <v>-0.57242339656560803</v>
      </c>
      <c r="AC42" s="140">
        <v>-0.772758722940045</v>
      </c>
      <c r="AD42" s="130"/>
      <c r="AE42" s="141">
        <v>0.92689900622679999</v>
      </c>
      <c r="AF42" s="30"/>
      <c r="AG42" s="157">
        <v>82.234765659220301</v>
      </c>
      <c r="AH42" s="152">
        <v>88.052643936957196</v>
      </c>
      <c r="AI42" s="152">
        <v>89.575828796128206</v>
      </c>
      <c r="AJ42" s="152">
        <v>90.452420324714296</v>
      </c>
      <c r="AK42" s="152">
        <v>93.836491006626602</v>
      </c>
      <c r="AL42" s="158">
        <v>89.241619166721506</v>
      </c>
      <c r="AM42" s="152"/>
      <c r="AN42" s="159">
        <v>104.049689604685</v>
      </c>
      <c r="AO42" s="160">
        <v>98.644759584145504</v>
      </c>
      <c r="AP42" s="161">
        <v>101.487488064068</v>
      </c>
      <c r="AQ42" s="152"/>
      <c r="AR42" s="162">
        <v>92.908151803006504</v>
      </c>
      <c r="AS42" s="135"/>
      <c r="AT42" s="136">
        <v>-0.151929927623914</v>
      </c>
      <c r="AU42" s="130">
        <v>-0.42023982005689903</v>
      </c>
      <c r="AV42" s="130">
        <v>2.8143760851843602</v>
      </c>
      <c r="AW42" s="130">
        <v>2.6104113318260098</v>
      </c>
      <c r="AX42" s="130">
        <v>2.2321792039111599</v>
      </c>
      <c r="AY42" s="137">
        <v>1.4743271789357999</v>
      </c>
      <c r="AZ42" s="130"/>
      <c r="BA42" s="138">
        <v>1.47560772412208</v>
      </c>
      <c r="BB42" s="139">
        <v>-0.46362985132752199</v>
      </c>
      <c r="BC42" s="140">
        <v>0.58374458520626205</v>
      </c>
      <c r="BD42" s="130"/>
      <c r="BE42" s="141">
        <v>0.95624464483618898</v>
      </c>
      <c r="BF42" s="76"/>
      <c r="BG42" s="76"/>
      <c r="BH42" s="76"/>
      <c r="BI42" s="76"/>
      <c r="BJ42" s="76"/>
      <c r="BK42" s="76"/>
      <c r="BL42" s="76"/>
    </row>
    <row r="43" spans="1:64" x14ac:dyDescent="0.2">
      <c r="A43" s="22" t="s">
        <v>86</v>
      </c>
      <c r="B43" s="3" t="str">
        <f t="shared" si="0"/>
        <v>Virginia Mountains</v>
      </c>
      <c r="C43" s="3"/>
      <c r="D43" s="25" t="s">
        <v>16</v>
      </c>
      <c r="E43" s="28" t="s">
        <v>17</v>
      </c>
      <c r="F43" s="3"/>
      <c r="G43" s="157">
        <v>108.580239218328</v>
      </c>
      <c r="H43" s="152">
        <v>121.668122260668</v>
      </c>
      <c r="I43" s="152">
        <v>129.60616926028499</v>
      </c>
      <c r="J43" s="152">
        <v>124.564027632405</v>
      </c>
      <c r="K43" s="152">
        <v>129.147640772708</v>
      </c>
      <c r="L43" s="158">
        <v>123.915273836483</v>
      </c>
      <c r="M43" s="152"/>
      <c r="N43" s="159">
        <v>147.78330115830099</v>
      </c>
      <c r="O43" s="160">
        <v>149.31839750050301</v>
      </c>
      <c r="P43" s="161">
        <v>148.57469811908899</v>
      </c>
      <c r="Q43" s="152"/>
      <c r="R43" s="162">
        <v>131.50636916186801</v>
      </c>
      <c r="S43" s="135"/>
      <c r="T43" s="136">
        <v>3.3166425926367298</v>
      </c>
      <c r="U43" s="130">
        <v>13.5690930035317</v>
      </c>
      <c r="V43" s="130">
        <v>12.7517236635945</v>
      </c>
      <c r="W43" s="130">
        <v>8.0782572149468006</v>
      </c>
      <c r="X43" s="130">
        <v>11.993558873677101</v>
      </c>
      <c r="Y43" s="137">
        <v>10.5690471579485</v>
      </c>
      <c r="Z43" s="130"/>
      <c r="AA43" s="138">
        <v>1.23130417194552</v>
      </c>
      <c r="AB43" s="139">
        <v>-1.18455263764739</v>
      </c>
      <c r="AC43" s="140">
        <v>-3.9426560860020103E-2</v>
      </c>
      <c r="AD43" s="130"/>
      <c r="AE43" s="141">
        <v>6.2429149008047897</v>
      </c>
      <c r="AF43" s="31"/>
      <c r="AG43" s="157">
        <v>108.19167946106801</v>
      </c>
      <c r="AH43" s="152">
        <v>115.338686352563</v>
      </c>
      <c r="AI43" s="152">
        <v>120.48510248745499</v>
      </c>
      <c r="AJ43" s="152">
        <v>128.303854967663</v>
      </c>
      <c r="AK43" s="152">
        <v>141.90585161323301</v>
      </c>
      <c r="AL43" s="158">
        <v>124.24294612967699</v>
      </c>
      <c r="AM43" s="152"/>
      <c r="AN43" s="159">
        <v>158.32459568331001</v>
      </c>
      <c r="AO43" s="160">
        <v>149.93854733236401</v>
      </c>
      <c r="AP43" s="161">
        <v>154.22102041852901</v>
      </c>
      <c r="AQ43" s="152"/>
      <c r="AR43" s="162">
        <v>133.54481651050801</v>
      </c>
      <c r="AS43" s="135"/>
      <c r="AT43" s="136">
        <v>4.6694358505046099</v>
      </c>
      <c r="AU43" s="130">
        <v>7.7482065985267203</v>
      </c>
      <c r="AV43" s="130">
        <v>6.7803630311082603</v>
      </c>
      <c r="AW43" s="130">
        <v>8.2233329260186494</v>
      </c>
      <c r="AX43" s="130">
        <v>5.4524743650063998</v>
      </c>
      <c r="AY43" s="137">
        <v>6.60382949445086</v>
      </c>
      <c r="AZ43" s="130"/>
      <c r="BA43" s="138">
        <v>0.49752845393606698</v>
      </c>
      <c r="BB43" s="139">
        <v>-0.83940129427999</v>
      </c>
      <c r="BC43" s="140">
        <v>-0.12890399128742</v>
      </c>
      <c r="BD43" s="130"/>
      <c r="BE43" s="141">
        <v>3.8232377580472598</v>
      </c>
      <c r="BF43" s="76"/>
      <c r="BG43" s="76"/>
      <c r="BH43" s="76"/>
      <c r="BI43" s="76"/>
      <c r="BJ43" s="76"/>
      <c r="BK43" s="76"/>
      <c r="BL43" s="76"/>
    </row>
    <row r="44" spans="1:64" x14ac:dyDescent="0.2">
      <c r="A44" s="86" t="s">
        <v>111</v>
      </c>
      <c r="B44" s="3" t="s">
        <v>117</v>
      </c>
      <c r="D44" s="25" t="s">
        <v>16</v>
      </c>
      <c r="E44" s="28" t="s">
        <v>17</v>
      </c>
      <c r="G44" s="157">
        <v>318.18415107913597</v>
      </c>
      <c r="H44" s="152">
        <v>303.35327796775698</v>
      </c>
      <c r="I44" s="152">
        <v>309.06448073701802</v>
      </c>
      <c r="J44" s="152">
        <v>310.56142011834299</v>
      </c>
      <c r="K44" s="152">
        <v>352.63852636127899</v>
      </c>
      <c r="L44" s="158">
        <v>318.95867153831699</v>
      </c>
      <c r="M44" s="152"/>
      <c r="N44" s="159">
        <v>456.48232844109401</v>
      </c>
      <c r="O44" s="160">
        <v>453.44811487481502</v>
      </c>
      <c r="P44" s="161">
        <v>454.90873209852901</v>
      </c>
      <c r="Q44" s="152"/>
      <c r="R44" s="162">
        <v>363.705731255106</v>
      </c>
      <c r="S44" s="135"/>
      <c r="T44" s="136">
        <v>1.4364359551743</v>
      </c>
      <c r="U44" s="130">
        <v>-1.5263829539338101</v>
      </c>
      <c r="V44" s="130">
        <v>1.92808549248637</v>
      </c>
      <c r="W44" s="130">
        <v>-1.7862869064539</v>
      </c>
      <c r="X44" s="130">
        <v>2.6824578393949001</v>
      </c>
      <c r="Y44" s="137">
        <v>0.53723099874965996</v>
      </c>
      <c r="Z44" s="130"/>
      <c r="AA44" s="138">
        <v>7.5863451623702503</v>
      </c>
      <c r="AB44" s="139">
        <v>2.7541420121346301</v>
      </c>
      <c r="AC44" s="140">
        <v>5.0852008894357903</v>
      </c>
      <c r="AD44" s="130"/>
      <c r="AE44" s="141">
        <v>2.3115119300376401</v>
      </c>
      <c r="AG44" s="157">
        <v>301.072113582062</v>
      </c>
      <c r="AH44" s="152">
        <v>304.08966475345602</v>
      </c>
      <c r="AI44" s="152">
        <v>305.21946064459502</v>
      </c>
      <c r="AJ44" s="152">
        <v>300.006573009791</v>
      </c>
      <c r="AK44" s="152">
        <v>318.86163331405402</v>
      </c>
      <c r="AL44" s="158">
        <v>306.15637546560703</v>
      </c>
      <c r="AM44" s="152"/>
      <c r="AN44" s="159">
        <v>397.27812283362198</v>
      </c>
      <c r="AO44" s="160">
        <v>403.50706037544302</v>
      </c>
      <c r="AP44" s="161">
        <v>400.49424791743002</v>
      </c>
      <c r="AQ44" s="152"/>
      <c r="AR44" s="162">
        <v>336.49192091918297</v>
      </c>
      <c r="AS44" s="135"/>
      <c r="AT44" s="136">
        <v>1.2255879955362901</v>
      </c>
      <c r="AU44" s="130">
        <v>1.39694653040712</v>
      </c>
      <c r="AV44" s="130">
        <v>1.4755859702574301</v>
      </c>
      <c r="AW44" s="130">
        <v>-4.1711642769355803</v>
      </c>
      <c r="AX44" s="130">
        <v>-0.76820017427937304</v>
      </c>
      <c r="AY44" s="137">
        <v>-0.32332134486812703</v>
      </c>
      <c r="AZ44" s="130"/>
      <c r="BA44" s="138">
        <v>3.92041194302137</v>
      </c>
      <c r="BB44" s="139">
        <v>2.9636317274824</v>
      </c>
      <c r="BC44" s="140">
        <v>3.4374202348312801</v>
      </c>
      <c r="BD44" s="130"/>
      <c r="BE44" s="141">
        <v>0.96753753022438904</v>
      </c>
    </row>
    <row r="45" spans="1:64" x14ac:dyDescent="0.2">
      <c r="A45" s="86" t="s">
        <v>112</v>
      </c>
      <c r="B45" s="3" t="s">
        <v>118</v>
      </c>
      <c r="D45" s="25" t="s">
        <v>16</v>
      </c>
      <c r="E45" s="28" t="s">
        <v>17</v>
      </c>
      <c r="G45" s="157">
        <v>192.08317013639601</v>
      </c>
      <c r="H45" s="152">
        <v>220.471186904424</v>
      </c>
      <c r="I45" s="152">
        <v>239.72866822132701</v>
      </c>
      <c r="J45" s="152">
        <v>235.134821376096</v>
      </c>
      <c r="K45" s="152">
        <v>224.26783469823701</v>
      </c>
      <c r="L45" s="158">
        <v>225.16965114950099</v>
      </c>
      <c r="M45" s="152"/>
      <c r="N45" s="159">
        <v>233.23560867659901</v>
      </c>
      <c r="O45" s="160">
        <v>235.32029214437301</v>
      </c>
      <c r="P45" s="161">
        <v>234.294359930989</v>
      </c>
      <c r="Q45" s="152"/>
      <c r="R45" s="162">
        <v>227.964836165208</v>
      </c>
      <c r="S45" s="135"/>
      <c r="T45" s="136">
        <v>1.36020617520536</v>
      </c>
      <c r="U45" s="130">
        <v>3.0461110449562701</v>
      </c>
      <c r="V45" s="130">
        <v>8.3152344652491905</v>
      </c>
      <c r="W45" s="130">
        <v>9.2823536196766891</v>
      </c>
      <c r="X45" s="130">
        <v>8.2042141992527196</v>
      </c>
      <c r="Y45" s="137">
        <v>6.64006047838516</v>
      </c>
      <c r="Z45" s="130"/>
      <c r="AA45" s="138">
        <v>5.0134076696749599</v>
      </c>
      <c r="AB45" s="139">
        <v>4.0019700930354203</v>
      </c>
      <c r="AC45" s="140">
        <v>4.49150078052</v>
      </c>
      <c r="AD45" s="130"/>
      <c r="AE45" s="141">
        <v>5.9390502189591299</v>
      </c>
      <c r="AG45" s="157">
        <v>187.98089406779599</v>
      </c>
      <c r="AH45" s="152">
        <v>212.38295478831199</v>
      </c>
      <c r="AI45" s="152">
        <v>225.90877377486899</v>
      </c>
      <c r="AJ45" s="152">
        <v>225.00009412916901</v>
      </c>
      <c r="AK45" s="152">
        <v>209.82429606253999</v>
      </c>
      <c r="AL45" s="158">
        <v>214.356418980315</v>
      </c>
      <c r="AM45" s="152"/>
      <c r="AN45" s="159">
        <v>209.53221821309899</v>
      </c>
      <c r="AO45" s="160">
        <v>211.350440284114</v>
      </c>
      <c r="AP45" s="161">
        <v>210.44853817250799</v>
      </c>
      <c r="AQ45" s="152"/>
      <c r="AR45" s="162">
        <v>213.20709516107101</v>
      </c>
      <c r="AS45" s="135"/>
      <c r="AT45" s="136">
        <v>1.6098624032420801</v>
      </c>
      <c r="AU45" s="130">
        <v>3.6102207991593001</v>
      </c>
      <c r="AV45" s="130">
        <v>5.5472952852280804</v>
      </c>
      <c r="AW45" s="130">
        <v>6.3560315016137601</v>
      </c>
      <c r="AX45" s="130">
        <v>3.30867318271387</v>
      </c>
      <c r="AY45" s="137">
        <v>4.4644024317086997</v>
      </c>
      <c r="AZ45" s="130"/>
      <c r="BA45" s="138">
        <v>0.424402059982109</v>
      </c>
      <c r="BB45" s="139">
        <v>5.3206459625172099E-2</v>
      </c>
      <c r="BC45" s="140">
        <v>0.23087020174356099</v>
      </c>
      <c r="BD45" s="130"/>
      <c r="BE45" s="141">
        <v>3.18608485646911</v>
      </c>
    </row>
    <row r="46" spans="1:64" x14ac:dyDescent="0.2">
      <c r="A46" s="86" t="s">
        <v>113</v>
      </c>
      <c r="B46" s="3" t="s">
        <v>119</v>
      </c>
      <c r="D46" s="25" t="s">
        <v>16</v>
      </c>
      <c r="E46" s="28" t="s">
        <v>17</v>
      </c>
      <c r="G46" s="157">
        <v>149.43871484781801</v>
      </c>
      <c r="H46" s="152">
        <v>163.42277904601701</v>
      </c>
      <c r="I46" s="152">
        <v>173.97393683064001</v>
      </c>
      <c r="J46" s="152">
        <v>173.558786057692</v>
      </c>
      <c r="K46" s="152">
        <v>166.95190200646201</v>
      </c>
      <c r="L46" s="158">
        <v>166.86798657556599</v>
      </c>
      <c r="M46" s="152"/>
      <c r="N46" s="159">
        <v>183.67061964825001</v>
      </c>
      <c r="O46" s="160">
        <v>183.34203320517301</v>
      </c>
      <c r="P46" s="161">
        <v>183.50498035415299</v>
      </c>
      <c r="Q46" s="152"/>
      <c r="R46" s="162">
        <v>172.07171746953699</v>
      </c>
      <c r="S46" s="135"/>
      <c r="T46" s="136">
        <v>-1.5927626012515299</v>
      </c>
      <c r="U46" s="130">
        <v>1.4165550707460099</v>
      </c>
      <c r="V46" s="130">
        <v>5.11115025437533</v>
      </c>
      <c r="W46" s="130">
        <v>6.3343811688995402</v>
      </c>
      <c r="X46" s="130">
        <v>4.7819784067516702</v>
      </c>
      <c r="Y46" s="137">
        <v>3.7832487001458199</v>
      </c>
      <c r="Z46" s="130"/>
      <c r="AA46" s="138">
        <v>1.41216495765042</v>
      </c>
      <c r="AB46" s="139">
        <v>1.5078718535645099</v>
      </c>
      <c r="AC46" s="140">
        <v>1.46026280850783</v>
      </c>
      <c r="AD46" s="130"/>
      <c r="AE46" s="141">
        <v>2.9203364091120001</v>
      </c>
      <c r="AG46" s="157">
        <v>144.198247246298</v>
      </c>
      <c r="AH46" s="152">
        <v>157.865444242926</v>
      </c>
      <c r="AI46" s="152">
        <v>165.865136122801</v>
      </c>
      <c r="AJ46" s="152">
        <v>166.433898954314</v>
      </c>
      <c r="AK46" s="152">
        <v>162.73005755581599</v>
      </c>
      <c r="AL46" s="158">
        <v>160.55813584651099</v>
      </c>
      <c r="AM46" s="152"/>
      <c r="AN46" s="159">
        <v>172.67912168970099</v>
      </c>
      <c r="AO46" s="160">
        <v>170.32249240694901</v>
      </c>
      <c r="AP46" s="161">
        <v>171.49625490010399</v>
      </c>
      <c r="AQ46" s="152"/>
      <c r="AR46" s="162">
        <v>163.89836477878299</v>
      </c>
      <c r="AS46" s="135"/>
      <c r="AT46" s="136">
        <v>-1.8289353079791899</v>
      </c>
      <c r="AU46" s="130">
        <v>1.9553681114886601</v>
      </c>
      <c r="AV46" s="130">
        <v>3.1012646166978701</v>
      </c>
      <c r="AW46" s="130">
        <v>3.0065954369228698</v>
      </c>
      <c r="AX46" s="130">
        <v>1.09816258679669</v>
      </c>
      <c r="AY46" s="137">
        <v>1.78882718185175</v>
      </c>
      <c r="AZ46" s="130"/>
      <c r="BA46" s="138">
        <v>-2.23659130001441</v>
      </c>
      <c r="BB46" s="139">
        <v>-3.2723575645802501</v>
      </c>
      <c r="BC46" s="140">
        <v>-2.7550952030049598</v>
      </c>
      <c r="BD46" s="130"/>
      <c r="BE46" s="141">
        <v>0.21233074261488999</v>
      </c>
    </row>
    <row r="47" spans="1:64" x14ac:dyDescent="0.2">
      <c r="A47" s="86" t="s">
        <v>114</v>
      </c>
      <c r="B47" s="3" t="s">
        <v>120</v>
      </c>
      <c r="D47" s="25" t="s">
        <v>16</v>
      </c>
      <c r="E47" s="28" t="s">
        <v>17</v>
      </c>
      <c r="G47" s="157">
        <v>117.094984468937</v>
      </c>
      <c r="H47" s="152">
        <v>125.736613354371</v>
      </c>
      <c r="I47" s="152">
        <v>132.256013976921</v>
      </c>
      <c r="J47" s="152">
        <v>133.468928019673</v>
      </c>
      <c r="K47" s="152">
        <v>133.872956275901</v>
      </c>
      <c r="L47" s="158">
        <v>129.45926874270901</v>
      </c>
      <c r="M47" s="152"/>
      <c r="N47" s="159">
        <v>162.069728343349</v>
      </c>
      <c r="O47" s="160">
        <v>162.245338249724</v>
      </c>
      <c r="P47" s="161">
        <v>162.15843409688301</v>
      </c>
      <c r="Q47" s="152"/>
      <c r="R47" s="162">
        <v>139.92385045426099</v>
      </c>
      <c r="S47" s="135"/>
      <c r="T47" s="136">
        <v>0.55080007807970399</v>
      </c>
      <c r="U47" s="130">
        <v>2.7558664893556499</v>
      </c>
      <c r="V47" s="130">
        <v>5.3676726156896102</v>
      </c>
      <c r="W47" s="130">
        <v>6.6256080945388502</v>
      </c>
      <c r="X47" s="130">
        <v>5.4104884151884498</v>
      </c>
      <c r="Y47" s="137">
        <v>4.5565912114131102</v>
      </c>
      <c r="Z47" s="130"/>
      <c r="AA47" s="138">
        <v>0.51462410267065695</v>
      </c>
      <c r="AB47" s="139">
        <v>-1.3039346528239899</v>
      </c>
      <c r="AC47" s="140">
        <v>-0.41666721924998201</v>
      </c>
      <c r="AD47" s="130"/>
      <c r="AE47" s="141">
        <v>2.5487054231961301</v>
      </c>
      <c r="AG47" s="157">
        <v>114.42841615664</v>
      </c>
      <c r="AH47" s="152">
        <v>120.761114738074</v>
      </c>
      <c r="AI47" s="152">
        <v>126.14370194741601</v>
      </c>
      <c r="AJ47" s="152">
        <v>129.23322242740099</v>
      </c>
      <c r="AK47" s="152">
        <v>132.09209707714601</v>
      </c>
      <c r="AL47" s="158">
        <v>125.2937660055</v>
      </c>
      <c r="AM47" s="152"/>
      <c r="AN47" s="159">
        <v>154.60523568405</v>
      </c>
      <c r="AO47" s="160">
        <v>151.38142079941301</v>
      </c>
      <c r="AP47" s="161">
        <v>152.99119404830199</v>
      </c>
      <c r="AQ47" s="152"/>
      <c r="AR47" s="162">
        <v>133.97761419986901</v>
      </c>
      <c r="AS47" s="135"/>
      <c r="AT47" s="136">
        <v>0.164271988315766</v>
      </c>
      <c r="AU47" s="130">
        <v>1.8344745473641</v>
      </c>
      <c r="AV47" s="130">
        <v>3.4458946774766801</v>
      </c>
      <c r="AW47" s="130">
        <v>3.6608414614157501</v>
      </c>
      <c r="AX47" s="130">
        <v>1.53562302742055</v>
      </c>
      <c r="AY47" s="137">
        <v>2.2882585938477198</v>
      </c>
      <c r="AZ47" s="130"/>
      <c r="BA47" s="138">
        <v>-1.5025117401583601</v>
      </c>
      <c r="BB47" s="139">
        <v>-2.9472998256194098</v>
      </c>
      <c r="BC47" s="140">
        <v>-2.2216340884125598</v>
      </c>
      <c r="BD47" s="130"/>
      <c r="BE47" s="141">
        <v>0.52450347741826198</v>
      </c>
    </row>
    <row r="48" spans="1:64" x14ac:dyDescent="0.2">
      <c r="A48" s="86" t="s">
        <v>115</v>
      </c>
      <c r="B48" s="3" t="s">
        <v>121</v>
      </c>
      <c r="D48" s="25" t="s">
        <v>16</v>
      </c>
      <c r="E48" s="28" t="s">
        <v>17</v>
      </c>
      <c r="G48" s="157">
        <v>84.215538697733194</v>
      </c>
      <c r="H48" s="152">
        <v>89.258229382205101</v>
      </c>
      <c r="I48" s="152">
        <v>94.4338330757341</v>
      </c>
      <c r="J48" s="152">
        <v>97.897578913324693</v>
      </c>
      <c r="K48" s="152">
        <v>94.676293582782705</v>
      </c>
      <c r="L48" s="158">
        <v>92.640837782808603</v>
      </c>
      <c r="M48" s="152"/>
      <c r="N48" s="159">
        <v>110.492788520376</v>
      </c>
      <c r="O48" s="160">
        <v>112.274774753215</v>
      </c>
      <c r="P48" s="161">
        <v>111.393835193756</v>
      </c>
      <c r="Q48" s="152"/>
      <c r="R48" s="162">
        <v>98.642559492690395</v>
      </c>
      <c r="S48" s="135"/>
      <c r="T48" s="136">
        <v>-3.3634825035109799</v>
      </c>
      <c r="U48" s="130">
        <v>-0.44974395878048401</v>
      </c>
      <c r="V48" s="130">
        <v>3.5604297389791602</v>
      </c>
      <c r="W48" s="130">
        <v>5.6690610895386104</v>
      </c>
      <c r="X48" s="130">
        <v>0.79725284286370002</v>
      </c>
      <c r="Y48" s="137">
        <v>1.63257045590392</v>
      </c>
      <c r="Z48" s="130"/>
      <c r="AA48" s="138">
        <v>-0.91730410363976</v>
      </c>
      <c r="AB48" s="139">
        <v>-1.5211943483194299</v>
      </c>
      <c r="AC48" s="140">
        <v>-1.21858630476757</v>
      </c>
      <c r="AD48" s="130"/>
      <c r="AE48" s="141">
        <v>0.46966615490584102</v>
      </c>
      <c r="AG48" s="157">
        <v>82.292978059262595</v>
      </c>
      <c r="AH48" s="152">
        <v>86.117045476104593</v>
      </c>
      <c r="AI48" s="152">
        <v>89.222212083628605</v>
      </c>
      <c r="AJ48" s="152">
        <v>93.243375737682598</v>
      </c>
      <c r="AK48" s="152">
        <v>95.594994753951696</v>
      </c>
      <c r="AL48" s="158">
        <v>89.728824996207805</v>
      </c>
      <c r="AM48" s="152"/>
      <c r="AN48" s="159">
        <v>108.946357811491</v>
      </c>
      <c r="AO48" s="160">
        <v>106.72703822429401</v>
      </c>
      <c r="AP48" s="161">
        <v>107.838428960534</v>
      </c>
      <c r="AQ48" s="152"/>
      <c r="AR48" s="162">
        <v>95.415399848740094</v>
      </c>
      <c r="AS48" s="135"/>
      <c r="AT48" s="136">
        <v>-3.6896470498304699</v>
      </c>
      <c r="AU48" s="130">
        <v>-1.12256849207228</v>
      </c>
      <c r="AV48" s="130">
        <v>0.63173203983273096</v>
      </c>
      <c r="AW48" s="130">
        <v>1.7616578728772301</v>
      </c>
      <c r="AX48" s="130">
        <v>-0.69888467701957202</v>
      </c>
      <c r="AY48" s="137">
        <v>-0.41288321409662199</v>
      </c>
      <c r="AZ48" s="130"/>
      <c r="BA48" s="138">
        <v>-2.95295157980933</v>
      </c>
      <c r="BB48" s="139">
        <v>-4.2035015386830397</v>
      </c>
      <c r="BC48" s="140">
        <v>-3.57426971900205</v>
      </c>
      <c r="BD48" s="130"/>
      <c r="BE48" s="141">
        <v>-1.6123772982618201</v>
      </c>
    </row>
    <row r="49" spans="1:57" x14ac:dyDescent="0.2">
      <c r="A49" s="87" t="s">
        <v>116</v>
      </c>
      <c r="B49" s="3" t="s">
        <v>122</v>
      </c>
      <c r="D49" s="25" t="s">
        <v>16</v>
      </c>
      <c r="E49" s="28" t="s">
        <v>17</v>
      </c>
      <c r="G49" s="163">
        <v>65.100196055713795</v>
      </c>
      <c r="H49" s="164">
        <v>65.547876290519596</v>
      </c>
      <c r="I49" s="164">
        <v>66.565689784710003</v>
      </c>
      <c r="J49" s="164">
        <v>67.467649327447404</v>
      </c>
      <c r="K49" s="164">
        <v>68.537612488431805</v>
      </c>
      <c r="L49" s="165">
        <v>66.733499296926198</v>
      </c>
      <c r="M49" s="152"/>
      <c r="N49" s="166">
        <v>83.063981274027697</v>
      </c>
      <c r="O49" s="167">
        <v>83.331403776229905</v>
      </c>
      <c r="P49" s="168">
        <v>83.199044518441397</v>
      </c>
      <c r="Q49" s="152"/>
      <c r="R49" s="169">
        <v>72.242450849816393</v>
      </c>
      <c r="S49" s="135"/>
      <c r="T49" s="142">
        <v>-0.35566236179678401</v>
      </c>
      <c r="U49" s="143">
        <v>2.1954929057088301E-2</v>
      </c>
      <c r="V49" s="143">
        <v>1.6201312903715099</v>
      </c>
      <c r="W49" s="143">
        <v>2.4027429905861699</v>
      </c>
      <c r="X49" s="143">
        <v>2.6440877149697801</v>
      </c>
      <c r="Y49" s="144">
        <v>1.36459069007942</v>
      </c>
      <c r="Z49" s="130"/>
      <c r="AA49" s="145">
        <v>1.36595621086756</v>
      </c>
      <c r="AB49" s="146">
        <v>-1.7111057564088299</v>
      </c>
      <c r="AC49" s="147">
        <v>-0.22441462687911301</v>
      </c>
      <c r="AD49" s="130"/>
      <c r="AE49" s="148">
        <v>0.48171109566842402</v>
      </c>
      <c r="AG49" s="163">
        <v>64.080366537772306</v>
      </c>
      <c r="AH49" s="164">
        <v>64.530966326798506</v>
      </c>
      <c r="AI49" s="164">
        <v>65.260562867925501</v>
      </c>
      <c r="AJ49" s="164">
        <v>67.275525178719604</v>
      </c>
      <c r="AK49" s="164">
        <v>70.666831083806997</v>
      </c>
      <c r="AL49" s="165">
        <v>66.4965259706848</v>
      </c>
      <c r="AM49" s="152"/>
      <c r="AN49" s="166">
        <v>81.566139497894298</v>
      </c>
      <c r="AO49" s="167">
        <v>79.465345747389804</v>
      </c>
      <c r="AP49" s="168">
        <v>80.514543671454405</v>
      </c>
      <c r="AQ49" s="152"/>
      <c r="AR49" s="169">
        <v>71.086663943249903</v>
      </c>
      <c r="AS49" s="135"/>
      <c r="AT49" s="142">
        <v>-2.6784136007003201</v>
      </c>
      <c r="AU49" s="143">
        <v>-0.47029629663100098</v>
      </c>
      <c r="AV49" s="143">
        <v>0.39661122518202302</v>
      </c>
      <c r="AW49" s="143">
        <v>0.74359186046955295</v>
      </c>
      <c r="AX49" s="143">
        <v>0.30055414126478802</v>
      </c>
      <c r="AY49" s="144">
        <v>-0.264401332202438</v>
      </c>
      <c r="AZ49" s="130"/>
      <c r="BA49" s="145">
        <v>-3.6946671240537001</v>
      </c>
      <c r="BB49" s="146">
        <v>-5.9122867490859798</v>
      </c>
      <c r="BC49" s="147">
        <v>-4.8034165592703397</v>
      </c>
      <c r="BD49" s="130"/>
      <c r="BE49" s="148">
        <v>-2.1237778116955202</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W48" sqref="W48"/>
      <selection pane="topRight" activeCell="W48" sqref="W48"/>
      <selection pane="bottomLeft" activeCell="W48" sqref="W48"/>
      <selection pane="bottomRight" activeCell="W48" sqref="W48"/>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66.379112717894998</v>
      </c>
      <c r="H6" s="150">
        <v>95.510725233469998</v>
      </c>
      <c r="I6" s="150">
        <v>111.50364417396599</v>
      </c>
      <c r="J6" s="150">
        <v>114.042026560099</v>
      </c>
      <c r="K6" s="150">
        <v>108.2298270533</v>
      </c>
      <c r="L6" s="151">
        <v>99.133137981005305</v>
      </c>
      <c r="M6" s="152"/>
      <c r="N6" s="153">
        <v>132.42830535076101</v>
      </c>
      <c r="O6" s="154">
        <v>141.42881213784699</v>
      </c>
      <c r="P6" s="155">
        <v>136.92855874430401</v>
      </c>
      <c r="Q6" s="152"/>
      <c r="R6" s="156">
        <v>109.93222986500901</v>
      </c>
      <c r="S6" s="135"/>
      <c r="T6" s="127">
        <v>-0.45775332697947302</v>
      </c>
      <c r="U6" s="128">
        <v>3.2181334583378098</v>
      </c>
      <c r="V6" s="128">
        <v>4.4730016784922997</v>
      </c>
      <c r="W6" s="128">
        <v>5.0653495662622898</v>
      </c>
      <c r="X6" s="128">
        <v>3.8855588654412099</v>
      </c>
      <c r="Y6" s="129">
        <v>3.5500087923572101</v>
      </c>
      <c r="Z6" s="130"/>
      <c r="AA6" s="131">
        <v>1.50124660874084</v>
      </c>
      <c r="AB6" s="132">
        <v>1.3753923380865101</v>
      </c>
      <c r="AC6" s="133">
        <v>1.4362093153167299</v>
      </c>
      <c r="AD6" s="130"/>
      <c r="AE6" s="134">
        <v>2.78772204680042</v>
      </c>
      <c r="AG6" s="149">
        <v>72.207840858514999</v>
      </c>
      <c r="AH6" s="150">
        <v>93.885940513313898</v>
      </c>
      <c r="AI6" s="150">
        <v>106.639602279401</v>
      </c>
      <c r="AJ6" s="150">
        <v>107.97628966132</v>
      </c>
      <c r="AK6" s="150">
        <v>103.450090091641</v>
      </c>
      <c r="AL6" s="151">
        <v>96.8371499327571</v>
      </c>
      <c r="AM6" s="152"/>
      <c r="AN6" s="153">
        <v>124.461305830643</v>
      </c>
      <c r="AO6" s="154">
        <v>129.73252772916101</v>
      </c>
      <c r="AP6" s="155">
        <v>127.09692764003501</v>
      </c>
      <c r="AQ6" s="152"/>
      <c r="AR6" s="156">
        <v>105.488527437011</v>
      </c>
      <c r="AS6" s="135"/>
      <c r="AT6" s="127">
        <v>-0.59091709931627401</v>
      </c>
      <c r="AU6" s="128">
        <v>2.0454257430793201</v>
      </c>
      <c r="AV6" s="128">
        <v>2.7289730874718501</v>
      </c>
      <c r="AW6" s="128">
        <v>3.4637050867376802</v>
      </c>
      <c r="AX6" s="128">
        <v>2.9743223430534398</v>
      </c>
      <c r="AY6" s="129">
        <v>2.2978542248845302</v>
      </c>
      <c r="AZ6" s="130"/>
      <c r="BA6" s="131">
        <v>1.1403435471191801</v>
      </c>
      <c r="BB6" s="132">
        <v>0.94949378528967598</v>
      </c>
      <c r="BC6" s="133">
        <v>1.04284854247003</v>
      </c>
      <c r="BD6" s="130"/>
      <c r="BE6" s="134">
        <v>1.86516118321882</v>
      </c>
    </row>
    <row r="7" spans="1:57" x14ac:dyDescent="0.2">
      <c r="A7" s="20" t="s">
        <v>18</v>
      </c>
      <c r="B7" s="3" t="str">
        <f>TRIM(A7)</f>
        <v>Virginia</v>
      </c>
      <c r="C7" s="10"/>
      <c r="D7" s="24" t="s">
        <v>16</v>
      </c>
      <c r="E7" s="27" t="s">
        <v>17</v>
      </c>
      <c r="F7" s="3"/>
      <c r="G7" s="157">
        <v>62.507964932450498</v>
      </c>
      <c r="H7" s="152">
        <v>95.122179512618999</v>
      </c>
      <c r="I7" s="152">
        <v>111.719480420362</v>
      </c>
      <c r="J7" s="152">
        <v>114.680013177291</v>
      </c>
      <c r="K7" s="152">
        <v>107.813660876985</v>
      </c>
      <c r="L7" s="158">
        <v>98.368659783941894</v>
      </c>
      <c r="M7" s="152"/>
      <c r="N7" s="159">
        <v>129.07219947298299</v>
      </c>
      <c r="O7" s="160">
        <v>132.87196449045601</v>
      </c>
      <c r="P7" s="161">
        <v>130.97208198172001</v>
      </c>
      <c r="Q7" s="152"/>
      <c r="R7" s="162">
        <v>107.68392326902099</v>
      </c>
      <c r="S7" s="135"/>
      <c r="T7" s="136">
        <v>-4.6704873551204704</v>
      </c>
      <c r="U7" s="130">
        <v>1.12020261945952</v>
      </c>
      <c r="V7" s="130">
        <v>6.2629260268083096</v>
      </c>
      <c r="W7" s="130">
        <v>9.3998040796319007</v>
      </c>
      <c r="X7" s="130">
        <v>7.1690454282167799</v>
      </c>
      <c r="Y7" s="137">
        <v>4.6024928494604902</v>
      </c>
      <c r="Z7" s="130"/>
      <c r="AA7" s="138">
        <v>0.21540526363844201</v>
      </c>
      <c r="AB7" s="139">
        <v>-1.1104042860246</v>
      </c>
      <c r="AC7" s="140">
        <v>-0.46152844112774999</v>
      </c>
      <c r="AD7" s="130"/>
      <c r="AE7" s="141">
        <v>2.7849090180450502</v>
      </c>
      <c r="AG7" s="157">
        <v>61.879665274436299</v>
      </c>
      <c r="AH7" s="152">
        <v>88.699351747635106</v>
      </c>
      <c r="AI7" s="152">
        <v>102.737886595757</v>
      </c>
      <c r="AJ7" s="152">
        <v>105.777773507093</v>
      </c>
      <c r="AK7" s="152">
        <v>98.740134600482307</v>
      </c>
      <c r="AL7" s="158">
        <v>91.567737830247694</v>
      </c>
      <c r="AM7" s="152"/>
      <c r="AN7" s="159">
        <v>113.33145142737899</v>
      </c>
      <c r="AO7" s="160">
        <v>113.265791041545</v>
      </c>
      <c r="AP7" s="161">
        <v>113.298621234462</v>
      </c>
      <c r="AQ7" s="152"/>
      <c r="AR7" s="162">
        <v>97.777044134054805</v>
      </c>
      <c r="AS7" s="135"/>
      <c r="AT7" s="136">
        <v>-3.34454614008818</v>
      </c>
      <c r="AU7" s="130">
        <v>2.6755198407097298</v>
      </c>
      <c r="AV7" s="130">
        <v>5.0727324919784396</v>
      </c>
      <c r="AW7" s="130">
        <v>4.6842694641716198</v>
      </c>
      <c r="AX7" s="130">
        <v>1.50377074724163</v>
      </c>
      <c r="AY7" s="137">
        <v>2.53458888836344</v>
      </c>
      <c r="AZ7" s="130"/>
      <c r="BA7" s="138">
        <v>-3.1255671959079301</v>
      </c>
      <c r="BB7" s="139">
        <v>-4.9458257382001598</v>
      </c>
      <c r="BC7" s="140">
        <v>-4.0440644668945396</v>
      </c>
      <c r="BD7" s="130"/>
      <c r="BE7" s="141">
        <v>0.25874059383690001</v>
      </c>
    </row>
    <row r="8" spans="1:57" x14ac:dyDescent="0.2">
      <c r="A8" s="21" t="s">
        <v>19</v>
      </c>
      <c r="B8" s="3" t="str">
        <f t="shared" ref="B8:B43" si="0">TRIM(A8)</f>
        <v>Norfolk/Virginia Beach, VA</v>
      </c>
      <c r="C8" s="3"/>
      <c r="D8" s="24" t="s">
        <v>16</v>
      </c>
      <c r="E8" s="27" t="s">
        <v>17</v>
      </c>
      <c r="F8" s="3"/>
      <c r="G8" s="157">
        <v>52.675203087275897</v>
      </c>
      <c r="H8" s="152">
        <v>65.232450035958195</v>
      </c>
      <c r="I8" s="152">
        <v>73.478318564750595</v>
      </c>
      <c r="J8" s="152">
        <v>79.381635876098002</v>
      </c>
      <c r="K8" s="152">
        <v>82.203647755175396</v>
      </c>
      <c r="L8" s="158">
        <v>70.594251063851601</v>
      </c>
      <c r="M8" s="152"/>
      <c r="N8" s="159">
        <v>131.17373948220001</v>
      </c>
      <c r="O8" s="160">
        <v>131.35281701083801</v>
      </c>
      <c r="P8" s="161">
        <v>131.26327824651901</v>
      </c>
      <c r="Q8" s="152"/>
      <c r="R8" s="162">
        <v>87.928258830328204</v>
      </c>
      <c r="S8" s="135"/>
      <c r="T8" s="136">
        <v>-11.930025056720201</v>
      </c>
      <c r="U8" s="130">
        <v>-5.7536448566468898</v>
      </c>
      <c r="V8" s="130">
        <v>-3.2564935150725001</v>
      </c>
      <c r="W8" s="130">
        <v>5.3328088560526803</v>
      </c>
      <c r="X8" s="130">
        <v>3.1836372338447601</v>
      </c>
      <c r="Y8" s="137">
        <v>-1.9543757977936</v>
      </c>
      <c r="Z8" s="130"/>
      <c r="AA8" s="138">
        <v>-3.1267774437715499</v>
      </c>
      <c r="AB8" s="139">
        <v>-7.6073298862304597</v>
      </c>
      <c r="AC8" s="140">
        <v>-5.4216157266085601</v>
      </c>
      <c r="AD8" s="130"/>
      <c r="AE8" s="141">
        <v>-3.4638603113650301</v>
      </c>
      <c r="AG8" s="157">
        <v>53.6341966256999</v>
      </c>
      <c r="AH8" s="152">
        <v>63.274599931293899</v>
      </c>
      <c r="AI8" s="152">
        <v>71.011503288257003</v>
      </c>
      <c r="AJ8" s="152">
        <v>74.861527708429605</v>
      </c>
      <c r="AK8" s="152">
        <v>74.630783318564696</v>
      </c>
      <c r="AL8" s="158">
        <v>67.482522174449002</v>
      </c>
      <c r="AM8" s="152"/>
      <c r="AN8" s="159">
        <v>112.820679184003</v>
      </c>
      <c r="AO8" s="160">
        <v>115.488857176246</v>
      </c>
      <c r="AP8" s="161">
        <v>114.154768180125</v>
      </c>
      <c r="AQ8" s="152"/>
      <c r="AR8" s="162">
        <v>80.817449604642206</v>
      </c>
      <c r="AS8" s="135"/>
      <c r="AT8" s="136">
        <v>-13.4425232030855</v>
      </c>
      <c r="AU8" s="130">
        <v>-3.9801666625835801</v>
      </c>
      <c r="AV8" s="130">
        <v>-0.99562778899230497</v>
      </c>
      <c r="AW8" s="130">
        <v>1.9632492647545501</v>
      </c>
      <c r="AX8" s="130">
        <v>-5.4094358059313903</v>
      </c>
      <c r="AY8" s="137">
        <v>-4.11841554081595</v>
      </c>
      <c r="AZ8" s="130"/>
      <c r="BA8" s="138">
        <v>-12.0069010185113</v>
      </c>
      <c r="BB8" s="139">
        <v>-15.589788481690899</v>
      </c>
      <c r="BC8" s="140">
        <v>-13.85649643967</v>
      </c>
      <c r="BD8" s="130"/>
      <c r="BE8" s="141">
        <v>-8.3017755448369002</v>
      </c>
    </row>
    <row r="9" spans="1:57" x14ac:dyDescent="0.2">
      <c r="A9" s="21" t="s">
        <v>20</v>
      </c>
      <c r="B9" s="3" t="s">
        <v>71</v>
      </c>
      <c r="C9" s="3"/>
      <c r="D9" s="24" t="s">
        <v>16</v>
      </c>
      <c r="E9" s="27" t="s">
        <v>17</v>
      </c>
      <c r="F9" s="3"/>
      <c r="G9" s="157">
        <v>55.848801028561297</v>
      </c>
      <c r="H9" s="152">
        <v>73.322852540502296</v>
      </c>
      <c r="I9" s="152">
        <v>83.304246881207703</v>
      </c>
      <c r="J9" s="152">
        <v>82.485612793007505</v>
      </c>
      <c r="K9" s="152">
        <v>74.552040842272504</v>
      </c>
      <c r="L9" s="158">
        <v>73.902710817110304</v>
      </c>
      <c r="M9" s="152"/>
      <c r="N9" s="159">
        <v>92.884165368825293</v>
      </c>
      <c r="O9" s="160">
        <v>100.41693270207</v>
      </c>
      <c r="P9" s="161">
        <v>96.650549035447796</v>
      </c>
      <c r="Q9" s="152"/>
      <c r="R9" s="162">
        <v>80.402093165206693</v>
      </c>
      <c r="S9" s="135"/>
      <c r="T9" s="136">
        <v>11.9665672365036</v>
      </c>
      <c r="U9" s="130">
        <v>2.84332821161001</v>
      </c>
      <c r="V9" s="130">
        <v>1.4684178912116701</v>
      </c>
      <c r="W9" s="130">
        <v>0.388917895814824</v>
      </c>
      <c r="X9" s="130">
        <v>-1.29732898556509</v>
      </c>
      <c r="Y9" s="137">
        <v>2.3661911141697698</v>
      </c>
      <c r="Z9" s="130"/>
      <c r="AA9" s="138">
        <v>-4.7050679912904796</v>
      </c>
      <c r="AB9" s="139">
        <v>-2.9467112010229899</v>
      </c>
      <c r="AC9" s="140">
        <v>-3.7996565060492702</v>
      </c>
      <c r="AD9" s="130"/>
      <c r="AE9" s="141">
        <v>0.16131045112176001</v>
      </c>
      <c r="AG9" s="157">
        <v>50.340385298856603</v>
      </c>
      <c r="AH9" s="152">
        <v>69.304353204873493</v>
      </c>
      <c r="AI9" s="152">
        <v>78.953020836092307</v>
      </c>
      <c r="AJ9" s="152">
        <v>77.356953721361407</v>
      </c>
      <c r="AK9" s="152">
        <v>70.261955124045301</v>
      </c>
      <c r="AL9" s="158">
        <v>69.243333637045794</v>
      </c>
      <c r="AM9" s="152"/>
      <c r="AN9" s="159">
        <v>91.030951892685195</v>
      </c>
      <c r="AO9" s="160">
        <v>99.286900292455698</v>
      </c>
      <c r="AP9" s="161">
        <v>95.158926092570496</v>
      </c>
      <c r="AQ9" s="152"/>
      <c r="AR9" s="162">
        <v>76.647788624338602</v>
      </c>
      <c r="AS9" s="135"/>
      <c r="AT9" s="136">
        <v>-3.8537669310685501</v>
      </c>
      <c r="AU9" s="130">
        <v>-0.36046076541078798</v>
      </c>
      <c r="AV9" s="130">
        <v>-1.12205720156452</v>
      </c>
      <c r="AW9" s="130">
        <v>-1.9555330087237801</v>
      </c>
      <c r="AX9" s="130">
        <v>-3.8580728238923601</v>
      </c>
      <c r="AY9" s="137">
        <v>-2.1277789967960801</v>
      </c>
      <c r="AZ9" s="130"/>
      <c r="BA9" s="138">
        <v>-3.6346390662039298</v>
      </c>
      <c r="BB9" s="139">
        <v>-0.91713098113200497</v>
      </c>
      <c r="BC9" s="140">
        <v>-2.2358104757225798</v>
      </c>
      <c r="BD9" s="130"/>
      <c r="BE9" s="141">
        <v>-2.1661269000082499</v>
      </c>
    </row>
    <row r="10" spans="1:57" x14ac:dyDescent="0.2">
      <c r="A10" s="21" t="s">
        <v>21</v>
      </c>
      <c r="B10" s="3" t="str">
        <f t="shared" si="0"/>
        <v>Virginia Area</v>
      </c>
      <c r="C10" s="3"/>
      <c r="D10" s="24" t="s">
        <v>16</v>
      </c>
      <c r="E10" s="27" t="s">
        <v>17</v>
      </c>
      <c r="F10" s="3"/>
      <c r="G10" s="157">
        <v>42.623717774762497</v>
      </c>
      <c r="H10" s="152">
        <v>62.5372071844168</v>
      </c>
      <c r="I10" s="152">
        <v>70.992977485454006</v>
      </c>
      <c r="J10" s="152">
        <v>76.704129429892106</v>
      </c>
      <c r="K10" s="152">
        <v>85.749734608927596</v>
      </c>
      <c r="L10" s="158">
        <v>67.721553296690601</v>
      </c>
      <c r="M10" s="152"/>
      <c r="N10" s="159">
        <v>129.15560632891001</v>
      </c>
      <c r="O10" s="160">
        <v>132.30566014304401</v>
      </c>
      <c r="P10" s="161">
        <v>130.730633235977</v>
      </c>
      <c r="Q10" s="152"/>
      <c r="R10" s="162">
        <v>85.724147565058203</v>
      </c>
      <c r="S10" s="135"/>
      <c r="T10" s="136">
        <v>-2.17691676141725</v>
      </c>
      <c r="U10" s="130">
        <v>1.1549688992650999</v>
      </c>
      <c r="V10" s="130">
        <v>5.1586172213417099</v>
      </c>
      <c r="W10" s="130">
        <v>8.84025077700975</v>
      </c>
      <c r="X10" s="130">
        <v>10.9637166119354</v>
      </c>
      <c r="Y10" s="137">
        <v>5.5980833058865702</v>
      </c>
      <c r="Z10" s="130"/>
      <c r="AA10" s="138">
        <v>1.6114917181988899</v>
      </c>
      <c r="AB10" s="139">
        <v>-1.71632392725354</v>
      </c>
      <c r="AC10" s="140">
        <v>-0.10015350253550399</v>
      </c>
      <c r="AD10" s="130"/>
      <c r="AE10" s="141">
        <v>3.0372801040818702</v>
      </c>
      <c r="AG10" s="157">
        <v>45.906383283561397</v>
      </c>
      <c r="AH10" s="152">
        <v>62.379434844901603</v>
      </c>
      <c r="AI10" s="152">
        <v>69.868812667943999</v>
      </c>
      <c r="AJ10" s="152">
        <v>80.077593711726095</v>
      </c>
      <c r="AK10" s="152">
        <v>93.218649654133401</v>
      </c>
      <c r="AL10" s="158">
        <v>70.294616239511896</v>
      </c>
      <c r="AM10" s="152"/>
      <c r="AN10" s="159">
        <v>124.583105438988</v>
      </c>
      <c r="AO10" s="160">
        <v>114.408832218778</v>
      </c>
      <c r="AP10" s="161">
        <v>119.49596882888299</v>
      </c>
      <c r="AQ10" s="152"/>
      <c r="AR10" s="162">
        <v>84.356234516520999</v>
      </c>
      <c r="AS10" s="135"/>
      <c r="AT10" s="136">
        <v>0.93749983809781701</v>
      </c>
      <c r="AU10" s="130">
        <v>4.2345099941863298</v>
      </c>
      <c r="AV10" s="130">
        <v>6.1545828819699802</v>
      </c>
      <c r="AW10" s="130">
        <v>4.8796590605728198</v>
      </c>
      <c r="AX10" s="130">
        <v>6.4839944592506402</v>
      </c>
      <c r="AY10" s="137">
        <v>4.8977916231315204</v>
      </c>
      <c r="AZ10" s="130"/>
      <c r="BA10" s="138">
        <v>3.7248615904011899</v>
      </c>
      <c r="BB10" s="139">
        <v>-0.20046889551599401</v>
      </c>
      <c r="BC10" s="140">
        <v>1.80793423867956</v>
      </c>
      <c r="BD10" s="130"/>
      <c r="BE10" s="141">
        <v>3.6268481768609901</v>
      </c>
    </row>
    <row r="11" spans="1:57" x14ac:dyDescent="0.2">
      <c r="A11" s="34" t="s">
        <v>22</v>
      </c>
      <c r="B11" s="3" t="str">
        <f t="shared" si="0"/>
        <v>Washington, DC</v>
      </c>
      <c r="C11" s="3"/>
      <c r="D11" s="24" t="s">
        <v>16</v>
      </c>
      <c r="E11" s="27" t="s">
        <v>17</v>
      </c>
      <c r="F11" s="3"/>
      <c r="G11" s="157">
        <v>113.42684031480501</v>
      </c>
      <c r="H11" s="152">
        <v>195.01211171529999</v>
      </c>
      <c r="I11" s="152">
        <v>239.409312839856</v>
      </c>
      <c r="J11" s="152">
        <v>239.13879674266499</v>
      </c>
      <c r="K11" s="152">
        <v>192.07001286717701</v>
      </c>
      <c r="L11" s="158">
        <v>195.81141489596001</v>
      </c>
      <c r="M11" s="152"/>
      <c r="N11" s="159">
        <v>186.65216380092801</v>
      </c>
      <c r="O11" s="160">
        <v>203.911131077758</v>
      </c>
      <c r="P11" s="161">
        <v>195.281647439343</v>
      </c>
      <c r="Q11" s="152"/>
      <c r="R11" s="162">
        <v>195.66005276549799</v>
      </c>
      <c r="S11" s="135"/>
      <c r="T11" s="136">
        <v>-9.6090728076939094</v>
      </c>
      <c r="U11" s="130">
        <v>2.3028738121738899</v>
      </c>
      <c r="V11" s="130">
        <v>11.110862342006699</v>
      </c>
      <c r="W11" s="130">
        <v>19.748647988749902</v>
      </c>
      <c r="X11" s="130">
        <v>8.91256365592041</v>
      </c>
      <c r="Y11" s="137">
        <v>7.8697966935694801</v>
      </c>
      <c r="Z11" s="130"/>
      <c r="AA11" s="138">
        <v>4.4021424818553498</v>
      </c>
      <c r="AB11" s="139">
        <v>3.9088653288717699</v>
      </c>
      <c r="AC11" s="140">
        <v>4.1440221275209002</v>
      </c>
      <c r="AD11" s="130"/>
      <c r="AE11" s="141">
        <v>6.7803969351177598</v>
      </c>
      <c r="AG11" s="157">
        <v>112.793794307646</v>
      </c>
      <c r="AH11" s="152">
        <v>171.49666148165099</v>
      </c>
      <c r="AI11" s="152">
        <v>203.89808853597401</v>
      </c>
      <c r="AJ11" s="152">
        <v>202.44833509595199</v>
      </c>
      <c r="AK11" s="152">
        <v>162.208829642849</v>
      </c>
      <c r="AL11" s="158">
        <v>170.56912108545299</v>
      </c>
      <c r="AM11" s="152"/>
      <c r="AN11" s="159">
        <v>146.20024370414399</v>
      </c>
      <c r="AO11" s="160">
        <v>154.48278910260601</v>
      </c>
      <c r="AP11" s="161">
        <v>150.34151640337501</v>
      </c>
      <c r="AQ11" s="152"/>
      <c r="AR11" s="162">
        <v>164.789816376338</v>
      </c>
      <c r="AS11" s="135"/>
      <c r="AT11" s="136">
        <v>-1.10545423030016</v>
      </c>
      <c r="AU11" s="130">
        <v>3.7335955137128698</v>
      </c>
      <c r="AV11" s="130">
        <v>7.3346197412894103</v>
      </c>
      <c r="AW11" s="130">
        <v>8.4575312086199101</v>
      </c>
      <c r="AX11" s="130">
        <v>1.56153100895454</v>
      </c>
      <c r="AY11" s="137">
        <v>4.54966940971517</v>
      </c>
      <c r="AZ11" s="130"/>
      <c r="BA11" s="138">
        <v>-3.6385960934708099</v>
      </c>
      <c r="BB11" s="139">
        <v>-3.5219444168701499</v>
      </c>
      <c r="BC11" s="140">
        <v>-3.57869888114505</v>
      </c>
      <c r="BD11" s="130"/>
      <c r="BE11" s="141">
        <v>2.30176707004486</v>
      </c>
    </row>
    <row r="12" spans="1:57" x14ac:dyDescent="0.2">
      <c r="A12" s="21" t="s">
        <v>23</v>
      </c>
      <c r="B12" s="3" t="str">
        <f t="shared" si="0"/>
        <v>Arlington, VA</v>
      </c>
      <c r="C12" s="3"/>
      <c r="D12" s="24" t="s">
        <v>16</v>
      </c>
      <c r="E12" s="27" t="s">
        <v>17</v>
      </c>
      <c r="F12" s="3"/>
      <c r="G12" s="157">
        <v>151.64440970072201</v>
      </c>
      <c r="H12" s="152">
        <v>248.32945304437499</v>
      </c>
      <c r="I12" s="152">
        <v>280.66289989680001</v>
      </c>
      <c r="J12" s="152">
        <v>273.36783900928702</v>
      </c>
      <c r="K12" s="152">
        <v>242.86741279669701</v>
      </c>
      <c r="L12" s="158">
        <v>239.374402889576</v>
      </c>
      <c r="M12" s="152"/>
      <c r="N12" s="159">
        <v>204.61355624354999</v>
      </c>
      <c r="O12" s="160">
        <v>204.290198142414</v>
      </c>
      <c r="P12" s="161">
        <v>204.45187719298201</v>
      </c>
      <c r="Q12" s="152"/>
      <c r="R12" s="162">
        <v>229.39653840483501</v>
      </c>
      <c r="S12" s="135"/>
      <c r="T12" s="136">
        <v>3.3837999217442101</v>
      </c>
      <c r="U12" s="130">
        <v>3.4198227267961498</v>
      </c>
      <c r="V12" s="130">
        <v>12.2395739690679</v>
      </c>
      <c r="W12" s="130">
        <v>12.0308893182878</v>
      </c>
      <c r="X12" s="130">
        <v>13.5101026409993</v>
      </c>
      <c r="Y12" s="137">
        <v>9.3205481088264204</v>
      </c>
      <c r="Z12" s="130"/>
      <c r="AA12" s="138">
        <v>9.7429496295613909</v>
      </c>
      <c r="AB12" s="139">
        <v>8.7990729721893093</v>
      </c>
      <c r="AC12" s="140">
        <v>9.2693462126160497</v>
      </c>
      <c r="AD12" s="130"/>
      <c r="AE12" s="141">
        <v>9.3075052173544606</v>
      </c>
      <c r="AG12" s="157">
        <v>138.9265044887</v>
      </c>
      <c r="AH12" s="152">
        <v>220.928743679702</v>
      </c>
      <c r="AI12" s="152">
        <v>249.10363971726301</v>
      </c>
      <c r="AJ12" s="152">
        <v>241.247931995253</v>
      </c>
      <c r="AK12" s="152">
        <v>201.47149063515801</v>
      </c>
      <c r="AL12" s="158">
        <v>210.33543458744299</v>
      </c>
      <c r="AM12" s="152"/>
      <c r="AN12" s="159">
        <v>150.142413704143</v>
      </c>
      <c r="AO12" s="160">
        <v>147.502774108663</v>
      </c>
      <c r="AP12" s="161">
        <v>148.822593906403</v>
      </c>
      <c r="AQ12" s="152"/>
      <c r="AR12" s="162">
        <v>192.76072587897099</v>
      </c>
      <c r="AS12" s="135"/>
      <c r="AT12" s="136">
        <v>6.9944745034256597</v>
      </c>
      <c r="AU12" s="130">
        <v>4.9569083602424699</v>
      </c>
      <c r="AV12" s="130">
        <v>6.8094599045864896</v>
      </c>
      <c r="AW12" s="130">
        <v>5.6858272806901597</v>
      </c>
      <c r="AX12" s="130">
        <v>2.04942951943783</v>
      </c>
      <c r="AY12" s="137">
        <v>5.2460125612367898</v>
      </c>
      <c r="AZ12" s="130"/>
      <c r="BA12" s="138">
        <v>-2.7723738082448799</v>
      </c>
      <c r="BB12" s="139">
        <v>-2.0890200339078802</v>
      </c>
      <c r="BC12" s="140">
        <v>-2.4349234351762501</v>
      </c>
      <c r="BD12" s="130"/>
      <c r="BE12" s="141">
        <v>3.4497043289670599</v>
      </c>
    </row>
    <row r="13" spans="1:57" x14ac:dyDescent="0.2">
      <c r="A13" s="21" t="s">
        <v>24</v>
      </c>
      <c r="B13" s="3" t="str">
        <f t="shared" si="0"/>
        <v>Suburban Virginia Area</v>
      </c>
      <c r="C13" s="3"/>
      <c r="D13" s="24" t="s">
        <v>16</v>
      </c>
      <c r="E13" s="27" t="s">
        <v>17</v>
      </c>
      <c r="F13" s="3"/>
      <c r="G13" s="157">
        <v>65.694914933837396</v>
      </c>
      <c r="H13" s="152">
        <v>109.385841209829</v>
      </c>
      <c r="I13" s="152">
        <v>134.04393572778801</v>
      </c>
      <c r="J13" s="152">
        <v>136.69297668556999</v>
      </c>
      <c r="K13" s="152">
        <v>119.64747574039001</v>
      </c>
      <c r="L13" s="158">
        <v>113.093028859483</v>
      </c>
      <c r="M13" s="152"/>
      <c r="N13" s="159">
        <v>140.89285948330101</v>
      </c>
      <c r="O13" s="160">
        <v>159.00865784499001</v>
      </c>
      <c r="P13" s="161">
        <v>149.95075866414601</v>
      </c>
      <c r="Q13" s="152"/>
      <c r="R13" s="162">
        <v>123.62380880367201</v>
      </c>
      <c r="S13" s="135"/>
      <c r="T13" s="136">
        <v>-3.2658451042538101</v>
      </c>
      <c r="U13" s="130">
        <v>1.6834656571467399</v>
      </c>
      <c r="V13" s="130">
        <v>11.3481841296437</v>
      </c>
      <c r="W13" s="130">
        <v>11.980729824427099</v>
      </c>
      <c r="X13" s="130">
        <v>2.9386872712356702</v>
      </c>
      <c r="Y13" s="137">
        <v>5.8585545618367796</v>
      </c>
      <c r="Z13" s="130"/>
      <c r="AA13" s="138">
        <v>-3.4247925762341298</v>
      </c>
      <c r="AB13" s="139">
        <v>2.9508037427593101</v>
      </c>
      <c r="AC13" s="140">
        <v>-0.14611941344285201</v>
      </c>
      <c r="AD13" s="130"/>
      <c r="AE13" s="141">
        <v>3.6974729841249601</v>
      </c>
      <c r="AG13" s="157">
        <v>66.912590737239995</v>
      </c>
      <c r="AH13" s="152">
        <v>99.446324196597303</v>
      </c>
      <c r="AI13" s="152">
        <v>117.089778197857</v>
      </c>
      <c r="AJ13" s="152">
        <v>117.83354221802099</v>
      </c>
      <c r="AK13" s="152">
        <v>103.522900126023</v>
      </c>
      <c r="AL13" s="158">
        <v>100.961027095148</v>
      </c>
      <c r="AM13" s="152"/>
      <c r="AN13" s="159">
        <v>114.56247920604901</v>
      </c>
      <c r="AO13" s="160">
        <v>128.70085097668499</v>
      </c>
      <c r="AP13" s="161">
        <v>121.631665091367</v>
      </c>
      <c r="AQ13" s="152"/>
      <c r="AR13" s="162">
        <v>106.866923665496</v>
      </c>
      <c r="AS13" s="135"/>
      <c r="AT13" s="136">
        <v>-10.787461316049299</v>
      </c>
      <c r="AU13" s="130">
        <v>-0.59026305599439499</v>
      </c>
      <c r="AV13" s="130">
        <v>9.1177212783029393</v>
      </c>
      <c r="AW13" s="130">
        <v>5.5953866667242202</v>
      </c>
      <c r="AX13" s="130">
        <v>-1.0347142992826499</v>
      </c>
      <c r="AY13" s="137">
        <v>1.23863496950232</v>
      </c>
      <c r="AZ13" s="130"/>
      <c r="BA13" s="138">
        <v>-5.6310771613472301</v>
      </c>
      <c r="BB13" s="139">
        <v>-3.9869500025309401</v>
      </c>
      <c r="BC13" s="140">
        <v>-4.7683144244543501</v>
      </c>
      <c r="BD13" s="130"/>
      <c r="BE13" s="141">
        <v>-0.79996686643966097</v>
      </c>
    </row>
    <row r="14" spans="1:57" x14ac:dyDescent="0.2">
      <c r="A14" s="21" t="s">
        <v>25</v>
      </c>
      <c r="B14" s="3" t="str">
        <f t="shared" si="0"/>
        <v>Alexandria, VA</v>
      </c>
      <c r="C14" s="3"/>
      <c r="D14" s="24" t="s">
        <v>16</v>
      </c>
      <c r="E14" s="27" t="s">
        <v>17</v>
      </c>
      <c r="F14" s="3"/>
      <c r="G14" s="157">
        <v>97.031253380364404</v>
      </c>
      <c r="H14" s="152">
        <v>163.65871134626599</v>
      </c>
      <c r="I14" s="152">
        <v>215.84782598471401</v>
      </c>
      <c r="J14" s="152">
        <v>216.116676072898</v>
      </c>
      <c r="K14" s="152">
        <v>187.04076308053999</v>
      </c>
      <c r="L14" s="158">
        <v>175.93904597295699</v>
      </c>
      <c r="M14" s="152"/>
      <c r="N14" s="159">
        <v>157.45748383303899</v>
      </c>
      <c r="O14" s="160">
        <v>164.304057613168</v>
      </c>
      <c r="P14" s="161">
        <v>160.88077072310401</v>
      </c>
      <c r="Q14" s="152"/>
      <c r="R14" s="162">
        <v>171.63668161585599</v>
      </c>
      <c r="S14" s="135"/>
      <c r="T14" s="136">
        <v>-26.547632648627101</v>
      </c>
      <c r="U14" s="130">
        <v>-9.3868543140963805</v>
      </c>
      <c r="V14" s="130">
        <v>10.0833388290642</v>
      </c>
      <c r="W14" s="130">
        <v>22.838322301540199</v>
      </c>
      <c r="X14" s="130">
        <v>21.574690891970601</v>
      </c>
      <c r="Y14" s="137">
        <v>4.9058550887462697</v>
      </c>
      <c r="Z14" s="130"/>
      <c r="AA14" s="138">
        <v>4.9428570511587502</v>
      </c>
      <c r="AB14" s="139">
        <v>4.3009288028264301</v>
      </c>
      <c r="AC14" s="140">
        <v>4.6140791617300403</v>
      </c>
      <c r="AD14" s="130"/>
      <c r="AE14" s="141">
        <v>4.8294106194538502</v>
      </c>
      <c r="AG14" s="157">
        <v>95.271081422692504</v>
      </c>
      <c r="AH14" s="152">
        <v>146.40689858906501</v>
      </c>
      <c r="AI14" s="152">
        <v>176.13684656084601</v>
      </c>
      <c r="AJ14" s="152">
        <v>173.051109641387</v>
      </c>
      <c r="AK14" s="152">
        <v>143.710299529688</v>
      </c>
      <c r="AL14" s="158">
        <v>146.915247148736</v>
      </c>
      <c r="AM14" s="152"/>
      <c r="AN14" s="159">
        <v>118.439102292768</v>
      </c>
      <c r="AO14" s="160">
        <v>124.23175132275099</v>
      </c>
      <c r="AP14" s="161">
        <v>121.33542680776</v>
      </c>
      <c r="AQ14" s="152"/>
      <c r="AR14" s="162">
        <v>139.60672705131401</v>
      </c>
      <c r="AS14" s="135"/>
      <c r="AT14" s="136">
        <v>-4.0469769048339996</v>
      </c>
      <c r="AU14" s="130">
        <v>0.98896027294103095</v>
      </c>
      <c r="AV14" s="130">
        <v>5.4113722812344696</v>
      </c>
      <c r="AW14" s="130">
        <v>4.3206817109211899</v>
      </c>
      <c r="AX14" s="130">
        <v>2.9365458808842799</v>
      </c>
      <c r="AY14" s="137">
        <v>2.4727430968715201</v>
      </c>
      <c r="AZ14" s="130"/>
      <c r="BA14" s="138">
        <v>-5.3433448730434998</v>
      </c>
      <c r="BB14" s="139">
        <v>-5.5841654902463196</v>
      </c>
      <c r="BC14" s="140">
        <v>-5.4667826971409603</v>
      </c>
      <c r="BD14" s="130"/>
      <c r="BE14" s="141">
        <v>0.37983406444034501</v>
      </c>
    </row>
    <row r="15" spans="1:57" x14ac:dyDescent="0.2">
      <c r="A15" s="21" t="s">
        <v>26</v>
      </c>
      <c r="B15" s="3" t="str">
        <f t="shared" si="0"/>
        <v>Fairfax/Tysons Corner, VA</v>
      </c>
      <c r="C15" s="3"/>
      <c r="D15" s="24" t="s">
        <v>16</v>
      </c>
      <c r="E15" s="27" t="s">
        <v>17</v>
      </c>
      <c r="F15" s="3"/>
      <c r="G15" s="157">
        <v>93.906031195840498</v>
      </c>
      <c r="H15" s="152">
        <v>172.682018486424</v>
      </c>
      <c r="I15" s="152">
        <v>207.5042310803</v>
      </c>
      <c r="J15" s="152">
        <v>206.812853841709</v>
      </c>
      <c r="K15" s="152">
        <v>162.174041594454</v>
      </c>
      <c r="L15" s="158">
        <v>168.615835239745</v>
      </c>
      <c r="M15" s="152"/>
      <c r="N15" s="159">
        <v>134.29797458116599</v>
      </c>
      <c r="O15" s="160">
        <v>138.896001155401</v>
      </c>
      <c r="P15" s="161">
        <v>136.596987868284</v>
      </c>
      <c r="Q15" s="152"/>
      <c r="R15" s="162">
        <v>159.46759313361301</v>
      </c>
      <c r="S15" s="135"/>
      <c r="T15" s="136">
        <v>4.7210582564854802</v>
      </c>
      <c r="U15" s="130">
        <v>9.9970699838454191</v>
      </c>
      <c r="V15" s="130">
        <v>9.1193821247375304</v>
      </c>
      <c r="W15" s="130">
        <v>10.879152720142001</v>
      </c>
      <c r="X15" s="130">
        <v>5.6697189974026703</v>
      </c>
      <c r="Y15" s="137">
        <v>8.5300316665063391</v>
      </c>
      <c r="Z15" s="130"/>
      <c r="AA15" s="138">
        <v>-1.20256478998065</v>
      </c>
      <c r="AB15" s="139">
        <v>2.8053208288784002</v>
      </c>
      <c r="AC15" s="140">
        <v>0.79526498295664605</v>
      </c>
      <c r="AD15" s="130"/>
      <c r="AE15" s="141">
        <v>6.52935447374107</v>
      </c>
      <c r="AG15" s="157">
        <v>85.343482668977401</v>
      </c>
      <c r="AH15" s="152">
        <v>152.13511958405499</v>
      </c>
      <c r="AI15" s="152">
        <v>190.59745436163999</v>
      </c>
      <c r="AJ15" s="152">
        <v>186.80786279607099</v>
      </c>
      <c r="AK15" s="152">
        <v>141.897284228769</v>
      </c>
      <c r="AL15" s="158">
        <v>151.35624072790199</v>
      </c>
      <c r="AM15" s="152"/>
      <c r="AN15" s="159">
        <v>116.433836510687</v>
      </c>
      <c r="AO15" s="160">
        <v>118.30453552859601</v>
      </c>
      <c r="AP15" s="161">
        <v>117.36918601964101</v>
      </c>
      <c r="AQ15" s="152"/>
      <c r="AR15" s="162">
        <v>141.64565366839901</v>
      </c>
      <c r="AS15" s="135"/>
      <c r="AT15" s="136">
        <v>1.5371803514156801</v>
      </c>
      <c r="AU15" s="130">
        <v>8.2526902610788504</v>
      </c>
      <c r="AV15" s="130">
        <v>9.0497989432282608</v>
      </c>
      <c r="AW15" s="130">
        <v>9.0168229279938004</v>
      </c>
      <c r="AX15" s="130">
        <v>8.3344637644217894</v>
      </c>
      <c r="AY15" s="137">
        <v>7.8487044166430797</v>
      </c>
      <c r="AZ15" s="130"/>
      <c r="BA15" s="138">
        <v>1.3959180312839701</v>
      </c>
      <c r="BB15" s="139">
        <v>1.67683337846025</v>
      </c>
      <c r="BC15" s="140">
        <v>1.5373007650895401</v>
      </c>
      <c r="BD15" s="130"/>
      <c r="BE15" s="141">
        <v>6.2846435199059796</v>
      </c>
    </row>
    <row r="16" spans="1:57" x14ac:dyDescent="0.2">
      <c r="A16" s="21" t="s">
        <v>27</v>
      </c>
      <c r="B16" s="3" t="str">
        <f t="shared" si="0"/>
        <v>I-95 Fredericksburg, VA</v>
      </c>
      <c r="C16" s="3"/>
      <c r="D16" s="24" t="s">
        <v>16</v>
      </c>
      <c r="E16" s="27" t="s">
        <v>17</v>
      </c>
      <c r="F16" s="3"/>
      <c r="G16" s="157">
        <v>50.378724063916003</v>
      </c>
      <c r="H16" s="152">
        <v>71.841896017171393</v>
      </c>
      <c r="I16" s="152">
        <v>88.864338182685401</v>
      </c>
      <c r="J16" s="152">
        <v>100.683813498688</v>
      </c>
      <c r="K16" s="152">
        <v>95.540505604578996</v>
      </c>
      <c r="L16" s="158">
        <v>81.461855473407994</v>
      </c>
      <c r="M16" s="152"/>
      <c r="N16" s="159">
        <v>116.161114953493</v>
      </c>
      <c r="O16" s="160">
        <v>125.55227641306899</v>
      </c>
      <c r="P16" s="161">
        <v>120.856695683281</v>
      </c>
      <c r="Q16" s="152"/>
      <c r="R16" s="162">
        <v>92.717524104800503</v>
      </c>
      <c r="S16" s="135"/>
      <c r="T16" s="136">
        <v>-4.2248693876181802</v>
      </c>
      <c r="U16" s="130">
        <v>11.8252785361367</v>
      </c>
      <c r="V16" s="130">
        <v>14.806021480417799</v>
      </c>
      <c r="W16" s="130">
        <v>18.266851756874601</v>
      </c>
      <c r="X16" s="130">
        <v>6.9219176405016896</v>
      </c>
      <c r="Y16" s="137">
        <v>10.4603889280824</v>
      </c>
      <c r="Z16" s="130"/>
      <c r="AA16" s="138">
        <v>1.3628613083965899</v>
      </c>
      <c r="AB16" s="139">
        <v>3.9868094326336601</v>
      </c>
      <c r="AC16" s="140">
        <v>2.7090614497435999</v>
      </c>
      <c r="AD16" s="130"/>
      <c r="AE16" s="141">
        <v>7.4405999519333399</v>
      </c>
      <c r="AG16" s="157">
        <v>52.230519616026697</v>
      </c>
      <c r="AH16" s="152">
        <v>65.338761626520295</v>
      </c>
      <c r="AI16" s="152">
        <v>75.234833949439505</v>
      </c>
      <c r="AJ16" s="152">
        <v>80.856949379918902</v>
      </c>
      <c r="AK16" s="152">
        <v>76.484083293584504</v>
      </c>
      <c r="AL16" s="158">
        <v>70.029029573098001</v>
      </c>
      <c r="AM16" s="152"/>
      <c r="AN16" s="159">
        <v>94.9320575959933</v>
      </c>
      <c r="AO16" s="160">
        <v>99.497635642737805</v>
      </c>
      <c r="AP16" s="161">
        <v>97.214846619365602</v>
      </c>
      <c r="AQ16" s="152"/>
      <c r="AR16" s="162">
        <v>77.796405872031599</v>
      </c>
      <c r="AS16" s="135"/>
      <c r="AT16" s="136">
        <v>2.45335214124953</v>
      </c>
      <c r="AU16" s="130">
        <v>7.0139377067514204</v>
      </c>
      <c r="AV16" s="130">
        <v>6.4395089879386402</v>
      </c>
      <c r="AW16" s="130">
        <v>5.60315862183863</v>
      </c>
      <c r="AX16" s="130">
        <v>-0.12307587013768601</v>
      </c>
      <c r="AY16" s="137">
        <v>4.25193143326117</v>
      </c>
      <c r="AZ16" s="130"/>
      <c r="BA16" s="138">
        <v>-0.96284319137790597</v>
      </c>
      <c r="BB16" s="139">
        <v>0.88810791261958699</v>
      </c>
      <c r="BC16" s="140">
        <v>-2.42011070299499E-2</v>
      </c>
      <c r="BD16" s="130"/>
      <c r="BE16" s="141">
        <v>2.68386841034429</v>
      </c>
    </row>
    <row r="17" spans="1:70" x14ac:dyDescent="0.2">
      <c r="A17" s="21" t="s">
        <v>28</v>
      </c>
      <c r="B17" s="3" t="str">
        <f t="shared" si="0"/>
        <v>Dulles Airport Area, VA</v>
      </c>
      <c r="C17" s="3"/>
      <c r="D17" s="24" t="s">
        <v>16</v>
      </c>
      <c r="E17" s="27" t="s">
        <v>17</v>
      </c>
      <c r="F17" s="3"/>
      <c r="G17" s="157">
        <v>71.645172642762205</v>
      </c>
      <c r="H17" s="152">
        <v>139.578257446404</v>
      </c>
      <c r="I17" s="152">
        <v>172.87385790172601</v>
      </c>
      <c r="J17" s="152">
        <v>169.92075792069801</v>
      </c>
      <c r="K17" s="152">
        <v>139.50346613545801</v>
      </c>
      <c r="L17" s="158">
        <v>138.704302409409</v>
      </c>
      <c r="M17" s="152"/>
      <c r="N17" s="159">
        <v>108.758567634225</v>
      </c>
      <c r="O17" s="160">
        <v>108.692155188768</v>
      </c>
      <c r="P17" s="161">
        <v>108.725361411496</v>
      </c>
      <c r="Q17" s="152"/>
      <c r="R17" s="162">
        <v>130.13889069571999</v>
      </c>
      <c r="S17" s="135"/>
      <c r="T17" s="136">
        <v>-5.1975918630158002</v>
      </c>
      <c r="U17" s="130">
        <v>7.6173287572231398</v>
      </c>
      <c r="V17" s="130">
        <v>10.9719110975795</v>
      </c>
      <c r="W17" s="130">
        <v>8.2547368486320707</v>
      </c>
      <c r="X17" s="130">
        <v>3.36755673315667</v>
      </c>
      <c r="Y17" s="137">
        <v>6.2093516025506998</v>
      </c>
      <c r="Z17" s="130"/>
      <c r="AA17" s="138">
        <v>3.24243741528498</v>
      </c>
      <c r="AB17" s="139">
        <v>2.9363383058843899</v>
      </c>
      <c r="AC17" s="140">
        <v>3.0892073820483801</v>
      </c>
      <c r="AD17" s="130"/>
      <c r="AE17" s="141">
        <v>5.4475294583825402</v>
      </c>
      <c r="AG17" s="157">
        <v>73.024599459305605</v>
      </c>
      <c r="AH17" s="152">
        <v>127.06826100360399</v>
      </c>
      <c r="AI17" s="152">
        <v>156.82323776323199</v>
      </c>
      <c r="AJ17" s="152">
        <v>157.58312274710599</v>
      </c>
      <c r="AK17" s="152">
        <v>123.52357451147699</v>
      </c>
      <c r="AL17" s="158">
        <v>127.604559096945</v>
      </c>
      <c r="AM17" s="152"/>
      <c r="AN17" s="159">
        <v>94.986060519825401</v>
      </c>
      <c r="AO17" s="160">
        <v>92.860090115727502</v>
      </c>
      <c r="AP17" s="161">
        <v>93.923075317776494</v>
      </c>
      <c r="AQ17" s="152"/>
      <c r="AR17" s="162">
        <v>117.98127801718201</v>
      </c>
      <c r="AS17" s="135"/>
      <c r="AT17" s="136">
        <v>-0.70851424337740199</v>
      </c>
      <c r="AU17" s="130">
        <v>10.7279761657629</v>
      </c>
      <c r="AV17" s="130">
        <v>13.9129729318097</v>
      </c>
      <c r="AW17" s="130">
        <v>13.605967442150501</v>
      </c>
      <c r="AX17" s="130">
        <v>6.2534749171867698</v>
      </c>
      <c r="AY17" s="137">
        <v>9.8266749339558892</v>
      </c>
      <c r="AZ17" s="130"/>
      <c r="BA17" s="138">
        <v>4.8084840751412301</v>
      </c>
      <c r="BB17" s="139">
        <v>2.90727909548287</v>
      </c>
      <c r="BC17" s="140">
        <v>3.8599395664978502</v>
      </c>
      <c r="BD17" s="130"/>
      <c r="BE17" s="141">
        <v>8.4100675867438799</v>
      </c>
    </row>
    <row r="18" spans="1:70" x14ac:dyDescent="0.2">
      <c r="A18" s="21" t="s">
        <v>29</v>
      </c>
      <c r="B18" s="3" t="str">
        <f t="shared" si="0"/>
        <v>Williamsburg, VA</v>
      </c>
      <c r="C18" s="3"/>
      <c r="D18" s="24" t="s">
        <v>16</v>
      </c>
      <c r="E18" s="27" t="s">
        <v>17</v>
      </c>
      <c r="F18" s="3"/>
      <c r="G18" s="157">
        <v>42.550900523560202</v>
      </c>
      <c r="H18" s="152">
        <v>49.560821989528698</v>
      </c>
      <c r="I18" s="152">
        <v>52.808463350785303</v>
      </c>
      <c r="J18" s="152">
        <v>57.034616492146498</v>
      </c>
      <c r="K18" s="152">
        <v>96.841149214659595</v>
      </c>
      <c r="L18" s="158">
        <v>59.759190314136099</v>
      </c>
      <c r="M18" s="152"/>
      <c r="N18" s="159">
        <v>163.30039005235599</v>
      </c>
      <c r="O18" s="160">
        <v>151.13440968586301</v>
      </c>
      <c r="P18" s="161">
        <v>157.21739986910899</v>
      </c>
      <c r="Q18" s="152"/>
      <c r="R18" s="162">
        <v>87.604393044128599</v>
      </c>
      <c r="S18" s="135"/>
      <c r="T18" s="136">
        <v>-13.2343713678468</v>
      </c>
      <c r="U18" s="130">
        <v>-12.9358558157346</v>
      </c>
      <c r="V18" s="130">
        <v>-5.3785469889172797</v>
      </c>
      <c r="W18" s="130">
        <v>7.24560887099552</v>
      </c>
      <c r="X18" s="130">
        <v>9.6899677590125499</v>
      </c>
      <c r="Y18" s="137">
        <v>-1.4666519584299</v>
      </c>
      <c r="Z18" s="130"/>
      <c r="AA18" s="138">
        <v>1.2730851032369599</v>
      </c>
      <c r="AB18" s="139">
        <v>-5.5603291538806303</v>
      </c>
      <c r="AC18" s="140">
        <v>-2.1307028968439998</v>
      </c>
      <c r="AD18" s="130"/>
      <c r="AE18" s="141">
        <v>-1.80826664403072</v>
      </c>
      <c r="AG18" s="157">
        <v>48.1796816099476</v>
      </c>
      <c r="AH18" s="152">
        <v>47.254470222513</v>
      </c>
      <c r="AI18" s="152">
        <v>51.378170811518302</v>
      </c>
      <c r="AJ18" s="152">
        <v>57.678988874345499</v>
      </c>
      <c r="AK18" s="152">
        <v>73.9972568717277</v>
      </c>
      <c r="AL18" s="158">
        <v>55.697713678010402</v>
      </c>
      <c r="AM18" s="152"/>
      <c r="AN18" s="159">
        <v>114.462578534031</v>
      </c>
      <c r="AO18" s="160">
        <v>115.31350916230301</v>
      </c>
      <c r="AP18" s="161">
        <v>114.888043848167</v>
      </c>
      <c r="AQ18" s="152"/>
      <c r="AR18" s="162">
        <v>72.609236583769601</v>
      </c>
      <c r="AS18" s="135"/>
      <c r="AT18" s="136">
        <v>2.02953082336861</v>
      </c>
      <c r="AU18" s="130">
        <v>-7.74227647662903</v>
      </c>
      <c r="AV18" s="130">
        <v>-4.8693201211614303</v>
      </c>
      <c r="AW18" s="130">
        <v>-1.1803282668395001</v>
      </c>
      <c r="AX18" s="130">
        <v>-0.57117508814271001</v>
      </c>
      <c r="AY18" s="137">
        <v>-2.36680480369052</v>
      </c>
      <c r="AZ18" s="130"/>
      <c r="BA18" s="138">
        <v>-9.7199834126988094</v>
      </c>
      <c r="BB18" s="139">
        <v>-12.222957054208401</v>
      </c>
      <c r="BC18" s="140">
        <v>-10.993696042017501</v>
      </c>
      <c r="BD18" s="130"/>
      <c r="BE18" s="141">
        <v>-6.4652710958777897</v>
      </c>
    </row>
    <row r="19" spans="1:70" x14ac:dyDescent="0.2">
      <c r="A19" s="21" t="s">
        <v>30</v>
      </c>
      <c r="B19" s="3" t="str">
        <f t="shared" si="0"/>
        <v>Virginia Beach, VA</v>
      </c>
      <c r="C19" s="3"/>
      <c r="D19" s="24" t="s">
        <v>16</v>
      </c>
      <c r="E19" s="27" t="s">
        <v>17</v>
      </c>
      <c r="F19" s="3"/>
      <c r="G19" s="157">
        <v>57.994626690251501</v>
      </c>
      <c r="H19" s="152">
        <v>70.9461863915094</v>
      </c>
      <c r="I19" s="152">
        <v>80.879437987421298</v>
      </c>
      <c r="J19" s="152">
        <v>94.615117924528306</v>
      </c>
      <c r="K19" s="152">
        <v>86.949751800314402</v>
      </c>
      <c r="L19" s="158">
        <v>78.277024158805006</v>
      </c>
      <c r="M19" s="152"/>
      <c r="N19" s="159">
        <v>152.67273188679201</v>
      </c>
      <c r="O19" s="160">
        <v>155.74193255503101</v>
      </c>
      <c r="P19" s="161">
        <v>154.20733222091101</v>
      </c>
      <c r="Q19" s="152"/>
      <c r="R19" s="162">
        <v>99.971397890835505</v>
      </c>
      <c r="S19" s="135"/>
      <c r="T19" s="136">
        <v>-17.815890057091501</v>
      </c>
      <c r="U19" s="130">
        <v>-5.3129123673340999</v>
      </c>
      <c r="V19" s="130">
        <v>-6.5513525398512797</v>
      </c>
      <c r="W19" s="130">
        <v>11.0568710451447</v>
      </c>
      <c r="X19" s="130">
        <v>-1.2772982389550001</v>
      </c>
      <c r="Y19" s="137">
        <v>-3.4363836411830402</v>
      </c>
      <c r="Z19" s="130"/>
      <c r="AA19" s="138">
        <v>-2.3745976870262102</v>
      </c>
      <c r="AB19" s="139">
        <v>-11.690883085402399</v>
      </c>
      <c r="AC19" s="140">
        <v>-7.3123538043204501</v>
      </c>
      <c r="AD19" s="130"/>
      <c r="AE19" s="141">
        <v>-5.18382344931016</v>
      </c>
      <c r="AG19" s="157">
        <v>56.9242983274371</v>
      </c>
      <c r="AH19" s="152">
        <v>65.600559707154005</v>
      </c>
      <c r="AI19" s="152">
        <v>74.535253618317597</v>
      </c>
      <c r="AJ19" s="152">
        <v>81.337381841587998</v>
      </c>
      <c r="AK19" s="152">
        <v>77.565300273191795</v>
      </c>
      <c r="AL19" s="158">
        <v>71.192558753537696</v>
      </c>
      <c r="AM19" s="152"/>
      <c r="AN19" s="159">
        <v>134.82088896816001</v>
      </c>
      <c r="AO19" s="160">
        <v>142.56511697523499</v>
      </c>
      <c r="AP19" s="161">
        <v>138.69300297169801</v>
      </c>
      <c r="AQ19" s="152"/>
      <c r="AR19" s="162">
        <v>90.478399958726399</v>
      </c>
      <c r="AS19" s="135"/>
      <c r="AT19" s="136">
        <v>-25.839166446114099</v>
      </c>
      <c r="AU19" s="130">
        <v>-7.3294168429795299</v>
      </c>
      <c r="AV19" s="130">
        <v>-5.1860802226293403</v>
      </c>
      <c r="AW19" s="130">
        <v>-0.22330018574157501</v>
      </c>
      <c r="AX19" s="130">
        <v>-14.713039408090401</v>
      </c>
      <c r="AY19" s="137">
        <v>-10.7022726094488</v>
      </c>
      <c r="AZ19" s="130"/>
      <c r="BA19" s="138">
        <v>-16.478786579861101</v>
      </c>
      <c r="BB19" s="139">
        <v>-20.285011268291701</v>
      </c>
      <c r="BC19" s="140">
        <v>-18.479343123865601</v>
      </c>
      <c r="BD19" s="130"/>
      <c r="BE19" s="141">
        <v>-14.283678050083999</v>
      </c>
    </row>
    <row r="20" spans="1:70" x14ac:dyDescent="0.2">
      <c r="A20" s="34" t="s">
        <v>31</v>
      </c>
      <c r="B20" s="3" t="str">
        <f t="shared" si="0"/>
        <v>Norfolk/Portsmouth, VA</v>
      </c>
      <c r="C20" s="3"/>
      <c r="D20" s="24" t="s">
        <v>16</v>
      </c>
      <c r="E20" s="27" t="s">
        <v>17</v>
      </c>
      <c r="F20" s="3"/>
      <c r="G20" s="157">
        <v>56.4754823725834</v>
      </c>
      <c r="H20" s="152">
        <v>77.253711159929694</v>
      </c>
      <c r="I20" s="152">
        <v>93.062290439367302</v>
      </c>
      <c r="J20" s="152">
        <v>92.262147416520193</v>
      </c>
      <c r="K20" s="152">
        <v>80.797319999999999</v>
      </c>
      <c r="L20" s="158">
        <v>79.970190277680103</v>
      </c>
      <c r="M20" s="152"/>
      <c r="N20" s="159">
        <v>114.476379613356</v>
      </c>
      <c r="O20" s="160">
        <v>125.240222267135</v>
      </c>
      <c r="P20" s="161">
        <v>119.858300940246</v>
      </c>
      <c r="Q20" s="152"/>
      <c r="R20" s="162">
        <v>91.366793324127499</v>
      </c>
      <c r="S20" s="135"/>
      <c r="T20" s="136">
        <v>-8.2820946135038493</v>
      </c>
      <c r="U20" s="130">
        <v>-13.332944763022599</v>
      </c>
      <c r="V20" s="130">
        <v>-4.2168857006416696</v>
      </c>
      <c r="W20" s="130">
        <v>-4.5842217860242602</v>
      </c>
      <c r="X20" s="130">
        <v>-0.24906760831097699</v>
      </c>
      <c r="Y20" s="137">
        <v>-6.0427740192368198</v>
      </c>
      <c r="Z20" s="130"/>
      <c r="AA20" s="138">
        <v>-9.0116441012748201</v>
      </c>
      <c r="AB20" s="139">
        <v>3.25283645751017</v>
      </c>
      <c r="AC20" s="140">
        <v>-2.99156225503947</v>
      </c>
      <c r="AD20" s="130"/>
      <c r="AE20" s="141">
        <v>-4.9219046462335401</v>
      </c>
      <c r="AG20" s="157">
        <v>60.059071599296999</v>
      </c>
      <c r="AH20" s="152">
        <v>73.137340052723999</v>
      </c>
      <c r="AI20" s="152">
        <v>88.292494231107199</v>
      </c>
      <c r="AJ20" s="152">
        <v>92.111352798769701</v>
      </c>
      <c r="AK20" s="152">
        <v>83.630093848857598</v>
      </c>
      <c r="AL20" s="158">
        <v>79.446070506151102</v>
      </c>
      <c r="AM20" s="152"/>
      <c r="AN20" s="159">
        <v>110.362008870826</v>
      </c>
      <c r="AO20" s="160">
        <v>108.526400962214</v>
      </c>
      <c r="AP20" s="161">
        <v>109.44420491651999</v>
      </c>
      <c r="AQ20" s="152"/>
      <c r="AR20" s="162">
        <v>88.016966051970797</v>
      </c>
      <c r="AS20" s="135"/>
      <c r="AT20" s="136">
        <v>-12.822459877300201</v>
      </c>
      <c r="AU20" s="130">
        <v>-5.4052230592925401</v>
      </c>
      <c r="AV20" s="130">
        <v>2.1437384822760999</v>
      </c>
      <c r="AW20" s="130">
        <v>4.2725458556686498</v>
      </c>
      <c r="AX20" s="130">
        <v>-1.43238287720971</v>
      </c>
      <c r="AY20" s="137">
        <v>-2.11933256848185</v>
      </c>
      <c r="AZ20" s="130"/>
      <c r="BA20" s="138">
        <v>-8.1609484261323306</v>
      </c>
      <c r="BB20" s="139">
        <v>-11.6921479736449</v>
      </c>
      <c r="BC20" s="140">
        <v>-9.9463539517825197</v>
      </c>
      <c r="BD20" s="130"/>
      <c r="BE20" s="141">
        <v>-5.0511915019158602</v>
      </c>
    </row>
    <row r="21" spans="1:70" x14ac:dyDescent="0.2">
      <c r="A21" s="35" t="s">
        <v>32</v>
      </c>
      <c r="B21" s="3" t="str">
        <f t="shared" si="0"/>
        <v>Newport News/Hampton, VA</v>
      </c>
      <c r="C21" s="3"/>
      <c r="D21" s="24" t="s">
        <v>16</v>
      </c>
      <c r="E21" s="27" t="s">
        <v>17</v>
      </c>
      <c r="F21" s="3"/>
      <c r="G21" s="157">
        <v>50.145332267647397</v>
      </c>
      <c r="H21" s="152">
        <v>56.440067633328603</v>
      </c>
      <c r="I21" s="152">
        <v>61.2357549016834</v>
      </c>
      <c r="J21" s="152">
        <v>63.874586971283001</v>
      </c>
      <c r="K21" s="152">
        <v>65.021619097467806</v>
      </c>
      <c r="L21" s="158">
        <v>59.343472174281999</v>
      </c>
      <c r="M21" s="152"/>
      <c r="N21" s="159">
        <v>102.89743171594201</v>
      </c>
      <c r="O21" s="160">
        <v>100.47801676333199</v>
      </c>
      <c r="P21" s="161">
        <v>101.68772423963701</v>
      </c>
      <c r="Q21" s="152"/>
      <c r="R21" s="162">
        <v>71.441829907240802</v>
      </c>
      <c r="S21" s="135"/>
      <c r="T21" s="136">
        <v>-4.00534449211849</v>
      </c>
      <c r="U21" s="130">
        <v>6.2378284655138598</v>
      </c>
      <c r="V21" s="130">
        <v>2.98752351703869</v>
      </c>
      <c r="W21" s="130">
        <v>3.38852725589964</v>
      </c>
      <c r="X21" s="130">
        <v>10.609839281315701</v>
      </c>
      <c r="Y21" s="137">
        <v>3.9694643003928598</v>
      </c>
      <c r="Z21" s="130"/>
      <c r="AA21" s="138">
        <v>-2.0100003644973601</v>
      </c>
      <c r="AB21" s="139">
        <v>-5.45016696065818</v>
      </c>
      <c r="AC21" s="140">
        <v>-3.7403564636426299</v>
      </c>
      <c r="AD21" s="130"/>
      <c r="AE21" s="141">
        <v>0.68977051163079595</v>
      </c>
      <c r="AG21" s="157">
        <v>47.404888555665501</v>
      </c>
      <c r="AH21" s="152">
        <v>62.0496037558353</v>
      </c>
      <c r="AI21" s="152">
        <v>66.097157020087707</v>
      </c>
      <c r="AJ21" s="152">
        <v>63.8509941894185</v>
      </c>
      <c r="AK21" s="152">
        <v>63.116483137643201</v>
      </c>
      <c r="AL21" s="158">
        <v>60.503825331729999</v>
      </c>
      <c r="AM21" s="152"/>
      <c r="AN21" s="159">
        <v>90.514691201018493</v>
      </c>
      <c r="AO21" s="160">
        <v>92.7047030697411</v>
      </c>
      <c r="AP21" s="161">
        <v>91.609697135379804</v>
      </c>
      <c r="AQ21" s="152"/>
      <c r="AR21" s="162">
        <v>69.391217275629998</v>
      </c>
      <c r="AS21" s="135"/>
      <c r="AT21" s="136">
        <v>1.19033945636202</v>
      </c>
      <c r="AU21" s="130">
        <v>9.0026352918393595</v>
      </c>
      <c r="AV21" s="130">
        <v>9.0482972848928203</v>
      </c>
      <c r="AW21" s="130">
        <v>8.7667937139529108</v>
      </c>
      <c r="AX21" s="130">
        <v>5.1117983084179004</v>
      </c>
      <c r="AY21" s="137">
        <v>6.84574188976889</v>
      </c>
      <c r="AZ21" s="130"/>
      <c r="BA21" s="138">
        <v>-9.1577587315598308</v>
      </c>
      <c r="BB21" s="139">
        <v>-12.381254655037701</v>
      </c>
      <c r="BC21" s="140">
        <v>-10.8178739881439</v>
      </c>
      <c r="BD21" s="130"/>
      <c r="BE21" s="141">
        <v>-0.58166431277209496</v>
      </c>
    </row>
    <row r="22" spans="1:70" x14ac:dyDescent="0.2">
      <c r="A22" s="36" t="s">
        <v>33</v>
      </c>
      <c r="B22" s="3" t="str">
        <f t="shared" si="0"/>
        <v>Chesapeake/Suffolk, VA</v>
      </c>
      <c r="C22" s="3"/>
      <c r="D22" s="25" t="s">
        <v>16</v>
      </c>
      <c r="E22" s="28" t="s">
        <v>17</v>
      </c>
      <c r="F22" s="3"/>
      <c r="G22" s="163">
        <v>53.697846431642297</v>
      </c>
      <c r="H22" s="164">
        <v>72.249627549441101</v>
      </c>
      <c r="I22" s="164">
        <v>80.165392914875298</v>
      </c>
      <c r="J22" s="164">
        <v>81.667199845227799</v>
      </c>
      <c r="K22" s="164">
        <v>74.853830197764395</v>
      </c>
      <c r="L22" s="165">
        <v>72.5267793877901</v>
      </c>
      <c r="M22" s="152"/>
      <c r="N22" s="166">
        <v>92.6489593465176</v>
      </c>
      <c r="O22" s="167">
        <v>95.527143628546796</v>
      </c>
      <c r="P22" s="168">
        <v>94.088051487532198</v>
      </c>
      <c r="Q22" s="152"/>
      <c r="R22" s="169">
        <v>78.687142844859295</v>
      </c>
      <c r="S22" s="135"/>
      <c r="T22" s="142">
        <v>-7.5896432060220302</v>
      </c>
      <c r="U22" s="143">
        <v>-0.93864915440893604</v>
      </c>
      <c r="V22" s="143">
        <v>1.8315242122034301</v>
      </c>
      <c r="W22" s="143">
        <v>3.4906862067557398</v>
      </c>
      <c r="X22" s="143">
        <v>1.7426722569192601</v>
      </c>
      <c r="Y22" s="144">
        <v>0.105937020582972</v>
      </c>
      <c r="Z22" s="130"/>
      <c r="AA22" s="145">
        <v>-8.1403496633031693</v>
      </c>
      <c r="AB22" s="146">
        <v>-10.886538527438301</v>
      </c>
      <c r="AC22" s="147">
        <v>-9.5552722065398203</v>
      </c>
      <c r="AD22" s="130"/>
      <c r="AE22" s="148">
        <v>-3.41861805027263</v>
      </c>
      <c r="AG22" s="163">
        <v>54.889543353396299</v>
      </c>
      <c r="AH22" s="164">
        <v>71.073067566638002</v>
      </c>
      <c r="AI22" s="164">
        <v>78.163219750644799</v>
      </c>
      <c r="AJ22" s="164">
        <v>79.777037390369699</v>
      </c>
      <c r="AK22" s="164">
        <v>74.235529226139207</v>
      </c>
      <c r="AL22" s="165">
        <v>71.627679457437594</v>
      </c>
      <c r="AM22" s="152"/>
      <c r="AN22" s="166">
        <v>92.061278263112598</v>
      </c>
      <c r="AO22" s="167">
        <v>91.001702476354197</v>
      </c>
      <c r="AP22" s="168">
        <v>91.531490369733405</v>
      </c>
      <c r="AQ22" s="152"/>
      <c r="AR22" s="169">
        <v>77.314482575236397</v>
      </c>
      <c r="AS22" s="135"/>
      <c r="AT22" s="142">
        <v>-9.65349620058692</v>
      </c>
      <c r="AU22" s="143">
        <v>-4.54720253316263</v>
      </c>
      <c r="AV22" s="143">
        <v>-1.4581715876082</v>
      </c>
      <c r="AW22" s="143">
        <v>1.08152798647032</v>
      </c>
      <c r="AX22" s="143">
        <v>-1.54410091629846</v>
      </c>
      <c r="AY22" s="144">
        <v>-2.90572307303102</v>
      </c>
      <c r="AZ22" s="130"/>
      <c r="BA22" s="145">
        <v>-7.7450502120733704</v>
      </c>
      <c r="BB22" s="146">
        <v>-11.8338994777674</v>
      </c>
      <c r="BC22" s="147">
        <v>-9.8239785816457506</v>
      </c>
      <c r="BD22" s="130"/>
      <c r="BE22" s="148">
        <v>-5.3614149038958097</v>
      </c>
    </row>
    <row r="23" spans="1:70" x14ac:dyDescent="0.2">
      <c r="A23" s="35" t="s">
        <v>109</v>
      </c>
      <c r="B23" s="3" t="s">
        <v>109</v>
      </c>
      <c r="C23" s="9"/>
      <c r="D23" s="23" t="s">
        <v>16</v>
      </c>
      <c r="E23" s="26" t="s">
        <v>17</v>
      </c>
      <c r="F23" s="3"/>
      <c r="G23" s="149">
        <v>83.334510184286998</v>
      </c>
      <c r="H23" s="150">
        <v>112.699156159068</v>
      </c>
      <c r="I23" s="150">
        <v>132.308729388942</v>
      </c>
      <c r="J23" s="150">
        <v>127.89573229873901</v>
      </c>
      <c r="K23" s="150">
        <v>109.904358228257</v>
      </c>
      <c r="L23" s="151">
        <v>113.228497251859</v>
      </c>
      <c r="M23" s="152"/>
      <c r="N23" s="153">
        <v>151.53953119948201</v>
      </c>
      <c r="O23" s="154">
        <v>166.953236340122</v>
      </c>
      <c r="P23" s="155">
        <v>159.24638376980201</v>
      </c>
      <c r="Q23" s="152"/>
      <c r="R23" s="156">
        <v>126.376464828414</v>
      </c>
      <c r="S23" s="135"/>
      <c r="T23" s="127">
        <v>35.250826264620599</v>
      </c>
      <c r="U23" s="128">
        <v>10.8482519716528</v>
      </c>
      <c r="V23" s="128">
        <v>10.5442290342375</v>
      </c>
      <c r="W23" s="128">
        <v>4.6447927482528701</v>
      </c>
      <c r="X23" s="128">
        <v>6.2067959266181303</v>
      </c>
      <c r="Y23" s="129">
        <v>11.297826486110599</v>
      </c>
      <c r="Z23" s="130"/>
      <c r="AA23" s="131">
        <v>5.3094798709590201</v>
      </c>
      <c r="AB23" s="132">
        <v>8.8415365112824098</v>
      </c>
      <c r="AC23" s="133">
        <v>7.1318938800406002</v>
      </c>
      <c r="AD23" s="130"/>
      <c r="AE23" s="134">
        <v>9.7611674739775403</v>
      </c>
      <c r="AF23" s="75"/>
      <c r="AG23" s="149">
        <v>73.491669091496902</v>
      </c>
      <c r="AH23" s="150">
        <v>112.68435257032</v>
      </c>
      <c r="AI23" s="150">
        <v>134.186715163271</v>
      </c>
      <c r="AJ23" s="150">
        <v>124.21009699321</v>
      </c>
      <c r="AK23" s="150">
        <v>114.345859198189</v>
      </c>
      <c r="AL23" s="151">
        <v>111.783738603297</v>
      </c>
      <c r="AM23" s="152"/>
      <c r="AN23" s="153">
        <v>156.41561267377901</v>
      </c>
      <c r="AO23" s="154">
        <v>167.05660200452601</v>
      </c>
      <c r="AP23" s="155">
        <v>161.736107339152</v>
      </c>
      <c r="AQ23" s="152"/>
      <c r="AR23" s="156">
        <v>126.055843956399</v>
      </c>
      <c r="AS23" s="135"/>
      <c r="AT23" s="127">
        <v>0.32033940452828702</v>
      </c>
      <c r="AU23" s="128">
        <v>4.5923763708258702</v>
      </c>
      <c r="AV23" s="128">
        <v>1.6198747202536501</v>
      </c>
      <c r="AW23" s="128">
        <v>2.21786881454782</v>
      </c>
      <c r="AX23" s="128">
        <v>5.1144244614240399</v>
      </c>
      <c r="AY23" s="129">
        <v>2.8674533161681</v>
      </c>
      <c r="AZ23" s="130"/>
      <c r="BA23" s="131">
        <v>1.9703323463984199</v>
      </c>
      <c r="BB23" s="132">
        <v>5.7725791903902204</v>
      </c>
      <c r="BC23" s="133">
        <v>3.8992165110331198</v>
      </c>
      <c r="BD23" s="130"/>
      <c r="BE23" s="134">
        <v>3.2432955454500698</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54.714783289188503</v>
      </c>
      <c r="H24" s="152">
        <v>69.850406934745905</v>
      </c>
      <c r="I24" s="152">
        <v>83.981429087406596</v>
      </c>
      <c r="J24" s="152">
        <v>81.506153383096503</v>
      </c>
      <c r="K24" s="152">
        <v>70.269124729111397</v>
      </c>
      <c r="L24" s="158">
        <v>72.064379484709804</v>
      </c>
      <c r="M24" s="152"/>
      <c r="N24" s="159">
        <v>95.257006982903903</v>
      </c>
      <c r="O24" s="160">
        <v>106.58512641464</v>
      </c>
      <c r="P24" s="161">
        <v>100.921066698771</v>
      </c>
      <c r="Q24" s="152"/>
      <c r="R24" s="162">
        <v>80.309147260156095</v>
      </c>
      <c r="S24" s="135"/>
      <c r="T24" s="136">
        <v>19.219834931369999</v>
      </c>
      <c r="U24" s="130">
        <v>-5.8416634640477403</v>
      </c>
      <c r="V24" s="130">
        <v>-5.7493023984179796</v>
      </c>
      <c r="W24" s="130">
        <v>-7.9467725851396303</v>
      </c>
      <c r="X24" s="130">
        <v>-10.993946322808799</v>
      </c>
      <c r="Y24" s="137">
        <v>-4.3410390597797903</v>
      </c>
      <c r="Z24" s="130"/>
      <c r="AA24" s="138">
        <v>-13.5846549047114</v>
      </c>
      <c r="AB24" s="139">
        <v>-7.3677122603854599</v>
      </c>
      <c r="AC24" s="140">
        <v>-10.4095281202544</v>
      </c>
      <c r="AD24" s="130"/>
      <c r="AE24" s="141">
        <v>-6.6122498122719602</v>
      </c>
      <c r="AF24" s="75"/>
      <c r="AG24" s="157">
        <v>45.202986395376797</v>
      </c>
      <c r="AH24" s="152">
        <v>63.577829882012999</v>
      </c>
      <c r="AI24" s="152">
        <v>75.550078557669096</v>
      </c>
      <c r="AJ24" s="152">
        <v>73.437510835540493</v>
      </c>
      <c r="AK24" s="152">
        <v>63.400644112689598</v>
      </c>
      <c r="AL24" s="158">
        <v>64.233809956657794</v>
      </c>
      <c r="AM24" s="152"/>
      <c r="AN24" s="159">
        <v>90.931404105465901</v>
      </c>
      <c r="AO24" s="160">
        <v>105.094753491451</v>
      </c>
      <c r="AP24" s="161">
        <v>98.013078798458906</v>
      </c>
      <c r="AQ24" s="152"/>
      <c r="AR24" s="162">
        <v>73.885029625743798</v>
      </c>
      <c r="AS24" s="135"/>
      <c r="AT24" s="136">
        <v>-10.0146372291041</v>
      </c>
      <c r="AU24" s="130">
        <v>-9.4289166371320103</v>
      </c>
      <c r="AV24" s="130">
        <v>-8.9249040257213998</v>
      </c>
      <c r="AW24" s="130">
        <v>-10.5683778961097</v>
      </c>
      <c r="AX24" s="130">
        <v>-15.381263991324399</v>
      </c>
      <c r="AY24" s="137">
        <v>-10.89152700086</v>
      </c>
      <c r="AZ24" s="130"/>
      <c r="BA24" s="138">
        <v>-9.0293330412483108</v>
      </c>
      <c r="BB24" s="139">
        <v>-2.6519966770857701</v>
      </c>
      <c r="BC24" s="140">
        <v>-5.7179588430728598</v>
      </c>
      <c r="BD24" s="130"/>
      <c r="BE24" s="141">
        <v>-8.9988895656206296</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39.268687898633203</v>
      </c>
      <c r="H25" s="152">
        <v>51.412942255125202</v>
      </c>
      <c r="I25" s="152">
        <v>55.085598405466897</v>
      </c>
      <c r="J25" s="152">
        <v>59.047002562642298</v>
      </c>
      <c r="K25" s="152">
        <v>58.3328356207289</v>
      </c>
      <c r="L25" s="158">
        <v>52.6294133485193</v>
      </c>
      <c r="M25" s="152"/>
      <c r="N25" s="159">
        <v>76.256576509111596</v>
      </c>
      <c r="O25" s="160">
        <v>85.963552961275596</v>
      </c>
      <c r="P25" s="161">
        <v>81.110064735193603</v>
      </c>
      <c r="Q25" s="152"/>
      <c r="R25" s="162">
        <v>60.766742316140501</v>
      </c>
      <c r="S25" s="135"/>
      <c r="T25" s="136">
        <v>-5.7578740790387499</v>
      </c>
      <c r="U25" s="130">
        <v>1.2167786668815599</v>
      </c>
      <c r="V25" s="130">
        <v>-8.3476883672349995</v>
      </c>
      <c r="W25" s="130">
        <v>2.41714016083617</v>
      </c>
      <c r="X25" s="130">
        <v>-12.070285147630701</v>
      </c>
      <c r="Y25" s="137">
        <v>-4.8496708697063404</v>
      </c>
      <c r="Z25" s="130"/>
      <c r="AA25" s="138">
        <v>-14.048570607493399</v>
      </c>
      <c r="AB25" s="139">
        <v>-9.5198402890186298</v>
      </c>
      <c r="AC25" s="140">
        <v>-11.706713473307101</v>
      </c>
      <c r="AD25" s="130"/>
      <c r="AE25" s="141">
        <v>-7.5867304411203902</v>
      </c>
      <c r="AF25" s="75"/>
      <c r="AG25" s="157">
        <v>38.543840724658303</v>
      </c>
      <c r="AH25" s="152">
        <v>50.231610820045503</v>
      </c>
      <c r="AI25" s="152">
        <v>54.3054648490888</v>
      </c>
      <c r="AJ25" s="152">
        <v>55.556823134965803</v>
      </c>
      <c r="AK25" s="152">
        <v>53.863667048690203</v>
      </c>
      <c r="AL25" s="158">
        <v>50.500281315489701</v>
      </c>
      <c r="AM25" s="152"/>
      <c r="AN25" s="159">
        <v>71.705117169703797</v>
      </c>
      <c r="AO25" s="160">
        <v>81.153205936788098</v>
      </c>
      <c r="AP25" s="161">
        <v>76.429161553246004</v>
      </c>
      <c r="AQ25" s="152"/>
      <c r="AR25" s="162">
        <v>57.908532811991499</v>
      </c>
      <c r="AS25" s="135"/>
      <c r="AT25" s="136">
        <v>-8.5377199781632491</v>
      </c>
      <c r="AU25" s="130">
        <v>-3.0553626486214802</v>
      </c>
      <c r="AV25" s="130">
        <v>-6.4087714926766202</v>
      </c>
      <c r="AW25" s="130">
        <v>-5.9430307964210796</v>
      </c>
      <c r="AX25" s="130">
        <v>-8.1282390004279392</v>
      </c>
      <c r="AY25" s="137">
        <v>-6.3689559925646897</v>
      </c>
      <c r="AZ25" s="130"/>
      <c r="BA25" s="138">
        <v>-8.1353651169630403</v>
      </c>
      <c r="BB25" s="139">
        <v>-6.0614271364056496</v>
      </c>
      <c r="BC25" s="140">
        <v>-7.0458400473512901</v>
      </c>
      <c r="BD25" s="130"/>
      <c r="BE25" s="141">
        <v>-6.6253588661937597</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54.355180578433199</v>
      </c>
      <c r="H26" s="152">
        <v>68.260717372150907</v>
      </c>
      <c r="I26" s="152">
        <v>72.157619804635104</v>
      </c>
      <c r="J26" s="152">
        <v>72.193222294579499</v>
      </c>
      <c r="K26" s="152">
        <v>70.321959873587403</v>
      </c>
      <c r="L26" s="158">
        <v>67.457739984677204</v>
      </c>
      <c r="M26" s="152"/>
      <c r="N26" s="159">
        <v>70.401124573836398</v>
      </c>
      <c r="O26" s="160">
        <v>71.642374736640406</v>
      </c>
      <c r="P26" s="161">
        <v>71.021749655238395</v>
      </c>
      <c r="Q26" s="152"/>
      <c r="R26" s="162">
        <v>68.476028461980405</v>
      </c>
      <c r="S26" s="135"/>
      <c r="T26" s="136">
        <v>-5.0979794266955203</v>
      </c>
      <c r="U26" s="130">
        <v>5.9117820635934901</v>
      </c>
      <c r="V26" s="130">
        <v>8.7912771470566096</v>
      </c>
      <c r="W26" s="130">
        <v>9.2739904633217591</v>
      </c>
      <c r="X26" s="130">
        <v>9.1357593822521501</v>
      </c>
      <c r="Y26" s="137">
        <v>5.8812349067871903</v>
      </c>
      <c r="Z26" s="130"/>
      <c r="AA26" s="138">
        <v>8.6755892994269406</v>
      </c>
      <c r="AB26" s="139">
        <v>0.80551188449221001</v>
      </c>
      <c r="AC26" s="140">
        <v>4.5583869682423002</v>
      </c>
      <c r="AD26" s="130"/>
      <c r="AE26" s="141">
        <v>5.4857502808714296</v>
      </c>
      <c r="AF26" s="75"/>
      <c r="AG26" s="157">
        <v>53.8612865447232</v>
      </c>
      <c r="AH26" s="152">
        <v>66.3598474334418</v>
      </c>
      <c r="AI26" s="152">
        <v>69.889794761539903</v>
      </c>
      <c r="AJ26" s="152">
        <v>70.325466826278401</v>
      </c>
      <c r="AK26" s="152">
        <v>66.658521499712606</v>
      </c>
      <c r="AL26" s="158">
        <v>65.418983413139202</v>
      </c>
      <c r="AM26" s="152"/>
      <c r="AN26" s="159">
        <v>72.276767233288595</v>
      </c>
      <c r="AO26" s="160">
        <v>73.929900991189399</v>
      </c>
      <c r="AP26" s="161">
        <v>73.103334112238997</v>
      </c>
      <c r="AQ26" s="152"/>
      <c r="AR26" s="162">
        <v>67.614512184310598</v>
      </c>
      <c r="AS26" s="135"/>
      <c r="AT26" s="136">
        <v>2.6435591094034798</v>
      </c>
      <c r="AU26" s="130">
        <v>7.3623708331443103</v>
      </c>
      <c r="AV26" s="130">
        <v>9.3537140045143108</v>
      </c>
      <c r="AW26" s="130">
        <v>9.0245943104480695</v>
      </c>
      <c r="AX26" s="130">
        <v>9.1687193502822097</v>
      </c>
      <c r="AY26" s="137">
        <v>7.6822652687333202</v>
      </c>
      <c r="AZ26" s="130"/>
      <c r="BA26" s="138">
        <v>6.5341473084923898</v>
      </c>
      <c r="BB26" s="139">
        <v>4.6215527602215802</v>
      </c>
      <c r="BC26" s="140">
        <v>5.5583774419965497</v>
      </c>
      <c r="BD26" s="130"/>
      <c r="BE26" s="141">
        <v>7.0171126267596096</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41.865688254000297</v>
      </c>
      <c r="H27" s="152">
        <v>63.2386118822876</v>
      </c>
      <c r="I27" s="152">
        <v>73.582183130583999</v>
      </c>
      <c r="J27" s="152">
        <v>77.306608954621097</v>
      </c>
      <c r="K27" s="152">
        <v>81.712187168744606</v>
      </c>
      <c r="L27" s="158">
        <v>67.541055878047501</v>
      </c>
      <c r="M27" s="152"/>
      <c r="N27" s="159">
        <v>104.33234061884799</v>
      </c>
      <c r="O27" s="160">
        <v>103.727606380293</v>
      </c>
      <c r="P27" s="161">
        <v>104.02997349957</v>
      </c>
      <c r="Q27" s="152"/>
      <c r="R27" s="162">
        <v>77.966460912768497</v>
      </c>
      <c r="S27" s="135"/>
      <c r="T27" s="136">
        <v>-6.1491036511865502</v>
      </c>
      <c r="U27" s="130">
        <v>-0.76408862901520003</v>
      </c>
      <c r="V27" s="130">
        <v>11.9775633582508</v>
      </c>
      <c r="W27" s="130">
        <v>12.886592312076401</v>
      </c>
      <c r="X27" s="130">
        <v>9.8027325452119491</v>
      </c>
      <c r="Y27" s="137">
        <v>6.5502156199954404</v>
      </c>
      <c r="Z27" s="130"/>
      <c r="AA27" s="138">
        <v>-5.9722659859237597</v>
      </c>
      <c r="AB27" s="139">
        <v>-7.4341576391668198</v>
      </c>
      <c r="AC27" s="140">
        <v>-6.7068140626027501</v>
      </c>
      <c r="AD27" s="130"/>
      <c r="AE27" s="141">
        <v>1.0747434671535001</v>
      </c>
      <c r="AF27" s="75"/>
      <c r="AG27" s="157">
        <v>43.838932810820999</v>
      </c>
      <c r="AH27" s="152">
        <v>59.799498767460904</v>
      </c>
      <c r="AI27" s="152">
        <v>66.117681056823201</v>
      </c>
      <c r="AJ27" s="152">
        <v>71.913436249573905</v>
      </c>
      <c r="AK27" s="152">
        <v>78.142209711826098</v>
      </c>
      <c r="AL27" s="158">
        <v>63.968950275544998</v>
      </c>
      <c r="AM27" s="152"/>
      <c r="AN27" s="159">
        <v>101.37881360211</v>
      </c>
      <c r="AO27" s="160">
        <v>96.384875982984695</v>
      </c>
      <c r="AP27" s="161">
        <v>98.881844792547597</v>
      </c>
      <c r="AQ27" s="152"/>
      <c r="AR27" s="162">
        <v>73.950434602955198</v>
      </c>
      <c r="AS27" s="135"/>
      <c r="AT27" s="136">
        <v>-0.45401311365485297</v>
      </c>
      <c r="AU27" s="130">
        <v>2.3272480016679902</v>
      </c>
      <c r="AV27" s="130">
        <v>5.5762515028023198</v>
      </c>
      <c r="AW27" s="130">
        <v>5.1842467763535103</v>
      </c>
      <c r="AX27" s="130">
        <v>6.3237694582594202</v>
      </c>
      <c r="AY27" s="137">
        <v>4.1934409404077204</v>
      </c>
      <c r="AZ27" s="130"/>
      <c r="BA27" s="138">
        <v>1.63830541425357</v>
      </c>
      <c r="BB27" s="139">
        <v>-0.929654060125504</v>
      </c>
      <c r="BC27" s="140">
        <v>0.37032612926218</v>
      </c>
      <c r="BD27" s="130"/>
      <c r="BE27" s="141">
        <v>2.7071258064863799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42.7027574872169</v>
      </c>
      <c r="H28" s="152">
        <v>72.132249817384903</v>
      </c>
      <c r="I28" s="152">
        <v>80.333856829802698</v>
      </c>
      <c r="J28" s="152">
        <v>77.275637326515707</v>
      </c>
      <c r="K28" s="152">
        <v>79.657452520087602</v>
      </c>
      <c r="L28" s="158">
        <v>70.420390796201602</v>
      </c>
      <c r="M28" s="152"/>
      <c r="N28" s="159">
        <v>82.377030679327902</v>
      </c>
      <c r="O28" s="160">
        <v>90.405208181154094</v>
      </c>
      <c r="P28" s="161">
        <v>86.391119430241005</v>
      </c>
      <c r="Q28" s="152"/>
      <c r="R28" s="162">
        <v>74.983456120212793</v>
      </c>
      <c r="S28" s="135"/>
      <c r="T28" s="136">
        <v>2.61796449980366</v>
      </c>
      <c r="U28" s="130">
        <v>5.6643017255671104</v>
      </c>
      <c r="V28" s="130">
        <v>1.0320355969591899</v>
      </c>
      <c r="W28" s="130">
        <v>1.7852824220457599</v>
      </c>
      <c r="X28" s="130">
        <v>18.1786912536597</v>
      </c>
      <c r="Y28" s="137">
        <v>5.8263978312945204</v>
      </c>
      <c r="Z28" s="130"/>
      <c r="AA28" s="138">
        <v>-1.7204979446080999</v>
      </c>
      <c r="AB28" s="139">
        <v>-6.3441407291497303</v>
      </c>
      <c r="AC28" s="140">
        <v>-4.1952445716499502</v>
      </c>
      <c r="AD28" s="130"/>
      <c r="AE28" s="141">
        <v>2.3036734362067901</v>
      </c>
      <c r="AF28" s="75"/>
      <c r="AG28" s="157">
        <v>46.714433893352798</v>
      </c>
      <c r="AH28" s="152">
        <v>68.511316197954699</v>
      </c>
      <c r="AI28" s="152">
        <v>80.223298027757394</v>
      </c>
      <c r="AJ28" s="152">
        <v>89.769192841490096</v>
      </c>
      <c r="AK28" s="152">
        <v>97.195868791088301</v>
      </c>
      <c r="AL28" s="158">
        <v>76.482821950328699</v>
      </c>
      <c r="AM28" s="152"/>
      <c r="AN28" s="159">
        <v>102.26087792184001</v>
      </c>
      <c r="AO28" s="160">
        <v>91.154645270270194</v>
      </c>
      <c r="AP28" s="161">
        <v>96.707761596055505</v>
      </c>
      <c r="AQ28" s="152"/>
      <c r="AR28" s="162">
        <v>82.261376134822001</v>
      </c>
      <c r="AS28" s="135"/>
      <c r="AT28" s="136">
        <v>2.94721418577973</v>
      </c>
      <c r="AU28" s="130">
        <v>6.5550482612132699</v>
      </c>
      <c r="AV28" s="130">
        <v>9.8585807832092396</v>
      </c>
      <c r="AW28" s="130">
        <v>9.3601479409804096</v>
      </c>
      <c r="AX28" s="130">
        <v>3.7726251161431401</v>
      </c>
      <c r="AY28" s="137">
        <v>6.6430926559245496</v>
      </c>
      <c r="AZ28" s="130"/>
      <c r="BA28" s="138">
        <v>-5.7925375395105698</v>
      </c>
      <c r="BB28" s="139">
        <v>-8.5132573536770995</v>
      </c>
      <c r="BC28" s="140">
        <v>-7.09466585399226</v>
      </c>
      <c r="BD28" s="130"/>
      <c r="BE28" s="141">
        <v>1.5877960267584199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56.765885144755501</v>
      </c>
      <c r="H29" s="152">
        <v>78.053872804935907</v>
      </c>
      <c r="I29" s="152">
        <v>86.034779307071602</v>
      </c>
      <c r="J29" s="152">
        <v>102.15030374940601</v>
      </c>
      <c r="K29" s="152">
        <v>177.808277171333</v>
      </c>
      <c r="L29" s="158">
        <v>100.1626236355</v>
      </c>
      <c r="M29" s="152"/>
      <c r="N29" s="159">
        <v>435.564795918367</v>
      </c>
      <c r="O29" s="160">
        <v>450.91495728523898</v>
      </c>
      <c r="P29" s="161">
        <v>443.23987660180302</v>
      </c>
      <c r="Q29" s="152"/>
      <c r="R29" s="162">
        <v>198.184695911587</v>
      </c>
      <c r="S29" s="135"/>
      <c r="T29" s="136">
        <v>5.9384667722981499</v>
      </c>
      <c r="U29" s="130">
        <v>8.3351959353722993</v>
      </c>
      <c r="V29" s="130">
        <v>-5.0027788092136101</v>
      </c>
      <c r="W29" s="130">
        <v>13.803380703657499</v>
      </c>
      <c r="X29" s="130">
        <v>25.997440660605001</v>
      </c>
      <c r="Y29" s="137">
        <v>12.0189862846228</v>
      </c>
      <c r="Z29" s="130"/>
      <c r="AA29" s="138">
        <v>17.222180433981102</v>
      </c>
      <c r="AB29" s="139">
        <v>9.2759196381194098</v>
      </c>
      <c r="AC29" s="140">
        <v>13.040988429284999</v>
      </c>
      <c r="AD29" s="130"/>
      <c r="AE29" s="141">
        <v>12.669901527641599</v>
      </c>
      <c r="AF29" s="75"/>
      <c r="AG29" s="157">
        <v>71.690374347413297</v>
      </c>
      <c r="AH29" s="152">
        <v>90.500383839582298</v>
      </c>
      <c r="AI29" s="152">
        <v>98.675476981490206</v>
      </c>
      <c r="AJ29" s="152">
        <v>109.87299359278499</v>
      </c>
      <c r="AK29" s="152">
        <v>142.80154307071601</v>
      </c>
      <c r="AL29" s="158">
        <v>102.708154366397</v>
      </c>
      <c r="AM29" s="152"/>
      <c r="AN29" s="159">
        <v>264.51625533934498</v>
      </c>
      <c r="AO29" s="160">
        <v>263.75477456098702</v>
      </c>
      <c r="AP29" s="161">
        <v>264.135514950166</v>
      </c>
      <c r="AQ29" s="152"/>
      <c r="AR29" s="162">
        <v>148.83025739033101</v>
      </c>
      <c r="AS29" s="135"/>
      <c r="AT29" s="136">
        <v>7.5168967829599502</v>
      </c>
      <c r="AU29" s="130">
        <v>10.871063091378399</v>
      </c>
      <c r="AV29" s="130">
        <v>9.6351114912301004</v>
      </c>
      <c r="AW29" s="130">
        <v>4.4946724926300003</v>
      </c>
      <c r="AX29" s="130">
        <v>14.264226609607499</v>
      </c>
      <c r="AY29" s="137">
        <v>9.6301355728498592</v>
      </c>
      <c r="AZ29" s="130"/>
      <c r="BA29" s="138">
        <v>15.536351634271901</v>
      </c>
      <c r="BB29" s="139">
        <v>8.9096209118330201</v>
      </c>
      <c r="BC29" s="140">
        <v>12.1299318197681</v>
      </c>
      <c r="BD29" s="130"/>
      <c r="BE29" s="141">
        <v>10.8836171644251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37.761873796474497</v>
      </c>
      <c r="H30" s="152">
        <v>63.898392830691698</v>
      </c>
      <c r="I30" s="152">
        <v>66.916874537105599</v>
      </c>
      <c r="J30" s="152">
        <v>68.515385868760106</v>
      </c>
      <c r="K30" s="152">
        <v>63.918121759739201</v>
      </c>
      <c r="L30" s="158">
        <v>60.2021297585542</v>
      </c>
      <c r="M30" s="152"/>
      <c r="N30" s="159">
        <v>75.203042512220406</v>
      </c>
      <c r="O30" s="160">
        <v>77.8450392534439</v>
      </c>
      <c r="P30" s="161">
        <v>76.524040882832097</v>
      </c>
      <c r="Q30" s="152"/>
      <c r="R30" s="162">
        <v>64.865532936919294</v>
      </c>
      <c r="S30" s="135"/>
      <c r="T30" s="136">
        <v>-2.6949664863795202</v>
      </c>
      <c r="U30" s="130">
        <v>7.0763447102647801</v>
      </c>
      <c r="V30" s="130">
        <v>-1.7926905146926599</v>
      </c>
      <c r="W30" s="130">
        <v>-8.2230807304868403</v>
      </c>
      <c r="X30" s="130">
        <v>-7.59451667607222</v>
      </c>
      <c r="Y30" s="137">
        <v>-3.0396880440362701</v>
      </c>
      <c r="Z30" s="130"/>
      <c r="AA30" s="138">
        <v>-8.2315300664363207</v>
      </c>
      <c r="AB30" s="139">
        <v>-3.5114627127307299</v>
      </c>
      <c r="AC30" s="140">
        <v>-5.8899360873559496</v>
      </c>
      <c r="AD30" s="130"/>
      <c r="AE30" s="141">
        <v>-4.0195060777358202</v>
      </c>
      <c r="AF30" s="75"/>
      <c r="AG30" s="157">
        <v>40.6929688194341</v>
      </c>
      <c r="AH30" s="152">
        <v>62.0684480077025</v>
      </c>
      <c r="AI30" s="152">
        <v>68.0438564657087</v>
      </c>
      <c r="AJ30" s="152">
        <v>69.705079988149905</v>
      </c>
      <c r="AK30" s="152">
        <v>65.872771441267901</v>
      </c>
      <c r="AL30" s="158">
        <v>61.2766249444526</v>
      </c>
      <c r="AM30" s="152"/>
      <c r="AN30" s="159">
        <v>77.197986964894</v>
      </c>
      <c r="AO30" s="160">
        <v>71.928748333580202</v>
      </c>
      <c r="AP30" s="161">
        <v>74.563367649237094</v>
      </c>
      <c r="AQ30" s="152"/>
      <c r="AR30" s="162">
        <v>65.072837145819605</v>
      </c>
      <c r="AS30" s="135"/>
      <c r="AT30" s="136">
        <v>0.928544124207209</v>
      </c>
      <c r="AU30" s="130">
        <v>7.0994011916227899</v>
      </c>
      <c r="AV30" s="130">
        <v>0.40068321380063099</v>
      </c>
      <c r="AW30" s="130">
        <v>-3.84823754101261</v>
      </c>
      <c r="AX30" s="130">
        <v>2.4863180839072401</v>
      </c>
      <c r="AY30" s="137">
        <v>1.17848331453139</v>
      </c>
      <c r="AZ30" s="130"/>
      <c r="BA30" s="138">
        <v>0.107788477127639</v>
      </c>
      <c r="BB30" s="139">
        <v>-1.1775383468106</v>
      </c>
      <c r="BC30" s="140">
        <v>-0.51631522469689095</v>
      </c>
      <c r="BD30" s="130"/>
      <c r="BE30" s="141">
        <v>0.61731046534016898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36.894477908025202</v>
      </c>
      <c r="H31" s="152">
        <v>50.439486023444502</v>
      </c>
      <c r="I31" s="152">
        <v>53.698959422903499</v>
      </c>
      <c r="J31" s="152">
        <v>62.041073038773597</v>
      </c>
      <c r="K31" s="152">
        <v>58.620472497745702</v>
      </c>
      <c r="L31" s="158">
        <v>52.338893778178502</v>
      </c>
      <c r="M31" s="152"/>
      <c r="N31" s="159">
        <v>91.424764652840295</v>
      </c>
      <c r="O31" s="160">
        <v>102.50878809738499</v>
      </c>
      <c r="P31" s="161">
        <v>96.966776375112701</v>
      </c>
      <c r="Q31" s="152"/>
      <c r="R31" s="162">
        <v>65.089717377302506</v>
      </c>
      <c r="S31" s="135"/>
      <c r="T31" s="136">
        <v>-12.8835836047472</v>
      </c>
      <c r="U31" s="130">
        <v>-8.2569573222088906</v>
      </c>
      <c r="V31" s="130">
        <v>-5.60743886118519</v>
      </c>
      <c r="W31" s="130">
        <v>1.18178343044959</v>
      </c>
      <c r="X31" s="130">
        <v>-11.067171442082399</v>
      </c>
      <c r="Y31" s="137">
        <v>-7.0194381065527702</v>
      </c>
      <c r="Z31" s="130"/>
      <c r="AA31" s="138">
        <v>-11.236934726752301</v>
      </c>
      <c r="AB31" s="139">
        <v>-9.6096655445595101</v>
      </c>
      <c r="AC31" s="140">
        <v>-10.3841679080397</v>
      </c>
      <c r="AD31" s="130"/>
      <c r="AE31" s="141">
        <v>-8.4820008208612894</v>
      </c>
      <c r="AF31" s="75"/>
      <c r="AG31" s="157">
        <v>37.721741208295697</v>
      </c>
      <c r="AH31" s="152">
        <v>51.481968440035999</v>
      </c>
      <c r="AI31" s="152">
        <v>53.293996844003601</v>
      </c>
      <c r="AJ31" s="152">
        <v>62.496457168620303</v>
      </c>
      <c r="AK31" s="152">
        <v>79.188556807935001</v>
      </c>
      <c r="AL31" s="158">
        <v>56.836544093778102</v>
      </c>
      <c r="AM31" s="152"/>
      <c r="AN31" s="159">
        <v>105.107310640216</v>
      </c>
      <c r="AO31" s="160">
        <v>96.261981064021597</v>
      </c>
      <c r="AP31" s="161">
        <v>100.684645852119</v>
      </c>
      <c r="AQ31" s="152"/>
      <c r="AR31" s="162">
        <v>69.364573167589796</v>
      </c>
      <c r="AS31" s="135"/>
      <c r="AT31" s="136">
        <v>-11.6615642592991</v>
      </c>
      <c r="AU31" s="130">
        <v>-1.3329425555235399</v>
      </c>
      <c r="AV31" s="130">
        <v>-4.5776999637824796</v>
      </c>
      <c r="AW31" s="130">
        <v>-5.0279890433390397</v>
      </c>
      <c r="AX31" s="130">
        <v>-0.72834658952700204</v>
      </c>
      <c r="AY31" s="137">
        <v>-4.1049538532304304</v>
      </c>
      <c r="AZ31" s="130"/>
      <c r="BA31" s="138">
        <v>0.64588144518267099</v>
      </c>
      <c r="BB31" s="139">
        <v>-3.3193592461917301</v>
      </c>
      <c r="BC31" s="140">
        <v>-1.2894491503046701</v>
      </c>
      <c r="BD31" s="130"/>
      <c r="BE31" s="141">
        <v>-2.9632369942913601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38.530982092365598</v>
      </c>
      <c r="H32" s="152">
        <v>50.646639019792602</v>
      </c>
      <c r="I32" s="152">
        <v>57.787764373232697</v>
      </c>
      <c r="J32" s="152">
        <v>60.971526861451402</v>
      </c>
      <c r="K32" s="152">
        <v>59.016037700282702</v>
      </c>
      <c r="L32" s="158">
        <v>53.390590009424997</v>
      </c>
      <c r="M32" s="152"/>
      <c r="N32" s="159">
        <v>78.4861055607917</v>
      </c>
      <c r="O32" s="160">
        <v>79.667432610744498</v>
      </c>
      <c r="P32" s="161">
        <v>79.076769085768106</v>
      </c>
      <c r="Q32" s="152"/>
      <c r="R32" s="162">
        <v>60.729498316951599</v>
      </c>
      <c r="S32" s="135"/>
      <c r="T32" s="136">
        <v>3.2740041251918601</v>
      </c>
      <c r="U32" s="130">
        <v>1.6711151921589</v>
      </c>
      <c r="V32" s="130">
        <v>15.494803817825</v>
      </c>
      <c r="W32" s="130">
        <v>12.353217939443301</v>
      </c>
      <c r="X32" s="130">
        <v>8.2834476424321402</v>
      </c>
      <c r="Y32" s="137">
        <v>8.5493360238612901</v>
      </c>
      <c r="Z32" s="130"/>
      <c r="AA32" s="138">
        <v>1.7284052214947001</v>
      </c>
      <c r="AB32" s="139">
        <v>2.3278875596348199</v>
      </c>
      <c r="AC32" s="140">
        <v>2.02950474744314</v>
      </c>
      <c r="AD32" s="130"/>
      <c r="AE32" s="141">
        <v>6.0286713413216999</v>
      </c>
      <c r="AF32" s="75"/>
      <c r="AG32" s="157">
        <v>41.334459472196002</v>
      </c>
      <c r="AH32" s="152">
        <v>52.819231856738902</v>
      </c>
      <c r="AI32" s="152">
        <v>64.828149387370402</v>
      </c>
      <c r="AJ32" s="152">
        <v>83.622887370405195</v>
      </c>
      <c r="AK32" s="152">
        <v>100.543988689915</v>
      </c>
      <c r="AL32" s="158">
        <v>68.629743355325104</v>
      </c>
      <c r="AM32" s="152"/>
      <c r="AN32" s="159">
        <v>124.506442035815</v>
      </c>
      <c r="AO32" s="160">
        <v>103.525044297832</v>
      </c>
      <c r="AP32" s="161">
        <v>114.015743166823</v>
      </c>
      <c r="AQ32" s="152"/>
      <c r="AR32" s="162">
        <v>81.597171872896098</v>
      </c>
      <c r="AS32" s="135"/>
      <c r="AT32" s="136">
        <v>5.7152715229182496</v>
      </c>
      <c r="AU32" s="130">
        <v>3.1258451773331202</v>
      </c>
      <c r="AV32" s="130">
        <v>9.7150636952054601</v>
      </c>
      <c r="AW32" s="130">
        <v>11.760597183632701</v>
      </c>
      <c r="AX32" s="130">
        <v>2.3983172925542302</v>
      </c>
      <c r="AY32" s="137">
        <v>6.4297316206437003</v>
      </c>
      <c r="AZ32" s="130"/>
      <c r="BA32" s="138">
        <v>-2.4701178188255999</v>
      </c>
      <c r="BB32" s="139">
        <v>-6.4958653969581102</v>
      </c>
      <c r="BC32" s="140">
        <v>-4.3399259536657002</v>
      </c>
      <c r="BD32" s="130"/>
      <c r="BE32" s="141">
        <v>1.8518780691816901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45.328061941251498</v>
      </c>
      <c r="H33" s="152">
        <v>62.0059546615581</v>
      </c>
      <c r="I33" s="152">
        <v>71.030469348658997</v>
      </c>
      <c r="J33" s="152">
        <v>90.264993614303904</v>
      </c>
      <c r="K33" s="152">
        <v>91.391021711366506</v>
      </c>
      <c r="L33" s="158">
        <v>72.004100255427801</v>
      </c>
      <c r="M33" s="152"/>
      <c r="N33" s="159">
        <v>108.32038633461001</v>
      </c>
      <c r="O33" s="160">
        <v>99.565102171136601</v>
      </c>
      <c r="P33" s="161">
        <v>103.942744252873</v>
      </c>
      <c r="Q33" s="152"/>
      <c r="R33" s="162">
        <v>81.129427111840897</v>
      </c>
      <c r="S33" s="135"/>
      <c r="T33" s="136">
        <v>15.1623778060743</v>
      </c>
      <c r="U33" s="130">
        <v>9.5711737241779495</v>
      </c>
      <c r="V33" s="130">
        <v>-4.1240136883774801</v>
      </c>
      <c r="W33" s="130">
        <v>4.6519932235344202E-2</v>
      </c>
      <c r="X33" s="130">
        <v>9.7087128235289306</v>
      </c>
      <c r="Y33" s="137">
        <v>4.7905693487388996</v>
      </c>
      <c r="Z33" s="130"/>
      <c r="AA33" s="138">
        <v>12.3023929503583</v>
      </c>
      <c r="AB33" s="139">
        <v>4.1105931648045999</v>
      </c>
      <c r="AC33" s="140">
        <v>8.2239828785191307</v>
      </c>
      <c r="AD33" s="130"/>
      <c r="AE33" s="141">
        <v>6.0218174424729796</v>
      </c>
      <c r="AF33" s="75"/>
      <c r="AG33" s="157">
        <v>45.090830938697302</v>
      </c>
      <c r="AH33" s="152">
        <v>65.599398946360097</v>
      </c>
      <c r="AI33" s="152">
        <v>74.574733397190201</v>
      </c>
      <c r="AJ33" s="152">
        <v>99.792749840357502</v>
      </c>
      <c r="AK33" s="152">
        <v>127.322920657726</v>
      </c>
      <c r="AL33" s="158">
        <v>82.476126756066407</v>
      </c>
      <c r="AM33" s="152"/>
      <c r="AN33" s="159">
        <v>156.68291666666599</v>
      </c>
      <c r="AO33" s="160">
        <v>118.667096104725</v>
      </c>
      <c r="AP33" s="161">
        <v>137.67500638569601</v>
      </c>
      <c r="AQ33" s="152"/>
      <c r="AR33" s="162">
        <v>98.247235221674799</v>
      </c>
      <c r="AS33" s="135"/>
      <c r="AT33" s="136">
        <v>9.2720139744755095</v>
      </c>
      <c r="AU33" s="130">
        <v>11.1588854104997</v>
      </c>
      <c r="AV33" s="130">
        <v>7.9989237694567299</v>
      </c>
      <c r="AW33" s="130">
        <v>1.3888256530504099</v>
      </c>
      <c r="AX33" s="130">
        <v>15.469131836622701</v>
      </c>
      <c r="AY33" s="137">
        <v>9.0891258049871695</v>
      </c>
      <c r="AZ33" s="130"/>
      <c r="BA33" s="138">
        <v>16.0692702644047</v>
      </c>
      <c r="BB33" s="139">
        <v>8.89183189244131</v>
      </c>
      <c r="BC33" s="140">
        <v>12.863209291838499</v>
      </c>
      <c r="BD33" s="130"/>
      <c r="BE33" s="141">
        <v>10.569464312303101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54.045089000030998</v>
      </c>
      <c r="H34" s="152">
        <v>72.83678046659</v>
      </c>
      <c r="I34" s="152">
        <v>82.786455531049</v>
      </c>
      <c r="J34" s="152">
        <v>86.284583889907097</v>
      </c>
      <c r="K34" s="152">
        <v>91.747077754651897</v>
      </c>
      <c r="L34" s="158">
        <v>77.539997328445807</v>
      </c>
      <c r="M34" s="152"/>
      <c r="N34" s="159">
        <v>144.14587493398699</v>
      </c>
      <c r="O34" s="160">
        <v>150.22913982168899</v>
      </c>
      <c r="P34" s="161">
        <v>147.18750737783799</v>
      </c>
      <c r="Q34" s="152"/>
      <c r="R34" s="162">
        <v>97.439285913986595</v>
      </c>
      <c r="S34" s="135"/>
      <c r="T34" s="136">
        <v>10.5541197840545</v>
      </c>
      <c r="U34" s="130">
        <v>4.8771513553247399</v>
      </c>
      <c r="V34" s="130">
        <v>1.4245524461871499</v>
      </c>
      <c r="W34" s="130">
        <v>3.72260250235757</v>
      </c>
      <c r="X34" s="130">
        <v>7.1772652840202804</v>
      </c>
      <c r="Y34" s="137">
        <v>5.1390114937681997</v>
      </c>
      <c r="Z34" s="130"/>
      <c r="AA34" s="138">
        <v>4.4880729728852202</v>
      </c>
      <c r="AB34" s="139">
        <v>1.68692879467997</v>
      </c>
      <c r="AC34" s="140">
        <v>3.0395429852804998</v>
      </c>
      <c r="AD34" s="130"/>
      <c r="AE34" s="141">
        <v>4.2225045493236202</v>
      </c>
      <c r="AF34" s="75"/>
      <c r="AG34" s="157">
        <v>52.551078717654001</v>
      </c>
      <c r="AH34" s="152">
        <v>71.738658087664206</v>
      </c>
      <c r="AI34" s="152">
        <v>81.282296526979493</v>
      </c>
      <c r="AJ34" s="152">
        <v>84.647575176291497</v>
      </c>
      <c r="AK34" s="152">
        <v>87.145588363207096</v>
      </c>
      <c r="AL34" s="158">
        <v>75.473039374359203</v>
      </c>
      <c r="AM34" s="152"/>
      <c r="AN34" s="159">
        <v>123.578616072815</v>
      </c>
      <c r="AO34" s="160">
        <v>124.996169115591</v>
      </c>
      <c r="AP34" s="161">
        <v>124.287392594203</v>
      </c>
      <c r="AQ34" s="152"/>
      <c r="AR34" s="162">
        <v>89.419997437171801</v>
      </c>
      <c r="AS34" s="135"/>
      <c r="AT34" s="136">
        <v>-0.81437684251234599</v>
      </c>
      <c r="AU34" s="130">
        <v>2.7727667393914799</v>
      </c>
      <c r="AV34" s="130">
        <v>2.1941009849378501</v>
      </c>
      <c r="AW34" s="130">
        <v>0.28661063847822399</v>
      </c>
      <c r="AX34" s="130">
        <v>2.8756358880869102</v>
      </c>
      <c r="AY34" s="137">
        <v>1.59568507367821</v>
      </c>
      <c r="AZ34" s="130"/>
      <c r="BA34" s="138">
        <v>3.7662038165300999</v>
      </c>
      <c r="BB34" s="139">
        <v>2.2038887735311898</v>
      </c>
      <c r="BC34" s="140">
        <v>2.9746668186129601</v>
      </c>
      <c r="BD34" s="130"/>
      <c r="BE34" s="141">
        <v>2.1388647697834799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41.737594158339697</v>
      </c>
      <c r="H35" s="152">
        <v>67.122398155265103</v>
      </c>
      <c r="I35" s="152">
        <v>75.803082244427301</v>
      </c>
      <c r="J35" s="152">
        <v>73.124765564949996</v>
      </c>
      <c r="K35" s="152">
        <v>74.143558800922307</v>
      </c>
      <c r="L35" s="158">
        <v>66.386279784780896</v>
      </c>
      <c r="M35" s="152"/>
      <c r="N35" s="159">
        <v>101.994150653343</v>
      </c>
      <c r="O35" s="160">
        <v>99.659262106072205</v>
      </c>
      <c r="P35" s="161">
        <v>100.82670637970701</v>
      </c>
      <c r="Q35" s="152"/>
      <c r="R35" s="162">
        <v>76.2264016690457</v>
      </c>
      <c r="S35" s="135"/>
      <c r="T35" s="136">
        <v>-11.200674409401101</v>
      </c>
      <c r="U35" s="130">
        <v>-3.6132088591807001</v>
      </c>
      <c r="V35" s="130">
        <v>-1.6232199973186201</v>
      </c>
      <c r="W35" s="130">
        <v>-8.4870551967365309</v>
      </c>
      <c r="X35" s="130">
        <v>12.800444556030399</v>
      </c>
      <c r="Y35" s="137">
        <v>-2.18061275310327</v>
      </c>
      <c r="Z35" s="130"/>
      <c r="AA35" s="138">
        <v>-4.1716626009516897</v>
      </c>
      <c r="AB35" s="139">
        <v>-17.6866424799158</v>
      </c>
      <c r="AC35" s="140">
        <v>-11.3639582451819</v>
      </c>
      <c r="AD35" s="130"/>
      <c r="AE35" s="141">
        <v>-5.86645792393342</v>
      </c>
      <c r="AF35" s="75"/>
      <c r="AG35" s="157">
        <v>43.869375480399597</v>
      </c>
      <c r="AH35" s="152">
        <v>66.863722136817799</v>
      </c>
      <c r="AI35" s="152">
        <v>71.5843274404304</v>
      </c>
      <c r="AJ35" s="152">
        <v>72.899196771714003</v>
      </c>
      <c r="AK35" s="152">
        <v>73.225710991544901</v>
      </c>
      <c r="AL35" s="158">
        <v>65.688466564181297</v>
      </c>
      <c r="AM35" s="152"/>
      <c r="AN35" s="159">
        <v>93.206712144504195</v>
      </c>
      <c r="AO35" s="160">
        <v>89.515109531129895</v>
      </c>
      <c r="AP35" s="161">
        <v>91.360910837817002</v>
      </c>
      <c r="AQ35" s="152"/>
      <c r="AR35" s="162">
        <v>73.023450642363002</v>
      </c>
      <c r="AS35" s="135"/>
      <c r="AT35" s="136">
        <v>-10.046913102267601</v>
      </c>
      <c r="AU35" s="130">
        <v>-0.38245925961892502</v>
      </c>
      <c r="AV35" s="130">
        <v>0.29701012606479998</v>
      </c>
      <c r="AW35" s="130">
        <v>-8.2424977385783205</v>
      </c>
      <c r="AX35" s="130">
        <v>2.3076875783634501</v>
      </c>
      <c r="AY35" s="137">
        <v>-2.9091829301030701</v>
      </c>
      <c r="AZ35" s="130"/>
      <c r="BA35" s="138">
        <v>-0.85202856922154102</v>
      </c>
      <c r="BB35" s="139">
        <v>-11.5582023820185</v>
      </c>
      <c r="BC35" s="140">
        <v>-6.4027055525970198</v>
      </c>
      <c r="BD35" s="130"/>
      <c r="BE35" s="141">
        <v>-4.1875402998523104</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43.610097529258702</v>
      </c>
      <c r="H36" s="152">
        <v>62.636898569570803</v>
      </c>
      <c r="I36" s="152">
        <v>64.954200260077997</v>
      </c>
      <c r="J36" s="152">
        <v>67.912457737321105</v>
      </c>
      <c r="K36" s="152">
        <v>73.1589791937581</v>
      </c>
      <c r="L36" s="158">
        <v>62.454526657997299</v>
      </c>
      <c r="M36" s="152"/>
      <c r="N36" s="159">
        <v>92.497607282184603</v>
      </c>
      <c r="O36" s="160">
        <v>95.504837451235304</v>
      </c>
      <c r="P36" s="161">
        <v>94.001222366709996</v>
      </c>
      <c r="Q36" s="152"/>
      <c r="R36" s="162">
        <v>71.467868289058103</v>
      </c>
      <c r="S36" s="135"/>
      <c r="T36" s="136">
        <v>-5.4445523532379703</v>
      </c>
      <c r="U36" s="130">
        <v>-6.0367862394202296</v>
      </c>
      <c r="V36" s="130">
        <v>4.3614830260366801</v>
      </c>
      <c r="W36" s="130">
        <v>3.23548618281658</v>
      </c>
      <c r="X36" s="130">
        <v>-2.1788446866030098</v>
      </c>
      <c r="Y36" s="137">
        <v>-1.0525537458735701</v>
      </c>
      <c r="Z36" s="130"/>
      <c r="AA36" s="138">
        <v>-24.3608897429033</v>
      </c>
      <c r="AB36" s="139">
        <v>-20.855405210048598</v>
      </c>
      <c r="AC36" s="140">
        <v>-22.619810830666299</v>
      </c>
      <c r="AD36" s="130"/>
      <c r="AE36" s="141">
        <v>-10.4338658792595</v>
      </c>
      <c r="AF36" s="75"/>
      <c r="AG36" s="157">
        <v>41.824941080196297</v>
      </c>
      <c r="AH36" s="152">
        <v>56.825330605564602</v>
      </c>
      <c r="AI36" s="152">
        <v>60.989579378068697</v>
      </c>
      <c r="AJ36" s="152">
        <v>64.459132278584207</v>
      </c>
      <c r="AK36" s="152">
        <v>70.631740335997307</v>
      </c>
      <c r="AL36" s="158">
        <v>58.9579507714435</v>
      </c>
      <c r="AM36" s="152"/>
      <c r="AN36" s="159">
        <v>94.3094193443157</v>
      </c>
      <c r="AO36" s="160">
        <v>93.293006034904494</v>
      </c>
      <c r="AP36" s="161">
        <v>93.801212689610097</v>
      </c>
      <c r="AQ36" s="152"/>
      <c r="AR36" s="162">
        <v>68.927803705605001</v>
      </c>
      <c r="AS36" s="135"/>
      <c r="AT36" s="136">
        <v>-6.4480941651668298</v>
      </c>
      <c r="AU36" s="130">
        <v>-3.8436656201911799</v>
      </c>
      <c r="AV36" s="130">
        <v>4.0248700080903204</v>
      </c>
      <c r="AW36" s="130">
        <v>2.3413521571488798</v>
      </c>
      <c r="AX36" s="130">
        <v>-1.71694712633702</v>
      </c>
      <c r="AY36" s="137">
        <v>-0.856017076837296</v>
      </c>
      <c r="AZ36" s="130"/>
      <c r="BA36" s="138">
        <v>-13.308216385873299</v>
      </c>
      <c r="BB36" s="139">
        <v>-13.499939251180701</v>
      </c>
      <c r="BC36" s="140">
        <v>-13.403664565630301</v>
      </c>
      <c r="BD36" s="130"/>
      <c r="BE36" s="141">
        <v>-6.1336446704890601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52.472477520174202</v>
      </c>
      <c r="H37" s="152">
        <v>64.966488279748901</v>
      </c>
      <c r="I37" s="152">
        <v>73.193255283719694</v>
      </c>
      <c r="J37" s="152">
        <v>79.030350198539693</v>
      </c>
      <c r="K37" s="152">
        <v>81.819974638145197</v>
      </c>
      <c r="L37" s="158">
        <v>70.296509184065499</v>
      </c>
      <c r="M37" s="152"/>
      <c r="N37" s="159">
        <v>130.60575842192901</v>
      </c>
      <c r="O37" s="160">
        <v>130.96874112975499</v>
      </c>
      <c r="P37" s="161">
        <v>130.78724977584201</v>
      </c>
      <c r="Q37" s="152"/>
      <c r="R37" s="162">
        <v>87.579577924573101</v>
      </c>
      <c r="S37" s="135"/>
      <c r="T37" s="136">
        <v>-12.0242673849606</v>
      </c>
      <c r="U37" s="130">
        <v>-5.82303137060231</v>
      </c>
      <c r="V37" s="130">
        <v>-3.2032895446353198</v>
      </c>
      <c r="W37" s="130">
        <v>5.3734850924980799</v>
      </c>
      <c r="X37" s="130">
        <v>2.8856750812090901</v>
      </c>
      <c r="Y37" s="137">
        <v>-2.0308166542324502</v>
      </c>
      <c r="Z37" s="130"/>
      <c r="AA37" s="138">
        <v>-3.1925070686366199</v>
      </c>
      <c r="AB37" s="139">
        <v>-7.5062605250082104</v>
      </c>
      <c r="AC37" s="140">
        <v>-5.4015256276066497</v>
      </c>
      <c r="AD37" s="130"/>
      <c r="AE37" s="141">
        <v>-3.4979453118424302</v>
      </c>
      <c r="AF37" s="75"/>
      <c r="AG37" s="157">
        <v>53.4127413218906</v>
      </c>
      <c r="AH37" s="152">
        <v>62.962432304342201</v>
      </c>
      <c r="AI37" s="152">
        <v>70.683989496605605</v>
      </c>
      <c r="AJ37" s="152">
        <v>74.530292814141106</v>
      </c>
      <c r="AK37" s="152">
        <v>74.305134878954703</v>
      </c>
      <c r="AL37" s="158">
        <v>67.178918163186793</v>
      </c>
      <c r="AM37" s="152"/>
      <c r="AN37" s="159">
        <v>112.422191686947</v>
      </c>
      <c r="AO37" s="160">
        <v>115.16047053925899</v>
      </c>
      <c r="AP37" s="161">
        <v>113.791331113103</v>
      </c>
      <c r="AQ37" s="152"/>
      <c r="AR37" s="162">
        <v>80.496750434591604</v>
      </c>
      <c r="AS37" s="135"/>
      <c r="AT37" s="136">
        <v>-13.525157014055299</v>
      </c>
      <c r="AU37" s="130">
        <v>-4.1166198671076497</v>
      </c>
      <c r="AV37" s="130">
        <v>-1.07472828272022</v>
      </c>
      <c r="AW37" s="130">
        <v>1.9109809748580899</v>
      </c>
      <c r="AX37" s="130">
        <v>-5.5767974761989798</v>
      </c>
      <c r="AY37" s="137">
        <v>-4.2246086611677898</v>
      </c>
      <c r="AZ37" s="130"/>
      <c r="BA37" s="138">
        <v>-12.0501767979466</v>
      </c>
      <c r="BB37" s="139">
        <v>-15.558853730696301</v>
      </c>
      <c r="BC37" s="140">
        <v>-13.861315674596399</v>
      </c>
      <c r="BD37" s="130"/>
      <c r="BE37" s="141">
        <v>-8.3650523711915596</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90.146586861815905</v>
      </c>
      <c r="H38" s="152">
        <v>155.190420742892</v>
      </c>
      <c r="I38" s="152">
        <v>188.22208441608001</v>
      </c>
      <c r="J38" s="152">
        <v>188.39870146744099</v>
      </c>
      <c r="K38" s="152">
        <v>161.14433583002099</v>
      </c>
      <c r="L38" s="158">
        <v>156.62042586365001</v>
      </c>
      <c r="M38" s="152"/>
      <c r="N38" s="159">
        <v>144.013719046163</v>
      </c>
      <c r="O38" s="160">
        <v>149.609506267196</v>
      </c>
      <c r="P38" s="161">
        <v>146.81161265667899</v>
      </c>
      <c r="Q38" s="152"/>
      <c r="R38" s="162">
        <v>153.81790780451499</v>
      </c>
      <c r="S38" s="135"/>
      <c r="T38" s="136">
        <v>-5.7543955654445504</v>
      </c>
      <c r="U38" s="130">
        <v>3.36677178527535</v>
      </c>
      <c r="V38" s="130">
        <v>11.3568432377023</v>
      </c>
      <c r="W38" s="130">
        <v>13.7034102849451</v>
      </c>
      <c r="X38" s="130">
        <v>10.002573602427701</v>
      </c>
      <c r="Y38" s="137">
        <v>7.7173500774186996</v>
      </c>
      <c r="Z38" s="130"/>
      <c r="AA38" s="138">
        <v>3.32178287397713</v>
      </c>
      <c r="AB38" s="139">
        <v>4.7635210219721298</v>
      </c>
      <c r="AC38" s="140">
        <v>4.0513966111080304</v>
      </c>
      <c r="AD38" s="130"/>
      <c r="AE38" s="141">
        <v>6.6923795449198602</v>
      </c>
      <c r="AF38" s="75"/>
      <c r="AG38" s="157">
        <v>86.890181133805896</v>
      </c>
      <c r="AH38" s="152">
        <v>138.94228093891499</v>
      </c>
      <c r="AI38" s="152">
        <v>165.40831190171301</v>
      </c>
      <c r="AJ38" s="152">
        <v>163.98720797149201</v>
      </c>
      <c r="AK38" s="152">
        <v>134.70631175183601</v>
      </c>
      <c r="AL38" s="158">
        <v>137.986815328793</v>
      </c>
      <c r="AM38" s="152"/>
      <c r="AN38" s="159">
        <v>114.958658393281</v>
      </c>
      <c r="AO38" s="160">
        <v>117.887322423165</v>
      </c>
      <c r="AP38" s="161">
        <v>116.422990408223</v>
      </c>
      <c r="AQ38" s="152"/>
      <c r="AR38" s="162">
        <v>131.82574772011901</v>
      </c>
      <c r="AS38" s="135"/>
      <c r="AT38" s="136">
        <v>0.26761529383919902</v>
      </c>
      <c r="AU38" s="130">
        <v>5.5375423200600897</v>
      </c>
      <c r="AV38" s="130">
        <v>8.6307786206804504</v>
      </c>
      <c r="AW38" s="130">
        <v>7.6553437232639796</v>
      </c>
      <c r="AX38" s="130">
        <v>3.5347614967423802</v>
      </c>
      <c r="AY38" s="137">
        <v>5.6505870876791899</v>
      </c>
      <c r="AZ38" s="130"/>
      <c r="BA38" s="138">
        <v>-1.56959193847317</v>
      </c>
      <c r="BB38" s="139">
        <v>-1.1577152514584901</v>
      </c>
      <c r="BC38" s="140">
        <v>-1.36149327936932</v>
      </c>
      <c r="BD38" s="130"/>
      <c r="BE38" s="141">
        <v>3.7891692211100501</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39.7879698308192</v>
      </c>
      <c r="H39" s="164">
        <v>55.484927077256401</v>
      </c>
      <c r="I39" s="164">
        <v>64.317283106925501</v>
      </c>
      <c r="J39" s="164">
        <v>74.283196099674896</v>
      </c>
      <c r="K39" s="164">
        <v>73.468267355612895</v>
      </c>
      <c r="L39" s="165">
        <v>61.468328694057803</v>
      </c>
      <c r="M39" s="152"/>
      <c r="N39" s="166">
        <v>100.40552629385699</v>
      </c>
      <c r="O39" s="167">
        <v>104.33180515042901</v>
      </c>
      <c r="P39" s="168">
        <v>102.36866572214301</v>
      </c>
      <c r="Q39" s="152"/>
      <c r="R39" s="169">
        <v>73.154139273510793</v>
      </c>
      <c r="S39" s="135"/>
      <c r="T39" s="142">
        <v>-14.7108637334132</v>
      </c>
      <c r="U39" s="143">
        <v>-10.636523208030701</v>
      </c>
      <c r="V39" s="143">
        <v>2.0763911362376102</v>
      </c>
      <c r="W39" s="143">
        <v>11.406914414784501</v>
      </c>
      <c r="X39" s="143">
        <v>-1.63603243419207</v>
      </c>
      <c r="Y39" s="144">
        <v>-1.84425033371109</v>
      </c>
      <c r="Z39" s="130"/>
      <c r="AA39" s="145">
        <v>-8.1651043535852708</v>
      </c>
      <c r="AB39" s="146">
        <v>-8.2789242613523299</v>
      </c>
      <c r="AC39" s="147">
        <v>-8.2231409537739797</v>
      </c>
      <c r="AD39" s="130"/>
      <c r="AE39" s="148">
        <v>-4.4981460946225296</v>
      </c>
      <c r="AF39" s="75"/>
      <c r="AG39" s="163">
        <v>40.855127038142697</v>
      </c>
      <c r="AH39" s="164">
        <v>53.421249086619703</v>
      </c>
      <c r="AI39" s="164">
        <v>58.003759786216797</v>
      </c>
      <c r="AJ39" s="164">
        <v>66.741232186015495</v>
      </c>
      <c r="AK39" s="164">
        <v>79.600934452871002</v>
      </c>
      <c r="AL39" s="165">
        <v>59.735343966556599</v>
      </c>
      <c r="AM39" s="152"/>
      <c r="AN39" s="166">
        <v>103.835810484207</v>
      </c>
      <c r="AO39" s="167">
        <v>97.857913992832707</v>
      </c>
      <c r="AP39" s="168">
        <v>100.84686223851899</v>
      </c>
      <c r="AQ39" s="152"/>
      <c r="AR39" s="169">
        <v>71.491674714982295</v>
      </c>
      <c r="AS39" s="135"/>
      <c r="AT39" s="142">
        <v>-9.2335509800135895</v>
      </c>
      <c r="AU39" s="143">
        <v>-2.6023970110949399</v>
      </c>
      <c r="AV39" s="143">
        <v>-0.17968172641784899</v>
      </c>
      <c r="AW39" s="143">
        <v>1.80869167894758</v>
      </c>
      <c r="AX39" s="143">
        <v>1.98222032558186</v>
      </c>
      <c r="AY39" s="144">
        <v>-0.96785928519226205</v>
      </c>
      <c r="AZ39" s="130"/>
      <c r="BA39" s="145">
        <v>-0.41276445079292201</v>
      </c>
      <c r="BB39" s="146">
        <v>-2.7422099640603999</v>
      </c>
      <c r="BC39" s="147">
        <v>-1.5567425326616899</v>
      </c>
      <c r="BD39" s="130"/>
      <c r="BE39" s="148">
        <v>-1.1948273641995</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41.062953787517799</v>
      </c>
      <c r="H40" s="150">
        <v>67.021886612672702</v>
      </c>
      <c r="I40" s="150">
        <v>74.868666031443496</v>
      </c>
      <c r="J40" s="150">
        <v>73.155443068127596</v>
      </c>
      <c r="K40" s="150">
        <v>78.0211029061457</v>
      </c>
      <c r="L40" s="151">
        <v>66.826010481181498</v>
      </c>
      <c r="M40" s="152"/>
      <c r="N40" s="153">
        <v>86.215967127203399</v>
      </c>
      <c r="O40" s="154">
        <v>87.805571700809907</v>
      </c>
      <c r="P40" s="155">
        <v>87.010769414006603</v>
      </c>
      <c r="Q40" s="152"/>
      <c r="R40" s="156">
        <v>72.593084461988695</v>
      </c>
      <c r="S40" s="135"/>
      <c r="T40" s="127">
        <v>-7.4602576367373796</v>
      </c>
      <c r="U40" s="128">
        <v>-1.58946820297337</v>
      </c>
      <c r="V40" s="128">
        <v>3.7397355086122701</v>
      </c>
      <c r="W40" s="128">
        <v>0.382971628918166</v>
      </c>
      <c r="X40" s="128">
        <v>8.0508868532032292</v>
      </c>
      <c r="Y40" s="129">
        <v>1.3339805507401401</v>
      </c>
      <c r="Z40" s="130"/>
      <c r="AA40" s="131">
        <v>-2.8587891909986101</v>
      </c>
      <c r="AB40" s="132">
        <v>-3.98827340387479</v>
      </c>
      <c r="AC40" s="133">
        <v>-3.4319918929428699</v>
      </c>
      <c r="AD40" s="130"/>
      <c r="AE40" s="134">
        <v>-0.35026007191289898</v>
      </c>
      <c r="AF40" s="75"/>
      <c r="AG40" s="149">
        <v>44.569275845640703</v>
      </c>
      <c r="AH40" s="150">
        <v>67.106141615054696</v>
      </c>
      <c r="AI40" s="150">
        <v>71.854037041448294</v>
      </c>
      <c r="AJ40" s="150">
        <v>75.250849213911295</v>
      </c>
      <c r="AK40" s="150">
        <v>75.322776322058104</v>
      </c>
      <c r="AL40" s="151">
        <v>66.820616007622604</v>
      </c>
      <c r="AM40" s="152"/>
      <c r="AN40" s="153">
        <v>84.908022272510706</v>
      </c>
      <c r="AO40" s="154">
        <v>81.404961886612597</v>
      </c>
      <c r="AP40" s="155">
        <v>83.156492079561602</v>
      </c>
      <c r="AQ40" s="152"/>
      <c r="AR40" s="156">
        <v>71.488009171033795</v>
      </c>
      <c r="AS40" s="135"/>
      <c r="AT40" s="127">
        <v>-0.58272615859586596</v>
      </c>
      <c r="AU40" s="128">
        <v>-0.72877434841994204</v>
      </c>
      <c r="AV40" s="128">
        <v>0.95261212395855399</v>
      </c>
      <c r="AW40" s="128">
        <v>2.01197691644597</v>
      </c>
      <c r="AX40" s="128">
        <v>4.4011445127114897</v>
      </c>
      <c r="AY40" s="129">
        <v>1.3910050575833499</v>
      </c>
      <c r="AZ40" s="130"/>
      <c r="BA40" s="131">
        <v>4.3129449211490103</v>
      </c>
      <c r="BB40" s="132">
        <v>3.3321664766452201</v>
      </c>
      <c r="BC40" s="133">
        <v>3.8305693188405998</v>
      </c>
      <c r="BD40" s="130"/>
      <c r="BE40" s="134">
        <v>2.1889739827303698</v>
      </c>
      <c r="BF40" s="75"/>
    </row>
    <row r="41" spans="1:70" x14ac:dyDescent="0.2">
      <c r="A41" s="20" t="s">
        <v>84</v>
      </c>
      <c r="B41" s="3" t="str">
        <f t="shared" si="0"/>
        <v>Southwest Virginia - Blue Ridge Highlands</v>
      </c>
      <c r="C41" s="10"/>
      <c r="D41" s="24" t="s">
        <v>16</v>
      </c>
      <c r="E41" s="27" t="s">
        <v>17</v>
      </c>
      <c r="F41" s="3"/>
      <c r="G41" s="157">
        <v>40.981445961319601</v>
      </c>
      <c r="H41" s="152">
        <v>56.922836177474402</v>
      </c>
      <c r="I41" s="152">
        <v>60.841485779294601</v>
      </c>
      <c r="J41" s="152">
        <v>63.590252559726899</v>
      </c>
      <c r="K41" s="152">
        <v>63.159273037542597</v>
      </c>
      <c r="L41" s="158">
        <v>57.099058703071599</v>
      </c>
      <c r="M41" s="152"/>
      <c r="N41" s="159">
        <v>86.455829351535797</v>
      </c>
      <c r="O41" s="160">
        <v>87.399246871444802</v>
      </c>
      <c r="P41" s="161">
        <v>86.927538111490307</v>
      </c>
      <c r="Q41" s="152"/>
      <c r="R41" s="162">
        <v>65.621481391191196</v>
      </c>
      <c r="S41" s="135"/>
      <c r="T41" s="136">
        <v>4.31486373559295</v>
      </c>
      <c r="U41" s="130">
        <v>4.63103041289025</v>
      </c>
      <c r="V41" s="130">
        <v>7.6096250124796496</v>
      </c>
      <c r="W41" s="130">
        <v>1.65522888625252</v>
      </c>
      <c r="X41" s="130">
        <v>-4.2702967899536102</v>
      </c>
      <c r="Y41" s="137">
        <v>2.4160636157158302</v>
      </c>
      <c r="Z41" s="130"/>
      <c r="AA41" s="138">
        <v>-6.2710966220825997</v>
      </c>
      <c r="AB41" s="139">
        <v>-4.0286825834545503</v>
      </c>
      <c r="AC41" s="140">
        <v>-5.1570594757035497</v>
      </c>
      <c r="AD41" s="130"/>
      <c r="AE41" s="141">
        <v>-0.58828870245675402</v>
      </c>
      <c r="AF41" s="75"/>
      <c r="AG41" s="157">
        <v>44.062680602957897</v>
      </c>
      <c r="AH41" s="152">
        <v>57.846988623435699</v>
      </c>
      <c r="AI41" s="152">
        <v>66.457324516496001</v>
      </c>
      <c r="AJ41" s="152">
        <v>79.038644766780394</v>
      </c>
      <c r="AK41" s="152">
        <v>91.1662027872582</v>
      </c>
      <c r="AL41" s="158">
        <v>67.714368259385594</v>
      </c>
      <c r="AM41" s="152"/>
      <c r="AN41" s="159">
        <v>113.394584755403</v>
      </c>
      <c r="AO41" s="160">
        <v>97.996518771330997</v>
      </c>
      <c r="AP41" s="161">
        <v>105.69555176336701</v>
      </c>
      <c r="AQ41" s="152"/>
      <c r="AR41" s="162">
        <v>78.566134974809003</v>
      </c>
      <c r="AS41" s="135"/>
      <c r="AT41" s="136">
        <v>8.1413324966170997</v>
      </c>
      <c r="AU41" s="130">
        <v>6.8618835845681598</v>
      </c>
      <c r="AV41" s="130">
        <v>7.3027585395536301</v>
      </c>
      <c r="AW41" s="130">
        <v>6.5774464170499503</v>
      </c>
      <c r="AX41" s="130">
        <v>2.9356265064912002</v>
      </c>
      <c r="AY41" s="137">
        <v>5.9562335683070602</v>
      </c>
      <c r="AZ41" s="130"/>
      <c r="BA41" s="138">
        <v>-1.60840845341973</v>
      </c>
      <c r="BB41" s="139">
        <v>-4.9461332532057201</v>
      </c>
      <c r="BC41" s="140">
        <v>-3.1843862061567498</v>
      </c>
      <c r="BD41" s="130"/>
      <c r="BE41" s="141">
        <v>2.2457642623225</v>
      </c>
      <c r="BF41" s="75"/>
    </row>
    <row r="42" spans="1:70" x14ac:dyDescent="0.2">
      <c r="A42" s="21" t="s">
        <v>85</v>
      </c>
      <c r="B42" s="3" t="str">
        <f t="shared" si="0"/>
        <v>Southwest Virginia - Heart of Appalachia</v>
      </c>
      <c r="C42" s="3"/>
      <c r="D42" s="24" t="s">
        <v>16</v>
      </c>
      <c r="E42" s="27" t="s">
        <v>17</v>
      </c>
      <c r="F42" s="3"/>
      <c r="G42" s="157">
        <v>28.402635658914701</v>
      </c>
      <c r="H42" s="152">
        <v>46.241059431524498</v>
      </c>
      <c r="I42" s="152">
        <v>49.472189922480602</v>
      </c>
      <c r="J42" s="152">
        <v>48.943275193798399</v>
      </c>
      <c r="K42" s="152">
        <v>45.360090439276398</v>
      </c>
      <c r="L42" s="158">
        <v>43.683850129198902</v>
      </c>
      <c r="M42" s="152"/>
      <c r="N42" s="159">
        <v>47.467047803617497</v>
      </c>
      <c r="O42" s="160">
        <v>45.762551679586501</v>
      </c>
      <c r="P42" s="161">
        <v>46.614799741601999</v>
      </c>
      <c r="Q42" s="152"/>
      <c r="R42" s="162">
        <v>44.521264304171197</v>
      </c>
      <c r="S42" s="135"/>
      <c r="T42" s="136">
        <v>-7.3776240165725397</v>
      </c>
      <c r="U42" s="130">
        <v>-1.5350476253487</v>
      </c>
      <c r="V42" s="130">
        <v>-5.7130576717133001</v>
      </c>
      <c r="W42" s="130">
        <v>-14.986281818063199</v>
      </c>
      <c r="X42" s="130">
        <v>-17.729307962163201</v>
      </c>
      <c r="Y42" s="137">
        <v>-10.042591247315899</v>
      </c>
      <c r="Z42" s="130"/>
      <c r="AA42" s="138">
        <v>-29.023227388667799</v>
      </c>
      <c r="AB42" s="139">
        <v>-26.158744137119701</v>
      </c>
      <c r="AC42" s="140">
        <v>-27.645480979986001</v>
      </c>
      <c r="AD42" s="130"/>
      <c r="AE42" s="141">
        <v>-16.145448838946098</v>
      </c>
      <c r="AF42" s="75"/>
      <c r="AG42" s="157">
        <v>30.320085594315199</v>
      </c>
      <c r="AH42" s="152">
        <v>44.211187015503803</v>
      </c>
      <c r="AI42" s="152">
        <v>47.825854328165299</v>
      </c>
      <c r="AJ42" s="152">
        <v>48.586038436692498</v>
      </c>
      <c r="AK42" s="152">
        <v>48.024521963824199</v>
      </c>
      <c r="AL42" s="158">
        <v>43.793537467700197</v>
      </c>
      <c r="AM42" s="152"/>
      <c r="AN42" s="159">
        <v>57.385285852713103</v>
      </c>
      <c r="AO42" s="160">
        <v>49.035621770025799</v>
      </c>
      <c r="AP42" s="161">
        <v>53.210453811369497</v>
      </c>
      <c r="AQ42" s="152"/>
      <c r="AR42" s="162">
        <v>46.484084994462897</v>
      </c>
      <c r="AS42" s="135"/>
      <c r="AT42" s="136">
        <v>2.1306784937731198</v>
      </c>
      <c r="AU42" s="130">
        <v>-3.4892478006159102</v>
      </c>
      <c r="AV42" s="130">
        <v>-1.1327655261842799</v>
      </c>
      <c r="AW42" s="130">
        <v>-5.5885926005382904</v>
      </c>
      <c r="AX42" s="130">
        <v>-4.2833917761170097</v>
      </c>
      <c r="AY42" s="137">
        <v>-2.89967695657726</v>
      </c>
      <c r="AZ42" s="130"/>
      <c r="BA42" s="138">
        <v>-9.2938483585579004</v>
      </c>
      <c r="BB42" s="139">
        <v>-12.1652443627395</v>
      </c>
      <c r="BC42" s="140">
        <v>-10.6398796840459</v>
      </c>
      <c r="BD42" s="130"/>
      <c r="BE42" s="141">
        <v>-5.5746644719054004</v>
      </c>
      <c r="BF42" s="75"/>
    </row>
    <row r="43" spans="1:70" x14ac:dyDescent="0.2">
      <c r="A43" s="22" t="s">
        <v>86</v>
      </c>
      <c r="B43" s="3" t="str">
        <f t="shared" si="0"/>
        <v>Virginia Mountains</v>
      </c>
      <c r="C43" s="3"/>
      <c r="D43" s="25" t="s">
        <v>16</v>
      </c>
      <c r="E43" s="28" t="s">
        <v>17</v>
      </c>
      <c r="F43" s="3"/>
      <c r="G43" s="157">
        <v>44.585798284449297</v>
      </c>
      <c r="H43" s="152">
        <v>72.970574156059698</v>
      </c>
      <c r="I43" s="152">
        <v>84.114905921416707</v>
      </c>
      <c r="J43" s="152">
        <v>82.3246209186496</v>
      </c>
      <c r="K43" s="152">
        <v>86.944164360819002</v>
      </c>
      <c r="L43" s="158">
        <v>74.188012728278906</v>
      </c>
      <c r="M43" s="152"/>
      <c r="N43" s="159">
        <v>95.319002490315398</v>
      </c>
      <c r="O43" s="160">
        <v>102.485967072495</v>
      </c>
      <c r="P43" s="161">
        <v>98.902484781405605</v>
      </c>
      <c r="Q43" s="152"/>
      <c r="R43" s="162">
        <v>81.249290457743598</v>
      </c>
      <c r="S43" s="135"/>
      <c r="T43" s="136">
        <v>7.2637206716605096</v>
      </c>
      <c r="U43" s="130">
        <v>13.402349584161</v>
      </c>
      <c r="V43" s="130">
        <v>13.8037150682243</v>
      </c>
      <c r="W43" s="130">
        <v>14.8967535996987</v>
      </c>
      <c r="X43" s="130">
        <v>29.074866752324802</v>
      </c>
      <c r="Y43" s="137">
        <v>16.3420207067924</v>
      </c>
      <c r="Z43" s="130"/>
      <c r="AA43" s="138">
        <v>0.83224292225626695</v>
      </c>
      <c r="AB43" s="139">
        <v>-2.08457388220187</v>
      </c>
      <c r="AC43" s="140">
        <v>-0.70037134678167601</v>
      </c>
      <c r="AD43" s="130"/>
      <c r="AE43" s="141">
        <v>9.7887180911226892</v>
      </c>
      <c r="AF43" s="75"/>
      <c r="AG43" s="157">
        <v>47.771685805201898</v>
      </c>
      <c r="AH43" s="152">
        <v>67.143934352517903</v>
      </c>
      <c r="AI43" s="152">
        <v>78.070279122855496</v>
      </c>
      <c r="AJ43" s="152">
        <v>87.143843386828905</v>
      </c>
      <c r="AK43" s="152">
        <v>95.989649280575506</v>
      </c>
      <c r="AL43" s="158">
        <v>75.223878389595995</v>
      </c>
      <c r="AM43" s="152"/>
      <c r="AN43" s="159">
        <v>110.11313537631401</v>
      </c>
      <c r="AO43" s="160">
        <v>99.924458010514599</v>
      </c>
      <c r="AP43" s="161">
        <v>105.018796693414</v>
      </c>
      <c r="AQ43" s="152"/>
      <c r="AR43" s="162">
        <v>83.736712190687001</v>
      </c>
      <c r="AS43" s="135"/>
      <c r="AT43" s="136">
        <v>8.4136931107468502</v>
      </c>
      <c r="AU43" s="130">
        <v>11.126752880590301</v>
      </c>
      <c r="AV43" s="130">
        <v>11.780454412997701</v>
      </c>
      <c r="AW43" s="130">
        <v>9.9823681449689499</v>
      </c>
      <c r="AX43" s="130">
        <v>7.9008390802136299</v>
      </c>
      <c r="AY43" s="137">
        <v>9.7754216488869297</v>
      </c>
      <c r="AZ43" s="130"/>
      <c r="BA43" s="138">
        <v>0.16035101420605199</v>
      </c>
      <c r="BB43" s="139">
        <v>-2.5216795405368999</v>
      </c>
      <c r="BC43" s="140">
        <v>-1.1337803996290501</v>
      </c>
      <c r="BD43" s="130"/>
      <c r="BE43" s="141">
        <v>5.5914379804518504</v>
      </c>
      <c r="BF43" s="75"/>
    </row>
    <row r="44" spans="1:70" x14ac:dyDescent="0.2">
      <c r="A44" s="86" t="s">
        <v>111</v>
      </c>
      <c r="B44" s="3" t="s">
        <v>117</v>
      </c>
      <c r="D44" s="25" t="s">
        <v>16</v>
      </c>
      <c r="E44" s="28" t="s">
        <v>17</v>
      </c>
      <c r="G44" s="157">
        <v>135.169917481662</v>
      </c>
      <c r="H44" s="152">
        <v>189.78122249388699</v>
      </c>
      <c r="I44" s="152">
        <v>225.56417481662501</v>
      </c>
      <c r="J44" s="152">
        <v>240.60916870415599</v>
      </c>
      <c r="K44" s="152">
        <v>249.390449266503</v>
      </c>
      <c r="L44" s="158">
        <v>208.10298655256699</v>
      </c>
      <c r="M44" s="152"/>
      <c r="N44" s="159">
        <v>351.70903117359398</v>
      </c>
      <c r="O44" s="160">
        <v>376.39519559902197</v>
      </c>
      <c r="P44" s="161">
        <v>364.05211338630801</v>
      </c>
      <c r="Q44" s="152"/>
      <c r="R44" s="162">
        <v>252.65987993363601</v>
      </c>
      <c r="S44" s="135"/>
      <c r="T44" s="136">
        <v>-5.7509050951254697</v>
      </c>
      <c r="U44" s="130">
        <v>-5.8937936072374004</v>
      </c>
      <c r="V44" s="130">
        <v>4.2855797804133698E-2</v>
      </c>
      <c r="W44" s="130">
        <v>8.1075825845155602</v>
      </c>
      <c r="X44" s="130">
        <v>0.93764122360229496</v>
      </c>
      <c r="Y44" s="137">
        <v>3.1171111172061301E-2</v>
      </c>
      <c r="Z44" s="130"/>
      <c r="AA44" s="138">
        <v>3.6001436800364401</v>
      </c>
      <c r="AB44" s="139">
        <v>4.0955798974105404</v>
      </c>
      <c r="AC44" s="140">
        <v>3.8556703260945899</v>
      </c>
      <c r="AD44" s="130"/>
      <c r="AE44" s="141">
        <v>1.57100307723397</v>
      </c>
      <c r="AF44" s="78"/>
      <c r="AG44" s="157">
        <v>125.163001986552</v>
      </c>
      <c r="AH44" s="152">
        <v>178.11364379584299</v>
      </c>
      <c r="AI44" s="152">
        <v>212.73012836185799</v>
      </c>
      <c r="AJ44" s="152">
        <v>215.37757946210201</v>
      </c>
      <c r="AK44" s="152">
        <v>210.617269254278</v>
      </c>
      <c r="AL44" s="158">
        <v>188.400324572127</v>
      </c>
      <c r="AM44" s="152"/>
      <c r="AN44" s="159">
        <v>280.231634321515</v>
      </c>
      <c r="AO44" s="160">
        <v>303.83267726161301</v>
      </c>
      <c r="AP44" s="161">
        <v>292.03215579156398</v>
      </c>
      <c r="AQ44" s="152"/>
      <c r="AR44" s="162">
        <v>218.00941920625201</v>
      </c>
      <c r="AS44" s="135"/>
      <c r="AT44" s="136">
        <v>-10.3275115135602</v>
      </c>
      <c r="AU44" s="130">
        <v>-5.9289613818103497</v>
      </c>
      <c r="AV44" s="130">
        <v>3.4604107768736201</v>
      </c>
      <c r="AW44" s="130">
        <v>0.88602133937403105</v>
      </c>
      <c r="AX44" s="130">
        <v>-1.7343746284816901</v>
      </c>
      <c r="AY44" s="137">
        <v>-2.1147645659970098</v>
      </c>
      <c r="AZ44" s="130"/>
      <c r="BA44" s="138">
        <v>-1.48955302823972</v>
      </c>
      <c r="BB44" s="139">
        <v>0.21793488141621001</v>
      </c>
      <c r="BC44" s="140">
        <v>-0.60863672864354301</v>
      </c>
      <c r="BD44" s="130"/>
      <c r="BE44" s="141">
        <v>-1.5437544120922999</v>
      </c>
    </row>
    <row r="45" spans="1:70" x14ac:dyDescent="0.2">
      <c r="A45" s="86" t="s">
        <v>112</v>
      </c>
      <c r="B45" s="3" t="s">
        <v>118</v>
      </c>
      <c r="D45" s="25" t="s">
        <v>16</v>
      </c>
      <c r="E45" s="28" t="s">
        <v>17</v>
      </c>
      <c r="G45" s="157">
        <v>99.325088533353096</v>
      </c>
      <c r="H45" s="152">
        <v>173.486329113924</v>
      </c>
      <c r="I45" s="152">
        <v>209.88160807750799</v>
      </c>
      <c r="J45" s="152">
        <v>207.919617654701</v>
      </c>
      <c r="K45" s="152">
        <v>187.046650209733</v>
      </c>
      <c r="L45" s="158">
        <v>175.53185871784399</v>
      </c>
      <c r="M45" s="152"/>
      <c r="N45" s="159">
        <v>197.573651211997</v>
      </c>
      <c r="O45" s="160">
        <v>205.71635472734599</v>
      </c>
      <c r="P45" s="161">
        <v>201.64500296967199</v>
      </c>
      <c r="Q45" s="152"/>
      <c r="R45" s="162">
        <v>182.99275707550899</v>
      </c>
      <c r="S45" s="135"/>
      <c r="T45" s="136">
        <v>0.67570202624765197</v>
      </c>
      <c r="U45" s="130">
        <v>3.1872834608322198</v>
      </c>
      <c r="V45" s="130">
        <v>10.992809595808501</v>
      </c>
      <c r="W45" s="130">
        <v>14.496563092099199</v>
      </c>
      <c r="X45" s="130">
        <v>16.268738604730601</v>
      </c>
      <c r="Y45" s="137">
        <v>9.9340963256799402</v>
      </c>
      <c r="Z45" s="130"/>
      <c r="AA45" s="138">
        <v>7.5040284080930704</v>
      </c>
      <c r="AB45" s="139">
        <v>5.6962728129892897</v>
      </c>
      <c r="AC45" s="140">
        <v>6.5742410217361096</v>
      </c>
      <c r="AD45" s="130"/>
      <c r="AE45" s="141">
        <v>8.8523915573562295</v>
      </c>
      <c r="AF45" s="78"/>
      <c r="AG45" s="157">
        <v>98.897796189821506</v>
      </c>
      <c r="AH45" s="152">
        <v>160.61437529607301</v>
      </c>
      <c r="AI45" s="152">
        <v>191.74515767376599</v>
      </c>
      <c r="AJ45" s="152">
        <v>191.881506830246</v>
      </c>
      <c r="AK45" s="152">
        <v>162.90026504324501</v>
      </c>
      <c r="AL45" s="158">
        <v>161.21365043668399</v>
      </c>
      <c r="AM45" s="152"/>
      <c r="AN45" s="159">
        <v>162.751286239281</v>
      </c>
      <c r="AO45" s="160">
        <v>166.787891532722</v>
      </c>
      <c r="AP45" s="161">
        <v>164.769588886001</v>
      </c>
      <c r="AQ45" s="152"/>
      <c r="AR45" s="162">
        <v>162.23002496017901</v>
      </c>
      <c r="AS45" s="135"/>
      <c r="AT45" s="136">
        <v>0.40174914749057999</v>
      </c>
      <c r="AU45" s="130">
        <v>6.7225276916180396</v>
      </c>
      <c r="AV45" s="130">
        <v>9.3495386631923694</v>
      </c>
      <c r="AW45" s="130">
        <v>9.8627851016554509</v>
      </c>
      <c r="AX45" s="130">
        <v>5.95146814471713</v>
      </c>
      <c r="AY45" s="137">
        <v>7.0823149592272596</v>
      </c>
      <c r="AZ45" s="130"/>
      <c r="BA45" s="138">
        <v>1.12721026690931</v>
      </c>
      <c r="BB45" s="139">
        <v>-0.96419849674927705</v>
      </c>
      <c r="BC45" s="140">
        <v>5.7773764791538701E-2</v>
      </c>
      <c r="BD45" s="130"/>
      <c r="BE45" s="141">
        <v>4.9444225445466303</v>
      </c>
    </row>
    <row r="46" spans="1:70" x14ac:dyDescent="0.2">
      <c r="A46" s="86" t="s">
        <v>113</v>
      </c>
      <c r="B46" s="3" t="s">
        <v>119</v>
      </c>
      <c r="D46" s="25" t="s">
        <v>16</v>
      </c>
      <c r="E46" s="28" t="s">
        <v>17</v>
      </c>
      <c r="G46" s="157">
        <v>77.191615207579801</v>
      </c>
      <c r="H46" s="152">
        <v>121.962619780613</v>
      </c>
      <c r="I46" s="152">
        <v>143.23197208356899</v>
      </c>
      <c r="J46" s="152">
        <v>146.74450608243399</v>
      </c>
      <c r="K46" s="152">
        <v>132.80503093523001</v>
      </c>
      <c r="L46" s="158">
        <v>124.38714881788501</v>
      </c>
      <c r="M46" s="152"/>
      <c r="N46" s="159">
        <v>154.50905909077301</v>
      </c>
      <c r="O46" s="160">
        <v>156.780810293809</v>
      </c>
      <c r="P46" s="161">
        <v>155.644934692291</v>
      </c>
      <c r="Q46" s="152"/>
      <c r="R46" s="162">
        <v>133.31794478200101</v>
      </c>
      <c r="S46" s="135"/>
      <c r="T46" s="136">
        <v>-9.8826452608661608</v>
      </c>
      <c r="U46" s="130">
        <v>1.4126724078814099</v>
      </c>
      <c r="V46" s="130">
        <v>4.9324988478031697</v>
      </c>
      <c r="W46" s="130">
        <v>8.8276547887332395</v>
      </c>
      <c r="X46" s="130">
        <v>6.1200412565503601</v>
      </c>
      <c r="Y46" s="137">
        <v>3.2418125435685701</v>
      </c>
      <c r="Z46" s="130"/>
      <c r="AA46" s="138">
        <v>-2.0151223450429501</v>
      </c>
      <c r="AB46" s="139">
        <v>-1.8062375211851001</v>
      </c>
      <c r="AC46" s="140">
        <v>-1.9100289284968399</v>
      </c>
      <c r="AD46" s="130"/>
      <c r="AE46" s="141">
        <v>1.4642323781103801</v>
      </c>
      <c r="AF46" s="78"/>
      <c r="AG46" s="157">
        <v>76.203280628866906</v>
      </c>
      <c r="AH46" s="152">
        <v>112.51988470275199</v>
      </c>
      <c r="AI46" s="152">
        <v>131.93062744717</v>
      </c>
      <c r="AJ46" s="152">
        <v>133.440120826732</v>
      </c>
      <c r="AK46" s="152">
        <v>122.32356704127599</v>
      </c>
      <c r="AL46" s="158">
        <v>115.28349612936</v>
      </c>
      <c r="AM46" s="152"/>
      <c r="AN46" s="159">
        <v>135.74281136981699</v>
      </c>
      <c r="AO46" s="160">
        <v>134.92878919209701</v>
      </c>
      <c r="AP46" s="161">
        <v>135.33580028095699</v>
      </c>
      <c r="AQ46" s="152"/>
      <c r="AR46" s="162">
        <v>121.012725886959</v>
      </c>
      <c r="AS46" s="135"/>
      <c r="AT46" s="136">
        <v>-5.1257911428442302</v>
      </c>
      <c r="AU46" s="130">
        <v>2.5370364038175701</v>
      </c>
      <c r="AV46" s="130">
        <v>3.92968313484787</v>
      </c>
      <c r="AW46" s="130">
        <v>2.8645869049481201</v>
      </c>
      <c r="AX46" s="130">
        <v>0.94400334660570695</v>
      </c>
      <c r="AY46" s="137">
        <v>1.4994606388120799</v>
      </c>
      <c r="AZ46" s="130"/>
      <c r="BA46" s="138">
        <v>-5.2609037259305902</v>
      </c>
      <c r="BB46" s="139">
        <v>-6.98520721553224</v>
      </c>
      <c r="BC46" s="140">
        <v>-6.1283806406243801</v>
      </c>
      <c r="BD46" s="130"/>
      <c r="BE46" s="141">
        <v>-1.0692028694120901</v>
      </c>
    </row>
    <row r="47" spans="1:70" x14ac:dyDescent="0.2">
      <c r="A47" s="86" t="s">
        <v>114</v>
      </c>
      <c r="B47" s="3" t="s">
        <v>120</v>
      </c>
      <c r="D47" s="25" t="s">
        <v>16</v>
      </c>
      <c r="E47" s="28" t="s">
        <v>17</v>
      </c>
      <c r="G47" s="157">
        <v>58.151271148487197</v>
      </c>
      <c r="H47" s="152">
        <v>87.238535031847107</v>
      </c>
      <c r="I47" s="152">
        <v>101.235476462977</v>
      </c>
      <c r="J47" s="152">
        <v>105.32528836584299</v>
      </c>
      <c r="K47" s="152">
        <v>103.67892889132099</v>
      </c>
      <c r="L47" s="158">
        <v>91.125899980095497</v>
      </c>
      <c r="M47" s="152"/>
      <c r="N47" s="159">
        <v>132.851046725716</v>
      </c>
      <c r="O47" s="160">
        <v>135.752101910828</v>
      </c>
      <c r="P47" s="161">
        <v>134.301574318272</v>
      </c>
      <c r="Q47" s="152"/>
      <c r="R47" s="162">
        <v>103.46180693386</v>
      </c>
      <c r="S47" s="135"/>
      <c r="T47" s="136">
        <v>-5.1499315946394404</v>
      </c>
      <c r="U47" s="130">
        <v>1.8343505100068001</v>
      </c>
      <c r="V47" s="130">
        <v>4.0122157148170396</v>
      </c>
      <c r="W47" s="130">
        <v>6.4110742078872498</v>
      </c>
      <c r="X47" s="130">
        <v>3.9262237641355502</v>
      </c>
      <c r="Y47" s="137">
        <v>2.8398124877748399</v>
      </c>
      <c r="Z47" s="130"/>
      <c r="AA47" s="138">
        <v>-2.3668771169856</v>
      </c>
      <c r="AB47" s="139">
        <v>-4.9053494382405001</v>
      </c>
      <c r="AC47" s="140">
        <v>-3.6665348380724101</v>
      </c>
      <c r="AD47" s="130"/>
      <c r="AE47" s="141">
        <v>0.32671320699079698</v>
      </c>
      <c r="AF47" s="78"/>
      <c r="AG47" s="157">
        <v>58.378620344338501</v>
      </c>
      <c r="AH47" s="152">
        <v>81.458093511307894</v>
      </c>
      <c r="AI47" s="152">
        <v>92.989121115617095</v>
      </c>
      <c r="AJ47" s="152">
        <v>98.378659948995406</v>
      </c>
      <c r="AK47" s="152">
        <v>96.671170305405198</v>
      </c>
      <c r="AL47" s="158">
        <v>85.575073582830697</v>
      </c>
      <c r="AM47" s="152"/>
      <c r="AN47" s="159">
        <v>120.408792436399</v>
      </c>
      <c r="AO47" s="160">
        <v>118.21065080549801</v>
      </c>
      <c r="AP47" s="161">
        <v>119.30972162094901</v>
      </c>
      <c r="AQ47" s="152"/>
      <c r="AR47" s="162">
        <v>95.213493063774806</v>
      </c>
      <c r="AS47" s="135"/>
      <c r="AT47" s="136">
        <v>-2.0169598677432199</v>
      </c>
      <c r="AU47" s="130">
        <v>3.0337580871580001</v>
      </c>
      <c r="AV47" s="130">
        <v>3.8859866600223798</v>
      </c>
      <c r="AW47" s="130">
        <v>3.72878870201381</v>
      </c>
      <c r="AX47" s="130">
        <v>2.2553210884849E-2</v>
      </c>
      <c r="AY47" s="137">
        <v>1.95735217698076</v>
      </c>
      <c r="AZ47" s="130"/>
      <c r="BA47" s="138">
        <v>-2.9813351403776598</v>
      </c>
      <c r="BB47" s="139">
        <v>-5.6107534615402903</v>
      </c>
      <c r="BC47" s="140">
        <v>-4.3019945554452201</v>
      </c>
      <c r="BD47" s="130"/>
      <c r="BE47" s="141">
        <v>-0.37697051674354198</v>
      </c>
    </row>
    <row r="48" spans="1:70" x14ac:dyDescent="0.2">
      <c r="A48" s="86" t="s">
        <v>115</v>
      </c>
      <c r="B48" s="3" t="s">
        <v>121</v>
      </c>
      <c r="D48" s="25" t="s">
        <v>16</v>
      </c>
      <c r="E48" s="28" t="s">
        <v>17</v>
      </c>
      <c r="G48" s="157">
        <v>43.306490502948897</v>
      </c>
      <c r="H48" s="152">
        <v>56.092618771188398</v>
      </c>
      <c r="I48" s="152">
        <v>65.261220916732398</v>
      </c>
      <c r="J48" s="152">
        <v>70.287306459852303</v>
      </c>
      <c r="K48" s="152">
        <v>67.213881019829998</v>
      </c>
      <c r="L48" s="158">
        <v>60.432303534110403</v>
      </c>
      <c r="M48" s="152"/>
      <c r="N48" s="159">
        <v>83.856088329540697</v>
      </c>
      <c r="O48" s="160">
        <v>87.153339525379593</v>
      </c>
      <c r="P48" s="161">
        <v>85.504713927460102</v>
      </c>
      <c r="Q48" s="152"/>
      <c r="R48" s="162">
        <v>67.595849360781699</v>
      </c>
      <c r="S48" s="135"/>
      <c r="T48" s="136">
        <v>-3.7031243700587</v>
      </c>
      <c r="U48" s="130">
        <v>7.6522520740485503E-2</v>
      </c>
      <c r="V48" s="130">
        <v>8.7209867564491699</v>
      </c>
      <c r="W48" s="130">
        <v>9.3410981270775206</v>
      </c>
      <c r="X48" s="130">
        <v>2.2946546313829699</v>
      </c>
      <c r="Y48" s="137">
        <v>3.8224894117137702</v>
      </c>
      <c r="Z48" s="130"/>
      <c r="AA48" s="138">
        <v>-1.80583835651948</v>
      </c>
      <c r="AB48" s="139">
        <v>-1.0711277848260901</v>
      </c>
      <c r="AC48" s="140">
        <v>-1.43276883789007</v>
      </c>
      <c r="AD48" s="130"/>
      <c r="AE48" s="141">
        <v>1.8597346900898899</v>
      </c>
      <c r="AF48" s="78"/>
      <c r="AG48" s="157">
        <v>42.260106400278701</v>
      </c>
      <c r="AH48" s="152">
        <v>52.725558717620999</v>
      </c>
      <c r="AI48" s="152">
        <v>58.493456266697599</v>
      </c>
      <c r="AJ48" s="152">
        <v>63.669185702175</v>
      </c>
      <c r="AK48" s="152">
        <v>64.5422466351569</v>
      </c>
      <c r="AL48" s="158">
        <v>56.338868573631999</v>
      </c>
      <c r="AM48" s="152"/>
      <c r="AN48" s="159">
        <v>78.390871433382401</v>
      </c>
      <c r="AO48" s="160">
        <v>76.554783593269093</v>
      </c>
      <c r="AP48" s="161">
        <v>77.472827513325797</v>
      </c>
      <c r="AQ48" s="152"/>
      <c r="AR48" s="162">
        <v>62.377773720205603</v>
      </c>
      <c r="AS48" s="135"/>
      <c r="AT48" s="136">
        <v>-3.7197619754070499</v>
      </c>
      <c r="AU48" s="130">
        <v>0.38362182719992199</v>
      </c>
      <c r="AV48" s="130">
        <v>4.3626485390247298</v>
      </c>
      <c r="AW48" s="130">
        <v>4.1497488348137601</v>
      </c>
      <c r="AX48" s="130">
        <v>1.00447078805488</v>
      </c>
      <c r="AY48" s="137">
        <v>1.5112281979151101</v>
      </c>
      <c r="AZ48" s="130"/>
      <c r="BA48" s="138">
        <v>-2.0441411379985799</v>
      </c>
      <c r="BB48" s="139">
        <v>-3.62309508409054</v>
      </c>
      <c r="BC48" s="140">
        <v>-2.8306771197264902</v>
      </c>
      <c r="BD48" s="130"/>
      <c r="BE48" s="141">
        <v>-7.2629252388616103E-2</v>
      </c>
    </row>
    <row r="49" spans="1:57" x14ac:dyDescent="0.2">
      <c r="A49" s="87" t="s">
        <v>116</v>
      </c>
      <c r="B49" s="3" t="s">
        <v>122</v>
      </c>
      <c r="D49" s="25" t="s">
        <v>16</v>
      </c>
      <c r="E49" s="28" t="s">
        <v>17</v>
      </c>
      <c r="G49" s="163">
        <v>29.749380763221801</v>
      </c>
      <c r="H49" s="164">
        <v>32.586192521120203</v>
      </c>
      <c r="I49" s="164">
        <v>35.066198345098897</v>
      </c>
      <c r="J49" s="164">
        <v>37.585047673880297</v>
      </c>
      <c r="K49" s="164">
        <v>38.567774647031499</v>
      </c>
      <c r="L49" s="165">
        <v>34.710918790070501</v>
      </c>
      <c r="M49" s="152"/>
      <c r="N49" s="166">
        <v>53.759439332831803</v>
      </c>
      <c r="O49" s="167">
        <v>55.034311827334697</v>
      </c>
      <c r="P49" s="168">
        <v>54.396875580083297</v>
      </c>
      <c r="Q49" s="152"/>
      <c r="R49" s="169">
        <v>40.3354778729313</v>
      </c>
      <c r="S49" s="135"/>
      <c r="T49" s="142">
        <v>-3.3366445480491702</v>
      </c>
      <c r="U49" s="143">
        <v>-4.9636872165639598</v>
      </c>
      <c r="V49" s="143">
        <v>-0.35326343213734102</v>
      </c>
      <c r="W49" s="143">
        <v>1.8131435690570099</v>
      </c>
      <c r="X49" s="143">
        <v>-0.60221590242848499</v>
      </c>
      <c r="Y49" s="144">
        <v>-1.3737974812768701</v>
      </c>
      <c r="Z49" s="130"/>
      <c r="AA49" s="145">
        <v>-5.4222233912576696</v>
      </c>
      <c r="AB49" s="146">
        <v>-9.3788072578456898</v>
      </c>
      <c r="AC49" s="147">
        <v>-7.4659452209195702</v>
      </c>
      <c r="AD49" s="130"/>
      <c r="AE49" s="148">
        <v>-3.8138549652196398</v>
      </c>
      <c r="AG49" s="163">
        <v>29.486349658604301</v>
      </c>
      <c r="AH49" s="164">
        <v>31.9985022530667</v>
      </c>
      <c r="AI49" s="164">
        <v>33.645139452175599</v>
      </c>
      <c r="AJ49" s="164">
        <v>36.348130857250297</v>
      </c>
      <c r="AK49" s="164">
        <v>39.020709543166298</v>
      </c>
      <c r="AL49" s="165">
        <v>34.099766352852598</v>
      </c>
      <c r="AM49" s="152"/>
      <c r="AN49" s="166">
        <v>50.853174735996902</v>
      </c>
      <c r="AO49" s="167">
        <v>49.656644778526697</v>
      </c>
      <c r="AP49" s="168">
        <v>50.2549097572618</v>
      </c>
      <c r="AQ49" s="152"/>
      <c r="AR49" s="169">
        <v>38.715521611255298</v>
      </c>
      <c r="AS49" s="135"/>
      <c r="AT49" s="142">
        <v>-7.4002275349313003</v>
      </c>
      <c r="AU49" s="143">
        <v>-4.8989603180670702</v>
      </c>
      <c r="AV49" s="143">
        <v>-2.33293578363388</v>
      </c>
      <c r="AW49" s="143">
        <v>-2.6003389373767001</v>
      </c>
      <c r="AX49" s="143">
        <v>-3.8823026333538802</v>
      </c>
      <c r="AY49" s="144">
        <v>-4.1378729385846498</v>
      </c>
      <c r="AZ49" s="130"/>
      <c r="BA49" s="145">
        <v>-9.7289008301952293</v>
      </c>
      <c r="BB49" s="146">
        <v>-11.5094308155725</v>
      </c>
      <c r="BC49" s="147">
        <v>-10.6174347191614</v>
      </c>
      <c r="BD49" s="130"/>
      <c r="BE49" s="148">
        <v>-6.6500385409794802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91A9214-AA32-4864-A143-E3855190FAA2}"/>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2024-05-23T15:16:26Z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