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checkCompatibility="1"/>
  <xr:revisionPtr revIDLastSave="26" documentId="8_{56E23104-85FD-4B3B-813D-87AD65EE7FDC}" xr6:coauthVersionLast="47" xr6:coauthVersionMax="47" xr10:uidLastSave="{F5A8FF58-9A2C-48AF-9D82-0A5ED7B81867}"/>
  <workbookProtection workbookAlgorithmName="SHA-512" workbookHashValue="5iBKK0xCkAqDC+gPkSCDRsNZN6svvI2cQ3/IdxHoRRGjTD2EEpk3zS/Mi4a1T4p5dHDWytzC2Hewo+9YvEQVcg==" workbookSaltValue="YTxhlBxje3SzQdNu/7xWA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<sst xmlns="http://schemas.openxmlformats.org/spreadsheetml/2006/main" count="853" uniqueCount="139">
  <si>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</si>
  <si>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</si>
  <si>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</si>
  <si>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</si>
  <si>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</si>
  <si>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</si>
  <si>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</si>
  <si>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</si>
  <si>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</si>
  <si>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</si>
  <si>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</si>
  <si>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</si>
  <si>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</si>
  <si>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</si>
  <si>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</si>
  <si>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</si>
  <si>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</si>
  <si>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</si>
  <si>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</si>
  <si>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</si>
  <si>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</si>
  <si>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</si>
  <si>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</si>
  <si>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</si>
  <si>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</si>
  <si>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</si>
  <si>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</si>
  <si>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</si>
  <si>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</si>
  <si>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</si>
  <si>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</si>
  <si>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</si>
  <si>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</si>
  <si>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</si>
  <si>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</si>
  <si>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</si>
  <si>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</si>
  <si>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</si>
  <si>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</si>
  <si>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</si>
  <si>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</si>
  <si>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</si>
  <si>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</si>
  <si>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</si>
  <si>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</si>
  <si>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</si>
  <si>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</si>
  <si>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</si>
  <si>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</si>
  <si>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</si>
  <si>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</si>
  <si>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</si>
  <si>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</si>
  <si>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</si>
  <si>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</si>
  <si>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</si>
  <si>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</si>
  <si>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</si>
  <si>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</si>
  <si>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</si>
  <si>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</si>
  <si>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</si>
  <si>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</si>
  <si>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</si>
  <si>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</si>
  <si>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</si>
  <si>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</si>
  <si>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</si>
  <si>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</si>
  <si>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</si>
  <si>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</si>
  <si>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</si>
  <si>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</si>
  <si>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</si>
  <si>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</si>
  <si>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</si>
  <si>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</si>
  <si>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</si>
  <si>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</si>
  <si>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</si>
  <si>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</si>
  <si>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</si>
  <si>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</si>
  <si>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</si>
  <si>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</si>
  <si>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</si>
  <si>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</si>
  <si>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</si>
  <si>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</si>
  <si>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</si>
  <si>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</si>
  <si>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</si>
  <si>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</si>
  <si>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</si>
  <si>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</si>
  <si>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</si>
  <si>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</si>
  <si>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</si>
  <si>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</si>
  <si>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</si>
  <si>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</si>
  <si>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</si>
  <si>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</si>
  <si>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</si>
  <si>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</si>
  <si>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</si>
  <si>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</si>
  <si>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</si>
  <si>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</si>
  <si>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</si>
  <si>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</si>
  <si>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</si>
  <si>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</si>
  <si>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</si>
  <si>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</si>
  <si>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</si>
  <si>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</si>
  <si>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</si>
  <si>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</si>
  <si>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</si>
  <si>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</si>
  <si>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</si>
  <si>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</si>
  <si>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</si>
  <si>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</si>
  <si>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Apr / May</t>
  </si>
  <si>
    <t>May</t>
  </si>
  <si>
    <t>Sunday, May 12th</t>
  </si>
  <si>
    <t xml:space="preserve"> - Mother's Day</t>
  </si>
  <si>
    <t>Sunday, May 14th</t>
  </si>
  <si>
    <t>May / Jun</t>
  </si>
  <si>
    <t>Monday, May 29th</t>
  </si>
  <si>
    <t xml:space="preserve"> - Memorial Day</t>
  </si>
  <si>
    <t>Monday, May 27th</t>
  </si>
  <si>
    <t>Week of May 19, 2024 to May 25, 2024</t>
  </si>
  <si>
    <t>April 28, 2024 - May 25, 2024
Rolling-28 Day Period</t>
  </si>
  <si>
    <t>For the Week of May 19, 2024 to May 25, 2024</t>
  </si>
  <si>
    <t>Jun</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</si>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</sst>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6" t="str">
        <f>'Occupancy Raw Data'!B1</f>
        <v>Week of May 19, 2024 to May 25,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2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2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Data'!G$3,FALSE)</f>
        <v>56.1419803311164</v>
      </c>
      <c r="C4" s="48">
        <f>VLOOKUP($A4,'Occupancy Raw Data'!$B$8:$BE$45,'Occupancy Raw Data'!H$3,FALSE)</f>
        <v>65.818910673408098</v>
      </c>
      <c r="D4" s="48">
        <f>VLOOKUP($A4,'Occupancy Raw Data'!$B$8:$BE$45,'Occupancy Raw Data'!I$3,FALSE)</f>
        <v>69.210294821827802</v>
      </c>
      <c r="E4" s="48">
        <f>VLOOKUP($A4,'Occupancy Raw Data'!$B$8:$BE$45,'Occupancy Raw Data'!J$3,FALSE)</f>
        <v>66.910374329734594</v>
      </c>
      <c r="F4" s="48">
        <f>VLOOKUP($A4,'Occupancy Raw Data'!$B$8:$BE$45,'Occupancy Raw Data'!K$3,FALSE)</f>
        <v>62.083946383064003</v>
      </c>
      <c r="G4" s="49">
        <f>VLOOKUP($A4,'Occupancy Raw Data'!$B$8:$BE$45,'Occupancy Raw Data'!L$3,FALSE)</f>
        <v>64.033062524828296</v>
      </c>
      <c r="H4" s="48">
        <f>VLOOKUP($A4,'Occupancy Raw Data'!$B$8:$BE$45,'Occupancy Raw Data'!N$3,FALSE)</f>
        <v>72.363652956633203</v>
      </c>
      <c r="I4" s="48">
        <f>VLOOKUP($A4,'Occupancy Raw Data'!$B$8:$BE$45,'Occupancy Raw Data'!O$3,FALSE)</f>
        <v>81.194909967993993</v>
      </c>
      <c r="J4" s="49">
        <f>VLOOKUP($A4,'Occupancy Raw Data'!$B$8:$BE$45,'Occupancy Raw Data'!P$3,FALSE)</f>
        <v>76.779353308769402</v>
      </c>
      <c r="K4" s="50">
        <f>VLOOKUP($A4,'Occupancy Raw Data'!$B$8:$BE$45,'Occupancy Raw Data'!R$3,FALSE)</f>
        <v>67.675211317997494</v>
      </c>
      <c r="M4" s="47">
        <f>VLOOKUP($A4,'Occupancy Raw Data'!$B$8:$BE$45,'Occupancy Raw Data'!T$3,FALSE)</f>
        <v>1.1967647558941601</v>
      </c>
      <c r="N4" s="48">
        <f>VLOOKUP($A4,'Occupancy Raw Data'!$B$8:$BE$45,'Occupancy Raw Data'!U$3,FALSE)</f>
        <v>1.9642959753202101</v>
      </c>
      <c r="O4" s="48">
        <f>VLOOKUP($A4,'Occupancy Raw Data'!$B$8:$BE$45,'Occupancy Raw Data'!V$3,FALSE)</f>
        <v>2.6275592270661301</v>
      </c>
      <c r="P4" s="48">
        <f>VLOOKUP($A4,'Occupancy Raw Data'!$B$8:$BE$45,'Occupancy Raw Data'!W$3,FALSE)</f>
        <v>3.1043793558185202</v>
      </c>
      <c r="Q4" s="48">
        <f>VLOOKUP($A4,'Occupancy Raw Data'!$B$8:$BE$45,'Occupancy Raw Data'!X$3,FALSE)</f>
        <v>1.74224490151572</v>
      </c>
      <c r="R4" s="49">
        <f>VLOOKUP($A4,'Occupancy Raw Data'!$B$8:$BE$45,'Occupancy Raw Data'!Y$3,FALSE)</f>
        <v>2.1638869664163498</v>
      </c>
      <c r="S4" s="48">
        <f>VLOOKUP($A4,'Occupancy Raw Data'!$B$8:$BE$45,'Occupancy Raw Data'!AA$3,FALSE)</f>
        <v>0.79446747972137899</v>
      </c>
      <c r="T4" s="48">
        <f>VLOOKUP($A4,'Occupancy Raw Data'!$B$8:$BE$45,'Occupancy Raw Data'!AB$3,FALSE)</f>
        <v>0.24933450768814799</v>
      </c>
      <c r="U4" s="49">
        <f>VLOOKUP($A4,'Occupancy Raw Data'!$B$8:$BE$45,'Occupancy Raw Data'!AC$3,FALSE)</f>
        <v>0.50557767171260704</v>
      </c>
      <c r="V4" s="50">
        <f>VLOOKUP($A4,'Occupancy Raw Data'!$B$8:$BE$45,'Occupancy Raw Data'!AE$3,FALSE)</f>
        <v>1.62026621366789</v>
      </c>
      <c r="X4" s="51">
        <f>VLOOKUP($A4,'ADR Raw Data'!$B$6:$BE$43,'ADR Raw Data'!G$1,FALSE)</f>
        <v>156.09632532541599</v>
      </c>
      <c r="Y4" s="52">
        <f>VLOOKUP($A4,'ADR Raw Data'!$B$6:$BE$43,'ADR Raw Data'!H$1,FALSE)</f>
        <v>157.83684436798899</v>
      </c>
      <c r="Z4" s="52">
        <f>VLOOKUP($A4,'ADR Raw Data'!$B$6:$BE$43,'ADR Raw Data'!I$1,FALSE)</f>
        <v>158.852281576341</v>
      </c>
      <c r="AA4" s="52">
        <f>VLOOKUP($A4,'ADR Raw Data'!$B$6:$BE$43,'ADR Raw Data'!J$1,FALSE)</f>
        <v>152.22916647413399</v>
      </c>
      <c r="AB4" s="52">
        <f>VLOOKUP($A4,'ADR Raw Data'!$B$6:$BE$43,'ADR Raw Data'!K$1,FALSE)</f>
        <v>144.48204425926701</v>
      </c>
      <c r="AC4" s="53">
        <f>VLOOKUP($A4,'ADR Raw Data'!$B$6:$BE$43,'ADR Raw Data'!L$1,FALSE)</f>
        <v>153.98925304309699</v>
      </c>
      <c r="AD4" s="52">
        <f>VLOOKUP($A4,'ADR Raw Data'!$B$6:$BE$43,'ADR Raw Data'!N$1,FALSE)</f>
        <v>166.87927370236801</v>
      </c>
      <c r="AE4" s="52">
        <f>VLOOKUP($A4,'ADR Raw Data'!$B$6:$BE$43,'ADR Raw Data'!O$1,FALSE)</f>
        <v>181.47818383502801</v>
      </c>
      <c r="AF4" s="53">
        <f>VLOOKUP($A4,'ADR Raw Data'!$B$6:$BE$43,'ADR Raw Data'!P$1,FALSE)</f>
        <v>174.598643752079</v>
      </c>
      <c r="AG4" s="54">
        <f>VLOOKUP($A4,'ADR Raw Data'!$B$6:$BE$43,'ADR Raw Data'!R$1,FALSE)</f>
        <v>160.67044337668699</v>
      </c>
      <c r="AI4" s="47">
        <f>VLOOKUP($A4,'ADR Raw Data'!$B$6:$BE$43,'ADR Raw Data'!T$1,FALSE)</f>
        <v>2.06739076901358</v>
      </c>
      <c r="AJ4" s="48">
        <f>VLOOKUP($A4,'ADR Raw Data'!$B$6:$BE$43,'ADR Raw Data'!U$1,FALSE)</f>
        <v>4.0273645577668002</v>
      </c>
      <c r="AK4" s="48">
        <f>VLOOKUP($A4,'ADR Raw Data'!$B$6:$BE$43,'ADR Raw Data'!V$1,FALSE)</f>
        <v>4.3408882801594197</v>
      </c>
      <c r="AL4" s="48">
        <f>VLOOKUP($A4,'ADR Raw Data'!$B$6:$BE$43,'ADR Raw Data'!W$1,FALSE)</f>
        <v>4.8245373611365796</v>
      </c>
      <c r="AM4" s="48">
        <f>VLOOKUP($A4,'ADR Raw Data'!$B$6:$BE$43,'ADR Raw Data'!X$1,FALSE)</f>
        <v>2.9778767552701999</v>
      </c>
      <c r="AN4" s="49">
        <f>VLOOKUP($A4,'ADR Raw Data'!$B$6:$BE$43,'ADR Raw Data'!Y$1,FALSE)</f>
        <v>3.71018745633017</v>
      </c>
      <c r="AO4" s="48">
        <f>VLOOKUP($A4,'ADR Raw Data'!$B$6:$BE$43,'ADR Raw Data'!AA$1,FALSE)</f>
        <v>5.0591797401625699E-2</v>
      </c>
      <c r="AP4" s="48">
        <f>VLOOKUP($A4,'ADR Raw Data'!$B$6:$BE$43,'ADR Raw Data'!AB$1,FALSE)</f>
        <v>-0.24148644930274499</v>
      </c>
      <c r="AQ4" s="49">
        <f>VLOOKUP($A4,'ADR Raw Data'!$B$6:$BE$43,'ADR Raw Data'!AC$1,FALSE)</f>
        <v>-0.121753768134093</v>
      </c>
      <c r="AR4" s="50">
        <f>VLOOKUP($A4,'ADR Raw Data'!$B$6:$BE$43,'ADR Raw Data'!AE$1,FALSE)</f>
        <v>2.2654342422419802</v>
      </c>
      <c r="AS4" s="40"/>
      <c r="AT4" s="51">
        <f>VLOOKUP($A4,'RevPAR Raw Data'!$B$6:$BE$43,'RevPAR Raw Data'!G$1,FALSE)</f>
        <v>87.635568261790695</v>
      </c>
      <c r="AU4" s="52">
        <f>VLOOKUP($A4,'RevPAR Raw Data'!$B$6:$BE$43,'RevPAR Raw Data'!H$1,FALSE)</f>
        <v>103.886491604293</v>
      </c>
      <c r="AV4" s="52">
        <f>VLOOKUP($A4,'RevPAR Raw Data'!$B$6:$BE$43,'RevPAR Raw Data'!I$1,FALSE)</f>
        <v>109.942132410185</v>
      </c>
      <c r="AW4" s="52">
        <f>VLOOKUP($A4,'RevPAR Raw Data'!$B$6:$BE$43,'RevPAR Raw Data'!J$1,FALSE)</f>
        <v>101.857105126878</v>
      </c>
      <c r="AX4" s="52">
        <f>VLOOKUP($A4,'RevPAR Raw Data'!$B$6:$BE$43,'RevPAR Raw Data'!K$1,FALSE)</f>
        <v>89.700154891078597</v>
      </c>
      <c r="AY4" s="53">
        <f>VLOOKUP($A4,'RevPAR Raw Data'!$B$6:$BE$43,'RevPAR Raw Data'!L$1,FALSE)</f>
        <v>98.604034682602801</v>
      </c>
      <c r="AZ4" s="52">
        <f>VLOOKUP($A4,'RevPAR Raw Data'!$B$6:$BE$43,'RevPAR Raw Data'!N$1,FALSE)</f>
        <v>120.759938478531</v>
      </c>
      <c r="BA4" s="52">
        <f>VLOOKUP($A4,'RevPAR Raw Data'!$B$6:$BE$43,'RevPAR Raw Data'!O$1,FALSE)</f>
        <v>147.35104797640099</v>
      </c>
      <c r="BB4" s="53">
        <f>VLOOKUP($A4,'RevPAR Raw Data'!$B$6:$BE$43,'RevPAR Raw Data'!P$1,FALSE)</f>
        <v>134.05570955872801</v>
      </c>
      <c r="BC4" s="54">
        <f>VLOOKUP($A4,'RevPAR Raw Data'!$B$6:$BE$43,'RevPAR Raw Data'!R$1,FALSE)</f>
        <v>108.734062080737</v>
      </c>
      <c r="BE4" s="47">
        <f>VLOOKUP($A4,'RevPAR Raw Data'!$B$6:$BE$43,'RevPAR Raw Data'!T$1,FALSE)</f>
        <v>3.2888973289979102</v>
      </c>
      <c r="BF4" s="48">
        <f>VLOOKUP($A4,'RevPAR Raw Data'!$B$6:$BE$43,'RevPAR Raw Data'!U$1,FALSE)</f>
        <v>6.0707698930067</v>
      </c>
      <c r="BG4" s="48">
        <f>VLOOKUP($A4,'RevPAR Raw Data'!$B$6:$BE$43,'RevPAR Raw Data'!V$1,FALSE)</f>
        <v>7.0825069177675202</v>
      </c>
      <c r="BH4" s="48">
        <f>VLOOKUP($A4,'RevPAR Raw Data'!$B$6:$BE$43,'RevPAR Raw Data'!W$1,FALSE)</f>
        <v>8.0786886588079803</v>
      </c>
      <c r="BI4" s="48">
        <f>VLOOKUP($A4,'RevPAR Raw Data'!$B$6:$BE$43,'RevPAR Raw Data'!X$1,FALSE)</f>
        <v>4.7720035627280399</v>
      </c>
      <c r="BJ4" s="49">
        <f>VLOOKUP($A4,'RevPAR Raw Data'!$B$6:$BE$43,'RevPAR Raw Data'!Y$1,FALSE)</f>
        <v>5.9543586855436699</v>
      </c>
      <c r="BK4" s="48">
        <f>VLOOKUP($A4,'RevPAR Raw Data'!$B$6:$BE$43,'RevPAR Raw Data'!AA$1,FALSE)</f>
        <v>0.845461212500767</v>
      </c>
      <c r="BL4" s="48">
        <f>VLOOKUP($A4,'RevPAR Raw Data'!$B$6:$BE$43,'RevPAR Raw Data'!AB$1,FALSE)</f>
        <v>7.2459493359005303E-3</v>
      </c>
      <c r="BM4" s="49">
        <f>VLOOKUP($A4,'RevPAR Raw Data'!$B$6:$BE$43,'RevPAR Raw Data'!AC$1,FALSE)</f>
        <v>0.38320834371235801</v>
      </c>
      <c r="BN4" s="50">
        <f>VLOOKUP($A4,'RevPAR Raw Data'!$B$6:$BE$43,'RevPAR Raw Data'!AE$1,FALSE)</f>
        <v>3.9224065215297799</v>
      </c>
    </row>
    <row r="5" spans="1:66" x14ac:dyDescent="0.25">
      <c r="A5" s="46" t="s">
        <v>69</v>
      </c>
      <c r="B5" s="47">
        <f>VLOOKUP($A5,'Occupancy Raw Data'!$B$8:$BE$45,'Occupancy Raw Data'!G$3,FALSE)</f>
        <v>55.468666979215499</v>
      </c>
      <c r="C5" s="48">
        <f>VLOOKUP($A5,'Occupancy Raw Data'!$B$8:$BE$45,'Occupancy Raw Data'!H$3,FALSE)</f>
        <v>68.106891701828403</v>
      </c>
      <c r="D5" s="48">
        <f>VLOOKUP($A5,'Occupancy Raw Data'!$B$8:$BE$45,'Occupancy Raw Data'!I$3,FALSE)</f>
        <v>72.178777934052107</v>
      </c>
      <c r="E5" s="48">
        <f>VLOOKUP($A5,'Occupancy Raw Data'!$B$8:$BE$45,'Occupancy Raw Data'!J$3,FALSE)</f>
        <v>69.993436474449098</v>
      </c>
      <c r="F5" s="48">
        <f>VLOOKUP($A5,'Occupancy Raw Data'!$B$8:$BE$45,'Occupancy Raw Data'!K$3,FALSE)</f>
        <v>61.975308641975303</v>
      </c>
      <c r="G5" s="49">
        <f>VLOOKUP($A5,'Occupancy Raw Data'!$B$8:$BE$45,'Occupancy Raw Data'!L$3,FALSE)</f>
        <v>65.544616346304096</v>
      </c>
      <c r="H5" s="48">
        <f>VLOOKUP($A5,'Occupancy Raw Data'!$B$8:$BE$45,'Occupancy Raw Data'!N$3,FALSE)</f>
        <v>71.793717768401294</v>
      </c>
      <c r="I5" s="48">
        <f>VLOOKUP($A5,'Occupancy Raw Data'!$B$8:$BE$45,'Occupancy Raw Data'!O$3,FALSE)</f>
        <v>82.486638537271403</v>
      </c>
      <c r="J5" s="49">
        <f>VLOOKUP($A5,'Occupancy Raw Data'!$B$8:$BE$45,'Occupancy Raw Data'!P$3,FALSE)</f>
        <v>77.140178152836299</v>
      </c>
      <c r="K5" s="50">
        <f>VLOOKUP($A5,'Occupancy Raw Data'!$B$8:$BE$45,'Occupancy Raw Data'!R$3,FALSE)</f>
        <v>68.857634005313301</v>
      </c>
      <c r="M5" s="47">
        <f>VLOOKUP($A5,'Occupancy Raw Data'!$B$8:$BE$45,'Occupancy Raw Data'!T$3,FALSE)</f>
        <v>-9.3341980674059494E-2</v>
      </c>
      <c r="N5" s="48">
        <f>VLOOKUP($A5,'Occupancy Raw Data'!$B$8:$BE$45,'Occupancy Raw Data'!U$3,FALSE)</f>
        <v>3.2297696550201298</v>
      </c>
      <c r="O5" s="48">
        <f>VLOOKUP($A5,'Occupancy Raw Data'!$B$8:$BE$45,'Occupancy Raw Data'!V$3,FALSE)</f>
        <v>2.3549047687181401</v>
      </c>
      <c r="P5" s="48">
        <f>VLOOKUP($A5,'Occupancy Raw Data'!$B$8:$BE$45,'Occupancy Raw Data'!W$3,FALSE)</f>
        <v>1.3702641844883401</v>
      </c>
      <c r="Q5" s="48">
        <f>VLOOKUP($A5,'Occupancy Raw Data'!$B$8:$BE$45,'Occupancy Raw Data'!X$3,FALSE)</f>
        <v>-0.59289463817022803</v>
      </c>
      <c r="R5" s="49">
        <f>VLOOKUP($A5,'Occupancy Raw Data'!$B$8:$BE$45,'Occupancy Raw Data'!Y$3,FALSE)</f>
        <v>1.3345958794194099</v>
      </c>
      <c r="S5" s="48">
        <f>VLOOKUP($A5,'Occupancy Raw Data'!$B$8:$BE$45,'Occupancy Raw Data'!AA$3,FALSE)</f>
        <v>-0.173991396310821</v>
      </c>
      <c r="T5" s="48">
        <f>VLOOKUP($A5,'Occupancy Raw Data'!$B$8:$BE$45,'Occupancy Raw Data'!AB$3,FALSE)</f>
        <v>1.9465145302192901</v>
      </c>
      <c r="U5" s="49">
        <f>VLOOKUP($A5,'Occupancy Raw Data'!$B$8:$BE$45,'Occupancy Raw Data'!AC$3,FALSE)</f>
        <v>0.94864880815750796</v>
      </c>
      <c r="V5" s="50">
        <f>VLOOKUP($A5,'Occupancy Raw Data'!$B$8:$BE$45,'Occupancy Raw Data'!AE$3,FALSE)</f>
        <v>1.21074065244053</v>
      </c>
      <c r="X5" s="51">
        <f>VLOOKUP($A5,'ADR Raw Data'!$B$6:$BE$43,'ADR Raw Data'!G$1,FALSE)</f>
        <v>131.92577053619701</v>
      </c>
      <c r="Y5" s="52">
        <f>VLOOKUP($A5,'ADR Raw Data'!$B$6:$BE$43,'ADR Raw Data'!H$1,FALSE)</f>
        <v>140.86012197991801</v>
      </c>
      <c r="Z5" s="52">
        <f>VLOOKUP($A5,'ADR Raw Data'!$B$6:$BE$43,'ADR Raw Data'!I$1,FALSE)</f>
        <v>145.367907762323</v>
      </c>
      <c r="AA5" s="52">
        <f>VLOOKUP($A5,'ADR Raw Data'!$B$6:$BE$43,'ADR Raw Data'!J$1,FALSE)</f>
        <v>138.55554970885501</v>
      </c>
      <c r="AB5" s="52">
        <f>VLOOKUP($A5,'ADR Raw Data'!$B$6:$BE$43,'ADR Raw Data'!K$1,FALSE)</f>
        <v>125.717209839124</v>
      </c>
      <c r="AC5" s="53">
        <f>VLOOKUP($A5,'ADR Raw Data'!$B$6:$BE$43,'ADR Raw Data'!L$1,FALSE)</f>
        <v>136.98489391922101</v>
      </c>
      <c r="AD5" s="52">
        <f>VLOOKUP($A5,'ADR Raw Data'!$B$6:$BE$43,'ADR Raw Data'!N$1,FALSE)</f>
        <v>147.439387635391</v>
      </c>
      <c r="AE5" s="52">
        <f>VLOOKUP($A5,'ADR Raw Data'!$B$6:$BE$43,'ADR Raw Data'!O$1,FALSE)</f>
        <v>158.56062480258799</v>
      </c>
      <c r="AF5" s="53">
        <f>VLOOKUP($A5,'ADR Raw Data'!$B$6:$BE$43,'ADR Raw Data'!P$1,FALSE)</f>
        <v>153.385403656253</v>
      </c>
      <c r="AG5" s="54">
        <f>VLOOKUP($A5,'ADR Raw Data'!$B$6:$BE$43,'ADR Raw Data'!R$1,FALSE)</f>
        <v>142.23439275293899</v>
      </c>
      <c r="AI5" s="47">
        <f>VLOOKUP($A5,'ADR Raw Data'!$B$6:$BE$43,'ADR Raw Data'!T$1,FALSE)</f>
        <v>2.6337250726508401</v>
      </c>
      <c r="AJ5" s="48">
        <f>VLOOKUP($A5,'ADR Raw Data'!$B$6:$BE$43,'ADR Raw Data'!U$1,FALSE)</f>
        <v>4.6084643851593396</v>
      </c>
      <c r="AK5" s="48">
        <f>VLOOKUP($A5,'ADR Raw Data'!$B$6:$BE$43,'ADR Raw Data'!V$1,FALSE)</f>
        <v>3.7056861762403099</v>
      </c>
      <c r="AL5" s="48">
        <f>VLOOKUP($A5,'ADR Raw Data'!$B$6:$BE$43,'ADR Raw Data'!W$1,FALSE)</f>
        <v>2.1012199717211</v>
      </c>
      <c r="AM5" s="48">
        <f>VLOOKUP($A5,'ADR Raw Data'!$B$6:$BE$43,'ADR Raw Data'!X$1,FALSE)</f>
        <v>-1.0123637214318999</v>
      </c>
      <c r="AN5" s="49">
        <f>VLOOKUP($A5,'ADR Raw Data'!$B$6:$BE$43,'ADR Raw Data'!Y$1,FALSE)</f>
        <v>2.56634322477364</v>
      </c>
      <c r="AO5" s="48">
        <f>VLOOKUP($A5,'ADR Raw Data'!$B$6:$BE$43,'ADR Raw Data'!AA$1,FALSE)</f>
        <v>-0.23354179377239201</v>
      </c>
      <c r="AP5" s="48">
        <f>VLOOKUP($A5,'ADR Raw Data'!$B$6:$BE$43,'ADR Raw Data'!AB$1,FALSE)</f>
        <v>0.21998520828469001</v>
      </c>
      <c r="AQ5" s="49">
        <f>VLOOKUP($A5,'ADR Raw Data'!$B$6:$BE$43,'ADR Raw Data'!AC$1,FALSE)</f>
        <v>5.2214273699145199E-2</v>
      </c>
      <c r="AR5" s="50">
        <f>VLOOKUP($A5,'ADR Raw Data'!$B$6:$BE$43,'ADR Raw Data'!AE$1,FALSE)</f>
        <v>1.67244229751435</v>
      </c>
      <c r="AS5" s="40"/>
      <c r="AT5" s="51">
        <f>VLOOKUP($A5,'RevPAR Raw Data'!$B$6:$BE$43,'RevPAR Raw Data'!G$1,FALSE)</f>
        <v>73.177466318487205</v>
      </c>
      <c r="AU5" s="52">
        <f>VLOOKUP($A5,'RevPAR Raw Data'!$B$6:$BE$43,'RevPAR Raw Data'!H$1,FALSE)</f>
        <v>95.935450727926195</v>
      </c>
      <c r="AV5" s="52">
        <f>VLOOKUP($A5,'RevPAR Raw Data'!$B$6:$BE$43,'RevPAR Raw Data'!I$1,FALSE)</f>
        <v>104.924779331145</v>
      </c>
      <c r="AW5" s="52">
        <f>VLOOKUP($A5,'RevPAR Raw Data'!$B$6:$BE$43,'RevPAR Raw Data'!J$1,FALSE)</f>
        <v>96.979790667291695</v>
      </c>
      <c r="AX5" s="52">
        <f>VLOOKUP($A5,'RevPAR Raw Data'!$B$6:$BE$43,'RevPAR Raw Data'!K$1,FALSE)</f>
        <v>77.913628813877096</v>
      </c>
      <c r="AY5" s="53">
        <f>VLOOKUP($A5,'RevPAR Raw Data'!$B$6:$BE$43,'RevPAR Raw Data'!L$1,FALSE)</f>
        <v>89.786223171745505</v>
      </c>
      <c r="AZ5" s="52">
        <f>VLOOKUP($A5,'RevPAR Raw Data'!$B$6:$BE$43,'RevPAR Raw Data'!N$1,FALSE)</f>
        <v>105.852217838412</v>
      </c>
      <c r="BA5" s="52">
        <f>VLOOKUP($A5,'RevPAR Raw Data'!$B$6:$BE$43,'RevPAR Raw Data'!O$1,FALSE)</f>
        <v>130.79132944335001</v>
      </c>
      <c r="BB5" s="53">
        <f>VLOOKUP($A5,'RevPAR Raw Data'!$B$6:$BE$43,'RevPAR Raw Data'!P$1,FALSE)</f>
        <v>118.32177364088101</v>
      </c>
      <c r="BC5" s="54">
        <f>VLOOKUP($A5,'RevPAR Raw Data'!$B$6:$BE$43,'RevPAR Raw Data'!R$1,FALSE)</f>
        <v>97.939237591498596</v>
      </c>
      <c r="BE5" s="47">
        <f>VLOOKUP($A5,'RevPAR Raw Data'!$B$6:$BE$43,'RevPAR Raw Data'!T$1,FALSE)</f>
        <v>2.5379247208284501</v>
      </c>
      <c r="BF5" s="48">
        <f>VLOOKUP($A5,'RevPAR Raw Data'!$B$6:$BE$43,'RevPAR Raw Data'!U$1,FALSE)</f>
        <v>7.9870768244537604</v>
      </c>
      <c r="BG5" s="48">
        <f>VLOOKUP($A5,'RevPAR Raw Data'!$B$6:$BE$43,'RevPAR Raw Data'!V$1,FALSE)</f>
        <v>6.1478563254364698</v>
      </c>
      <c r="BH5" s="48">
        <f>VLOOKUP($A5,'RevPAR Raw Data'!$B$6:$BE$43,'RevPAR Raw Data'!W$1,FALSE)</f>
        <v>3.5002764209192501</v>
      </c>
      <c r="BI5" s="48">
        <f>VLOOKUP($A5,'RevPAR Raw Data'!$B$6:$BE$43,'RevPAR Raw Data'!X$1,FALSE)</f>
        <v>-1.5992561093789801</v>
      </c>
      <c r="BJ5" s="49">
        <f>VLOOKUP($A5,'RevPAR Raw Data'!$B$6:$BE$43,'RevPAR Raw Data'!Y$1,FALSE)</f>
        <v>3.9351894151226401</v>
      </c>
      <c r="BK5" s="48">
        <f>VLOOKUP($A5,'RevPAR Raw Data'!$B$6:$BE$43,'RevPAR Raw Data'!AA$1,FALSE)</f>
        <v>-0.40712684745526001</v>
      </c>
      <c r="BL5" s="48">
        <f>VLOOKUP($A5,'RevPAR Raw Data'!$B$6:$BE$43,'RevPAR Raw Data'!AB$1,FALSE)</f>
        <v>2.1707817825475701</v>
      </c>
      <c r="BM5" s="49">
        <f>VLOOKUP($A5,'RevPAR Raw Data'!$B$6:$BE$43,'RevPAR Raw Data'!AC$1,FALSE)</f>
        <v>1.00135841194178</v>
      </c>
      <c r="BN5" s="50">
        <f>VLOOKUP($A5,'RevPAR Raw Data'!$B$6:$BE$43,'RevPAR Raw Data'!AE$1,FALSE)</f>
        <v>2.9034318887395001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53.331295843520699</v>
      </c>
      <c r="C8" s="48">
        <f>VLOOKUP($A8,'Occupancy Raw Data'!$B$8:$BE$51,'Occupancy Raw Data'!H$3,FALSE)</f>
        <v>68.154034229828795</v>
      </c>
      <c r="D8" s="48">
        <f>VLOOKUP($A8,'Occupancy Raw Data'!$B$8:$BE$51,'Occupancy Raw Data'!I$3,FALSE)</f>
        <v>76.405867970660097</v>
      </c>
      <c r="E8" s="48">
        <f>VLOOKUP($A8,'Occupancy Raw Data'!$B$8:$BE$51,'Occupancy Raw Data'!J$3,FALSE)</f>
        <v>67.420537897310496</v>
      </c>
      <c r="F8" s="48">
        <f>VLOOKUP($A8,'Occupancy Raw Data'!$B$8:$BE$51,'Occupancy Raw Data'!K$3,FALSE)</f>
        <v>51.6809290953545</v>
      </c>
      <c r="G8" s="49">
        <f>VLOOKUP($A8,'Occupancy Raw Data'!$B$8:$BE$51,'Occupancy Raw Data'!L$3,FALSE)</f>
        <v>63.398533007334898</v>
      </c>
      <c r="H8" s="48">
        <f>VLOOKUP($A8,'Occupancy Raw Data'!$B$8:$BE$51,'Occupancy Raw Data'!N$3,FALSE)</f>
        <v>66.809290953545201</v>
      </c>
      <c r="I8" s="48">
        <f>VLOOKUP($A8,'Occupancy Raw Data'!$B$8:$BE$51,'Occupancy Raw Data'!O$3,FALSE)</f>
        <v>81.540342298288493</v>
      </c>
      <c r="J8" s="49">
        <f>VLOOKUP($A8,'Occupancy Raw Data'!$B$8:$BE$51,'Occupancy Raw Data'!P$3,FALSE)</f>
        <v>74.174816625916804</v>
      </c>
      <c r="K8" s="50">
        <f>VLOOKUP($A8,'Occupancy Raw Data'!$B$8:$BE$51,'Occupancy Raw Data'!R$3,FALSE)</f>
        <v>66.477471184072598</v>
      </c>
      <c r="M8" s="47">
        <f>VLOOKUP($A8,'Occupancy Raw Data'!$B$8:$BE$51,'Occupancy Raw Data'!T$3,FALSE)</f>
        <v>2.8891509433962201</v>
      </c>
      <c r="N8" s="48">
        <f>VLOOKUP($A8,'Occupancy Raw Data'!$B$8:$BE$51,'Occupancy Raw Data'!U$3,FALSE)</f>
        <v>4.8918156161806197</v>
      </c>
      <c r="O8" s="48">
        <f>VLOOKUP($A8,'Occupancy Raw Data'!$B$8:$BE$51,'Occupancy Raw Data'!V$3,FALSE)</f>
        <v>14.207400639561399</v>
      </c>
      <c r="P8" s="48">
        <f>VLOOKUP($A8,'Occupancy Raw Data'!$B$8:$BE$51,'Occupancy Raw Data'!W$3,FALSE)</f>
        <v>4.0075436115040004</v>
      </c>
      <c r="Q8" s="48">
        <f>VLOOKUP($A8,'Occupancy Raw Data'!$B$8:$BE$51,'Occupancy Raw Data'!X$3,FALSE)</f>
        <v>-3.1500572737686099</v>
      </c>
      <c r="R8" s="49">
        <f>VLOOKUP($A8,'Occupancy Raw Data'!$B$8:$BE$51,'Occupancy Raw Data'!Y$3,FALSE)</f>
        <v>5.0010123506782698</v>
      </c>
      <c r="S8" s="48">
        <f>VLOOKUP($A8,'Occupancy Raw Data'!$B$8:$BE$51,'Occupancy Raw Data'!AA$3,FALSE)</f>
        <v>1.7217310376919399</v>
      </c>
      <c r="T8" s="48">
        <f>VLOOKUP($A8,'Occupancy Raw Data'!$B$8:$BE$51,'Occupancy Raw Data'!AB$3,FALSE)</f>
        <v>2.3398542385884098</v>
      </c>
      <c r="U8" s="49">
        <f>VLOOKUP($A8,'Occupancy Raw Data'!$B$8:$BE$51,'Occupancy Raw Data'!AC$3,FALSE)</f>
        <v>2.0605550883095001</v>
      </c>
      <c r="V8" s="50">
        <f>VLOOKUP($A8,'Occupancy Raw Data'!$B$8:$BE$51,'Occupancy Raw Data'!AE$3,FALSE)</f>
        <v>4.0453737870711999</v>
      </c>
      <c r="X8" s="51">
        <f>VLOOKUP($A8,'ADR Raw Data'!$B$6:$BE$49,'ADR Raw Data'!G$1,FALSE)</f>
        <v>330.59134097421202</v>
      </c>
      <c r="Y8" s="52">
        <f>VLOOKUP($A8,'ADR Raw Data'!$B$6:$BE$49,'ADR Raw Data'!H$1,FALSE)</f>
        <v>306.81690582959601</v>
      </c>
      <c r="Z8" s="52">
        <f>VLOOKUP($A8,'ADR Raw Data'!$B$6:$BE$49,'ADR Raw Data'!I$1,FALSE)</f>
        <v>303.26324399999999</v>
      </c>
      <c r="AA8" s="52">
        <f>VLOOKUP($A8,'ADR Raw Data'!$B$6:$BE$49,'ADR Raw Data'!J$1,FALSE)</f>
        <v>273.46242067089702</v>
      </c>
      <c r="AB8" s="52">
        <f>VLOOKUP($A8,'ADR Raw Data'!$B$6:$BE$49,'ADR Raw Data'!K$1,FALSE)</f>
        <v>279.38706682436401</v>
      </c>
      <c r="AC8" s="53">
        <f>VLOOKUP($A8,'ADR Raw Data'!$B$6:$BE$49,'ADR Raw Data'!L$1,FALSE)</f>
        <v>298.39407346702598</v>
      </c>
      <c r="AD8" s="52">
        <f>VLOOKUP($A8,'ADR Raw Data'!$B$6:$BE$49,'ADR Raw Data'!N$1,FALSE)</f>
        <v>386.919281793229</v>
      </c>
      <c r="AE8" s="52">
        <f>VLOOKUP($A8,'ADR Raw Data'!$B$6:$BE$49,'ADR Raw Data'!O$1,FALSE)</f>
        <v>415.06032983508197</v>
      </c>
      <c r="AF8" s="53">
        <f>VLOOKUP($A8,'ADR Raw Data'!$B$6:$BE$49,'ADR Raw Data'!P$1,FALSE)</f>
        <v>402.38700247218702</v>
      </c>
      <c r="AG8" s="54">
        <f>VLOOKUP($A8,'ADR Raw Data'!$B$6:$BE$49,'ADR Raw Data'!R$1,FALSE)</f>
        <v>331.546685931958</v>
      </c>
      <c r="AI8" s="47">
        <f>VLOOKUP($A8,'ADR Raw Data'!$B$6:$BE$49,'ADR Raw Data'!T$1,FALSE)</f>
        <v>0.93504202627278699</v>
      </c>
      <c r="AJ8" s="48">
        <f>VLOOKUP($A8,'ADR Raw Data'!$B$6:$BE$49,'ADR Raw Data'!U$1,FALSE)</f>
        <v>-0.23538291101312001</v>
      </c>
      <c r="AK8" s="48">
        <f>VLOOKUP($A8,'ADR Raw Data'!$B$6:$BE$49,'ADR Raw Data'!V$1,FALSE)</f>
        <v>-3.35766265568859</v>
      </c>
      <c r="AL8" s="48">
        <f>VLOOKUP($A8,'ADR Raw Data'!$B$6:$BE$49,'ADR Raw Data'!W$1,FALSE)</f>
        <v>-13.3872482536337</v>
      </c>
      <c r="AM8" s="48">
        <f>VLOOKUP($A8,'ADR Raw Data'!$B$6:$BE$49,'ADR Raw Data'!X$1,FALSE)</f>
        <v>-14.3182812467868</v>
      </c>
      <c r="AN8" s="49">
        <f>VLOOKUP($A8,'ADR Raw Data'!$B$6:$BE$49,'ADR Raw Data'!Y$1,FALSE)</f>
        <v>-5.9862573071638998</v>
      </c>
      <c r="AO8" s="48">
        <f>VLOOKUP($A8,'ADR Raw Data'!$B$6:$BE$49,'ADR Raw Data'!AA$1,FALSE)</f>
        <v>-7.66278627382321</v>
      </c>
      <c r="AP8" s="48">
        <f>VLOOKUP($A8,'ADR Raw Data'!$B$6:$BE$49,'ADR Raw Data'!AB$1,FALSE)</f>
        <v>-3.47393031050649</v>
      </c>
      <c r="AQ8" s="49">
        <f>VLOOKUP($A8,'ADR Raw Data'!$B$6:$BE$49,'ADR Raw Data'!AC$1,FALSE)</f>
        <v>-5.3299582633319798</v>
      </c>
      <c r="AR8" s="50">
        <f>VLOOKUP($A8,'ADR Raw Data'!$B$6:$BE$49,'ADR Raw Data'!AE$1,FALSE)</f>
        <v>-5.9119458799589601</v>
      </c>
      <c r="AS8" s="40"/>
      <c r="AT8" s="51">
        <f>VLOOKUP($A8,'RevPAR Raw Data'!$B$6:$BE$49,'RevPAR Raw Data'!G$1,FALSE)</f>
        <v>176.308646088019</v>
      </c>
      <c r="AU8" s="52">
        <f>VLOOKUP($A8,'RevPAR Raw Data'!$B$6:$BE$49,'RevPAR Raw Data'!H$1,FALSE)</f>
        <v>209.10809902200401</v>
      </c>
      <c r="AV8" s="52">
        <f>VLOOKUP($A8,'RevPAR Raw Data'!$B$6:$BE$49,'RevPAR Raw Data'!I$1,FALSE)</f>
        <v>231.71091381418</v>
      </c>
      <c r="AW8" s="52">
        <f>VLOOKUP($A8,'RevPAR Raw Data'!$B$6:$BE$49,'RevPAR Raw Data'!J$1,FALSE)</f>
        <v>184.36983496332499</v>
      </c>
      <c r="AX8" s="52">
        <f>VLOOKUP($A8,'RevPAR Raw Data'!$B$6:$BE$49,'RevPAR Raw Data'!K$1,FALSE)</f>
        <v>144.38983190709001</v>
      </c>
      <c r="AY8" s="53">
        <f>VLOOKUP($A8,'RevPAR Raw Data'!$B$6:$BE$49,'RevPAR Raw Data'!L$1,FALSE)</f>
        <v>189.17746515892401</v>
      </c>
      <c r="AZ8" s="52">
        <f>VLOOKUP($A8,'RevPAR Raw Data'!$B$6:$BE$49,'RevPAR Raw Data'!N$1,FALSE)</f>
        <v>258.49802872860602</v>
      </c>
      <c r="BA8" s="52">
        <f>VLOOKUP($A8,'RevPAR Raw Data'!$B$6:$BE$49,'RevPAR Raw Data'!O$1,FALSE)</f>
        <v>338.44161369193102</v>
      </c>
      <c r="BB8" s="53">
        <f>VLOOKUP($A8,'RevPAR Raw Data'!$B$6:$BE$49,'RevPAR Raw Data'!P$1,FALSE)</f>
        <v>298.46982121026798</v>
      </c>
      <c r="BC8" s="54">
        <f>VLOOKUP($A8,'RevPAR Raw Data'!$B$6:$BE$49,'RevPAR Raw Data'!R$1,FALSE)</f>
        <v>220.40385260216499</v>
      </c>
      <c r="BE8" s="47">
        <f>VLOOKUP($A8,'RevPAR Raw Data'!$B$6:$BE$49,'RevPAR Raw Data'!T$1,FALSE)</f>
        <v>3.85120774519222</v>
      </c>
      <c r="BF8" s="48">
        <f>VLOOKUP($A8,'RevPAR Raw Data'!$B$6:$BE$49,'RevPAR Raw Data'!U$1,FALSE)</f>
        <v>4.6449182071687396</v>
      </c>
      <c r="BG8" s="48">
        <f>VLOOKUP($A8,'RevPAR Raw Data'!$B$6:$BE$49,'RevPAR Raw Data'!V$1,FALSE)</f>
        <v>10.3727013982542</v>
      </c>
      <c r="BH8" s="48">
        <f>VLOOKUP($A8,'RevPAR Raw Data'!$B$6:$BE$49,'RevPAR Raw Data'!W$1,FALSE)</f>
        <v>-9.9162044542743892</v>
      </c>
      <c r="BI8" s="48">
        <f>VLOOKUP($A8,'RevPAR Raw Data'!$B$6:$BE$49,'RevPAR Raw Data'!X$1,FALSE)</f>
        <v>-17.017304460662402</v>
      </c>
      <c r="BJ8" s="49">
        <f>VLOOKUP($A8,'RevPAR Raw Data'!$B$6:$BE$49,'RevPAR Raw Data'!Y$1,FALSE)</f>
        <v>-1.28461842376028</v>
      </c>
      <c r="BK8" s="48">
        <f>VLOOKUP($A8,'RevPAR Raw Data'!$B$6:$BE$49,'RevPAR Raw Data'!AA$1,FALSE)</f>
        <v>-6.0729878057596798</v>
      </c>
      <c r="BL8" s="48">
        <f>VLOOKUP($A8,'RevPAR Raw Data'!$B$6:$BE$49,'RevPAR Raw Data'!AB$1,FALSE)</f>
        <v>-1.2153609775340699</v>
      </c>
      <c r="BM8" s="49">
        <f>VLOOKUP($A8,'RevPAR Raw Data'!$B$6:$BE$49,'RevPAR Raw Data'!AC$1,FALSE)</f>
        <v>-3.3792299012223301</v>
      </c>
      <c r="BN8" s="50">
        <f>VLOOKUP($A8,'RevPAR Raw Data'!$B$6:$BE$49,'RevPAR Raw Data'!AE$1,FALSE)</f>
        <v>-2.1057324018214501</v>
      </c>
    </row>
    <row r="9" spans="1:66" x14ac:dyDescent="0.25">
      <c r="A9" s="63" t="s">
        <v>118</v>
      </c>
      <c r="B9" s="47">
        <f>VLOOKUP($A9,'Occupancy Raw Data'!$B$8:$BE$51,'Occupancy Raw Data'!G$3,FALSE)</f>
        <v>61.017955186229401</v>
      </c>
      <c r="C9" s="48">
        <f>VLOOKUP($A9,'Occupancy Raw Data'!$B$8:$BE$51,'Occupancy Raw Data'!H$3,FALSE)</f>
        <v>82.300786466834793</v>
      </c>
      <c r="D9" s="48">
        <f>VLOOKUP($A9,'Occupancy Raw Data'!$B$8:$BE$51,'Occupancy Raw Data'!I$3,FALSE)</f>
        <v>87.056684968096107</v>
      </c>
      <c r="E9" s="48">
        <f>VLOOKUP($A9,'Occupancy Raw Data'!$B$8:$BE$51,'Occupancy Raw Data'!J$3,FALSE)</f>
        <v>79.874610476331696</v>
      </c>
      <c r="F9" s="48">
        <f>VLOOKUP($A9,'Occupancy Raw Data'!$B$8:$BE$51,'Occupancy Raw Data'!K$3,FALSE)</f>
        <v>64.148983528713401</v>
      </c>
      <c r="G9" s="49">
        <f>VLOOKUP($A9,'Occupancy Raw Data'!$B$8:$BE$51,'Occupancy Raw Data'!L$3,FALSE)</f>
        <v>74.879804125241094</v>
      </c>
      <c r="H9" s="48">
        <f>VLOOKUP($A9,'Occupancy Raw Data'!$B$8:$BE$51,'Occupancy Raw Data'!N$3,FALSE)</f>
        <v>75.593559875352398</v>
      </c>
      <c r="I9" s="48">
        <f>VLOOKUP($A9,'Occupancy Raw Data'!$B$8:$BE$51,'Occupancy Raw Data'!O$3,FALSE)</f>
        <v>87.346045407330394</v>
      </c>
      <c r="J9" s="49">
        <f>VLOOKUP($A9,'Occupancy Raw Data'!$B$8:$BE$51,'Occupancy Raw Data'!P$3,FALSE)</f>
        <v>81.469802641341403</v>
      </c>
      <c r="K9" s="50">
        <f>VLOOKUP($A9,'Occupancy Raw Data'!$B$8:$BE$51,'Occupancy Raw Data'!R$3,FALSE)</f>
        <v>76.762660844126898</v>
      </c>
      <c r="M9" s="47">
        <f>VLOOKUP($A9,'Occupancy Raw Data'!$B$8:$BE$51,'Occupancy Raw Data'!T$3,FALSE)</f>
        <v>9.8103279477734606</v>
      </c>
      <c r="N9" s="48">
        <f>VLOOKUP($A9,'Occupancy Raw Data'!$B$8:$BE$51,'Occupancy Raw Data'!U$3,FALSE)</f>
        <v>10.455348479007201</v>
      </c>
      <c r="O9" s="48">
        <f>VLOOKUP($A9,'Occupancy Raw Data'!$B$8:$BE$51,'Occupancy Raw Data'!V$3,FALSE)</f>
        <v>5.1041664493482903</v>
      </c>
      <c r="P9" s="48">
        <f>VLOOKUP($A9,'Occupancy Raw Data'!$B$8:$BE$51,'Occupancy Raw Data'!W$3,FALSE)</f>
        <v>2.6567682022788599</v>
      </c>
      <c r="Q9" s="48">
        <f>VLOOKUP($A9,'Occupancy Raw Data'!$B$8:$BE$51,'Occupancy Raw Data'!X$3,FALSE)</f>
        <v>-0.72242484829078102</v>
      </c>
      <c r="R9" s="49">
        <f>VLOOKUP($A9,'Occupancy Raw Data'!$B$8:$BE$51,'Occupancy Raw Data'!Y$3,FALSE)</f>
        <v>5.3667657384330498</v>
      </c>
      <c r="S9" s="48">
        <f>VLOOKUP($A9,'Occupancy Raw Data'!$B$8:$BE$51,'Occupancy Raw Data'!AA$3,FALSE)</f>
        <v>1.14150491137809</v>
      </c>
      <c r="T9" s="48">
        <f>VLOOKUP($A9,'Occupancy Raw Data'!$B$8:$BE$51,'Occupancy Raw Data'!AB$3,FALSE)</f>
        <v>3.4433752794825399</v>
      </c>
      <c r="U9" s="49">
        <f>VLOOKUP($A9,'Occupancy Raw Data'!$B$8:$BE$51,'Occupancy Raw Data'!AC$3,FALSE)</f>
        <v>2.36256184250743</v>
      </c>
      <c r="V9" s="50">
        <f>VLOOKUP($A9,'Occupancy Raw Data'!$B$8:$BE$51,'Occupancy Raw Data'!AE$3,FALSE)</f>
        <v>4.4373231050317896</v>
      </c>
      <c r="X9" s="51">
        <f>VLOOKUP($A9,'ADR Raw Data'!$B$6:$BE$49,'ADR Raw Data'!G$1,FALSE)</f>
        <v>205.01232733462999</v>
      </c>
      <c r="Y9" s="52">
        <f>VLOOKUP($A9,'ADR Raw Data'!$B$6:$BE$49,'ADR Raw Data'!H$1,FALSE)</f>
        <v>216.11628577867901</v>
      </c>
      <c r="Z9" s="52">
        <f>VLOOKUP($A9,'ADR Raw Data'!$B$6:$BE$49,'ADR Raw Data'!I$1,FALSE)</f>
        <v>223.96450931094699</v>
      </c>
      <c r="AA9" s="52">
        <f>VLOOKUP($A9,'ADR Raw Data'!$B$6:$BE$49,'ADR Raw Data'!J$1,FALSE)</f>
        <v>212.783062096512</v>
      </c>
      <c r="AB9" s="52">
        <f>VLOOKUP($A9,'ADR Raw Data'!$B$6:$BE$49,'ADR Raw Data'!K$1,FALSE)</f>
        <v>185.070847212583</v>
      </c>
      <c r="AC9" s="53">
        <f>VLOOKUP($A9,'ADR Raw Data'!$B$6:$BE$49,'ADR Raw Data'!L$1,FALSE)</f>
        <v>210.101115702069</v>
      </c>
      <c r="AD9" s="52">
        <f>VLOOKUP($A9,'ADR Raw Data'!$B$6:$BE$49,'ADR Raw Data'!N$1,FALSE)</f>
        <v>195.54343622711801</v>
      </c>
      <c r="AE9" s="52">
        <f>VLOOKUP($A9,'ADR Raw Data'!$B$6:$BE$49,'ADR Raw Data'!O$1,FALSE)</f>
        <v>210.63366829475399</v>
      </c>
      <c r="AF9" s="53">
        <f>VLOOKUP($A9,'ADR Raw Data'!$B$6:$BE$49,'ADR Raw Data'!P$1,FALSE)</f>
        <v>203.632765356768</v>
      </c>
      <c r="AG9" s="54">
        <f>VLOOKUP($A9,'ADR Raw Data'!$B$6:$BE$49,'ADR Raw Data'!R$1,FALSE)</f>
        <v>208.13968877075399</v>
      </c>
      <c r="AI9" s="47">
        <f>VLOOKUP($A9,'ADR Raw Data'!$B$6:$BE$49,'ADR Raw Data'!T$1,FALSE)</f>
        <v>4.0675615353518504</v>
      </c>
      <c r="AJ9" s="48">
        <f>VLOOKUP($A9,'ADR Raw Data'!$B$6:$BE$49,'ADR Raw Data'!U$1,FALSE)</f>
        <v>5.3703370729154001</v>
      </c>
      <c r="AK9" s="48">
        <f>VLOOKUP($A9,'ADR Raw Data'!$B$6:$BE$49,'ADR Raw Data'!V$1,FALSE)</f>
        <v>5.1356452827892198</v>
      </c>
      <c r="AL9" s="48">
        <f>VLOOKUP($A9,'ADR Raw Data'!$B$6:$BE$49,'ADR Raw Data'!W$1,FALSE)</f>
        <v>4.4654248805890404</v>
      </c>
      <c r="AM9" s="48">
        <f>VLOOKUP($A9,'ADR Raw Data'!$B$6:$BE$49,'ADR Raw Data'!X$1,FALSE)</f>
        <v>0.63671622972403696</v>
      </c>
      <c r="AN9" s="49">
        <f>VLOOKUP($A9,'ADR Raw Data'!$B$6:$BE$49,'ADR Raw Data'!Y$1,FALSE)</f>
        <v>4.2601240805558396</v>
      </c>
      <c r="AO9" s="48">
        <f>VLOOKUP($A9,'ADR Raw Data'!$B$6:$BE$49,'ADR Raw Data'!AA$1,FALSE)</f>
        <v>1.43994257599585</v>
      </c>
      <c r="AP9" s="48">
        <f>VLOOKUP($A9,'ADR Raw Data'!$B$6:$BE$49,'ADR Raw Data'!AB$1,FALSE)</f>
        <v>2.1363846033927998</v>
      </c>
      <c r="AQ9" s="49">
        <f>VLOOKUP($A9,'ADR Raw Data'!$B$6:$BE$49,'ADR Raw Data'!AC$1,FALSE)</f>
        <v>1.8633385186123901</v>
      </c>
      <c r="AR9" s="50">
        <f>VLOOKUP($A9,'ADR Raw Data'!$B$6:$BE$49,'ADR Raw Data'!AE$1,FALSE)</f>
        <v>3.5424797173050599</v>
      </c>
      <c r="AS9" s="40"/>
      <c r="AT9" s="51">
        <f>VLOOKUP($A9,'RevPAR Raw Data'!$B$6:$BE$49,'RevPAR Raw Data'!G$1,FALSE)</f>
        <v>125.09433001929</v>
      </c>
      <c r="AU9" s="52">
        <f>VLOOKUP($A9,'RevPAR Raw Data'!$B$6:$BE$49,'RevPAR Raw Data'!H$1,FALSE)</f>
        <v>177.865402878765</v>
      </c>
      <c r="AV9" s="52">
        <f>VLOOKUP($A9,'RevPAR Raw Data'!$B$6:$BE$49,'RevPAR Raw Data'!I$1,FALSE)</f>
        <v>194.97607731117299</v>
      </c>
      <c r="AW9" s="52">
        <f>VLOOKUP($A9,'RevPAR Raw Data'!$B$6:$BE$49,'RevPAR Raw Data'!J$1,FALSE)</f>
        <v>169.9596420092</v>
      </c>
      <c r="AX9" s="52">
        <f>VLOOKUP($A9,'RevPAR Raw Data'!$B$6:$BE$49,'RevPAR Raw Data'!K$1,FALSE)</f>
        <v>118.72106729485</v>
      </c>
      <c r="AY9" s="53">
        <f>VLOOKUP($A9,'RevPAR Raw Data'!$B$6:$BE$49,'RevPAR Raw Data'!L$1,FALSE)</f>
        <v>157.32330390265599</v>
      </c>
      <c r="AZ9" s="52">
        <f>VLOOKUP($A9,'RevPAR Raw Data'!$B$6:$BE$49,'RevPAR Raw Data'!N$1,FALSE)</f>
        <v>147.81824454666801</v>
      </c>
      <c r="BA9" s="52">
        <f>VLOOKUP($A9,'RevPAR Raw Data'!$B$6:$BE$49,'RevPAR Raw Data'!O$1,FALSE)</f>
        <v>183.98017955186199</v>
      </c>
      <c r="BB9" s="53">
        <f>VLOOKUP($A9,'RevPAR Raw Data'!$B$6:$BE$49,'RevPAR Raw Data'!P$1,FALSE)</f>
        <v>165.899212049265</v>
      </c>
      <c r="BC9" s="54">
        <f>VLOOKUP($A9,'RevPAR Raw Data'!$B$6:$BE$49,'RevPAR Raw Data'!R$1,FALSE)</f>
        <v>159.773563373115</v>
      </c>
      <c r="BE9" s="47">
        <f>VLOOKUP($A9,'RevPAR Raw Data'!$B$6:$BE$49,'RevPAR Raw Data'!T$1,FALSE)</f>
        <v>14.2769306092208</v>
      </c>
      <c r="BF9" s="48">
        <f>VLOOKUP($A9,'RevPAR Raw Data'!$B$6:$BE$49,'RevPAR Raw Data'!U$1,FALSE)</f>
        <v>16.387173007393201</v>
      </c>
      <c r="BG9" s="48">
        <f>VLOOKUP($A9,'RevPAR Raw Data'!$B$6:$BE$49,'RevPAR Raw Data'!V$1,FALSE)</f>
        <v>10.5019436156191</v>
      </c>
      <c r="BH9" s="48">
        <f>VLOOKUP($A9,'RevPAR Raw Data'!$B$6:$BE$49,'RevPAR Raw Data'!W$1,FALSE)</f>
        <v>7.2408290711920502</v>
      </c>
      <c r="BI9" s="48">
        <f>VLOOKUP($A9,'RevPAR Raw Data'!$B$6:$BE$49,'RevPAR Raw Data'!X$1,FALSE)</f>
        <v>-9.0308414823370903E-2</v>
      </c>
      <c r="BJ9" s="49">
        <f>VLOOKUP($A9,'RevPAR Raw Data'!$B$6:$BE$49,'RevPAR Raw Data'!Y$1,FALSE)</f>
        <v>9.8555206985588999</v>
      </c>
      <c r="BK9" s="48">
        <f>VLOOKUP($A9,'RevPAR Raw Data'!$B$6:$BE$49,'RevPAR Raw Data'!AA$1,FALSE)</f>
        <v>2.59788450259996</v>
      </c>
      <c r="BL9" s="48">
        <f>VLOOKUP($A9,'RevPAR Raw Data'!$B$6:$BE$49,'RevPAR Raw Data'!AB$1,FALSE)</f>
        <v>5.6533236221832501</v>
      </c>
      <c r="BM9" s="49">
        <f>VLOOKUP($A9,'RevPAR Raw Data'!$B$6:$BE$49,'RevPAR Raw Data'!AC$1,FALSE)</f>
        <v>4.2699228859572997</v>
      </c>
      <c r="BN9" s="50">
        <f>VLOOKUP($A9,'RevPAR Raw Data'!$B$6:$BE$49,'RevPAR Raw Data'!AE$1,FALSE)</f>
        <v>8.1369940933238905</v>
      </c>
    </row>
    <row r="10" spans="1:66" x14ac:dyDescent="0.25">
      <c r="A10" s="63" t="s">
        <v>119</v>
      </c>
      <c r="B10" s="47">
        <f>VLOOKUP($A10,'Occupancy Raw Data'!$B$8:$BE$51,'Occupancy Raw Data'!G$3,FALSE)</f>
        <v>58.5625</v>
      </c>
      <c r="C10" s="48">
        <f>VLOOKUP($A10,'Occupancy Raw Data'!$B$8:$BE$51,'Occupancy Raw Data'!H$3,FALSE)</f>
        <v>73.9166666666666</v>
      </c>
      <c r="D10" s="48">
        <f>VLOOKUP($A10,'Occupancy Raw Data'!$B$8:$BE$51,'Occupancy Raw Data'!I$3,FALSE)</f>
        <v>80.386904761904702</v>
      </c>
      <c r="E10" s="48">
        <f>VLOOKUP($A10,'Occupancy Raw Data'!$B$8:$BE$51,'Occupancy Raw Data'!J$3,FALSE)</f>
        <v>76.660714285714207</v>
      </c>
      <c r="F10" s="48">
        <f>VLOOKUP($A10,'Occupancy Raw Data'!$B$8:$BE$51,'Occupancy Raw Data'!K$3,FALSE)</f>
        <v>64.294642857142804</v>
      </c>
      <c r="G10" s="49">
        <f>VLOOKUP($A10,'Occupancy Raw Data'!$B$8:$BE$51,'Occupancy Raw Data'!L$3,FALSE)</f>
        <v>70.764285714285705</v>
      </c>
      <c r="H10" s="48">
        <f>VLOOKUP($A10,'Occupancy Raw Data'!$B$8:$BE$51,'Occupancy Raw Data'!N$3,FALSE)</f>
        <v>75.7083333333333</v>
      </c>
      <c r="I10" s="48">
        <f>VLOOKUP($A10,'Occupancy Raw Data'!$B$8:$BE$51,'Occupancy Raw Data'!O$3,FALSE)</f>
        <v>89.398809523809504</v>
      </c>
      <c r="J10" s="49">
        <f>VLOOKUP($A10,'Occupancy Raw Data'!$B$8:$BE$51,'Occupancy Raw Data'!P$3,FALSE)</f>
        <v>82.553571428571402</v>
      </c>
      <c r="K10" s="50">
        <f>VLOOKUP($A10,'Occupancy Raw Data'!$B$8:$BE$51,'Occupancy Raw Data'!R$3,FALSE)</f>
        <v>74.132653061224403</v>
      </c>
      <c r="M10" s="47">
        <f>VLOOKUP($A10,'Occupancy Raw Data'!$B$8:$BE$51,'Occupancy Raw Data'!T$3,FALSE)</f>
        <v>-3.3179036618333702</v>
      </c>
      <c r="N10" s="48">
        <f>VLOOKUP($A10,'Occupancy Raw Data'!$B$8:$BE$51,'Occupancy Raw Data'!U$3,FALSE)</f>
        <v>0.58799935175431395</v>
      </c>
      <c r="O10" s="48">
        <f>VLOOKUP($A10,'Occupancy Raw Data'!$B$8:$BE$51,'Occupancy Raw Data'!V$3,FALSE)</f>
        <v>1.6503033334408901</v>
      </c>
      <c r="P10" s="48">
        <f>VLOOKUP($A10,'Occupancy Raw Data'!$B$8:$BE$51,'Occupancy Raw Data'!W$3,FALSE)</f>
        <v>1.6252938954324201</v>
      </c>
      <c r="Q10" s="48">
        <f>VLOOKUP($A10,'Occupancy Raw Data'!$B$8:$BE$51,'Occupancy Raw Data'!X$3,FALSE)</f>
        <v>-0.30338099415011799</v>
      </c>
      <c r="R10" s="49">
        <f>VLOOKUP($A10,'Occupancy Raw Data'!$B$8:$BE$51,'Occupancy Raw Data'!Y$3,FALSE)</f>
        <v>0.21464530561649101</v>
      </c>
      <c r="S10" s="48">
        <f>VLOOKUP($A10,'Occupancy Raw Data'!$B$8:$BE$51,'Occupancy Raw Data'!AA$3,FALSE)</f>
        <v>-0.25138273251480697</v>
      </c>
      <c r="T10" s="48">
        <f>VLOOKUP($A10,'Occupancy Raw Data'!$B$8:$BE$51,'Occupancy Raw Data'!AB$3,FALSE)</f>
        <v>0.30824166646782303</v>
      </c>
      <c r="U10" s="49">
        <f>VLOOKUP($A10,'Occupancy Raw Data'!$B$8:$BE$51,'Occupancy Raw Data'!AC$3,FALSE)</f>
        <v>5.0853617047598401E-2</v>
      </c>
      <c r="V10" s="50">
        <f>VLOOKUP($A10,'Occupancy Raw Data'!$B$8:$BE$51,'Occupancy Raw Data'!AE$3,FALSE)</f>
        <v>0.162473678377479</v>
      </c>
      <c r="X10" s="51">
        <f>VLOOKUP($A10,'ADR Raw Data'!$B$6:$BE$49,'ADR Raw Data'!G$1,FALSE)</f>
        <v>151.41857193677799</v>
      </c>
      <c r="Y10" s="52">
        <f>VLOOKUP($A10,'ADR Raw Data'!$B$6:$BE$49,'ADR Raw Data'!H$1,FALSE)</f>
        <v>161.04241947173401</v>
      </c>
      <c r="Z10" s="52">
        <f>VLOOKUP($A10,'ADR Raw Data'!$B$6:$BE$49,'ADR Raw Data'!I$1,FALSE)</f>
        <v>165.314534616808</v>
      </c>
      <c r="AA10" s="52">
        <f>VLOOKUP($A10,'ADR Raw Data'!$B$6:$BE$49,'ADR Raw Data'!J$1,FALSE)</f>
        <v>160.01203431943401</v>
      </c>
      <c r="AB10" s="52">
        <f>VLOOKUP($A10,'ADR Raw Data'!$B$6:$BE$49,'ADR Raw Data'!K$1,FALSE)</f>
        <v>145.585573300004</v>
      </c>
      <c r="AC10" s="53">
        <f>VLOOKUP($A10,'ADR Raw Data'!$B$6:$BE$49,'ADR Raw Data'!L$1,FALSE)</f>
        <v>157.38815542882099</v>
      </c>
      <c r="AD10" s="52">
        <f>VLOOKUP($A10,'ADR Raw Data'!$B$6:$BE$49,'ADR Raw Data'!N$1,FALSE)</f>
        <v>164.65472521424601</v>
      </c>
      <c r="AE10" s="52">
        <f>VLOOKUP($A10,'ADR Raw Data'!$B$6:$BE$49,'ADR Raw Data'!O$1,FALSE)</f>
        <v>176.610048938011</v>
      </c>
      <c r="AF10" s="53">
        <f>VLOOKUP($A10,'ADR Raw Data'!$B$6:$BE$49,'ADR Raw Data'!P$1,FALSE)</f>
        <v>171.128047263681</v>
      </c>
      <c r="AG10" s="54">
        <f>VLOOKUP($A10,'ADR Raw Data'!$B$6:$BE$49,'ADR Raw Data'!R$1,FALSE)</f>
        <v>161.759767263133</v>
      </c>
      <c r="AI10" s="47">
        <f>VLOOKUP($A10,'ADR Raw Data'!$B$6:$BE$49,'ADR Raw Data'!T$1,FALSE)</f>
        <v>1.7915970421753999</v>
      </c>
      <c r="AJ10" s="48">
        <f>VLOOKUP($A10,'ADR Raw Data'!$B$6:$BE$49,'ADR Raw Data'!U$1,FALSE)</f>
        <v>4.2354268971423599</v>
      </c>
      <c r="AK10" s="48">
        <f>VLOOKUP($A10,'ADR Raw Data'!$B$6:$BE$49,'ADR Raw Data'!V$1,FALSE)</f>
        <v>2.66852057417886</v>
      </c>
      <c r="AL10" s="48">
        <f>VLOOKUP($A10,'ADR Raw Data'!$B$6:$BE$49,'ADR Raw Data'!W$1,FALSE)</f>
        <v>1.8678600248602999</v>
      </c>
      <c r="AM10" s="48">
        <f>VLOOKUP($A10,'ADR Raw Data'!$B$6:$BE$49,'ADR Raw Data'!X$1,FALSE)</f>
        <v>-1.7681543110398901</v>
      </c>
      <c r="AN10" s="49">
        <f>VLOOKUP($A10,'ADR Raw Data'!$B$6:$BE$49,'ADR Raw Data'!Y$1,FALSE)</f>
        <v>1.95188955070339</v>
      </c>
      <c r="AO10" s="48">
        <f>VLOOKUP($A10,'ADR Raw Data'!$B$6:$BE$49,'ADR Raw Data'!AA$1,FALSE)</f>
        <v>-0.52866642968085298</v>
      </c>
      <c r="AP10" s="48">
        <f>VLOOKUP($A10,'ADR Raw Data'!$B$6:$BE$49,'ADR Raw Data'!AB$1,FALSE)</f>
        <v>0.21020580892944099</v>
      </c>
      <c r="AQ10" s="49">
        <f>VLOOKUP($A10,'ADR Raw Data'!$B$6:$BE$49,'ADR Raw Data'!AC$1,FALSE)</f>
        <v>-0.108454272197492</v>
      </c>
      <c r="AR10" s="50">
        <f>VLOOKUP($A10,'ADR Raw Data'!$B$6:$BE$49,'ADR Raw Data'!AE$1,FALSE)</f>
        <v>1.2451517904660101</v>
      </c>
      <c r="AS10" s="40"/>
      <c r="AT10" s="51">
        <f>VLOOKUP($A10,'RevPAR Raw Data'!$B$6:$BE$49,'RevPAR Raw Data'!G$1,FALSE)</f>
        <v>88.674501190476093</v>
      </c>
      <c r="AU10" s="52">
        <f>VLOOKUP($A10,'RevPAR Raw Data'!$B$6:$BE$49,'RevPAR Raw Data'!H$1,FALSE)</f>
        <v>119.037188392857</v>
      </c>
      <c r="AV10" s="52">
        <f>VLOOKUP($A10,'RevPAR Raw Data'!$B$6:$BE$49,'RevPAR Raw Data'!I$1,FALSE)</f>
        <v>132.89123749999999</v>
      </c>
      <c r="AW10" s="52">
        <f>VLOOKUP($A10,'RevPAR Raw Data'!$B$6:$BE$49,'RevPAR Raw Data'!J$1,FALSE)</f>
        <v>122.66636845238</v>
      </c>
      <c r="AX10" s="52">
        <f>VLOOKUP($A10,'RevPAR Raw Data'!$B$6:$BE$49,'RevPAR Raw Data'!K$1,FALSE)</f>
        <v>93.603724404761905</v>
      </c>
      <c r="AY10" s="53">
        <f>VLOOKUP($A10,'RevPAR Raw Data'!$B$6:$BE$49,'RevPAR Raw Data'!L$1,FALSE)</f>
        <v>111.374603988095</v>
      </c>
      <c r="AZ10" s="52">
        <f>VLOOKUP($A10,'RevPAR Raw Data'!$B$6:$BE$49,'RevPAR Raw Data'!N$1,FALSE)</f>
        <v>124.65734821428499</v>
      </c>
      <c r="BA10" s="52">
        <f>VLOOKUP($A10,'RevPAR Raw Data'!$B$6:$BE$49,'RevPAR Raw Data'!O$1,FALSE)</f>
        <v>157.88728125</v>
      </c>
      <c r="BB10" s="53">
        <f>VLOOKUP($A10,'RevPAR Raw Data'!$B$6:$BE$49,'RevPAR Raw Data'!P$1,FALSE)</f>
        <v>141.27231473214201</v>
      </c>
      <c r="BC10" s="54">
        <f>VLOOKUP($A10,'RevPAR Raw Data'!$B$6:$BE$49,'RevPAR Raw Data'!R$1,FALSE)</f>
        <v>119.91680705782299</v>
      </c>
      <c r="BE10" s="47">
        <f>VLOOKUP($A10,'RevPAR Raw Data'!$B$6:$BE$49,'RevPAR Raw Data'!T$1,FALSE)</f>
        <v>-1.5857500835256</v>
      </c>
      <c r="BF10" s="48">
        <f>VLOOKUP($A10,'RevPAR Raw Data'!$B$6:$BE$49,'RevPAR Raw Data'!U$1,FALSE)</f>
        <v>4.8483305315958898</v>
      </c>
      <c r="BG10" s="48">
        <f>VLOOKUP($A10,'RevPAR Raw Data'!$B$6:$BE$49,'RevPAR Raw Data'!V$1,FALSE)</f>
        <v>4.36286259160899</v>
      </c>
      <c r="BH10" s="48">
        <f>VLOOKUP($A10,'RevPAR Raw Data'!$B$6:$BE$49,'RevPAR Raw Data'!W$1,FALSE)</f>
        <v>3.5235121352520098</v>
      </c>
      <c r="BI10" s="48">
        <f>VLOOKUP($A10,'RevPAR Raw Data'!$B$6:$BE$49,'RevPAR Raw Data'!X$1,FALSE)</f>
        <v>-2.0661710610630699</v>
      </c>
      <c r="BJ10" s="49">
        <f>VLOOKUP($A10,'RevPAR Raw Data'!$B$6:$BE$49,'RevPAR Raw Data'!Y$1,FALSE)</f>
        <v>2.1707244956112799</v>
      </c>
      <c r="BK10" s="48">
        <f>VLOOKUP($A10,'RevPAR Raw Data'!$B$6:$BE$49,'RevPAR Raw Data'!AA$1,FALSE)</f>
        <v>-0.77872018607884097</v>
      </c>
      <c r="BL10" s="48">
        <f>VLOOKUP($A10,'RevPAR Raw Data'!$B$6:$BE$49,'RevPAR Raw Data'!AB$1,FALSE)</f>
        <v>0.51909541728572095</v>
      </c>
      <c r="BM10" s="49">
        <f>VLOOKUP($A10,'RevPAR Raw Data'!$B$6:$BE$49,'RevPAR Raw Data'!AC$1,FALSE)</f>
        <v>-5.7655808070149098E-2</v>
      </c>
      <c r="BN10" s="50">
        <f>VLOOKUP($A10,'RevPAR Raw Data'!$B$6:$BE$49,'RevPAR Raw Data'!AE$1,FALSE)</f>
        <v>1.4096485127588501</v>
      </c>
    </row>
    <row r="11" spans="1:66" x14ac:dyDescent="0.25">
      <c r="A11" s="63" t="s">
        <v>120</v>
      </c>
      <c r="B11" s="47">
        <f>VLOOKUP($A11,'Occupancy Raw Data'!$B$8:$BE$51,'Occupancy Raw Data'!G$3,FALSE)</f>
        <v>55.369672151614203</v>
      </c>
      <c r="C11" s="48">
        <f>VLOOKUP($A11,'Occupancy Raw Data'!$B$8:$BE$51,'Occupancy Raw Data'!H$3,FALSE)</f>
        <v>70.044195860071397</v>
      </c>
      <c r="D11" s="48">
        <f>VLOOKUP($A11,'Occupancy Raw Data'!$B$8:$BE$51,'Occupancy Raw Data'!I$3,FALSE)</f>
        <v>74.838323054258495</v>
      </c>
      <c r="E11" s="48">
        <f>VLOOKUP($A11,'Occupancy Raw Data'!$B$8:$BE$51,'Occupancy Raw Data'!J$3,FALSE)</f>
        <v>73.886988439161996</v>
      </c>
      <c r="F11" s="48">
        <f>VLOOKUP($A11,'Occupancy Raw Data'!$B$8:$BE$51,'Occupancy Raw Data'!K$3,FALSE)</f>
        <v>65.984169392494096</v>
      </c>
      <c r="G11" s="49">
        <f>VLOOKUP($A11,'Occupancy Raw Data'!$B$8:$BE$51,'Occupancy Raw Data'!L$3,FALSE)</f>
        <v>68.024669779519996</v>
      </c>
      <c r="H11" s="48">
        <f>VLOOKUP($A11,'Occupancy Raw Data'!$B$8:$BE$51,'Occupancy Raw Data'!N$3,FALSE)</f>
        <v>76.346475567429806</v>
      </c>
      <c r="I11" s="48">
        <f>VLOOKUP($A11,'Occupancy Raw Data'!$B$8:$BE$51,'Occupancy Raw Data'!O$3,FALSE)</f>
        <v>86.4565906764213</v>
      </c>
      <c r="J11" s="49">
        <f>VLOOKUP($A11,'Occupancy Raw Data'!$B$8:$BE$51,'Occupancy Raw Data'!P$3,FALSE)</f>
        <v>81.401533121925596</v>
      </c>
      <c r="K11" s="50">
        <f>VLOOKUP($A11,'Occupancy Raw Data'!$B$8:$BE$51,'Occupancy Raw Data'!R$3,FALSE)</f>
        <v>71.846630734493104</v>
      </c>
      <c r="M11" s="47">
        <f>VLOOKUP($A11,'Occupancy Raw Data'!$B$8:$BE$51,'Occupancy Raw Data'!T$3,FALSE)</f>
        <v>-2.3613504751499201</v>
      </c>
      <c r="N11" s="48">
        <f>VLOOKUP($A11,'Occupancy Raw Data'!$B$8:$BE$51,'Occupancy Raw Data'!U$3,FALSE)</f>
        <v>2.30768175983129</v>
      </c>
      <c r="O11" s="48">
        <f>VLOOKUP($A11,'Occupancy Raw Data'!$B$8:$BE$51,'Occupancy Raw Data'!V$3,FALSE)</f>
        <v>1.6903215856018401</v>
      </c>
      <c r="P11" s="48">
        <f>VLOOKUP($A11,'Occupancy Raw Data'!$B$8:$BE$51,'Occupancy Raw Data'!W$3,FALSE)</f>
        <v>1.7385180963558899</v>
      </c>
      <c r="Q11" s="48">
        <f>VLOOKUP($A11,'Occupancy Raw Data'!$B$8:$BE$51,'Occupancy Raw Data'!X$3,FALSE)</f>
        <v>0.48131649545523297</v>
      </c>
      <c r="R11" s="49">
        <f>VLOOKUP($A11,'Occupancy Raw Data'!$B$8:$BE$51,'Occupancy Raw Data'!Y$3,FALSE)</f>
        <v>0.90888463044619605</v>
      </c>
      <c r="S11" s="48">
        <f>VLOOKUP($A11,'Occupancy Raw Data'!$B$8:$BE$51,'Occupancy Raw Data'!AA$3,FALSE)</f>
        <v>1.06858047597638</v>
      </c>
      <c r="T11" s="48">
        <f>VLOOKUP($A11,'Occupancy Raw Data'!$B$8:$BE$51,'Occupancy Raw Data'!AB$3,FALSE)</f>
        <v>1.8089358976657499</v>
      </c>
      <c r="U11" s="49">
        <f>VLOOKUP($A11,'Occupancy Raw Data'!$B$8:$BE$51,'Occupancy Raw Data'!AC$3,FALSE)</f>
        <v>1.46040034936989</v>
      </c>
      <c r="V11" s="50">
        <f>VLOOKUP($A11,'Occupancy Raw Data'!$B$8:$BE$51,'Occupancy Raw Data'!AE$3,FALSE)</f>
        <v>1.0867591459022401</v>
      </c>
      <c r="X11" s="51">
        <f>VLOOKUP($A11,'ADR Raw Data'!$B$6:$BE$49,'ADR Raw Data'!G$1,FALSE)</f>
        <v>119.917362344983</v>
      </c>
      <c r="Y11" s="52">
        <f>VLOOKUP($A11,'ADR Raw Data'!$B$6:$BE$49,'ADR Raw Data'!H$1,FALSE)</f>
        <v>123.346544274918</v>
      </c>
      <c r="Z11" s="52">
        <f>VLOOKUP($A11,'ADR Raw Data'!$B$6:$BE$49,'ADR Raw Data'!I$1,FALSE)</f>
        <v>127.08217236087</v>
      </c>
      <c r="AA11" s="52">
        <f>VLOOKUP($A11,'ADR Raw Data'!$B$6:$BE$49,'ADR Raw Data'!J$1,FALSE)</f>
        <v>124.66688790510599</v>
      </c>
      <c r="AB11" s="52">
        <f>VLOOKUP($A11,'ADR Raw Data'!$B$6:$BE$49,'ADR Raw Data'!K$1,FALSE)</f>
        <v>121.564859607961</v>
      </c>
      <c r="AC11" s="53">
        <f>VLOOKUP($A11,'ADR Raw Data'!$B$6:$BE$49,'ADR Raw Data'!L$1,FALSE)</f>
        <v>123.551436688788</v>
      </c>
      <c r="AD11" s="52">
        <f>VLOOKUP($A11,'ADR Raw Data'!$B$6:$BE$49,'ADR Raw Data'!N$1,FALSE)</f>
        <v>149.75819368131801</v>
      </c>
      <c r="AE11" s="52">
        <f>VLOOKUP($A11,'ADR Raw Data'!$B$6:$BE$49,'ADR Raw Data'!O$1,FALSE)</f>
        <v>159.44358700360999</v>
      </c>
      <c r="AF11" s="53">
        <f>VLOOKUP($A11,'ADR Raw Data'!$B$6:$BE$49,'ADR Raw Data'!P$1,FALSE)</f>
        <v>154.901623134614</v>
      </c>
      <c r="AG11" s="54">
        <f>VLOOKUP($A11,'ADR Raw Data'!$B$6:$BE$49,'ADR Raw Data'!R$1,FALSE)</f>
        <v>133.69985269366501</v>
      </c>
      <c r="AI11" s="47">
        <f>VLOOKUP($A11,'ADR Raw Data'!$B$6:$BE$49,'ADR Raw Data'!T$1,FALSE)</f>
        <v>-0.23760118353352899</v>
      </c>
      <c r="AJ11" s="48">
        <f>VLOOKUP($A11,'ADR Raw Data'!$B$6:$BE$49,'ADR Raw Data'!U$1,FALSE)</f>
        <v>2.55307216233486</v>
      </c>
      <c r="AK11" s="48">
        <f>VLOOKUP($A11,'ADR Raw Data'!$B$6:$BE$49,'ADR Raw Data'!V$1,FALSE)</f>
        <v>2.5938636141428302</v>
      </c>
      <c r="AL11" s="48">
        <f>VLOOKUP($A11,'ADR Raw Data'!$B$6:$BE$49,'ADR Raw Data'!W$1,FALSE)</f>
        <v>1.61614593056907</v>
      </c>
      <c r="AM11" s="48">
        <f>VLOOKUP($A11,'ADR Raw Data'!$B$6:$BE$49,'ADR Raw Data'!X$1,FALSE)</f>
        <v>7.0660562475493002E-2</v>
      </c>
      <c r="AN11" s="49">
        <f>VLOOKUP($A11,'ADR Raw Data'!$B$6:$BE$49,'ADR Raw Data'!Y$1,FALSE)</f>
        <v>1.4367424729773399</v>
      </c>
      <c r="AO11" s="48">
        <f>VLOOKUP($A11,'ADR Raw Data'!$B$6:$BE$49,'ADR Raw Data'!AA$1,FALSE)</f>
        <v>-0.47681068437559498</v>
      </c>
      <c r="AP11" s="48">
        <f>VLOOKUP($A11,'ADR Raw Data'!$B$6:$BE$49,'ADR Raw Data'!AB$1,FALSE)</f>
        <v>5.2996797778881603E-2</v>
      </c>
      <c r="AQ11" s="49">
        <f>VLOOKUP($A11,'ADR Raw Data'!$B$6:$BE$49,'ADR Raw Data'!AC$1,FALSE)</f>
        <v>-0.17751582412356301</v>
      </c>
      <c r="AR11" s="50">
        <f>VLOOKUP($A11,'ADR Raw Data'!$B$6:$BE$49,'ADR Raw Data'!AE$1,FALSE)</f>
        <v>0.85550260247751697</v>
      </c>
      <c r="AS11" s="40"/>
      <c r="AT11" s="51">
        <f>VLOOKUP($A11,'RevPAR Raw Data'!$B$6:$BE$49,'RevPAR Raw Data'!G$1,FALSE)</f>
        <v>66.397850383280399</v>
      </c>
      <c r="AU11" s="52">
        <f>VLOOKUP($A11,'RevPAR Raw Data'!$B$6:$BE$49,'RevPAR Raw Data'!H$1,FALSE)</f>
        <v>86.397095058553205</v>
      </c>
      <c r="AV11" s="52">
        <f>VLOOKUP($A11,'RevPAR Raw Data'!$B$6:$BE$49,'RevPAR Raw Data'!I$1,FALSE)</f>
        <v>95.106166695797597</v>
      </c>
      <c r="AW11" s="52">
        <f>VLOOKUP($A11,'RevPAR Raw Data'!$B$6:$BE$49,'RevPAR Raw Data'!J$1,FALSE)</f>
        <v>92.112609053908898</v>
      </c>
      <c r="AX11" s="52">
        <f>VLOOKUP($A11,'RevPAR Raw Data'!$B$6:$BE$49,'RevPAR Raw Data'!K$1,FALSE)</f>
        <v>80.213562885465294</v>
      </c>
      <c r="AY11" s="53">
        <f>VLOOKUP($A11,'RevPAR Raw Data'!$B$6:$BE$49,'RevPAR Raw Data'!L$1,FALSE)</f>
        <v>84.045456815401096</v>
      </c>
      <c r="AZ11" s="52">
        <f>VLOOKUP($A11,'RevPAR Raw Data'!$B$6:$BE$49,'RevPAR Raw Data'!N$1,FALSE)</f>
        <v>114.33510274913201</v>
      </c>
      <c r="BA11" s="52">
        <f>VLOOKUP($A11,'RevPAR Raw Data'!$B$6:$BE$49,'RevPAR Raw Data'!O$1,FALSE)</f>
        <v>137.849489375514</v>
      </c>
      <c r="BB11" s="53">
        <f>VLOOKUP($A11,'RevPAR Raw Data'!$B$6:$BE$49,'RevPAR Raw Data'!P$1,FALSE)</f>
        <v>126.092296062323</v>
      </c>
      <c r="BC11" s="54">
        <f>VLOOKUP($A11,'RevPAR Raw Data'!$B$6:$BE$49,'RevPAR Raw Data'!R$1,FALSE)</f>
        <v>96.058839457378895</v>
      </c>
      <c r="BE11" s="47">
        <f>VLOOKUP($A11,'RevPAR Raw Data'!$B$6:$BE$49,'RevPAR Raw Data'!T$1,FALSE)</f>
        <v>-2.59334106200712</v>
      </c>
      <c r="BF11" s="48">
        <f>VLOOKUP($A11,'RevPAR Raw Data'!$B$6:$BE$49,'RevPAR Raw Data'!U$1,FALSE)</f>
        <v>4.9196707027716799</v>
      </c>
      <c r="BG11" s="48">
        <f>VLOOKUP($A11,'RevPAR Raw Data'!$B$6:$BE$49,'RevPAR Raw Data'!V$1,FALSE)</f>
        <v>4.3280298363156096</v>
      </c>
      <c r="BH11" s="48">
        <f>VLOOKUP($A11,'RevPAR Raw Data'!$B$6:$BE$49,'RevPAR Raw Data'!W$1,FALSE)</f>
        <v>3.3827610163914299</v>
      </c>
      <c r="BI11" s="48">
        <f>VLOOKUP($A11,'RevPAR Raw Data'!$B$6:$BE$49,'RevPAR Raw Data'!X$1,FALSE)</f>
        <v>0.55231715887370203</v>
      </c>
      <c r="BJ11" s="49">
        <f>VLOOKUP($A11,'RevPAR Raw Data'!$B$6:$BE$49,'RevPAR Raw Data'!Y$1,FALSE)</f>
        <v>2.3586854349395199</v>
      </c>
      <c r="BK11" s="48">
        <f>VLOOKUP($A11,'RevPAR Raw Data'!$B$6:$BE$49,'RevPAR Raw Data'!AA$1,FALSE)</f>
        <v>0.586674685720179</v>
      </c>
      <c r="BL11" s="48">
        <f>VLOOKUP($A11,'RevPAR Raw Data'!$B$6:$BE$49,'RevPAR Raw Data'!AB$1,FALSE)</f>
        <v>1.86289137354426</v>
      </c>
      <c r="BM11" s="49">
        <f>VLOOKUP($A11,'RevPAR Raw Data'!$B$6:$BE$49,'RevPAR Raw Data'!AC$1,FALSE)</f>
        <v>1.2802920835306399</v>
      </c>
      <c r="BN11" s="50">
        <f>VLOOKUP($A11,'RevPAR Raw Data'!$B$6:$BE$49,'RevPAR Raw Data'!AE$1,FALSE)</f>
        <v>1.9515590011556101</v>
      </c>
    </row>
    <row r="12" spans="1:66" x14ac:dyDescent="0.25">
      <c r="A12" s="63" t="s">
        <v>121</v>
      </c>
      <c r="B12" s="47">
        <f>VLOOKUP($A12,'Occupancy Raw Data'!$B$8:$BE$51,'Occupancy Raw Data'!G$3,FALSE)</f>
        <v>54.897134630567002</v>
      </c>
      <c r="C12" s="48">
        <f>VLOOKUP($A12,'Occupancy Raw Data'!$B$8:$BE$51,'Occupancy Raw Data'!H$3,FALSE)</f>
        <v>63.149584358890998</v>
      </c>
      <c r="D12" s="48">
        <f>VLOOKUP($A12,'Occupancy Raw Data'!$B$8:$BE$51,'Occupancy Raw Data'!I$3,FALSE)</f>
        <v>66.641898481400602</v>
      </c>
      <c r="E12" s="48">
        <f>VLOOKUP($A12,'Occupancy Raw Data'!$B$8:$BE$51,'Occupancy Raw Data'!J$3,FALSE)</f>
        <v>66.381832536107297</v>
      </c>
      <c r="F12" s="48">
        <f>VLOOKUP($A12,'Occupancy Raw Data'!$B$8:$BE$51,'Occupancy Raw Data'!K$3,FALSE)</f>
        <v>62.276505828263502</v>
      </c>
      <c r="G12" s="49">
        <f>VLOOKUP($A12,'Occupancy Raw Data'!$B$8:$BE$51,'Occupancy Raw Data'!L$3,FALSE)</f>
        <v>62.669391167045902</v>
      </c>
      <c r="H12" s="48">
        <f>VLOOKUP($A12,'Occupancy Raw Data'!$B$8:$BE$51,'Occupancy Raw Data'!N$3,FALSE)</f>
        <v>68.313750986857301</v>
      </c>
      <c r="I12" s="48">
        <f>VLOOKUP($A12,'Occupancy Raw Data'!$B$8:$BE$51,'Occupancy Raw Data'!O$3,FALSE)</f>
        <v>76.682301583615796</v>
      </c>
      <c r="J12" s="49">
        <f>VLOOKUP($A12,'Occupancy Raw Data'!$B$8:$BE$51,'Occupancy Raw Data'!P$3,FALSE)</f>
        <v>72.498026285236605</v>
      </c>
      <c r="K12" s="50">
        <f>VLOOKUP($A12,'Occupancy Raw Data'!$B$8:$BE$51,'Occupancy Raw Data'!R$3,FALSE)</f>
        <v>65.477572629386103</v>
      </c>
      <c r="M12" s="47">
        <f>VLOOKUP($A12,'Occupancy Raw Data'!$B$8:$BE$51,'Occupancy Raw Data'!T$3,FALSE)</f>
        <v>1.8810846062514499</v>
      </c>
      <c r="N12" s="48">
        <f>VLOOKUP($A12,'Occupancy Raw Data'!$B$8:$BE$51,'Occupancy Raw Data'!U$3,FALSE)</f>
        <v>3.8525437239792399</v>
      </c>
      <c r="O12" s="48">
        <f>VLOOKUP($A12,'Occupancy Raw Data'!$B$8:$BE$51,'Occupancy Raw Data'!V$3,FALSE)</f>
        <v>4.4752591920175302</v>
      </c>
      <c r="P12" s="48">
        <f>VLOOKUP($A12,'Occupancy Raw Data'!$B$8:$BE$51,'Occupancy Raw Data'!W$3,FALSE)</f>
        <v>1.7204923496453099</v>
      </c>
      <c r="Q12" s="48">
        <f>VLOOKUP($A12,'Occupancy Raw Data'!$B$8:$BE$51,'Occupancy Raw Data'!X$3,FALSE)</f>
        <v>-0.34845252278583799</v>
      </c>
      <c r="R12" s="49">
        <f>VLOOKUP($A12,'Occupancy Raw Data'!$B$8:$BE$51,'Occupancy Raw Data'!Y$3,FALSE)</f>
        <v>2.3236926255275301</v>
      </c>
      <c r="S12" s="48">
        <f>VLOOKUP($A12,'Occupancy Raw Data'!$B$8:$BE$51,'Occupancy Raw Data'!AA$3,FALSE)</f>
        <v>-0.995221674306632</v>
      </c>
      <c r="T12" s="48">
        <f>VLOOKUP($A12,'Occupancy Raw Data'!$B$8:$BE$51,'Occupancy Raw Data'!AB$3,FALSE)</f>
        <v>1.6681457470310901</v>
      </c>
      <c r="U12" s="49">
        <f>VLOOKUP($A12,'Occupancy Raw Data'!$B$8:$BE$51,'Occupancy Raw Data'!AC$3,FALSE)</f>
        <v>0.395692135052575</v>
      </c>
      <c r="V12" s="50">
        <f>VLOOKUP($A12,'Occupancy Raw Data'!$B$8:$BE$51,'Occupancy Raw Data'!AE$3,FALSE)</f>
        <v>1.7058136631977401</v>
      </c>
      <c r="X12" s="51">
        <f>VLOOKUP($A12,'ADR Raw Data'!$B$6:$BE$49,'ADR Raw Data'!G$1,FALSE)</f>
        <v>85.347681245241503</v>
      </c>
      <c r="Y12" s="52">
        <f>VLOOKUP($A12,'ADR Raw Data'!$B$6:$BE$49,'ADR Raw Data'!H$1,FALSE)</f>
        <v>89.594666862773906</v>
      </c>
      <c r="Z12" s="52">
        <f>VLOOKUP($A12,'ADR Raw Data'!$B$6:$BE$49,'ADR Raw Data'!I$1,FALSE)</f>
        <v>90.718107317073105</v>
      </c>
      <c r="AA12" s="52">
        <f>VLOOKUP($A12,'ADR Raw Data'!$B$6:$BE$49,'ADR Raw Data'!J$1,FALSE)</f>
        <v>90.586544004477403</v>
      </c>
      <c r="AB12" s="52">
        <f>VLOOKUP($A12,'ADR Raw Data'!$B$6:$BE$49,'ADR Raw Data'!K$1,FALSE)</f>
        <v>88.691788963460098</v>
      </c>
      <c r="AC12" s="53">
        <f>VLOOKUP($A12,'ADR Raw Data'!$B$6:$BE$49,'ADR Raw Data'!L$1,FALSE)</f>
        <v>89.120226016332396</v>
      </c>
      <c r="AD12" s="52">
        <f>VLOOKUP($A12,'ADR Raw Data'!$B$6:$BE$49,'ADR Raw Data'!N$1,FALSE)</f>
        <v>105.26782732834801</v>
      </c>
      <c r="AE12" s="52">
        <f>VLOOKUP($A12,'ADR Raw Data'!$B$6:$BE$49,'ADR Raw Data'!O$1,FALSE)</f>
        <v>110.846302688953</v>
      </c>
      <c r="AF12" s="53">
        <f>VLOOKUP($A12,'ADR Raw Data'!$B$6:$BE$49,'ADR Raw Data'!P$1,FALSE)</f>
        <v>108.218047850874</v>
      </c>
      <c r="AG12" s="54">
        <f>VLOOKUP($A12,'ADR Raw Data'!$B$6:$BE$49,'ADR Raw Data'!R$1,FALSE)</f>
        <v>95.161790364253505</v>
      </c>
      <c r="AI12" s="47">
        <f>VLOOKUP($A12,'ADR Raw Data'!$B$6:$BE$49,'ADR Raw Data'!T$1,FALSE)</f>
        <v>-1.0876663102577899</v>
      </c>
      <c r="AJ12" s="48">
        <f>VLOOKUP($A12,'ADR Raw Data'!$B$6:$BE$49,'ADR Raw Data'!U$1,FALSE)</f>
        <v>2.0690326927984102</v>
      </c>
      <c r="AK12" s="48">
        <f>VLOOKUP($A12,'ADR Raw Data'!$B$6:$BE$49,'ADR Raw Data'!V$1,FALSE)</f>
        <v>0.69978293185749596</v>
      </c>
      <c r="AL12" s="48">
        <f>VLOOKUP($A12,'ADR Raw Data'!$B$6:$BE$49,'ADR Raw Data'!W$1,FALSE)</f>
        <v>0.54263876318999005</v>
      </c>
      <c r="AM12" s="48">
        <f>VLOOKUP($A12,'ADR Raw Data'!$B$6:$BE$49,'ADR Raw Data'!X$1,FALSE)</f>
        <v>-2.1232492123156099</v>
      </c>
      <c r="AN12" s="49">
        <f>VLOOKUP($A12,'ADR Raw Data'!$B$6:$BE$49,'ADR Raw Data'!Y$1,FALSE)</f>
        <v>5.6215463555827801E-2</v>
      </c>
      <c r="AO12" s="48">
        <f>VLOOKUP($A12,'ADR Raw Data'!$B$6:$BE$49,'ADR Raw Data'!AA$1,FALSE)</f>
        <v>-2.4514357751990401</v>
      </c>
      <c r="AP12" s="48">
        <f>VLOOKUP($A12,'ADR Raw Data'!$B$6:$BE$49,'ADR Raw Data'!AB$1,FALSE)</f>
        <v>-2.6694707799314199</v>
      </c>
      <c r="AQ12" s="49">
        <f>VLOOKUP($A12,'ADR Raw Data'!$B$6:$BE$49,'ADR Raw Data'!AC$1,FALSE)</f>
        <v>-2.5349734338318899</v>
      </c>
      <c r="AR12" s="50">
        <f>VLOOKUP($A12,'ADR Raw Data'!$B$6:$BE$49,'ADR Raw Data'!AE$1,FALSE)</f>
        <v>-0.98518147271392598</v>
      </c>
      <c r="AS12" s="40"/>
      <c r="AT12" s="51">
        <f>VLOOKUP($A12,'RevPAR Raw Data'!$B$6:$BE$49,'RevPAR Raw Data'!G$1,FALSE)</f>
        <v>46.853431477267399</v>
      </c>
      <c r="AU12" s="52">
        <f>VLOOKUP($A12,'RevPAR Raw Data'!$B$6:$BE$49,'RevPAR Raw Data'!H$1,FALSE)</f>
        <v>56.578659731574703</v>
      </c>
      <c r="AV12" s="52">
        <f>VLOOKUP($A12,'RevPAR Raw Data'!$B$6:$BE$49,'RevPAR Raw Data'!I$1,FALSE)</f>
        <v>60.456268982491899</v>
      </c>
      <c r="AW12" s="52">
        <f>VLOOKUP($A12,'RevPAR Raw Data'!$B$6:$BE$49,'RevPAR Raw Data'!J$1,FALSE)</f>
        <v>60.133007941299397</v>
      </c>
      <c r="AX12" s="52">
        <f>VLOOKUP($A12,'RevPAR Raw Data'!$B$6:$BE$49,'RevPAR Raw Data'!K$1,FALSE)</f>
        <v>55.234147123020399</v>
      </c>
      <c r="AY12" s="53">
        <f>VLOOKUP($A12,'RevPAR Raw Data'!$B$6:$BE$49,'RevPAR Raw Data'!L$1,FALSE)</f>
        <v>55.851103051130799</v>
      </c>
      <c r="AZ12" s="52">
        <f>VLOOKUP($A12,'RevPAR Raw Data'!$B$6:$BE$49,'RevPAR Raw Data'!N$1,FALSE)</f>
        <v>71.912401430362607</v>
      </c>
      <c r="BA12" s="52">
        <f>VLOOKUP($A12,'RevPAR Raw Data'!$B$6:$BE$49,'RevPAR Raw Data'!O$1,FALSE)</f>
        <v>84.999496122230894</v>
      </c>
      <c r="BB12" s="53">
        <f>VLOOKUP($A12,'RevPAR Raw Data'!$B$6:$BE$49,'RevPAR Raw Data'!P$1,FALSE)</f>
        <v>78.455948776296793</v>
      </c>
      <c r="BC12" s="54">
        <f>VLOOKUP($A12,'RevPAR Raw Data'!$B$6:$BE$49,'RevPAR Raw Data'!R$1,FALSE)</f>
        <v>62.309630401178197</v>
      </c>
      <c r="BE12" s="47">
        <f>VLOOKUP($A12,'RevPAR Raw Data'!$B$6:$BE$49,'RevPAR Raw Data'!T$1,FALSE)</f>
        <v>0.772958372464015</v>
      </c>
      <c r="BF12" s="48">
        <f>VLOOKUP($A12,'RevPAR Raw Data'!$B$6:$BE$49,'RevPAR Raw Data'!U$1,FALSE)</f>
        <v>6.0012868059311399</v>
      </c>
      <c r="BG12" s="48">
        <f>VLOOKUP($A12,'RevPAR Raw Data'!$B$6:$BE$49,'RevPAR Raw Data'!V$1,FALSE)</f>
        <v>5.2063592238571497</v>
      </c>
      <c r="BH12" s="48">
        <f>VLOOKUP($A12,'RevPAR Raw Data'!$B$6:$BE$49,'RevPAR Raw Data'!W$1,FALSE)</f>
        <v>2.27246717124219</v>
      </c>
      <c r="BI12" s="48">
        <f>VLOOKUP($A12,'RevPAR Raw Data'!$B$6:$BE$49,'RevPAR Raw Data'!X$1,FALSE)</f>
        <v>-2.4643032196561001</v>
      </c>
      <c r="BJ12" s="49">
        <f>VLOOKUP($A12,'RevPAR Raw Data'!$B$6:$BE$49,'RevPAR Raw Data'!Y$1,FALSE)</f>
        <v>2.3812143636644101</v>
      </c>
      <c r="BK12" s="48">
        <f>VLOOKUP($A12,'RevPAR Raw Data'!$B$6:$BE$49,'RevPAR Raw Data'!AA$1,FALSE)</f>
        <v>-3.4222602293391899</v>
      </c>
      <c r="BL12" s="48">
        <f>VLOOKUP($A12,'RevPAR Raw Data'!$B$6:$BE$49,'RevPAR Raw Data'!AB$1,FALSE)</f>
        <v>-1.04585569618399</v>
      </c>
      <c r="BM12" s="49">
        <f>VLOOKUP($A12,'RevPAR Raw Data'!$B$6:$BE$49,'RevPAR Raw Data'!AC$1,FALSE)</f>
        <v>-2.1493119892826602</v>
      </c>
      <c r="BN12" s="50">
        <f>VLOOKUP($A12,'RevPAR Raw Data'!$B$6:$BE$49,'RevPAR Raw Data'!AE$1,FALSE)</f>
        <v>0.70382683031496796</v>
      </c>
    </row>
    <row r="13" spans="1:66" x14ac:dyDescent="0.25">
      <c r="A13" s="63" t="s">
        <v>122</v>
      </c>
      <c r="B13" s="47">
        <f>VLOOKUP($A13,'Occupancy Raw Data'!$B$8:$BE$51,'Occupancy Raw Data'!G$3,FALSE)</f>
        <v>48.806596267901</v>
      </c>
      <c r="C13" s="48">
        <f>VLOOKUP($A13,'Occupancy Raw Data'!$B$8:$BE$51,'Occupancy Raw Data'!H$3,FALSE)</f>
        <v>52.229133516562896</v>
      </c>
      <c r="D13" s="48">
        <f>VLOOKUP($A13,'Occupancy Raw Data'!$B$8:$BE$51,'Occupancy Raw Data'!I$3,FALSE)</f>
        <v>52.564733111529002</v>
      </c>
      <c r="E13" s="48">
        <f>VLOOKUP($A13,'Occupancy Raw Data'!$B$8:$BE$51,'Occupancy Raw Data'!J$3,FALSE)</f>
        <v>53.7885143931722</v>
      </c>
      <c r="F13" s="48">
        <f>VLOOKUP($A13,'Occupancy Raw Data'!$B$8:$BE$51,'Occupancy Raw Data'!K$3,FALSE)</f>
        <v>54.167510487487299</v>
      </c>
      <c r="G13" s="49">
        <f>VLOOKUP($A13,'Occupancy Raw Data'!$B$8:$BE$51,'Occupancy Raw Data'!L$3,FALSE)</f>
        <v>52.311297555330498</v>
      </c>
      <c r="H13" s="48">
        <f>VLOOKUP($A13,'Occupancy Raw Data'!$B$8:$BE$51,'Occupancy Raw Data'!N$3,FALSE)</f>
        <v>62.389700564154403</v>
      </c>
      <c r="I13" s="48">
        <f>VLOOKUP($A13,'Occupancy Raw Data'!$B$8:$BE$51,'Occupancy Raw Data'!O$3,FALSE)</f>
        <v>71.083465933748002</v>
      </c>
      <c r="J13" s="49">
        <f>VLOOKUP($A13,'Occupancy Raw Data'!$B$8:$BE$51,'Occupancy Raw Data'!P$3,FALSE)</f>
        <v>66.736583248951206</v>
      </c>
      <c r="K13" s="50">
        <f>VLOOKUP($A13,'Occupancy Raw Data'!$B$8:$BE$51,'Occupancy Raw Data'!R$3,FALSE)</f>
        <v>56.432807753507802</v>
      </c>
      <c r="M13" s="47">
        <f>VLOOKUP($A13,'Occupancy Raw Data'!$B$8:$BE$51,'Occupancy Raw Data'!T$3,FALSE)</f>
        <v>-3.5144911183639298</v>
      </c>
      <c r="N13" s="48">
        <f>VLOOKUP($A13,'Occupancy Raw Data'!$B$8:$BE$51,'Occupancy Raw Data'!U$3,FALSE)</f>
        <v>-0.50755467738750804</v>
      </c>
      <c r="O13" s="48">
        <f>VLOOKUP($A13,'Occupancy Raw Data'!$B$8:$BE$51,'Occupancy Raw Data'!V$3,FALSE)</f>
        <v>-1.96427074758591</v>
      </c>
      <c r="P13" s="48">
        <f>VLOOKUP($A13,'Occupancy Raw Data'!$B$8:$BE$51,'Occupancy Raw Data'!W$3,FALSE)</f>
        <v>-1.6031744500517999</v>
      </c>
      <c r="Q13" s="48">
        <f>VLOOKUP($A13,'Occupancy Raw Data'!$B$8:$BE$51,'Occupancy Raw Data'!X$3,FALSE)</f>
        <v>-2.2632166866011998</v>
      </c>
      <c r="R13" s="49">
        <f>VLOOKUP($A13,'Occupancy Raw Data'!$B$8:$BE$51,'Occupancy Raw Data'!Y$3,FALSE)</f>
        <v>-1.95967762771212</v>
      </c>
      <c r="S13" s="48">
        <f>VLOOKUP($A13,'Occupancy Raw Data'!$B$8:$BE$51,'Occupancy Raw Data'!AA$3,FALSE)</f>
        <v>-2.69317599273516</v>
      </c>
      <c r="T13" s="48">
        <f>VLOOKUP($A13,'Occupancy Raw Data'!$B$8:$BE$51,'Occupancy Raw Data'!AB$3,FALSE)</f>
        <v>2.81161866030055</v>
      </c>
      <c r="U13" s="49">
        <f>VLOOKUP($A13,'Occupancy Raw Data'!$B$8:$BE$51,'Occupancy Raw Data'!AC$3,FALSE)</f>
        <v>0.162972360367724</v>
      </c>
      <c r="V13" s="50">
        <f>VLOOKUP($A13,'Occupancy Raw Data'!$B$8:$BE$51,'Occupancy Raw Data'!AE$3,FALSE)</f>
        <v>-1.25260980265816</v>
      </c>
      <c r="X13" s="51">
        <f>VLOOKUP($A13,'ADR Raw Data'!$B$6:$BE$49,'ADR Raw Data'!G$1,FALSE)</f>
        <v>65.804080278601006</v>
      </c>
      <c r="Y13" s="52">
        <f>VLOOKUP($A13,'ADR Raw Data'!$B$6:$BE$49,'ADR Raw Data'!H$1,FALSE)</f>
        <v>65.942345327646294</v>
      </c>
      <c r="Z13" s="52">
        <f>VLOOKUP($A13,'ADR Raw Data'!$B$6:$BE$49,'ADR Raw Data'!I$1,FALSE)</f>
        <v>65.801697038912394</v>
      </c>
      <c r="AA13" s="52">
        <f>VLOOKUP($A13,'ADR Raw Data'!$B$6:$BE$49,'ADR Raw Data'!J$1,FALSE)</f>
        <v>65.845518610154897</v>
      </c>
      <c r="AB13" s="52">
        <f>VLOOKUP($A13,'ADR Raw Data'!$B$6:$BE$49,'ADR Raw Data'!K$1,FALSE)</f>
        <v>66.475946135768794</v>
      </c>
      <c r="AC13" s="53">
        <f>VLOOKUP($A13,'ADR Raw Data'!$B$6:$BE$49,'ADR Raw Data'!L$1,FALSE)</f>
        <v>65.978873864855501</v>
      </c>
      <c r="AD13" s="52">
        <f>VLOOKUP($A13,'ADR Raw Data'!$B$6:$BE$49,'ADR Raw Data'!N$1,FALSE)</f>
        <v>82.881114245304801</v>
      </c>
      <c r="AE13" s="52">
        <f>VLOOKUP($A13,'ADR Raw Data'!$B$6:$BE$49,'ADR Raw Data'!O$1,FALSE)</f>
        <v>89.562525343915297</v>
      </c>
      <c r="AF13" s="53">
        <f>VLOOKUP($A13,'ADR Raw Data'!$B$6:$BE$49,'ADR Raw Data'!P$1,FALSE)</f>
        <v>86.439416417036895</v>
      </c>
      <c r="AG13" s="54">
        <f>VLOOKUP($A13,'ADR Raw Data'!$B$6:$BE$49,'ADR Raw Data'!R$1,FALSE)</f>
        <v>72.892110309648302</v>
      </c>
      <c r="AI13" s="47">
        <f>VLOOKUP($A13,'ADR Raw Data'!$B$6:$BE$49,'ADR Raw Data'!T$1,FALSE)</f>
        <v>-0.30924371298846098</v>
      </c>
      <c r="AJ13" s="48">
        <f>VLOOKUP($A13,'ADR Raw Data'!$B$6:$BE$49,'ADR Raw Data'!U$1,FALSE)</f>
        <v>1.49060990719593</v>
      </c>
      <c r="AK13" s="48">
        <f>VLOOKUP($A13,'ADR Raw Data'!$B$6:$BE$49,'ADR Raw Data'!V$1,FALSE)</f>
        <v>1.16069902034614</v>
      </c>
      <c r="AL13" s="48">
        <f>VLOOKUP($A13,'ADR Raw Data'!$B$6:$BE$49,'ADR Raw Data'!W$1,FALSE)</f>
        <v>0.76699884308722999</v>
      </c>
      <c r="AM13" s="48">
        <f>VLOOKUP($A13,'ADR Raw Data'!$B$6:$BE$49,'ADR Raw Data'!X$1,FALSE)</f>
        <v>0.152903869681565</v>
      </c>
      <c r="AN13" s="49">
        <f>VLOOKUP($A13,'ADR Raw Data'!$B$6:$BE$49,'ADR Raw Data'!Y$1,FALSE)</f>
        <v>0.65198943393341702</v>
      </c>
      <c r="AO13" s="48">
        <f>VLOOKUP($A13,'ADR Raw Data'!$B$6:$BE$49,'ADR Raw Data'!AA$1,FALSE)</f>
        <v>-0.682725323154872</v>
      </c>
      <c r="AP13" s="48">
        <f>VLOOKUP($A13,'ADR Raw Data'!$B$6:$BE$49,'ADR Raw Data'!AB$1,FALSE)</f>
        <v>0.66761379827155298</v>
      </c>
      <c r="AQ13" s="49">
        <f>VLOOKUP($A13,'ADR Raw Data'!$B$6:$BE$49,'ADR Raw Data'!AC$1,FALSE)</f>
        <v>0.14564942266283001</v>
      </c>
      <c r="AR13" s="50">
        <f>VLOOKUP($A13,'ADR Raw Data'!$B$6:$BE$49,'ADR Raw Data'!AE$1,FALSE)</f>
        <v>0.58592164608446196</v>
      </c>
      <c r="AS13" s="40"/>
      <c r="AT13" s="51">
        <f>VLOOKUP($A13,'RevPAR Raw Data'!$B$6:$BE$49,'RevPAR Raw Data'!G$1,FALSE)</f>
        <v>32.1167317893823</v>
      </c>
      <c r="AU13" s="52">
        <f>VLOOKUP($A13,'RevPAR Raw Data'!$B$6:$BE$49,'RevPAR Raw Data'!H$1,FALSE)</f>
        <v>34.441115585129403</v>
      </c>
      <c r="AV13" s="52">
        <f>VLOOKUP($A13,'RevPAR Raw Data'!$B$6:$BE$49,'RevPAR Raw Data'!I$1,FALSE)</f>
        <v>34.588486431361197</v>
      </c>
      <c r="AW13" s="52">
        <f>VLOOKUP($A13,'RevPAR Raw Data'!$B$6:$BE$49,'RevPAR Raw Data'!J$1,FALSE)</f>
        <v>35.417326254882099</v>
      </c>
      <c r="AX13" s="52">
        <f>VLOOKUP($A13,'RevPAR Raw Data'!$B$6:$BE$49,'RevPAR Raw Data'!K$1,FALSE)</f>
        <v>36.008365094749003</v>
      </c>
      <c r="AY13" s="53">
        <f>VLOOKUP($A13,'RevPAR Raw Data'!$B$6:$BE$49,'RevPAR Raw Data'!L$1,FALSE)</f>
        <v>34.5144050311008</v>
      </c>
      <c r="AZ13" s="52">
        <f>VLOOKUP($A13,'RevPAR Raw Data'!$B$6:$BE$49,'RevPAR Raw Data'!N$1,FALSE)</f>
        <v>51.709279001880503</v>
      </c>
      <c r="BA13" s="52">
        <f>VLOOKUP($A13,'RevPAR Raw Data'!$B$6:$BE$49,'RevPAR Raw Data'!O$1,FALSE)</f>
        <v>63.664147192246404</v>
      </c>
      <c r="BB13" s="53">
        <f>VLOOKUP($A13,'RevPAR Raw Data'!$B$6:$BE$49,'RevPAR Raw Data'!P$1,FALSE)</f>
        <v>57.686713097063503</v>
      </c>
      <c r="BC13" s="54">
        <f>VLOOKUP($A13,'RevPAR Raw Data'!$B$6:$BE$49,'RevPAR Raw Data'!R$1,FALSE)</f>
        <v>41.1350644785187</v>
      </c>
      <c r="BE13" s="47">
        <f>VLOOKUP($A13,'RevPAR Raw Data'!$B$6:$BE$49,'RevPAR Raw Data'!T$1,FALSE)</f>
        <v>-3.8128664885253101</v>
      </c>
      <c r="BF13" s="48">
        <f>VLOOKUP($A13,'RevPAR Raw Data'!$B$6:$BE$49,'RevPAR Raw Data'!U$1,FALSE)</f>
        <v>0.97548956950285204</v>
      </c>
      <c r="BG13" s="48">
        <f>VLOOKUP($A13,'RevPAR Raw Data'!$B$6:$BE$49,'RevPAR Raw Data'!V$1,FALSE)</f>
        <v>-0.82637099856394602</v>
      </c>
      <c r="BH13" s="48">
        <f>VLOOKUP($A13,'RevPAR Raw Data'!$B$6:$BE$49,'RevPAR Raw Data'!W$1,FALSE)</f>
        <v>-0.84847193644914098</v>
      </c>
      <c r="BI13" s="48">
        <f>VLOOKUP($A13,'RevPAR Raw Data'!$B$6:$BE$49,'RevPAR Raw Data'!X$1,FALSE)</f>
        <v>-2.11377336281272</v>
      </c>
      <c r="BJ13" s="49">
        <f>VLOOKUP($A13,'RevPAR Raw Data'!$B$6:$BE$49,'RevPAR Raw Data'!Y$1,FALSE)</f>
        <v>-1.3204650848505499</v>
      </c>
      <c r="BK13" s="48">
        <f>VLOOKUP($A13,'RevPAR Raw Data'!$B$6:$BE$49,'RevPAR Raw Data'!AA$1,FALSE)</f>
        <v>-3.3575143213905001</v>
      </c>
      <c r="BL13" s="48">
        <f>VLOOKUP($A13,'RevPAR Raw Data'!$B$6:$BE$49,'RevPAR Raw Data'!AB$1,FALSE)</f>
        <v>3.49800321270305</v>
      </c>
      <c r="BM13" s="49">
        <f>VLOOKUP($A13,'RevPAR Raw Data'!$B$6:$BE$49,'RevPAR Raw Data'!AC$1,FALSE)</f>
        <v>0.30885915133253</v>
      </c>
      <c r="BN13" s="50">
        <f>VLOOKUP($A13,'RevPAR Raw Data'!$B$6:$BE$49,'RevPAR Raw Data'!AE$1,FALSE)</f>
        <v>-0.67402746854845597</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72.858451672010901</v>
      </c>
      <c r="C15" s="48">
        <f>VLOOKUP($A15,'Occupancy Raw Data'!$B$8:$BE$45,'Occupancy Raw Data'!H$3,FALSE)</f>
        <v>86.7895274674935</v>
      </c>
      <c r="D15" s="48">
        <f>VLOOKUP($A15,'Occupancy Raw Data'!$B$8:$BE$45,'Occupancy Raw Data'!I$3,FALSE)</f>
        <v>87.066140455970896</v>
      </c>
      <c r="E15" s="48">
        <f>VLOOKUP($A15,'Occupancy Raw Data'!$B$8:$BE$45,'Occupancy Raw Data'!J$3,FALSE)</f>
        <v>80.278551041262901</v>
      </c>
      <c r="F15" s="48">
        <f>VLOOKUP($A15,'Occupancy Raw Data'!$B$8:$BE$45,'Occupancy Raw Data'!K$3,FALSE)</f>
        <v>65.432185771168804</v>
      </c>
      <c r="G15" s="49">
        <f>VLOOKUP($A15,'Occupancy Raw Data'!$B$8:$BE$45,'Occupancy Raw Data'!L$3,FALSE)</f>
        <v>78.484971281581394</v>
      </c>
      <c r="H15" s="48">
        <f>VLOOKUP($A15,'Occupancy Raw Data'!$B$8:$BE$45,'Occupancy Raw Data'!N$3,FALSE)</f>
        <v>74.119066915676996</v>
      </c>
      <c r="I15" s="48">
        <f>VLOOKUP($A15,'Occupancy Raw Data'!$B$8:$BE$45,'Occupancy Raw Data'!O$3,FALSE)</f>
        <v>86.741076147855793</v>
      </c>
      <c r="J15" s="49">
        <f>VLOOKUP($A15,'Occupancy Raw Data'!$B$8:$BE$45,'Occupancy Raw Data'!P$3,FALSE)</f>
        <v>80.430071531766401</v>
      </c>
      <c r="K15" s="50">
        <f>VLOOKUP($A15,'Occupancy Raw Data'!$B$8:$BE$45,'Occupancy Raw Data'!R$3,FALSE)</f>
        <v>79.040714210205707</v>
      </c>
      <c r="M15" s="47">
        <f>VLOOKUP($A15,'Occupancy Raw Data'!$B$8:$BE$45,'Occupancy Raw Data'!T$3,FALSE)</f>
        <v>7.2028538658758103</v>
      </c>
      <c r="N15" s="48">
        <f>VLOOKUP($A15,'Occupancy Raw Data'!$B$8:$BE$45,'Occupancy Raw Data'!U$3,FALSE)</f>
        <v>7.6211445876049497</v>
      </c>
      <c r="O15" s="48">
        <f>VLOOKUP($A15,'Occupancy Raw Data'!$B$8:$BE$45,'Occupancy Raw Data'!V$3,FALSE)</f>
        <v>1.9657085060969599</v>
      </c>
      <c r="P15" s="48">
        <f>VLOOKUP($A15,'Occupancy Raw Data'!$B$8:$BE$45,'Occupancy Raw Data'!W$3,FALSE)</f>
        <v>5.7265041304290101</v>
      </c>
      <c r="Q15" s="48">
        <f>VLOOKUP($A15,'Occupancy Raw Data'!$B$8:$BE$45,'Occupancy Raw Data'!X$3,FALSE)</f>
        <v>2.3645008391544402</v>
      </c>
      <c r="R15" s="49">
        <f>VLOOKUP($A15,'Occupancy Raw Data'!$B$8:$BE$45,'Occupancy Raw Data'!Y$3,FALSE)</f>
        <v>4.9697759566230397</v>
      </c>
      <c r="S15" s="48">
        <f>VLOOKUP($A15,'Occupancy Raw Data'!$B$8:$BE$45,'Occupancy Raw Data'!AA$3,FALSE)</f>
        <v>6.4985211852453803E-2</v>
      </c>
      <c r="T15" s="48">
        <f>VLOOKUP($A15,'Occupancy Raw Data'!$B$8:$BE$45,'Occupancy Raw Data'!AB$3,FALSE)</f>
        <v>2.4414001456860701</v>
      </c>
      <c r="U15" s="49">
        <f>VLOOKUP($A15,'Occupancy Raw Data'!$B$8:$BE$45,'Occupancy Raw Data'!AC$3,FALSE)</f>
        <v>1.3324958826256801</v>
      </c>
      <c r="V15" s="50">
        <f>VLOOKUP($A15,'Occupancy Raw Data'!$B$8:$BE$45,'Occupancy Raw Data'!AE$3,FALSE)</f>
        <v>3.88563031998138</v>
      </c>
      <c r="X15" s="51">
        <f>VLOOKUP($A15,'ADR Raw Data'!$B$6:$BE$43,'ADR Raw Data'!G$1,FALSE)</f>
        <v>229.17684533165601</v>
      </c>
      <c r="Y15" s="52">
        <f>VLOOKUP($A15,'ADR Raw Data'!$B$6:$BE$43,'ADR Raw Data'!H$1,FALSE)</f>
        <v>247.47175182704001</v>
      </c>
      <c r="Z15" s="52">
        <f>VLOOKUP($A15,'ADR Raw Data'!$B$6:$BE$43,'ADR Raw Data'!I$1,FALSE)</f>
        <v>236.45771273043599</v>
      </c>
      <c r="AA15" s="52">
        <f>VLOOKUP($A15,'ADR Raw Data'!$B$6:$BE$43,'ADR Raw Data'!J$1,FALSE)</f>
        <v>209.125374798362</v>
      </c>
      <c r="AB15" s="52">
        <f>VLOOKUP($A15,'ADR Raw Data'!$B$6:$BE$43,'ADR Raw Data'!K$1,FALSE)</f>
        <v>173.471810005923</v>
      </c>
      <c r="AC15" s="53">
        <f>VLOOKUP($A15,'ADR Raw Data'!$B$6:$BE$43,'ADR Raw Data'!L$1,FALSE)</f>
        <v>221.44827804653499</v>
      </c>
      <c r="AD15" s="52">
        <f>VLOOKUP($A15,'ADR Raw Data'!$B$6:$BE$43,'ADR Raw Data'!N$1,FALSE)</f>
        <v>166.18672023010001</v>
      </c>
      <c r="AE15" s="52">
        <f>VLOOKUP($A15,'ADR Raw Data'!$B$6:$BE$43,'ADR Raw Data'!O$1,FALSE)</f>
        <v>175.03951475143401</v>
      </c>
      <c r="AF15" s="53">
        <f>VLOOKUP($A15,'ADR Raw Data'!$B$6:$BE$43,'ADR Raw Data'!P$1,FALSE)</f>
        <v>170.96043800177401</v>
      </c>
      <c r="AG15" s="54">
        <f>VLOOKUP($A15,'ADR Raw Data'!$B$6:$BE$43,'ADR Raw Data'!R$1,FALSE)</f>
        <v>206.769620247521</v>
      </c>
      <c r="AI15" s="47">
        <f>VLOOKUP($A15,'ADR Raw Data'!$B$6:$BE$43,'ADR Raw Data'!T$1,FALSE)</f>
        <v>8.1944924850528107</v>
      </c>
      <c r="AJ15" s="48">
        <f>VLOOKUP($A15,'ADR Raw Data'!$B$6:$BE$43,'ADR Raw Data'!U$1,FALSE)</f>
        <v>10.282386494561999</v>
      </c>
      <c r="AK15" s="48">
        <f>VLOOKUP($A15,'ADR Raw Data'!$B$6:$BE$43,'ADR Raw Data'!V$1,FALSE)</f>
        <v>4.19405279578746</v>
      </c>
      <c r="AL15" s="48">
        <f>VLOOKUP($A15,'ADR Raw Data'!$B$6:$BE$43,'ADR Raw Data'!W$1,FALSE)</f>
        <v>5.4312745288186903</v>
      </c>
      <c r="AM15" s="48">
        <f>VLOOKUP($A15,'ADR Raw Data'!$B$6:$BE$43,'ADR Raw Data'!X$1,FALSE)</f>
        <v>0.69814070460258904</v>
      </c>
      <c r="AN15" s="49">
        <f>VLOOKUP($A15,'ADR Raw Data'!$B$6:$BE$43,'ADR Raw Data'!Y$1,FALSE)</f>
        <v>6.2159458852383702</v>
      </c>
      <c r="AO15" s="48">
        <f>VLOOKUP($A15,'ADR Raw Data'!$B$6:$BE$43,'ADR Raw Data'!AA$1,FALSE)</f>
        <v>-0.89285051445673402</v>
      </c>
      <c r="AP15" s="48">
        <f>VLOOKUP($A15,'ADR Raw Data'!$B$6:$BE$43,'ADR Raw Data'!AB$1,FALSE)</f>
        <v>4.2167733047061298E-2</v>
      </c>
      <c r="AQ15" s="49">
        <f>VLOOKUP($A15,'ADR Raw Data'!$B$6:$BE$43,'ADR Raw Data'!AC$1,FALSE)</f>
        <v>-0.35413978461072299</v>
      </c>
      <c r="AR15" s="50">
        <f>VLOOKUP($A15,'ADR Raw Data'!$B$6:$BE$43,'ADR Raw Data'!AE$1,FALSE)</f>
        <v>4.7019547394358003</v>
      </c>
      <c r="AS15" s="40"/>
      <c r="AT15" s="51">
        <f>VLOOKUP($A15,'RevPAR Raw Data'!$B$6:$BE$43,'RevPAR Raw Data'!G$1,FALSE)</f>
        <v>166.974701099404</v>
      </c>
      <c r="AU15" s="52">
        <f>VLOOKUP($A15,'RevPAR Raw Data'!$B$6:$BE$43,'RevPAR Raw Data'!H$1,FALSE)</f>
        <v>214.77956402621601</v>
      </c>
      <c r="AV15" s="52">
        <f>VLOOKUP($A15,'RevPAR Raw Data'!$B$6:$BE$43,'RevPAR Raw Data'!I$1,FALSE)</f>
        <v>205.87460428485801</v>
      </c>
      <c r="AW15" s="52">
        <f>VLOOKUP($A15,'RevPAR Raw Data'!$B$6:$BE$43,'RevPAR Raw Data'!J$1,FALSE)</f>
        <v>167.88282074773599</v>
      </c>
      <c r="AX15" s="52">
        <f>VLOOKUP($A15,'RevPAR Raw Data'!$B$6:$BE$43,'RevPAR Raw Data'!K$1,FALSE)</f>
        <v>113.50639698368499</v>
      </c>
      <c r="AY15" s="53">
        <f>VLOOKUP($A15,'RevPAR Raw Data'!$B$6:$BE$43,'RevPAR Raw Data'!L$1,FALSE)</f>
        <v>173.80361742837999</v>
      </c>
      <c r="AZ15" s="52">
        <f>VLOOKUP($A15,'RevPAR Raw Data'!$B$6:$BE$43,'RevPAR Raw Data'!N$1,FALSE)</f>
        <v>123.176046372317</v>
      </c>
      <c r="BA15" s="52">
        <f>VLOOKUP($A15,'RevPAR Raw Data'!$B$6:$BE$43,'RevPAR Raw Data'!O$1,FALSE)</f>
        <v>151.831158779379</v>
      </c>
      <c r="BB15" s="53">
        <f>VLOOKUP($A15,'RevPAR Raw Data'!$B$6:$BE$43,'RevPAR Raw Data'!P$1,FALSE)</f>
        <v>137.50360257584799</v>
      </c>
      <c r="BC15" s="54">
        <f>VLOOKUP($A15,'RevPAR Raw Data'!$B$6:$BE$43,'RevPAR Raw Data'!R$1,FALSE)</f>
        <v>163.43218461337099</v>
      </c>
      <c r="BE15" s="47">
        <f>VLOOKUP($A15,'RevPAR Raw Data'!$B$6:$BE$43,'RevPAR Raw Data'!T$1,FALSE)</f>
        <v>15.9875836696771</v>
      </c>
      <c r="BF15" s="48">
        <f>VLOOKUP($A15,'RevPAR Raw Data'!$B$6:$BE$43,'RevPAR Raw Data'!U$1,FALSE)</f>
        <v>18.687166623973901</v>
      </c>
      <c r="BG15" s="48">
        <f>VLOOKUP($A15,'RevPAR Raw Data'!$B$6:$BE$43,'RevPAR Raw Data'!V$1,FALSE)</f>
        <v>6.24220415444141</v>
      </c>
      <c r="BH15" s="48">
        <f>VLOOKUP($A15,'RevPAR Raw Data'!$B$6:$BE$43,'RevPAR Raw Data'!W$1,FALSE)</f>
        <v>11.468800819475399</v>
      </c>
      <c r="BI15" s="48">
        <f>VLOOKUP($A15,'RevPAR Raw Data'!$B$6:$BE$43,'RevPAR Raw Data'!X$1,FALSE)</f>
        <v>3.0791490865758302</v>
      </c>
      <c r="BJ15" s="49">
        <f>VLOOKUP($A15,'RevPAR Raw Data'!$B$6:$BE$43,'RevPAR Raw Data'!Y$1,FALSE)</f>
        <v>11.494640425942601</v>
      </c>
      <c r="BK15" s="48">
        <f>VLOOKUP($A15,'RevPAR Raw Data'!$B$6:$BE$43,'RevPAR Raw Data'!AA$1,FALSE)</f>
        <v>-0.82844552340262601</v>
      </c>
      <c r="BL15" s="48">
        <f>VLOOKUP($A15,'RevPAR Raw Data'!$B$6:$BE$43,'RevPAR Raw Data'!AB$1,FALSE)</f>
        <v>2.4845973618291701</v>
      </c>
      <c r="BM15" s="49">
        <f>VLOOKUP($A15,'RevPAR Raw Data'!$B$6:$BE$43,'RevPAR Raw Data'!AC$1,FALSE)</f>
        <v>0.97363719996628695</v>
      </c>
      <c r="BN15" s="50">
        <f>VLOOKUP($A15,'RevPAR Raw Data'!$B$6:$BE$43,'RevPAR Raw Data'!AE$1,FALSE)</f>
        <v>8.7702856384045091</v>
      </c>
    </row>
    <row r="16" spans="1:66" x14ac:dyDescent="0.25">
      <c r="A16" s="63" t="s">
        <v>88</v>
      </c>
      <c r="B16" s="47">
        <f>VLOOKUP($A16,'Occupancy Raw Data'!$B$8:$BE$45,'Occupancy Raw Data'!G$3,FALSE)</f>
        <v>78.926728586171294</v>
      </c>
      <c r="C16" s="48">
        <f>VLOOKUP($A16,'Occupancy Raw Data'!$B$8:$BE$45,'Occupancy Raw Data'!H$3,FALSE)</f>
        <v>95.263157894736807</v>
      </c>
      <c r="D16" s="48">
        <f>VLOOKUP($A16,'Occupancy Raw Data'!$B$8:$BE$45,'Occupancy Raw Data'!I$3,FALSE)</f>
        <v>93.209494324045394</v>
      </c>
      <c r="E16" s="48">
        <f>VLOOKUP($A16,'Occupancy Raw Data'!$B$8:$BE$45,'Occupancy Raw Data'!J$3,FALSE)</f>
        <v>83.839009287925606</v>
      </c>
      <c r="F16" s="48">
        <f>VLOOKUP($A16,'Occupancy Raw Data'!$B$8:$BE$45,'Occupancy Raw Data'!K$3,FALSE)</f>
        <v>68.390092879256898</v>
      </c>
      <c r="G16" s="49">
        <f>VLOOKUP($A16,'Occupancy Raw Data'!$B$8:$BE$45,'Occupancy Raw Data'!L$3,FALSE)</f>
        <v>83.925696594427194</v>
      </c>
      <c r="H16" s="48">
        <f>VLOOKUP($A16,'Occupancy Raw Data'!$B$8:$BE$45,'Occupancy Raw Data'!N$3,FALSE)</f>
        <v>77.874097007223895</v>
      </c>
      <c r="I16" s="48">
        <f>VLOOKUP($A16,'Occupancy Raw Data'!$B$8:$BE$45,'Occupancy Raw Data'!O$3,FALSE)</f>
        <v>87.007223942208398</v>
      </c>
      <c r="J16" s="49">
        <f>VLOOKUP($A16,'Occupancy Raw Data'!$B$8:$BE$45,'Occupancy Raw Data'!P$3,FALSE)</f>
        <v>82.440660474716196</v>
      </c>
      <c r="K16" s="50">
        <f>VLOOKUP($A16,'Occupancy Raw Data'!$B$8:$BE$45,'Occupancy Raw Data'!R$3,FALSE)</f>
        <v>83.501400560223999</v>
      </c>
      <c r="M16" s="47">
        <f>VLOOKUP($A16,'Occupancy Raw Data'!$B$8:$BE$45,'Occupancy Raw Data'!T$3,FALSE)</f>
        <v>7.7486615948154398</v>
      </c>
      <c r="N16" s="48">
        <f>VLOOKUP($A16,'Occupancy Raw Data'!$B$8:$BE$45,'Occupancy Raw Data'!U$3,FALSE)</f>
        <v>9.5667655786350103</v>
      </c>
      <c r="O16" s="48">
        <f>VLOOKUP($A16,'Occupancy Raw Data'!$B$8:$BE$45,'Occupancy Raw Data'!V$3,FALSE)</f>
        <v>0.199689372087863</v>
      </c>
      <c r="P16" s="48">
        <f>VLOOKUP($A16,'Occupancy Raw Data'!$B$8:$BE$45,'Occupancy Raw Data'!W$3,FALSE)</f>
        <v>-2.1440616718862899</v>
      </c>
      <c r="Q16" s="48">
        <f>VLOOKUP($A16,'Occupancy Raw Data'!$B$8:$BE$45,'Occupancy Raw Data'!X$3,FALSE)</f>
        <v>-2.8441577481307698</v>
      </c>
      <c r="R16" s="49">
        <f>VLOOKUP($A16,'Occupancy Raw Data'!$B$8:$BE$45,'Occupancy Raw Data'!Y$3,FALSE)</f>
        <v>2.5264750378214802</v>
      </c>
      <c r="S16" s="48">
        <f>VLOOKUP($A16,'Occupancy Raw Data'!$B$8:$BE$45,'Occupancy Raw Data'!AA$3,FALSE)</f>
        <v>3.9966923925027502</v>
      </c>
      <c r="T16" s="48">
        <f>VLOOKUP($A16,'Occupancy Raw Data'!$B$8:$BE$45,'Occupancy Raw Data'!AB$3,FALSE)</f>
        <v>4.95456242997634</v>
      </c>
      <c r="U16" s="49">
        <f>VLOOKUP($A16,'Occupancy Raw Data'!$B$8:$BE$45,'Occupancy Raw Data'!AC$3,FALSE)</f>
        <v>4.4999672967492899</v>
      </c>
      <c r="V16" s="50">
        <f>VLOOKUP($A16,'Occupancy Raw Data'!$B$8:$BE$45,'Occupancy Raw Data'!AE$3,FALSE)</f>
        <v>3.0755791734153402</v>
      </c>
      <c r="X16" s="51">
        <f>VLOOKUP($A16,'ADR Raw Data'!$B$6:$BE$43,'ADR Raw Data'!G$1,FALSE)</f>
        <v>222.04148535564801</v>
      </c>
      <c r="Y16" s="52">
        <f>VLOOKUP($A16,'ADR Raw Data'!$B$6:$BE$43,'ADR Raw Data'!H$1,FALSE)</f>
        <v>259.92640883977901</v>
      </c>
      <c r="Z16" s="52">
        <f>VLOOKUP($A16,'ADR Raw Data'!$B$6:$BE$43,'ADR Raw Data'!I$1,FALSE)</f>
        <v>263.71847542072601</v>
      </c>
      <c r="AA16" s="52">
        <f>VLOOKUP($A16,'ADR Raw Data'!$B$6:$BE$43,'ADR Raw Data'!J$1,FALSE)</f>
        <v>243.80749138355401</v>
      </c>
      <c r="AB16" s="52">
        <f>VLOOKUP($A16,'ADR Raw Data'!$B$6:$BE$43,'ADR Raw Data'!K$1,FALSE)</f>
        <v>192.53423872038601</v>
      </c>
      <c r="AC16" s="53">
        <f>VLOOKUP($A16,'ADR Raw Data'!$B$6:$BE$43,'ADR Raw Data'!L$1,FALSE)</f>
        <v>239.43917392159699</v>
      </c>
      <c r="AD16" s="52">
        <f>VLOOKUP($A16,'ADR Raw Data'!$B$6:$BE$43,'ADR Raw Data'!N$1,FALSE)</f>
        <v>161.85277630532701</v>
      </c>
      <c r="AE16" s="52">
        <f>VLOOKUP($A16,'ADR Raw Data'!$B$6:$BE$43,'ADR Raw Data'!O$1,FALSE)</f>
        <v>162.20460206381199</v>
      </c>
      <c r="AF16" s="53">
        <f>VLOOKUP($A16,'ADR Raw Data'!$B$6:$BE$43,'ADR Raw Data'!P$1,FALSE)</f>
        <v>162.038433372973</v>
      </c>
      <c r="AG16" s="54">
        <f>VLOOKUP($A16,'ADR Raw Data'!$B$6:$BE$43,'ADR Raw Data'!R$1,FALSE)</f>
        <v>217.605602853157</v>
      </c>
      <c r="AI16" s="47">
        <f>VLOOKUP($A16,'ADR Raw Data'!$B$6:$BE$43,'ADR Raw Data'!T$1,FALSE)</f>
        <v>8.0190406971935104</v>
      </c>
      <c r="AJ16" s="48">
        <f>VLOOKUP($A16,'ADR Raw Data'!$B$6:$BE$43,'ADR Raw Data'!U$1,FALSE)</f>
        <v>8.7852069879964407</v>
      </c>
      <c r="AK16" s="48">
        <f>VLOOKUP($A16,'ADR Raw Data'!$B$6:$BE$43,'ADR Raw Data'!V$1,FALSE)</f>
        <v>6.8772761446150996</v>
      </c>
      <c r="AL16" s="48">
        <f>VLOOKUP($A16,'ADR Raw Data'!$B$6:$BE$43,'ADR Raw Data'!W$1,FALSE)</f>
        <v>5.2566217305974599</v>
      </c>
      <c r="AM16" s="48">
        <f>VLOOKUP($A16,'ADR Raw Data'!$B$6:$BE$43,'ADR Raw Data'!X$1,FALSE)</f>
        <v>-4.0019152371699196</v>
      </c>
      <c r="AN16" s="49">
        <f>VLOOKUP($A16,'ADR Raw Data'!$B$6:$BE$43,'ADR Raw Data'!Y$1,FALSE)</f>
        <v>5.6619395457276998</v>
      </c>
      <c r="AO16" s="48">
        <f>VLOOKUP($A16,'ADR Raw Data'!$B$6:$BE$43,'ADR Raw Data'!AA$1,FALSE)</f>
        <v>0.77325938530833804</v>
      </c>
      <c r="AP16" s="48">
        <f>VLOOKUP($A16,'ADR Raw Data'!$B$6:$BE$43,'ADR Raw Data'!AB$1,FALSE)</f>
        <v>0.61010893827076196</v>
      </c>
      <c r="AQ16" s="49">
        <f>VLOOKUP($A16,'ADR Raw Data'!$B$6:$BE$43,'ADR Raw Data'!AC$1,FALSE)</f>
        <v>0.68788388294203295</v>
      </c>
      <c r="AR16" s="50">
        <f>VLOOKUP($A16,'ADR Raw Data'!$B$6:$BE$43,'ADR Raw Data'!AE$1,FALSE)</f>
        <v>4.4500136692252701</v>
      </c>
      <c r="AS16" s="40"/>
      <c r="AT16" s="51">
        <f>VLOOKUP($A16,'RevPAR Raw Data'!$B$6:$BE$43,'RevPAR Raw Data'!G$1,FALSE)</f>
        <v>175.250080495356</v>
      </c>
      <c r="AU16" s="52">
        <f>VLOOKUP($A16,'RevPAR Raw Data'!$B$6:$BE$43,'RevPAR Raw Data'!H$1,FALSE)</f>
        <v>247.614105263157</v>
      </c>
      <c r="AV16" s="52">
        <f>VLOOKUP($A16,'RevPAR Raw Data'!$B$6:$BE$43,'RevPAR Raw Data'!I$1,FALSE)</f>
        <v>245.81065737873999</v>
      </c>
      <c r="AW16" s="52">
        <f>VLOOKUP($A16,'RevPAR Raw Data'!$B$6:$BE$43,'RevPAR Raw Data'!J$1,FALSE)</f>
        <v>204.40578534571699</v>
      </c>
      <c r="AX16" s="52">
        <f>VLOOKUP($A16,'RevPAR Raw Data'!$B$6:$BE$43,'RevPAR Raw Data'!K$1,FALSE)</f>
        <v>131.674344685242</v>
      </c>
      <c r="AY16" s="53">
        <f>VLOOKUP($A16,'RevPAR Raw Data'!$B$6:$BE$43,'RevPAR Raw Data'!L$1,FALSE)</f>
        <v>200.95099463364201</v>
      </c>
      <c r="AZ16" s="52">
        <f>VLOOKUP($A16,'RevPAR Raw Data'!$B$6:$BE$43,'RevPAR Raw Data'!N$1,FALSE)</f>
        <v>126.041388028895</v>
      </c>
      <c r="BA16" s="52">
        <f>VLOOKUP($A16,'RevPAR Raw Data'!$B$6:$BE$43,'RevPAR Raw Data'!O$1,FALSE)</f>
        <v>141.12972136222899</v>
      </c>
      <c r="BB16" s="53">
        <f>VLOOKUP($A16,'RevPAR Raw Data'!$B$6:$BE$43,'RevPAR Raw Data'!P$1,FALSE)</f>
        <v>133.585554695562</v>
      </c>
      <c r="BC16" s="54">
        <f>VLOOKUP($A16,'RevPAR Raw Data'!$B$6:$BE$43,'RevPAR Raw Data'!R$1,FALSE)</f>
        <v>181.70372607990501</v>
      </c>
      <c r="BE16" s="47">
        <f>VLOOKUP($A16,'RevPAR Raw Data'!$B$6:$BE$43,'RevPAR Raw Data'!T$1,FALSE)</f>
        <v>16.389070618784999</v>
      </c>
      <c r="BF16" s="48">
        <f>VLOOKUP($A16,'RevPAR Raw Data'!$B$6:$BE$43,'RevPAR Raw Data'!U$1,FALSE)</f>
        <v>19.192432724770899</v>
      </c>
      <c r="BG16" s="48">
        <f>VLOOKUP($A16,'RevPAR Raw Data'!$B$6:$BE$43,'RevPAR Raw Data'!V$1,FALSE)</f>
        <v>7.0906987062528897</v>
      </c>
      <c r="BH16" s="48">
        <f>VLOOKUP($A16,'RevPAR Raw Data'!$B$6:$BE$43,'RevPAR Raw Data'!W$1,FALSE)</f>
        <v>2.99985484694938</v>
      </c>
      <c r="BI16" s="48">
        <f>VLOOKUP($A16,'RevPAR Raw Data'!$B$6:$BE$43,'RevPAR Raw Data'!X$1,FALSE)</f>
        <v>-6.7322522030091001</v>
      </c>
      <c r="BJ16" s="49">
        <f>VLOOKUP($A16,'RevPAR Raw Data'!$B$6:$BE$43,'RevPAR Raw Data'!Y$1,FALSE)</f>
        <v>8.3314620728285398</v>
      </c>
      <c r="BK16" s="48">
        <f>VLOOKUP($A16,'RevPAR Raw Data'!$B$6:$BE$43,'RevPAR Raw Data'!AA$1,FALSE)</f>
        <v>4.8008565768380196</v>
      </c>
      <c r="BL16" s="48">
        <f>VLOOKUP($A16,'RevPAR Raw Data'!$B$6:$BE$43,'RevPAR Raw Data'!AB$1,FALSE)</f>
        <v>5.5948995964846002</v>
      </c>
      <c r="BM16" s="49">
        <f>VLOOKUP($A16,'RevPAR Raw Data'!$B$6:$BE$43,'RevPAR Raw Data'!AC$1,FALSE)</f>
        <v>5.2188057294633303</v>
      </c>
      <c r="BN16" s="50">
        <f>VLOOKUP($A16,'RevPAR Raw Data'!$B$6:$BE$43,'RevPAR Raw Data'!AE$1,FALSE)</f>
        <v>7.6624565362654398</v>
      </c>
    </row>
    <row r="17" spans="1:66" x14ac:dyDescent="0.25">
      <c r="A17" s="63" t="s">
        <v>89</v>
      </c>
      <c r="B17" s="47">
        <f>VLOOKUP($A17,'Occupancy Raw Data'!$B$8:$BE$45,'Occupancy Raw Data'!G$3,FALSE)</f>
        <v>67.977000704060003</v>
      </c>
      <c r="C17" s="48">
        <f>VLOOKUP($A17,'Occupancy Raw Data'!$B$8:$BE$45,'Occupancy Raw Data'!H$3,FALSE)</f>
        <v>88.019244308847604</v>
      </c>
      <c r="D17" s="48">
        <f>VLOOKUP($A17,'Occupancy Raw Data'!$B$8:$BE$45,'Occupancy Raw Data'!I$3,FALSE)</f>
        <v>90.061018540248696</v>
      </c>
      <c r="E17" s="48">
        <f>VLOOKUP($A17,'Occupancy Raw Data'!$B$8:$BE$45,'Occupancy Raw Data'!J$3,FALSE)</f>
        <v>80.638347805679402</v>
      </c>
      <c r="F17" s="48">
        <f>VLOOKUP($A17,'Occupancy Raw Data'!$B$8:$BE$45,'Occupancy Raw Data'!K$3,FALSE)</f>
        <v>64.1398732691856</v>
      </c>
      <c r="G17" s="49">
        <f>VLOOKUP($A17,'Occupancy Raw Data'!$B$8:$BE$45,'Occupancy Raw Data'!L$3,FALSE)</f>
        <v>78.167096925604298</v>
      </c>
      <c r="H17" s="48">
        <f>VLOOKUP($A17,'Occupancy Raw Data'!$B$8:$BE$45,'Occupancy Raw Data'!N$3,FALSE)</f>
        <v>71.532504107017104</v>
      </c>
      <c r="I17" s="48">
        <f>VLOOKUP($A17,'Occupancy Raw Data'!$B$8:$BE$45,'Occupancy Raw Data'!O$3,FALSE)</f>
        <v>84.921379957756301</v>
      </c>
      <c r="J17" s="49">
        <f>VLOOKUP($A17,'Occupancy Raw Data'!$B$8:$BE$45,'Occupancy Raw Data'!P$3,FALSE)</f>
        <v>78.226942032386702</v>
      </c>
      <c r="K17" s="50">
        <f>VLOOKUP($A17,'Occupancy Raw Data'!$B$8:$BE$45,'Occupancy Raw Data'!R$3,FALSE)</f>
        <v>78.184195527542101</v>
      </c>
      <c r="M17" s="47">
        <f>VLOOKUP($A17,'Occupancy Raw Data'!$B$8:$BE$45,'Occupancy Raw Data'!T$3,FALSE)</f>
        <v>7.3733275568703096</v>
      </c>
      <c r="N17" s="48">
        <f>VLOOKUP($A17,'Occupancy Raw Data'!$B$8:$BE$45,'Occupancy Raw Data'!U$3,FALSE)</f>
        <v>8.7585426459967692</v>
      </c>
      <c r="O17" s="48">
        <f>VLOOKUP($A17,'Occupancy Raw Data'!$B$8:$BE$45,'Occupancy Raw Data'!V$3,FALSE)</f>
        <v>0.31687092237923697</v>
      </c>
      <c r="P17" s="48">
        <f>VLOOKUP($A17,'Occupancy Raw Data'!$B$8:$BE$45,'Occupancy Raw Data'!W$3,FALSE)</f>
        <v>-2.6047531817014198</v>
      </c>
      <c r="Q17" s="48">
        <f>VLOOKUP($A17,'Occupancy Raw Data'!$B$8:$BE$45,'Occupancy Raw Data'!X$3,FALSE)</f>
        <v>-5.27084722538366</v>
      </c>
      <c r="R17" s="49">
        <f>VLOOKUP($A17,'Occupancy Raw Data'!$B$8:$BE$45,'Occupancy Raw Data'!Y$3,FALSE)</f>
        <v>1.6424100669122399</v>
      </c>
      <c r="S17" s="48">
        <f>VLOOKUP($A17,'Occupancy Raw Data'!$B$8:$BE$45,'Occupancy Raw Data'!AA$3,FALSE)</f>
        <v>-1.2268204680564301</v>
      </c>
      <c r="T17" s="48">
        <f>VLOOKUP($A17,'Occupancy Raw Data'!$B$8:$BE$45,'Occupancy Raw Data'!AB$3,FALSE)</f>
        <v>1.6162314623361</v>
      </c>
      <c r="U17" s="49">
        <f>VLOOKUP($A17,'Occupancy Raw Data'!$B$8:$BE$45,'Occupancy Raw Data'!AC$3,FALSE)</f>
        <v>0.29631089344978501</v>
      </c>
      <c r="V17" s="50">
        <f>VLOOKUP($A17,'Occupancy Raw Data'!$B$8:$BE$45,'Occupancy Raw Data'!AE$3,FALSE)</f>
        <v>1.25392591465323</v>
      </c>
      <c r="X17" s="51">
        <f>VLOOKUP($A17,'ADR Raw Data'!$B$6:$BE$43,'ADR Raw Data'!G$1,FALSE)</f>
        <v>169.476925599861</v>
      </c>
      <c r="Y17" s="52">
        <f>VLOOKUP($A17,'ADR Raw Data'!$B$6:$BE$43,'ADR Raw Data'!H$1,FALSE)</f>
        <v>189.764410078656</v>
      </c>
      <c r="Z17" s="52">
        <f>VLOOKUP($A17,'ADR Raw Data'!$B$6:$BE$43,'ADR Raw Data'!I$1,FALSE)</f>
        <v>195.23508403908701</v>
      </c>
      <c r="AA17" s="52">
        <f>VLOOKUP($A17,'ADR Raw Data'!$B$6:$BE$43,'ADR Raw Data'!J$1,FALSE)</f>
        <v>178.72277357392301</v>
      </c>
      <c r="AB17" s="52">
        <f>VLOOKUP($A17,'ADR Raw Data'!$B$6:$BE$43,'ADR Raw Data'!K$1,FALSE)</f>
        <v>159.48728686425099</v>
      </c>
      <c r="AC17" s="53">
        <f>VLOOKUP($A17,'ADR Raw Data'!$B$6:$BE$43,'ADR Raw Data'!L$1,FALSE)</f>
        <v>180.24956765844999</v>
      </c>
      <c r="AD17" s="52">
        <f>VLOOKUP($A17,'ADR Raw Data'!$B$6:$BE$43,'ADR Raw Data'!N$1,FALSE)</f>
        <v>147.35531824146901</v>
      </c>
      <c r="AE17" s="52">
        <f>VLOOKUP($A17,'ADR Raw Data'!$B$6:$BE$43,'ADR Raw Data'!O$1,FALSE)</f>
        <v>154.6165704021</v>
      </c>
      <c r="AF17" s="53">
        <f>VLOOKUP($A17,'ADR Raw Data'!$B$6:$BE$43,'ADR Raw Data'!P$1,FALSE)</f>
        <v>151.29664291607199</v>
      </c>
      <c r="AG17" s="54">
        <f>VLOOKUP($A17,'ADR Raw Data'!$B$6:$BE$43,'ADR Raw Data'!R$1,FALSE)</f>
        <v>171.972780660377</v>
      </c>
      <c r="AI17" s="47">
        <f>VLOOKUP($A17,'ADR Raw Data'!$B$6:$BE$43,'ADR Raw Data'!T$1,FALSE)</f>
        <v>6.5946658326252496</v>
      </c>
      <c r="AJ17" s="48">
        <f>VLOOKUP($A17,'ADR Raw Data'!$B$6:$BE$43,'ADR Raw Data'!U$1,FALSE)</f>
        <v>5.71715471351009</v>
      </c>
      <c r="AK17" s="48">
        <f>VLOOKUP($A17,'ADR Raw Data'!$B$6:$BE$43,'ADR Raw Data'!V$1,FALSE)</f>
        <v>2.8233765955108998</v>
      </c>
      <c r="AL17" s="48">
        <f>VLOOKUP($A17,'ADR Raw Data'!$B$6:$BE$43,'ADR Raw Data'!W$1,FALSE)</f>
        <v>-1.17848301034105</v>
      </c>
      <c r="AM17" s="48">
        <f>VLOOKUP($A17,'ADR Raw Data'!$B$6:$BE$43,'ADR Raw Data'!X$1,FALSE)</f>
        <v>0.42533756687998298</v>
      </c>
      <c r="AN17" s="49">
        <f>VLOOKUP($A17,'ADR Raw Data'!$B$6:$BE$43,'ADR Raw Data'!Y$1,FALSE)</f>
        <v>2.8852931752007098</v>
      </c>
      <c r="AO17" s="48">
        <f>VLOOKUP($A17,'ADR Raw Data'!$B$6:$BE$43,'ADR Raw Data'!AA$1,FALSE)</f>
        <v>-3.19048601200122</v>
      </c>
      <c r="AP17" s="48">
        <f>VLOOKUP($A17,'ADR Raw Data'!$B$6:$BE$43,'ADR Raw Data'!AB$1,FALSE)</f>
        <v>-1.7119509930160901</v>
      </c>
      <c r="AQ17" s="49">
        <f>VLOOKUP($A17,'ADR Raw Data'!$B$6:$BE$43,'ADR Raw Data'!AC$1,FALSE)</f>
        <v>-2.35323744308833</v>
      </c>
      <c r="AR17" s="50">
        <f>VLOOKUP($A17,'ADR Raw Data'!$B$6:$BE$43,'ADR Raw Data'!AE$1,FALSE)</f>
        <v>1.54873493834667</v>
      </c>
      <c r="AS17" s="40"/>
      <c r="AT17" s="51">
        <f>VLOOKUP($A17,'RevPAR Raw Data'!$B$6:$BE$43,'RevPAR Raw Data'!G$1,FALSE)</f>
        <v>115.205330908237</v>
      </c>
      <c r="AU17" s="52">
        <f>VLOOKUP($A17,'RevPAR Raw Data'!$B$6:$BE$43,'RevPAR Raw Data'!H$1,FALSE)</f>
        <v>167.029199718375</v>
      </c>
      <c r="AV17" s="52">
        <f>VLOOKUP($A17,'RevPAR Raw Data'!$B$6:$BE$43,'RevPAR Raw Data'!I$1,FALSE)</f>
        <v>175.83070523351299</v>
      </c>
      <c r="AW17" s="52">
        <f>VLOOKUP($A17,'RevPAR Raw Data'!$B$6:$BE$43,'RevPAR Raw Data'!J$1,FALSE)</f>
        <v>144.11909176249699</v>
      </c>
      <c r="AX17" s="52">
        <f>VLOOKUP($A17,'RevPAR Raw Data'!$B$6:$BE$43,'RevPAR Raw Data'!K$1,FALSE)</f>
        <v>102.294943675193</v>
      </c>
      <c r="AY17" s="53">
        <f>VLOOKUP($A17,'RevPAR Raw Data'!$B$6:$BE$43,'RevPAR Raw Data'!L$1,FALSE)</f>
        <v>140.89585425956301</v>
      </c>
      <c r="AZ17" s="52">
        <f>VLOOKUP($A17,'RevPAR Raw Data'!$B$6:$BE$43,'RevPAR Raw Data'!N$1,FALSE)</f>
        <v>105.406949072987</v>
      </c>
      <c r="BA17" s="52">
        <f>VLOOKUP($A17,'RevPAR Raw Data'!$B$6:$BE$43,'RevPAR Raw Data'!O$1,FALSE)</f>
        <v>131.30252522881901</v>
      </c>
      <c r="BB17" s="53">
        <f>VLOOKUP($A17,'RevPAR Raw Data'!$B$6:$BE$43,'RevPAR Raw Data'!P$1,FALSE)</f>
        <v>118.35473715090301</v>
      </c>
      <c r="BC17" s="54">
        <f>VLOOKUP($A17,'RevPAR Raw Data'!$B$6:$BE$43,'RevPAR Raw Data'!R$1,FALSE)</f>
        <v>134.45553508565999</v>
      </c>
      <c r="BE17" s="47">
        <f>VLOOKUP($A17,'RevPAR Raw Data'!$B$6:$BE$43,'RevPAR Raw Data'!T$1,FALSE)</f>
        <v>14.454239702616</v>
      </c>
      <c r="BF17" s="48">
        <f>VLOOKUP($A17,'RevPAR Raw Data'!$B$6:$BE$43,'RevPAR Raw Data'!U$1,FALSE)</f>
        <v>14.976436793227199</v>
      </c>
      <c r="BG17" s="48">
        <f>VLOOKUP($A17,'RevPAR Raw Data'!$B$6:$BE$43,'RevPAR Raw Data'!V$1,FALSE)</f>
        <v>3.1491939773505702</v>
      </c>
      <c r="BH17" s="48">
        <f>VLOOKUP($A17,'RevPAR Raw Data'!$B$6:$BE$43,'RevPAR Raw Data'!W$1,FALSE)</f>
        <v>-3.7525396183347999</v>
      </c>
      <c r="BI17" s="48">
        <f>VLOOKUP($A17,'RevPAR Raw Data'!$B$6:$BE$43,'RevPAR Raw Data'!X$1,FALSE)</f>
        <v>-4.86792855184608</v>
      </c>
      <c r="BJ17" s="49">
        <f>VLOOKUP($A17,'RevPAR Raw Data'!$B$6:$BE$43,'RevPAR Raw Data'!Y$1,FALSE)</f>
        <v>4.5750915876823797</v>
      </c>
      <c r="BK17" s="48">
        <f>VLOOKUP($A17,'RevPAR Raw Data'!$B$6:$BE$43,'RevPAR Raw Data'!AA$1,FALSE)</f>
        <v>-4.3781649446319504</v>
      </c>
      <c r="BL17" s="48">
        <f>VLOOKUP($A17,'RevPAR Raw Data'!$B$6:$BE$43,'RevPAR Raw Data'!AB$1,FALSE)</f>
        <v>-0.123388621248896</v>
      </c>
      <c r="BM17" s="49">
        <f>VLOOKUP($A17,'RevPAR Raw Data'!$B$6:$BE$43,'RevPAR Raw Data'!AC$1,FALSE)</f>
        <v>-2.0638994485311501</v>
      </c>
      <c r="BN17" s="50">
        <f>VLOOKUP($A17,'RevPAR Raw Data'!$B$6:$BE$43,'RevPAR Raw Data'!AE$1,FALSE)</f>
        <v>2.8220808417411201</v>
      </c>
    </row>
    <row r="18" spans="1:66" x14ac:dyDescent="0.25">
      <c r="A18" s="63" t="s">
        <v>26</v>
      </c>
      <c r="B18" s="47">
        <f>VLOOKUP($A18,'Occupancy Raw Data'!$B$8:$BE$45,'Occupancy Raw Data'!G$3,FALSE)</f>
        <v>64.517619872905797</v>
      </c>
      <c r="C18" s="48">
        <f>VLOOKUP($A18,'Occupancy Raw Data'!$B$8:$BE$45,'Occupancy Raw Data'!H$3,FALSE)</f>
        <v>83.697284806470194</v>
      </c>
      <c r="D18" s="48">
        <f>VLOOKUP($A18,'Occupancy Raw Data'!$B$8:$BE$45,'Occupancy Raw Data'!I$3,FALSE)</f>
        <v>92.547660311958396</v>
      </c>
      <c r="E18" s="48">
        <f>VLOOKUP($A18,'Occupancy Raw Data'!$B$8:$BE$45,'Occupancy Raw Data'!J$3,FALSE)</f>
        <v>84.887348353552795</v>
      </c>
      <c r="F18" s="48">
        <f>VLOOKUP($A18,'Occupancy Raw Data'!$B$8:$BE$45,'Occupancy Raw Data'!K$3,FALSE)</f>
        <v>64.009243212016102</v>
      </c>
      <c r="G18" s="49">
        <f>VLOOKUP($A18,'Occupancy Raw Data'!$B$8:$BE$45,'Occupancy Raw Data'!L$3,FALSE)</f>
        <v>77.931831311380705</v>
      </c>
      <c r="H18" s="48">
        <f>VLOOKUP($A18,'Occupancy Raw Data'!$B$8:$BE$45,'Occupancy Raw Data'!N$3,FALSE)</f>
        <v>71.923743500866493</v>
      </c>
      <c r="I18" s="48">
        <f>VLOOKUP($A18,'Occupancy Raw Data'!$B$8:$BE$45,'Occupancy Raw Data'!O$3,FALSE)</f>
        <v>83.639514731369104</v>
      </c>
      <c r="J18" s="49">
        <f>VLOOKUP($A18,'Occupancy Raw Data'!$B$8:$BE$45,'Occupancy Raw Data'!P$3,FALSE)</f>
        <v>77.781629116117799</v>
      </c>
      <c r="K18" s="50">
        <f>VLOOKUP($A18,'Occupancy Raw Data'!$B$8:$BE$45,'Occupancy Raw Data'!R$3,FALSE)</f>
        <v>77.888916398448401</v>
      </c>
      <c r="M18" s="47">
        <f>VLOOKUP($A18,'Occupancy Raw Data'!$B$8:$BE$45,'Occupancy Raw Data'!T$3,FALSE)</f>
        <v>10.661910424098201</v>
      </c>
      <c r="N18" s="48">
        <f>VLOOKUP($A18,'Occupancy Raw Data'!$B$8:$BE$45,'Occupancy Raw Data'!U$3,FALSE)</f>
        <v>7.3503260225251896</v>
      </c>
      <c r="O18" s="48">
        <f>VLOOKUP($A18,'Occupancy Raw Data'!$B$8:$BE$45,'Occupancy Raw Data'!V$3,FALSE)</f>
        <v>2.5739531310026802</v>
      </c>
      <c r="P18" s="48">
        <f>VLOOKUP($A18,'Occupancy Raw Data'!$B$8:$BE$45,'Occupancy Raw Data'!W$3,FALSE)</f>
        <v>-0.56841250507511099</v>
      </c>
      <c r="Q18" s="48">
        <f>VLOOKUP($A18,'Occupancy Raw Data'!$B$8:$BE$45,'Occupancy Raw Data'!X$3,FALSE)</f>
        <v>-3.96949211301785</v>
      </c>
      <c r="R18" s="49">
        <f>VLOOKUP($A18,'Occupancy Raw Data'!$B$8:$BE$45,'Occupancy Raw Data'!Y$3,FALSE)</f>
        <v>2.94252312200482</v>
      </c>
      <c r="S18" s="48">
        <f>VLOOKUP($A18,'Occupancy Raw Data'!$B$8:$BE$45,'Occupancy Raw Data'!AA$3,FALSE)</f>
        <v>-4.2307692307692299</v>
      </c>
      <c r="T18" s="48">
        <f>VLOOKUP($A18,'Occupancy Raw Data'!$B$8:$BE$45,'Occupancy Raw Data'!AB$3,FALSE)</f>
        <v>-4.2966684294024304</v>
      </c>
      <c r="U18" s="49">
        <f>VLOOKUP($A18,'Occupancy Raw Data'!$B$8:$BE$45,'Occupancy Raw Data'!AC$3,FALSE)</f>
        <v>-4.2662116040955604</v>
      </c>
      <c r="V18" s="50">
        <f>VLOOKUP($A18,'Occupancy Raw Data'!$B$8:$BE$45,'Occupancy Raw Data'!AE$3,FALSE)</f>
        <v>0.77736252002135597</v>
      </c>
      <c r="X18" s="51">
        <f>VLOOKUP($A18,'ADR Raw Data'!$B$6:$BE$43,'ADR Raw Data'!G$1,FALSE)</f>
        <v>158.77620881088799</v>
      </c>
      <c r="Y18" s="52">
        <f>VLOOKUP($A18,'ADR Raw Data'!$B$6:$BE$43,'ADR Raw Data'!H$1,FALSE)</f>
        <v>191.45387493097701</v>
      </c>
      <c r="Z18" s="52">
        <f>VLOOKUP($A18,'ADR Raw Data'!$B$6:$BE$43,'ADR Raw Data'!I$1,FALSE)</f>
        <v>206.41558551810201</v>
      </c>
      <c r="AA18" s="52">
        <f>VLOOKUP($A18,'ADR Raw Data'!$B$6:$BE$43,'ADR Raw Data'!J$1,FALSE)</f>
        <v>193.81588403429899</v>
      </c>
      <c r="AB18" s="52">
        <f>VLOOKUP($A18,'ADR Raw Data'!$B$6:$BE$43,'ADR Raw Data'!K$1,FALSE)</f>
        <v>149.72500180505401</v>
      </c>
      <c r="AC18" s="53">
        <f>VLOOKUP($A18,'ADR Raw Data'!$B$6:$BE$43,'ADR Raw Data'!L$1,FALSE)</f>
        <v>183.25660103780501</v>
      </c>
      <c r="AD18" s="52">
        <f>VLOOKUP($A18,'ADR Raw Data'!$B$6:$BE$43,'ADR Raw Data'!N$1,FALSE)</f>
        <v>140.54838875502</v>
      </c>
      <c r="AE18" s="52">
        <f>VLOOKUP($A18,'ADR Raw Data'!$B$6:$BE$43,'ADR Raw Data'!O$1,FALSE)</f>
        <v>143.09316342036101</v>
      </c>
      <c r="AF18" s="53">
        <f>VLOOKUP($A18,'ADR Raw Data'!$B$6:$BE$43,'ADR Raw Data'!P$1,FALSE)</f>
        <v>141.91660204991001</v>
      </c>
      <c r="AG18" s="54">
        <f>VLOOKUP($A18,'ADR Raw Data'!$B$6:$BE$43,'ADR Raw Data'!R$1,FALSE)</f>
        <v>171.461442285278</v>
      </c>
      <c r="AI18" s="47">
        <f>VLOOKUP($A18,'ADR Raw Data'!$B$6:$BE$43,'ADR Raw Data'!T$1,FALSE)</f>
        <v>1.1492883288381599</v>
      </c>
      <c r="AJ18" s="48">
        <f>VLOOKUP($A18,'ADR Raw Data'!$B$6:$BE$43,'ADR Raw Data'!U$1,FALSE)</f>
        <v>1.6369898571731101</v>
      </c>
      <c r="AK18" s="48">
        <f>VLOOKUP($A18,'ADR Raw Data'!$B$6:$BE$43,'ADR Raw Data'!V$1,FALSE)</f>
        <v>0.72112188386741705</v>
      </c>
      <c r="AL18" s="48">
        <f>VLOOKUP($A18,'ADR Raw Data'!$B$6:$BE$43,'ADR Raw Data'!W$1,FALSE)</f>
        <v>-2.45946490826937</v>
      </c>
      <c r="AM18" s="48">
        <f>VLOOKUP($A18,'ADR Raw Data'!$B$6:$BE$43,'ADR Raw Data'!X$1,FALSE)</f>
        <v>-11.414528547216101</v>
      </c>
      <c r="AN18" s="49">
        <f>VLOOKUP($A18,'ADR Raw Data'!$B$6:$BE$43,'ADR Raw Data'!Y$1,FALSE)</f>
        <v>-1.68944032461478</v>
      </c>
      <c r="AO18" s="48">
        <f>VLOOKUP($A18,'ADR Raw Data'!$B$6:$BE$43,'ADR Raw Data'!AA$1,FALSE)</f>
        <v>-9.6953776227458004</v>
      </c>
      <c r="AP18" s="48">
        <f>VLOOKUP($A18,'ADR Raw Data'!$B$6:$BE$43,'ADR Raw Data'!AB$1,FALSE)</f>
        <v>-11.209664952898301</v>
      </c>
      <c r="AQ18" s="49">
        <f>VLOOKUP($A18,'ADR Raw Data'!$B$6:$BE$43,'ADR Raw Data'!AC$1,FALSE)</f>
        <v>-10.523177848489899</v>
      </c>
      <c r="AR18" s="50">
        <f>VLOOKUP($A18,'ADR Raw Data'!$B$6:$BE$43,'ADR Raw Data'!AE$1,FALSE)</f>
        <v>-3.7038635771685402</v>
      </c>
      <c r="AS18" s="40"/>
      <c r="AT18" s="51">
        <f>VLOOKUP($A18,'RevPAR Raw Data'!$B$6:$BE$43,'RevPAR Raw Data'!G$1,FALSE)</f>
        <v>102.43863084922</v>
      </c>
      <c r="AU18" s="52">
        <f>VLOOKUP($A18,'RevPAR Raw Data'!$B$6:$BE$43,'RevPAR Raw Data'!H$1,FALSE)</f>
        <v>160.241694974003</v>
      </c>
      <c r="AV18" s="52">
        <f>VLOOKUP($A18,'RevPAR Raw Data'!$B$6:$BE$43,'RevPAR Raw Data'!I$1,FALSE)</f>
        <v>191.032794916233</v>
      </c>
      <c r="AW18" s="52">
        <f>VLOOKUP($A18,'RevPAR Raw Data'!$B$6:$BE$43,'RevPAR Raw Data'!J$1,FALSE)</f>
        <v>164.52516464471401</v>
      </c>
      <c r="AX18" s="52">
        <f>VLOOKUP($A18,'RevPAR Raw Data'!$B$6:$BE$43,'RevPAR Raw Data'!K$1,FALSE)</f>
        <v>95.837840554592702</v>
      </c>
      <c r="AY18" s="53">
        <f>VLOOKUP($A18,'RevPAR Raw Data'!$B$6:$BE$43,'RevPAR Raw Data'!L$1,FALSE)</f>
        <v>142.81522518775199</v>
      </c>
      <c r="AZ18" s="52">
        <f>VLOOKUP($A18,'RevPAR Raw Data'!$B$6:$BE$43,'RevPAR Raw Data'!N$1,FALSE)</f>
        <v>101.087662622761</v>
      </c>
      <c r="BA18" s="52">
        <f>VLOOKUP($A18,'RevPAR Raw Data'!$B$6:$BE$43,'RevPAR Raw Data'!O$1,FALSE)</f>
        <v>119.682427498555</v>
      </c>
      <c r="BB18" s="53">
        <f>VLOOKUP($A18,'RevPAR Raw Data'!$B$6:$BE$43,'RevPAR Raw Data'!P$1,FALSE)</f>
        <v>110.385045060658</v>
      </c>
      <c r="BC18" s="54">
        <f>VLOOKUP($A18,'RevPAR Raw Data'!$B$6:$BE$43,'RevPAR Raw Data'!R$1,FALSE)</f>
        <v>133.54945943715401</v>
      </c>
      <c r="BE18" s="47">
        <f>VLOOKUP($A18,'RevPAR Raw Data'!$B$6:$BE$43,'RevPAR Raw Data'!T$1,FALSE)</f>
        <v>11.9337348450718</v>
      </c>
      <c r="BF18" s="48">
        <f>VLOOKUP($A18,'RevPAR Raw Data'!$B$6:$BE$43,'RevPAR Raw Data'!U$1,FALSE)</f>
        <v>9.1076399711561997</v>
      </c>
      <c r="BG18" s="48">
        <f>VLOOKUP($A18,'RevPAR Raw Data'!$B$6:$BE$43,'RevPAR Raw Data'!V$1,FALSE)</f>
        <v>3.3136363541782501</v>
      </c>
      <c r="BH18" s="48">
        <f>VLOOKUP($A18,'RevPAR Raw Data'!$B$6:$BE$43,'RevPAR Raw Data'!W$1,FALSE)</f>
        <v>-3.0138975072479401</v>
      </c>
      <c r="BI18" s="48">
        <f>VLOOKUP($A18,'RevPAR Raw Data'!$B$6:$BE$43,'RevPAR Raw Data'!X$1,FALSE)</f>
        <v>-14.9309218498141</v>
      </c>
      <c r="BJ18" s="49">
        <f>VLOOKUP($A18,'RevPAR Raw Data'!$B$6:$BE$43,'RevPAR Raw Data'!Y$1,FALSE)</f>
        <v>1.2033706252057701</v>
      </c>
      <c r="BK18" s="48">
        <f>VLOOKUP($A18,'RevPAR Raw Data'!$B$6:$BE$43,'RevPAR Raw Data'!AA$1,FALSE)</f>
        <v>-13.515957800244999</v>
      </c>
      <c r="BL18" s="48">
        <f>VLOOKUP($A18,'RevPAR Raw Data'!$B$6:$BE$43,'RevPAR Raw Data'!AB$1,FALSE)</f>
        <v>-15.0246912472277</v>
      </c>
      <c r="BM18" s="49">
        <f>VLOOKUP($A18,'RevPAR Raw Data'!$B$6:$BE$43,'RevPAR Raw Data'!AC$1,FALSE)</f>
        <v>-14.340448418093599</v>
      </c>
      <c r="BN18" s="50">
        <f>VLOOKUP($A18,'RevPAR Raw Data'!$B$6:$BE$43,'RevPAR Raw Data'!AE$1,FALSE)</f>
        <v>-2.95529350438881</v>
      </c>
    </row>
    <row r="19" spans="1:66" x14ac:dyDescent="0.25">
      <c r="A19" s="63" t="s">
        <v>24</v>
      </c>
      <c r="B19" s="47">
        <f>VLOOKUP($A19,'Occupancy Raw Data'!$B$8:$BE$45,'Occupancy Raw Data'!G$3,FALSE)</f>
        <v>60.453686200378002</v>
      </c>
      <c r="C19" s="48">
        <f>VLOOKUP($A19,'Occupancy Raw Data'!$B$8:$BE$45,'Occupancy Raw Data'!H$3,FALSE)</f>
        <v>76.546943919344599</v>
      </c>
      <c r="D19" s="48">
        <f>VLOOKUP($A19,'Occupancy Raw Data'!$B$8:$BE$45,'Occupancy Raw Data'!I$3,FALSE)</f>
        <v>79.747952110900997</v>
      </c>
      <c r="E19" s="48">
        <f>VLOOKUP($A19,'Occupancy Raw Data'!$B$8:$BE$45,'Occupancy Raw Data'!J$3,FALSE)</f>
        <v>76.244486452425903</v>
      </c>
      <c r="F19" s="48">
        <f>VLOOKUP($A19,'Occupancy Raw Data'!$B$8:$BE$45,'Occupancy Raw Data'!K$3,FALSE)</f>
        <v>64.5494643982356</v>
      </c>
      <c r="G19" s="49">
        <f>VLOOKUP($A19,'Occupancy Raw Data'!$B$8:$BE$45,'Occupancy Raw Data'!L$3,FALSE)</f>
        <v>71.508506616256994</v>
      </c>
      <c r="H19" s="48">
        <f>VLOOKUP($A19,'Occupancy Raw Data'!$B$8:$BE$45,'Occupancy Raw Data'!N$3,FALSE)</f>
        <v>70.586011342155004</v>
      </c>
      <c r="I19" s="48">
        <f>VLOOKUP($A19,'Occupancy Raw Data'!$B$8:$BE$45,'Occupancy Raw Data'!O$3,FALSE)</f>
        <v>84.977945809703797</v>
      </c>
      <c r="J19" s="49">
        <f>VLOOKUP($A19,'Occupancy Raw Data'!$B$8:$BE$45,'Occupancy Raw Data'!P$3,FALSE)</f>
        <v>77.781978575929401</v>
      </c>
      <c r="K19" s="50">
        <f>VLOOKUP($A19,'Occupancy Raw Data'!$B$8:$BE$45,'Occupancy Raw Data'!R$3,FALSE)</f>
        <v>73.300927176163398</v>
      </c>
      <c r="M19" s="47">
        <f>VLOOKUP($A19,'Occupancy Raw Data'!$B$8:$BE$45,'Occupancy Raw Data'!T$3,FALSE)</f>
        <v>4.4960861836948203</v>
      </c>
      <c r="N19" s="48">
        <f>VLOOKUP($A19,'Occupancy Raw Data'!$B$8:$BE$45,'Occupancy Raw Data'!U$3,FALSE)</f>
        <v>11.948504549685801</v>
      </c>
      <c r="O19" s="48">
        <f>VLOOKUP($A19,'Occupancy Raw Data'!$B$8:$BE$45,'Occupancy Raw Data'!V$3,FALSE)</f>
        <v>8.1027795281103394</v>
      </c>
      <c r="P19" s="48">
        <f>VLOOKUP($A19,'Occupancy Raw Data'!$B$8:$BE$45,'Occupancy Raw Data'!W$3,FALSE)</f>
        <v>6.0337088829334897</v>
      </c>
      <c r="Q19" s="48">
        <f>VLOOKUP($A19,'Occupancy Raw Data'!$B$8:$BE$45,'Occupancy Raw Data'!X$3,FALSE)</f>
        <v>-4.3547617269977303</v>
      </c>
      <c r="R19" s="49">
        <f>VLOOKUP($A19,'Occupancy Raw Data'!$B$8:$BE$45,'Occupancy Raw Data'!Y$3,FALSE)</f>
        <v>5.3472357897036202</v>
      </c>
      <c r="S19" s="48">
        <f>VLOOKUP($A19,'Occupancy Raw Data'!$B$8:$BE$45,'Occupancy Raw Data'!AA$3,FALSE)</f>
        <v>-9.14097670181045</v>
      </c>
      <c r="T19" s="48">
        <f>VLOOKUP($A19,'Occupancy Raw Data'!$B$8:$BE$45,'Occupancy Raw Data'!AB$3,FALSE)</f>
        <v>-2.56008538307599</v>
      </c>
      <c r="U19" s="49">
        <f>VLOOKUP($A19,'Occupancy Raw Data'!$B$8:$BE$45,'Occupancy Raw Data'!AC$3,FALSE)</f>
        <v>-5.6605007512708401</v>
      </c>
      <c r="V19" s="50">
        <f>VLOOKUP($A19,'Occupancy Raw Data'!$B$8:$BE$45,'Occupancy Raw Data'!AE$3,FALSE)</f>
        <v>1.7478277694440401</v>
      </c>
      <c r="X19" s="51">
        <f>VLOOKUP($A19,'ADR Raw Data'!$B$6:$BE$43,'ADR Raw Data'!G$1,FALSE)</f>
        <v>148.987719407963</v>
      </c>
      <c r="Y19" s="52">
        <f>VLOOKUP($A19,'ADR Raw Data'!$B$6:$BE$43,'ADR Raw Data'!H$1,FALSE)</f>
        <v>158.259866644715</v>
      </c>
      <c r="Z19" s="52">
        <f>VLOOKUP($A19,'ADR Raw Data'!$B$6:$BE$43,'ADR Raw Data'!I$1,FALSE)</f>
        <v>156.55807206068201</v>
      </c>
      <c r="AA19" s="52">
        <f>VLOOKUP($A19,'ADR Raw Data'!$B$6:$BE$43,'ADR Raw Data'!J$1,FALSE)</f>
        <v>143.22392892561899</v>
      </c>
      <c r="AB19" s="52">
        <f>VLOOKUP($A19,'ADR Raw Data'!$B$6:$BE$43,'ADR Raw Data'!K$1,FALSE)</f>
        <v>139.42074385005799</v>
      </c>
      <c r="AC19" s="53">
        <f>VLOOKUP($A19,'ADR Raw Data'!$B$6:$BE$43,'ADR Raw Data'!L$1,FALSE)</f>
        <v>149.70504458778299</v>
      </c>
      <c r="AD19" s="52">
        <f>VLOOKUP($A19,'ADR Raw Data'!$B$6:$BE$43,'ADR Raw Data'!N$1,FALSE)</f>
        <v>163.90810212462</v>
      </c>
      <c r="AE19" s="52">
        <f>VLOOKUP($A19,'ADR Raw Data'!$B$6:$BE$43,'ADR Raw Data'!O$1,FALSE)</f>
        <v>176.19436304315499</v>
      </c>
      <c r="AF19" s="53">
        <f>VLOOKUP($A19,'ADR Raw Data'!$B$6:$BE$43,'ADR Raw Data'!P$1,FALSE)</f>
        <v>170.61956173039499</v>
      </c>
      <c r="AG19" s="54">
        <f>VLOOKUP($A19,'ADR Raw Data'!$B$6:$BE$43,'ADR Raw Data'!R$1,FALSE)</f>
        <v>156.045921404887</v>
      </c>
      <c r="AI19" s="47">
        <f>VLOOKUP($A19,'ADR Raw Data'!$B$6:$BE$43,'ADR Raw Data'!T$1,FALSE)</f>
        <v>7.4865725042260101</v>
      </c>
      <c r="AJ19" s="48">
        <f>VLOOKUP($A19,'ADR Raw Data'!$B$6:$BE$43,'ADR Raw Data'!U$1,FALSE)</f>
        <v>6.7536218378028403</v>
      </c>
      <c r="AK19" s="48">
        <f>VLOOKUP($A19,'ADR Raw Data'!$B$6:$BE$43,'ADR Raw Data'!V$1,FALSE)</f>
        <v>8.14079732532241</v>
      </c>
      <c r="AL19" s="48">
        <f>VLOOKUP($A19,'ADR Raw Data'!$B$6:$BE$43,'ADR Raw Data'!W$1,FALSE)</f>
        <v>0.16318117190880899</v>
      </c>
      <c r="AM19" s="48">
        <f>VLOOKUP($A19,'ADR Raw Data'!$B$6:$BE$43,'ADR Raw Data'!X$1,FALSE)</f>
        <v>-1.05612947276881</v>
      </c>
      <c r="AN19" s="49">
        <f>VLOOKUP($A19,'ADR Raw Data'!$B$6:$BE$43,'ADR Raw Data'!Y$1,FALSE)</f>
        <v>4.4868173461850196</v>
      </c>
      <c r="AO19" s="48">
        <f>VLOOKUP($A19,'ADR Raw Data'!$B$6:$BE$43,'ADR Raw Data'!AA$1,FALSE)</f>
        <v>2.6568266744367901</v>
      </c>
      <c r="AP19" s="48">
        <f>VLOOKUP($A19,'ADR Raw Data'!$B$6:$BE$43,'ADR Raw Data'!AB$1,FALSE)</f>
        <v>2.29704216461512</v>
      </c>
      <c r="AQ19" s="49">
        <f>VLOOKUP($A19,'ADR Raw Data'!$B$6:$BE$43,'ADR Raw Data'!AC$1,FALSE)</f>
        <v>2.5881698155586901</v>
      </c>
      <c r="AR19" s="50">
        <f>VLOOKUP($A19,'ADR Raw Data'!$B$6:$BE$43,'ADR Raw Data'!AE$1,FALSE)</f>
        <v>3.4719739661903501</v>
      </c>
      <c r="AS19" s="40"/>
      <c r="AT19" s="51">
        <f>VLOOKUP($A19,'RevPAR Raw Data'!$B$6:$BE$43,'RevPAR Raw Data'!G$1,FALSE)</f>
        <v>90.068568367989897</v>
      </c>
      <c r="AU19" s="52">
        <f>VLOOKUP($A19,'RevPAR Raw Data'!$B$6:$BE$43,'RevPAR Raw Data'!H$1,FALSE)</f>
        <v>121.14309136735901</v>
      </c>
      <c r="AV19" s="52">
        <f>VLOOKUP($A19,'RevPAR Raw Data'!$B$6:$BE$43,'RevPAR Raw Data'!I$1,FALSE)</f>
        <v>124.85185633270299</v>
      </c>
      <c r="AW19" s="52">
        <f>VLOOKUP($A19,'RevPAR Raw Data'!$B$6:$BE$43,'RevPAR Raw Data'!J$1,FALSE)</f>
        <v>109.200349086326</v>
      </c>
      <c r="AX19" s="52">
        <f>VLOOKUP($A19,'RevPAR Raw Data'!$B$6:$BE$43,'RevPAR Raw Data'!K$1,FALSE)</f>
        <v>89.995343415248797</v>
      </c>
      <c r="AY19" s="53">
        <f>VLOOKUP($A19,'RevPAR Raw Data'!$B$6:$BE$43,'RevPAR Raw Data'!L$1,FALSE)</f>
        <v>107.051841713925</v>
      </c>
      <c r="AZ19" s="52">
        <f>VLOOKUP($A19,'RevPAR Raw Data'!$B$6:$BE$43,'RevPAR Raw Data'!N$1,FALSE)</f>
        <v>115.69619155639499</v>
      </c>
      <c r="BA19" s="52">
        <f>VLOOKUP($A19,'RevPAR Raw Data'!$B$6:$BE$43,'RevPAR Raw Data'!O$1,FALSE)</f>
        <v>149.726350346565</v>
      </c>
      <c r="BB19" s="53">
        <f>VLOOKUP($A19,'RevPAR Raw Data'!$B$6:$BE$43,'RevPAR Raw Data'!P$1,FALSE)</f>
        <v>132.71127095148</v>
      </c>
      <c r="BC19" s="54">
        <f>VLOOKUP($A19,'RevPAR Raw Data'!$B$6:$BE$43,'RevPAR Raw Data'!R$1,FALSE)</f>
        <v>114.383107210369</v>
      </c>
      <c r="BE19" s="47">
        <f>VLOOKUP($A19,'RevPAR Raw Data'!$B$6:$BE$43,'RevPAR Raw Data'!T$1,FALSE)</f>
        <v>12.3192614399156</v>
      </c>
      <c r="BF19" s="48">
        <f>VLOOKUP($A19,'RevPAR Raw Data'!$B$6:$BE$43,'RevPAR Raw Data'!U$1,FALSE)</f>
        <v>19.509083200047101</v>
      </c>
      <c r="BG19" s="48">
        <f>VLOOKUP($A19,'RevPAR Raw Data'!$B$6:$BE$43,'RevPAR Raw Data'!V$1,FALSE)</f>
        <v>16.903207712533899</v>
      </c>
      <c r="BH19" s="48">
        <f>VLOOKUP($A19,'RevPAR Raw Data'!$B$6:$BE$43,'RevPAR Raw Data'!W$1,FALSE)</f>
        <v>6.2067359317070396</v>
      </c>
      <c r="BI19" s="48">
        <f>VLOOKUP($A19,'RevPAR Raw Data'!$B$6:$BE$43,'RevPAR Raw Data'!X$1,FALSE)</f>
        <v>-5.3648992776988704</v>
      </c>
      <c r="BJ19" s="49">
        <f>VLOOKUP($A19,'RevPAR Raw Data'!$B$6:$BE$43,'RevPAR Raw Data'!Y$1,FALSE)</f>
        <v>10.0739738388424</v>
      </c>
      <c r="BK19" s="48">
        <f>VLOOKUP($A19,'RevPAR Raw Data'!$B$6:$BE$43,'RevPAR Raw Data'!AA$1,FALSE)</f>
        <v>-6.7270099346914103</v>
      </c>
      <c r="BL19" s="48">
        <f>VLOOKUP($A19,'RevPAR Raw Data'!$B$6:$BE$43,'RevPAR Raw Data'!AB$1,FALSE)</f>
        <v>-0.32184945916026703</v>
      </c>
      <c r="BM19" s="49">
        <f>VLOOKUP($A19,'RevPAR Raw Data'!$B$6:$BE$43,'RevPAR Raw Data'!AC$1,FALSE)</f>
        <v>-3.2188343075660102</v>
      </c>
      <c r="BN19" s="50">
        <f>VLOOKUP($A19,'RevPAR Raw Data'!$B$6:$BE$43,'RevPAR Raw Data'!AE$1,FALSE)</f>
        <v>5.2804858607633403</v>
      </c>
    </row>
    <row r="20" spans="1:66" x14ac:dyDescent="0.25">
      <c r="A20" s="63" t="s">
        <v>27</v>
      </c>
      <c r="B20" s="47">
        <f>VLOOKUP($A20,'Occupancy Raw Data'!$B$8:$BE$45,'Occupancy Raw Data'!G$3,FALSE)</f>
        <v>59.551633675172901</v>
      </c>
      <c r="C20" s="48">
        <f>VLOOKUP($A20,'Occupancy Raw Data'!$B$8:$BE$45,'Occupancy Raw Data'!H$3,FALSE)</f>
        <v>65.573575005962297</v>
      </c>
      <c r="D20" s="48">
        <f>VLOOKUP($A20,'Occupancy Raw Data'!$B$8:$BE$45,'Occupancy Raw Data'!I$3,FALSE)</f>
        <v>73.324588600047605</v>
      </c>
      <c r="E20" s="48">
        <f>VLOOKUP($A20,'Occupancy Raw Data'!$B$8:$BE$45,'Occupancy Raw Data'!J$3,FALSE)</f>
        <v>73.7419508704984</v>
      </c>
      <c r="F20" s="48">
        <f>VLOOKUP($A20,'Occupancy Raw Data'!$B$8:$BE$45,'Occupancy Raw Data'!K$3,FALSE)</f>
        <v>68.363939899832999</v>
      </c>
      <c r="G20" s="49">
        <f>VLOOKUP($A20,'Occupancy Raw Data'!$B$8:$BE$45,'Occupancy Raw Data'!L$3,FALSE)</f>
        <v>68.111137610302805</v>
      </c>
      <c r="H20" s="48">
        <f>VLOOKUP($A20,'Occupancy Raw Data'!$B$8:$BE$45,'Occupancy Raw Data'!N$3,FALSE)</f>
        <v>68.733603625089401</v>
      </c>
      <c r="I20" s="48">
        <f>VLOOKUP($A20,'Occupancy Raw Data'!$B$8:$BE$45,'Occupancy Raw Data'!O$3,FALSE)</f>
        <v>78.094443119484794</v>
      </c>
      <c r="J20" s="49">
        <f>VLOOKUP($A20,'Occupancy Raw Data'!$B$8:$BE$45,'Occupancy Raw Data'!P$3,FALSE)</f>
        <v>73.414023372287105</v>
      </c>
      <c r="K20" s="50">
        <f>VLOOKUP($A20,'Occupancy Raw Data'!$B$8:$BE$45,'Occupancy Raw Data'!R$3,FALSE)</f>
        <v>69.626247828012595</v>
      </c>
      <c r="M20" s="47">
        <f>VLOOKUP($A20,'Occupancy Raw Data'!$B$8:$BE$45,'Occupancy Raw Data'!T$3,FALSE)</f>
        <v>0.28689313880281297</v>
      </c>
      <c r="N20" s="48">
        <f>VLOOKUP($A20,'Occupancy Raw Data'!$B$8:$BE$45,'Occupancy Raw Data'!U$3,FALSE)</f>
        <v>3.0129116537738501</v>
      </c>
      <c r="O20" s="48">
        <f>VLOOKUP($A20,'Occupancy Raw Data'!$B$8:$BE$45,'Occupancy Raw Data'!V$3,FALSE)</f>
        <v>10.1234156506125</v>
      </c>
      <c r="P20" s="48">
        <f>VLOOKUP($A20,'Occupancy Raw Data'!$B$8:$BE$45,'Occupancy Raw Data'!W$3,FALSE)</f>
        <v>7.5646885846109804</v>
      </c>
      <c r="Q20" s="48">
        <f>VLOOKUP($A20,'Occupancy Raw Data'!$B$8:$BE$45,'Occupancy Raw Data'!X$3,FALSE)</f>
        <v>5.5559174132517999</v>
      </c>
      <c r="R20" s="49">
        <f>VLOOKUP($A20,'Occupancy Raw Data'!$B$8:$BE$45,'Occupancy Raw Data'!Y$3,FALSE)</f>
        <v>5.4539715578894201</v>
      </c>
      <c r="S20" s="48">
        <f>VLOOKUP($A20,'Occupancy Raw Data'!$B$8:$BE$45,'Occupancy Raw Data'!AA$3,FALSE)</f>
        <v>-6.42904852903352</v>
      </c>
      <c r="T20" s="48">
        <f>VLOOKUP($A20,'Occupancy Raw Data'!$B$8:$BE$45,'Occupancy Raw Data'!AB$3,FALSE)</f>
        <v>-3.3067487165325602</v>
      </c>
      <c r="U20" s="49">
        <f>VLOOKUP($A20,'Occupancy Raw Data'!$B$8:$BE$45,'Occupancy Raw Data'!AC$3,FALSE)</f>
        <v>-4.7939110420488698</v>
      </c>
      <c r="V20" s="50">
        <f>VLOOKUP($A20,'Occupancy Raw Data'!$B$8:$BE$45,'Occupancy Raw Data'!AE$3,FALSE)</f>
        <v>2.1418141097244598</v>
      </c>
      <c r="X20" s="51">
        <f>VLOOKUP($A20,'ADR Raw Data'!$B$6:$BE$43,'ADR Raw Data'!G$1,FALSE)</f>
        <v>101.18604925911001</v>
      </c>
      <c r="Y20" s="52">
        <f>VLOOKUP($A20,'ADR Raw Data'!$B$6:$BE$43,'ADR Raw Data'!H$1,FALSE)</f>
        <v>102.74185306419299</v>
      </c>
      <c r="Z20" s="52">
        <f>VLOOKUP($A20,'ADR Raw Data'!$B$6:$BE$43,'ADR Raw Data'!I$1,FALSE)</f>
        <v>107.926313221662</v>
      </c>
      <c r="AA20" s="52">
        <f>VLOOKUP($A20,'ADR Raw Data'!$B$6:$BE$43,'ADR Raw Data'!J$1,FALSE)</f>
        <v>105.78989003880901</v>
      </c>
      <c r="AB20" s="52">
        <f>VLOOKUP($A20,'ADR Raw Data'!$B$6:$BE$43,'ADR Raw Data'!K$1,FALSE)</f>
        <v>102.512258852258</v>
      </c>
      <c r="AC20" s="53">
        <f>VLOOKUP($A20,'ADR Raw Data'!$B$6:$BE$43,'ADR Raw Data'!L$1,FALSE)</f>
        <v>104.19996988690001</v>
      </c>
      <c r="AD20" s="52">
        <f>VLOOKUP($A20,'ADR Raw Data'!$B$6:$BE$43,'ADR Raw Data'!N$1,FALSE)</f>
        <v>111.38025850104</v>
      </c>
      <c r="AE20" s="52">
        <f>VLOOKUP($A20,'ADR Raw Data'!$B$6:$BE$43,'ADR Raw Data'!O$1,FALSE)</f>
        <v>117.555739807604</v>
      </c>
      <c r="AF20" s="53">
        <f>VLOOKUP($A20,'ADR Raw Data'!$B$6:$BE$43,'ADR Raw Data'!P$1,FALSE)</f>
        <v>114.664854219118</v>
      </c>
      <c r="AG20" s="54">
        <f>VLOOKUP($A20,'ADR Raw Data'!$B$6:$BE$43,'ADR Raw Data'!R$1,FALSE)</f>
        <v>107.352595664513</v>
      </c>
      <c r="AI20" s="47">
        <f>VLOOKUP($A20,'ADR Raw Data'!$B$6:$BE$43,'ADR Raw Data'!T$1,FALSE)</f>
        <v>1.02441822529889</v>
      </c>
      <c r="AJ20" s="48">
        <f>VLOOKUP($A20,'ADR Raw Data'!$B$6:$BE$43,'ADR Raw Data'!U$1,FALSE)</f>
        <v>4.3483433287872604</v>
      </c>
      <c r="AK20" s="48">
        <f>VLOOKUP($A20,'ADR Raw Data'!$B$6:$BE$43,'ADR Raw Data'!V$1,FALSE)</f>
        <v>6.3242152698969702</v>
      </c>
      <c r="AL20" s="48">
        <f>VLOOKUP($A20,'ADR Raw Data'!$B$6:$BE$43,'ADR Raw Data'!W$1,FALSE)</f>
        <v>6.4661831853517402</v>
      </c>
      <c r="AM20" s="48">
        <f>VLOOKUP($A20,'ADR Raw Data'!$B$6:$BE$43,'ADR Raw Data'!X$1,FALSE)</f>
        <v>3.5021984111701601</v>
      </c>
      <c r="AN20" s="49">
        <f>VLOOKUP($A20,'ADR Raw Data'!$B$6:$BE$43,'ADR Raw Data'!Y$1,FALSE)</f>
        <v>4.5030627754306698</v>
      </c>
      <c r="AO20" s="48">
        <f>VLOOKUP($A20,'ADR Raw Data'!$B$6:$BE$43,'ADR Raw Data'!AA$1,FALSE)</f>
        <v>0.12849980887135501</v>
      </c>
      <c r="AP20" s="48">
        <f>VLOOKUP($A20,'ADR Raw Data'!$B$6:$BE$43,'ADR Raw Data'!AB$1,FALSE)</f>
        <v>0.60619872796228402</v>
      </c>
      <c r="AQ20" s="49">
        <f>VLOOKUP($A20,'ADR Raw Data'!$B$6:$BE$43,'ADR Raw Data'!AC$1,FALSE)</f>
        <v>0.42876969923883901</v>
      </c>
      <c r="AR20" s="50">
        <f>VLOOKUP($A20,'ADR Raw Data'!$B$6:$BE$43,'ADR Raw Data'!AE$1,FALSE)</f>
        <v>2.8427127758795998</v>
      </c>
      <c r="AS20" s="40"/>
      <c r="AT20" s="51">
        <f>VLOOKUP($A20,'RevPAR Raw Data'!$B$6:$BE$43,'RevPAR Raw Data'!G$1,FALSE)</f>
        <v>60.257945385165698</v>
      </c>
      <c r="AU20" s="52">
        <f>VLOOKUP($A20,'RevPAR Raw Data'!$B$6:$BE$43,'RevPAR Raw Data'!H$1,FALSE)</f>
        <v>67.371506081564505</v>
      </c>
      <c r="AV20" s="52">
        <f>VLOOKUP($A20,'RevPAR Raw Data'!$B$6:$BE$43,'RevPAR Raw Data'!I$1,FALSE)</f>
        <v>79.136525160982501</v>
      </c>
      <c r="AW20" s="52">
        <f>VLOOKUP($A20,'RevPAR Raw Data'!$B$6:$BE$43,'RevPAR Raw Data'!J$1,FALSE)</f>
        <v>78.0115287383734</v>
      </c>
      <c r="AX20" s="52">
        <f>VLOOKUP($A20,'RevPAR Raw Data'!$B$6:$BE$43,'RevPAR Raw Data'!K$1,FALSE)</f>
        <v>70.081419031719506</v>
      </c>
      <c r="AY20" s="53">
        <f>VLOOKUP($A20,'RevPAR Raw Data'!$B$6:$BE$43,'RevPAR Raw Data'!L$1,FALSE)</f>
        <v>70.971784879561099</v>
      </c>
      <c r="AZ20" s="52">
        <f>VLOOKUP($A20,'RevPAR Raw Data'!$B$6:$BE$43,'RevPAR Raw Data'!N$1,FALSE)</f>
        <v>76.5556653947054</v>
      </c>
      <c r="BA20" s="52">
        <f>VLOOKUP($A20,'RevPAR Raw Data'!$B$6:$BE$43,'RevPAR Raw Data'!O$1,FALSE)</f>
        <v>91.804500357739002</v>
      </c>
      <c r="BB20" s="53">
        <f>VLOOKUP($A20,'RevPAR Raw Data'!$B$6:$BE$43,'RevPAR Raw Data'!P$1,FALSE)</f>
        <v>84.180082876222201</v>
      </c>
      <c r="BC20" s="54">
        <f>VLOOKUP($A20,'RevPAR Raw Data'!$B$6:$BE$43,'RevPAR Raw Data'!R$1,FALSE)</f>
        <v>74.745584307178603</v>
      </c>
      <c r="BE20" s="47">
        <f>VLOOKUP($A20,'RevPAR Raw Data'!$B$6:$BE$43,'RevPAR Raw Data'!T$1,FALSE)</f>
        <v>1.31425034970273</v>
      </c>
      <c r="BF20" s="48">
        <f>VLOOKUP($A20,'RevPAR Raw Data'!$B$6:$BE$43,'RevPAR Raw Data'!U$1,FALSE)</f>
        <v>7.4922667254602402</v>
      </c>
      <c r="BG20" s="48">
        <f>VLOOKUP($A20,'RevPAR Raw Data'!$B$6:$BE$43,'RevPAR Raw Data'!V$1,FALSE)</f>
        <v>17.0878575189206</v>
      </c>
      <c r="BH20" s="48">
        <f>VLOOKUP($A20,'RevPAR Raw Data'!$B$6:$BE$43,'RevPAR Raw Data'!W$1,FALSE)</f>
        <v>14.520018391244999</v>
      </c>
      <c r="BI20" s="48">
        <f>VLOOKUP($A20,'RevPAR Raw Data'!$B$6:$BE$43,'RevPAR Raw Data'!X$1,FALSE)</f>
        <v>9.2526950757948008</v>
      </c>
      <c r="BJ20" s="49">
        <f>VLOOKUP($A20,'RevPAR Raw Data'!$B$6:$BE$43,'RevPAR Raw Data'!Y$1,FALSE)</f>
        <v>10.202630096325899</v>
      </c>
      <c r="BK20" s="48">
        <f>VLOOKUP($A20,'RevPAR Raw Data'!$B$6:$BE$43,'RevPAR Raw Data'!AA$1,FALSE)</f>
        <v>-6.3088100352342202</v>
      </c>
      <c r="BL20" s="48">
        <f>VLOOKUP($A20,'RevPAR Raw Data'!$B$6:$BE$43,'RevPAR Raw Data'!AB$1,FALSE)</f>
        <v>-2.7205954572268101</v>
      </c>
      <c r="BM20" s="49">
        <f>VLOOKUP($A20,'RevPAR Raw Data'!$B$6:$BE$43,'RevPAR Raw Data'!AC$1,FALSE)</f>
        <v>-4.3856961807668</v>
      </c>
      <c r="BN20" s="50">
        <f>VLOOKUP($A20,'RevPAR Raw Data'!$B$6:$BE$43,'RevPAR Raw Data'!AE$1,FALSE)</f>
        <v>5.0454125089367903</v>
      </c>
    </row>
    <row r="21" spans="1:66" x14ac:dyDescent="0.25">
      <c r="A21" s="63" t="s">
        <v>90</v>
      </c>
      <c r="B21" s="47">
        <f>VLOOKUP($A21,'Occupancy Raw Data'!$B$8:$BE$45,'Occupancy Raw Data'!G$3,FALSE)</f>
        <v>67.273762094479196</v>
      </c>
      <c r="C21" s="48">
        <f>VLOOKUP($A21,'Occupancy Raw Data'!$B$8:$BE$45,'Occupancy Raw Data'!H$3,FALSE)</f>
        <v>90.352874217416002</v>
      </c>
      <c r="D21" s="48">
        <f>VLOOKUP($A21,'Occupancy Raw Data'!$B$8:$BE$45,'Occupancy Raw Data'!I$3,FALSE)</f>
        <v>96.281540504648007</v>
      </c>
      <c r="E21" s="48">
        <f>VLOOKUP($A21,'Occupancy Raw Data'!$B$8:$BE$45,'Occupancy Raw Data'!J$3,FALSE)</f>
        <v>93.900588123695599</v>
      </c>
      <c r="F21" s="48">
        <f>VLOOKUP($A21,'Occupancy Raw Data'!$B$8:$BE$45,'Occupancy Raw Data'!K$3,FALSE)</f>
        <v>77.091633466135406</v>
      </c>
      <c r="G21" s="49">
        <f>VLOOKUP($A21,'Occupancy Raw Data'!$B$8:$BE$45,'Occupancy Raw Data'!L$3,FALSE)</f>
        <v>84.980079681274901</v>
      </c>
      <c r="H21" s="48">
        <f>VLOOKUP($A21,'Occupancy Raw Data'!$B$8:$BE$45,'Occupancy Raw Data'!N$3,FALSE)</f>
        <v>75.317776512995593</v>
      </c>
      <c r="I21" s="48">
        <f>VLOOKUP($A21,'Occupancy Raw Data'!$B$8:$BE$45,'Occupancy Raw Data'!O$3,FALSE)</f>
        <v>87.971921836463594</v>
      </c>
      <c r="J21" s="49">
        <f>VLOOKUP($A21,'Occupancy Raw Data'!$B$8:$BE$45,'Occupancy Raw Data'!P$3,FALSE)</f>
        <v>81.6448491747296</v>
      </c>
      <c r="K21" s="50">
        <f>VLOOKUP($A21,'Occupancy Raw Data'!$B$8:$BE$45,'Occupancy Raw Data'!R$3,FALSE)</f>
        <v>84.027156679404797</v>
      </c>
      <c r="M21" s="47">
        <f>VLOOKUP($A21,'Occupancy Raw Data'!$B$8:$BE$45,'Occupancy Raw Data'!T$3,FALSE)</f>
        <v>4.2634519259041399</v>
      </c>
      <c r="N21" s="48">
        <f>VLOOKUP($A21,'Occupancy Raw Data'!$B$8:$BE$45,'Occupancy Raw Data'!U$3,FALSE)</f>
        <v>4.9471132657558297</v>
      </c>
      <c r="O21" s="48">
        <f>VLOOKUP($A21,'Occupancy Raw Data'!$B$8:$BE$45,'Occupancy Raw Data'!V$3,FALSE)</f>
        <v>3.8469408635154401</v>
      </c>
      <c r="P21" s="48">
        <f>VLOOKUP($A21,'Occupancy Raw Data'!$B$8:$BE$45,'Occupancy Raw Data'!W$3,FALSE)</f>
        <v>5.0291777188328899</v>
      </c>
      <c r="Q21" s="48">
        <f>VLOOKUP($A21,'Occupancy Raw Data'!$B$8:$BE$45,'Occupancy Raw Data'!X$3,FALSE)</f>
        <v>3.9790174002046999</v>
      </c>
      <c r="R21" s="49">
        <f>VLOOKUP($A21,'Occupancy Raw Data'!$B$8:$BE$45,'Occupancy Raw Data'!Y$3,FALSE)</f>
        <v>4.42962721189937</v>
      </c>
      <c r="S21" s="48">
        <f>VLOOKUP($A21,'Occupancy Raw Data'!$B$8:$BE$45,'Occupancy Raw Data'!AA$3,FALSE)</f>
        <v>-5.5099369272878702</v>
      </c>
      <c r="T21" s="48">
        <f>VLOOKUP($A21,'Occupancy Raw Data'!$B$8:$BE$45,'Occupancy Raw Data'!AB$3,FALSE)</f>
        <v>0.129561649751673</v>
      </c>
      <c r="U21" s="49">
        <f>VLOOKUP($A21,'Occupancy Raw Data'!$B$8:$BE$45,'Occupancy Raw Data'!AC$3,FALSE)</f>
        <v>-2.5530710444381501</v>
      </c>
      <c r="V21" s="50">
        <f>VLOOKUP($A21,'Occupancy Raw Data'!$B$8:$BE$45,'Occupancy Raw Data'!AE$3,FALSE)</f>
        <v>2.3927474487268401</v>
      </c>
      <c r="X21" s="51">
        <f>VLOOKUP($A21,'ADR Raw Data'!$B$6:$BE$43,'ADR Raw Data'!G$1,FALSE)</f>
        <v>122.71789622109399</v>
      </c>
      <c r="Y21" s="52">
        <f>VLOOKUP($A21,'ADR Raw Data'!$B$6:$BE$43,'ADR Raw Data'!H$1,FALSE)</f>
        <v>154.912513385826</v>
      </c>
      <c r="Z21" s="52">
        <f>VLOOKUP($A21,'ADR Raw Data'!$B$6:$BE$43,'ADR Raw Data'!I$1,FALSE)</f>
        <v>172.84497733990099</v>
      </c>
      <c r="AA21" s="52">
        <f>VLOOKUP($A21,'ADR Raw Data'!$B$6:$BE$43,'ADR Raw Data'!J$1,FALSE)</f>
        <v>165.55880290938401</v>
      </c>
      <c r="AB21" s="52">
        <f>VLOOKUP($A21,'ADR Raw Data'!$B$6:$BE$43,'ADR Raw Data'!K$1,FALSE)</f>
        <v>135.30456503014599</v>
      </c>
      <c r="AC21" s="53">
        <f>VLOOKUP($A21,'ADR Raw Data'!$B$6:$BE$43,'ADR Raw Data'!L$1,FALSE)</f>
        <v>152.67386243386201</v>
      </c>
      <c r="AD21" s="52">
        <f>VLOOKUP($A21,'ADR Raw Data'!$B$6:$BE$43,'ADR Raw Data'!N$1,FALSE)</f>
        <v>119.263502518891</v>
      </c>
      <c r="AE21" s="52">
        <f>VLOOKUP($A21,'ADR Raw Data'!$B$6:$BE$43,'ADR Raw Data'!O$1,FALSE)</f>
        <v>123.39447918913</v>
      </c>
      <c r="AF21" s="53">
        <f>VLOOKUP($A21,'ADR Raw Data'!$B$6:$BE$43,'ADR Raw Data'!P$1,FALSE)</f>
        <v>121.489056000929</v>
      </c>
      <c r="AG21" s="54">
        <f>VLOOKUP($A21,'ADR Raw Data'!$B$6:$BE$43,'ADR Raw Data'!R$1,FALSE)</f>
        <v>144.016529262825</v>
      </c>
      <c r="AI21" s="47">
        <f>VLOOKUP($A21,'ADR Raw Data'!$B$6:$BE$43,'ADR Raw Data'!T$1,FALSE)</f>
        <v>-1.03593993027206</v>
      </c>
      <c r="AJ21" s="48">
        <f>VLOOKUP($A21,'ADR Raw Data'!$B$6:$BE$43,'ADR Raw Data'!U$1,FALSE)</f>
        <v>3.8440022026790999</v>
      </c>
      <c r="AK21" s="48">
        <f>VLOOKUP($A21,'ADR Raw Data'!$B$6:$BE$43,'ADR Raw Data'!V$1,FALSE)</f>
        <v>8.6261136245734598</v>
      </c>
      <c r="AL21" s="48">
        <f>VLOOKUP($A21,'ADR Raw Data'!$B$6:$BE$43,'ADR Raw Data'!W$1,FALSE)</f>
        <v>9.1275724192955607</v>
      </c>
      <c r="AM21" s="48">
        <f>VLOOKUP($A21,'ADR Raw Data'!$B$6:$BE$43,'ADR Raw Data'!X$1,FALSE)</f>
        <v>3.32789156780873</v>
      </c>
      <c r="AN21" s="49">
        <f>VLOOKUP($A21,'ADR Raw Data'!$B$6:$BE$43,'ADR Raw Data'!Y$1,FALSE)</f>
        <v>5.5211948502171904</v>
      </c>
      <c r="AO21" s="48">
        <f>VLOOKUP($A21,'ADR Raw Data'!$B$6:$BE$43,'ADR Raw Data'!AA$1,FALSE)</f>
        <v>-3.4617172360976798</v>
      </c>
      <c r="AP21" s="48">
        <f>VLOOKUP($A21,'ADR Raw Data'!$B$6:$BE$43,'ADR Raw Data'!AB$1,FALSE)</f>
        <v>-2.0471610857198299</v>
      </c>
      <c r="AQ21" s="49">
        <f>VLOOKUP($A21,'ADR Raw Data'!$B$6:$BE$43,'ADR Raw Data'!AC$1,FALSE)</f>
        <v>-2.6653971154309</v>
      </c>
      <c r="AR21" s="50">
        <f>VLOOKUP($A21,'ADR Raw Data'!$B$6:$BE$43,'ADR Raw Data'!AE$1,FALSE)</f>
        <v>3.6914773858369698</v>
      </c>
      <c r="AS21" s="40"/>
      <c r="AT21" s="51">
        <f>VLOOKUP($A21,'RevPAR Raw Data'!$B$6:$BE$43,'RevPAR Raw Data'!G$1,FALSE)</f>
        <v>82.556945551128806</v>
      </c>
      <c r="AU21" s="52">
        <f>VLOOKUP($A21,'RevPAR Raw Data'!$B$6:$BE$43,'RevPAR Raw Data'!H$1,FALSE)</f>
        <v>139.96790836653301</v>
      </c>
      <c r="AV21" s="52">
        <f>VLOOKUP($A21,'RevPAR Raw Data'!$B$6:$BE$43,'RevPAR Raw Data'!I$1,FALSE)</f>
        <v>166.41780686776701</v>
      </c>
      <c r="AW21" s="52">
        <f>VLOOKUP($A21,'RevPAR Raw Data'!$B$6:$BE$43,'RevPAR Raw Data'!J$1,FALSE)</f>
        <v>155.46068962246201</v>
      </c>
      <c r="AX21" s="52">
        <f>VLOOKUP($A21,'RevPAR Raw Data'!$B$6:$BE$43,'RevPAR Raw Data'!K$1,FALSE)</f>
        <v>104.308499335989</v>
      </c>
      <c r="AY21" s="53">
        <f>VLOOKUP($A21,'RevPAR Raw Data'!$B$6:$BE$43,'RevPAR Raw Data'!L$1,FALSE)</f>
        <v>129.742369948776</v>
      </c>
      <c r="AZ21" s="52">
        <f>VLOOKUP($A21,'RevPAR Raw Data'!$B$6:$BE$43,'RevPAR Raw Data'!N$1,FALSE)</f>
        <v>89.8266182887497</v>
      </c>
      <c r="BA21" s="52">
        <f>VLOOKUP($A21,'RevPAR Raw Data'!$B$6:$BE$43,'RevPAR Raw Data'!O$1,FALSE)</f>
        <v>108.552494782773</v>
      </c>
      <c r="BB21" s="53">
        <f>VLOOKUP($A21,'RevPAR Raw Data'!$B$6:$BE$43,'RevPAR Raw Data'!P$1,FALSE)</f>
        <v>99.189556535761696</v>
      </c>
      <c r="BC21" s="54">
        <f>VLOOKUP($A21,'RevPAR Raw Data'!$B$6:$BE$43,'RevPAR Raw Data'!R$1,FALSE)</f>
        <v>121.012994687915</v>
      </c>
      <c r="BE21" s="47">
        <f>VLOOKUP($A21,'RevPAR Raw Data'!$B$6:$BE$43,'RevPAR Raw Data'!T$1,FALSE)</f>
        <v>3.1833451947236799</v>
      </c>
      <c r="BF21" s="48">
        <f>VLOOKUP($A21,'RevPAR Raw Data'!$B$6:$BE$43,'RevPAR Raw Data'!U$1,FALSE)</f>
        <v>8.9812826113396191</v>
      </c>
      <c r="BG21" s="48">
        <f>VLOOKUP($A21,'RevPAR Raw Data'!$B$6:$BE$43,'RevPAR Raw Data'!V$1,FALSE)</f>
        <v>12.8048959780459</v>
      </c>
      <c r="BH21" s="48">
        <f>VLOOKUP($A21,'RevPAR Raw Data'!$B$6:$BE$43,'RevPAR Raw Data'!W$1,FALSE)</f>
        <v>14.61579197651</v>
      </c>
      <c r="BI21" s="48">
        <f>VLOOKUP($A21,'RevPAR Raw Data'!$B$6:$BE$43,'RevPAR Raw Data'!X$1,FALSE)</f>
        <v>7.4393263525564901</v>
      </c>
      <c r="BJ21" s="49">
        <f>VLOOKUP($A21,'RevPAR Raw Data'!$B$6:$BE$43,'RevPAR Raw Data'!Y$1,FALSE)</f>
        <v>10.1953904116237</v>
      </c>
      <c r="BK21" s="48">
        <f>VLOOKUP($A21,'RevPAR Raw Data'!$B$6:$BE$43,'RevPAR Raw Data'!AA$1,FALSE)</f>
        <v>-8.78091572707552</v>
      </c>
      <c r="BL21" s="48">
        <f>VLOOKUP($A21,'RevPAR Raw Data'!$B$6:$BE$43,'RevPAR Raw Data'!AB$1,FALSE)</f>
        <v>-1.92025177164389</v>
      </c>
      <c r="BM21" s="49">
        <f>VLOOKUP($A21,'RevPAR Raw Data'!$B$6:$BE$43,'RevPAR Raw Data'!AC$1,FALSE)</f>
        <v>-5.15041867789569</v>
      </c>
      <c r="BN21" s="50">
        <f>VLOOKUP($A21,'RevPAR Raw Data'!$B$6:$BE$43,'RevPAR Raw Data'!AE$1,FALSE)</f>
        <v>6.1725525655337501</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52.655776442184198</v>
      </c>
      <c r="C23" s="48">
        <f>VLOOKUP($A23,'Occupancy Raw Data'!$B$8:$BE$45,'Occupancy Raw Data'!H$3,FALSE)</f>
        <v>61.642780089382001</v>
      </c>
      <c r="D23" s="48">
        <f>VLOOKUP($A23,'Occupancy Raw Data'!$B$8:$BE$45,'Occupancy Raw Data'!I$3,FALSE)</f>
        <v>64.457800380130394</v>
      </c>
      <c r="E23" s="48">
        <f>VLOOKUP($A23,'Occupancy Raw Data'!$B$8:$BE$45,'Occupancy Raw Data'!J$3,FALSE)</f>
        <v>62.228386500231103</v>
      </c>
      <c r="F23" s="48">
        <f>VLOOKUP($A23,'Occupancy Raw Data'!$B$8:$BE$45,'Occupancy Raw Data'!K$3,FALSE)</f>
        <v>59.030667283094402</v>
      </c>
      <c r="G23" s="49">
        <f>VLOOKUP($A23,'Occupancy Raw Data'!$B$8:$BE$45,'Occupancy Raw Data'!L$3,FALSE)</f>
        <v>60.003082139004398</v>
      </c>
      <c r="H23" s="48">
        <f>VLOOKUP($A23,'Occupancy Raw Data'!$B$8:$BE$45,'Occupancy Raw Data'!N$3,FALSE)</f>
        <v>75.699902398931499</v>
      </c>
      <c r="I23" s="48">
        <f>VLOOKUP($A23,'Occupancy Raw Data'!$B$8:$BE$45,'Occupancy Raw Data'!O$3,FALSE)</f>
        <v>89.374325782092697</v>
      </c>
      <c r="J23" s="49">
        <f>VLOOKUP($A23,'Occupancy Raw Data'!$B$8:$BE$45,'Occupancy Raw Data'!P$3,FALSE)</f>
        <v>82.537114090512105</v>
      </c>
      <c r="K23" s="50">
        <f>VLOOKUP($A23,'Occupancy Raw Data'!$B$8:$BE$45,'Occupancy Raw Data'!R$3,FALSE)</f>
        <v>66.441376982292297</v>
      </c>
      <c r="M23" s="47">
        <f>VLOOKUP($A23,'Occupancy Raw Data'!$B$8:$BE$45,'Occupancy Raw Data'!T$3,FALSE)</f>
        <v>-2.8739333204630402</v>
      </c>
      <c r="N23" s="48">
        <f>VLOOKUP($A23,'Occupancy Raw Data'!$B$8:$BE$45,'Occupancy Raw Data'!U$3,FALSE)</f>
        <v>0.111932967397587</v>
      </c>
      <c r="O23" s="48">
        <f>VLOOKUP($A23,'Occupancy Raw Data'!$B$8:$BE$45,'Occupancy Raw Data'!V$3,FALSE)</f>
        <v>0.74982359399576204</v>
      </c>
      <c r="P23" s="48">
        <f>VLOOKUP($A23,'Occupancy Raw Data'!$B$8:$BE$45,'Occupancy Raw Data'!W$3,FALSE)</f>
        <v>-1.2869203772014799</v>
      </c>
      <c r="Q23" s="48">
        <f>VLOOKUP($A23,'Occupancy Raw Data'!$B$8:$BE$45,'Occupancy Raw Data'!X$3,FALSE)</f>
        <v>-1.47461719689937</v>
      </c>
      <c r="R23" s="49">
        <f>VLOOKUP($A23,'Occupancy Raw Data'!$B$8:$BE$45,'Occupancy Raw Data'!Y$3,FALSE)</f>
        <v>-0.89330205037785104</v>
      </c>
      <c r="S23" s="48">
        <f>VLOOKUP($A23,'Occupancy Raw Data'!$B$8:$BE$45,'Occupancy Raw Data'!AA$3,FALSE)</f>
        <v>5.2068991698871496</v>
      </c>
      <c r="T23" s="48">
        <f>VLOOKUP($A23,'Occupancy Raw Data'!$B$8:$BE$45,'Occupancy Raw Data'!AB$3,FALSE)</f>
        <v>7.8985571581071898</v>
      </c>
      <c r="U23" s="49">
        <f>VLOOKUP($A23,'Occupancy Raw Data'!$B$8:$BE$45,'Occupancy Raw Data'!AC$3,FALSE)</f>
        <v>6.6473142682697297</v>
      </c>
      <c r="V23" s="50">
        <f>VLOOKUP($A23,'Occupancy Raw Data'!$B$8:$BE$45,'Occupancy Raw Data'!AE$3,FALSE)</f>
        <v>1.6578747542166901</v>
      </c>
      <c r="X23" s="51">
        <f>VLOOKUP($A23,'ADR Raw Data'!$B$6:$BE$43,'ADR Raw Data'!G$1,FALSE)</f>
        <v>111.63236465538201</v>
      </c>
      <c r="Y23" s="52">
        <f>VLOOKUP($A23,'ADR Raw Data'!$B$6:$BE$43,'ADR Raw Data'!H$1,FALSE)</f>
        <v>115.0818621125</v>
      </c>
      <c r="Z23" s="52">
        <f>VLOOKUP($A23,'ADR Raw Data'!$B$6:$BE$43,'ADR Raw Data'!I$1,FALSE)</f>
        <v>118.02025648310401</v>
      </c>
      <c r="AA23" s="52">
        <f>VLOOKUP($A23,'ADR Raw Data'!$B$6:$BE$43,'ADR Raw Data'!J$1,FALSE)</f>
        <v>117.952818784051</v>
      </c>
      <c r="AB23" s="52">
        <f>VLOOKUP($A23,'ADR Raw Data'!$B$6:$BE$43,'ADR Raw Data'!K$1,FALSE)</f>
        <v>118.406499190706</v>
      </c>
      <c r="AC23" s="53">
        <f>VLOOKUP($A23,'ADR Raw Data'!$B$6:$BE$43,'ADR Raw Data'!L$1,FALSE)</f>
        <v>116.357386648174</v>
      </c>
      <c r="AD23" s="52">
        <f>VLOOKUP($A23,'ADR Raw Data'!$B$6:$BE$43,'ADR Raw Data'!N$1,FALSE)</f>
        <v>173.21318193940201</v>
      </c>
      <c r="AE23" s="52">
        <f>VLOOKUP($A23,'ADR Raw Data'!$B$6:$BE$43,'ADR Raw Data'!O$1,FALSE)</f>
        <v>194.600894292611</v>
      </c>
      <c r="AF23" s="53">
        <f>VLOOKUP($A23,'ADR Raw Data'!$B$6:$BE$43,'ADR Raw Data'!P$1,FALSE)</f>
        <v>184.792896063482</v>
      </c>
      <c r="AG23" s="54">
        <f>VLOOKUP($A23,'ADR Raw Data'!$B$6:$BE$43,'ADR Raw Data'!R$1,FALSE)</f>
        <v>140.647196509791</v>
      </c>
      <c r="AI23" s="47">
        <f>VLOOKUP($A23,'ADR Raw Data'!$B$6:$BE$43,'ADR Raw Data'!T$1,FALSE)</f>
        <v>-0.63135289922197002</v>
      </c>
      <c r="AJ23" s="48">
        <f>VLOOKUP($A23,'ADR Raw Data'!$B$6:$BE$43,'ADR Raw Data'!U$1,FALSE)</f>
        <v>1.0995264879606701</v>
      </c>
      <c r="AK23" s="48">
        <f>VLOOKUP($A23,'ADR Raw Data'!$B$6:$BE$43,'ADR Raw Data'!V$1,FALSE)</f>
        <v>3.3612417466221598</v>
      </c>
      <c r="AL23" s="48">
        <f>VLOOKUP($A23,'ADR Raw Data'!$B$6:$BE$43,'ADR Raw Data'!W$1,FALSE)</f>
        <v>2.7039574972452698</v>
      </c>
      <c r="AM23" s="48">
        <f>VLOOKUP($A23,'ADR Raw Data'!$B$6:$BE$43,'ADR Raw Data'!X$1,FALSE)</f>
        <v>0.905726578939825</v>
      </c>
      <c r="AN23" s="49">
        <f>VLOOKUP($A23,'ADR Raw Data'!$B$6:$BE$43,'ADR Raw Data'!Y$1,FALSE)</f>
        <v>1.58201957390037</v>
      </c>
      <c r="AO23" s="48">
        <f>VLOOKUP($A23,'ADR Raw Data'!$B$6:$BE$43,'ADR Raw Data'!AA$1,FALSE)</f>
        <v>0.37376674597180398</v>
      </c>
      <c r="AP23" s="48">
        <f>VLOOKUP($A23,'ADR Raw Data'!$B$6:$BE$43,'ADR Raw Data'!AB$1,FALSE)</f>
        <v>1.1519540013251199</v>
      </c>
      <c r="AQ23" s="49">
        <f>VLOOKUP($A23,'ADR Raw Data'!$B$6:$BE$43,'ADR Raw Data'!AC$1,FALSE)</f>
        <v>0.88445923324403897</v>
      </c>
      <c r="AR23" s="50">
        <f>VLOOKUP($A23,'ADR Raw Data'!$B$6:$BE$43,'ADR Raw Data'!AE$1,FALSE)</f>
        <v>2.0931085939679801</v>
      </c>
      <c r="AS23" s="40"/>
      <c r="AT23" s="51">
        <f>VLOOKUP($A23,'RevPAR Raw Data'!$B$6:$BE$43,'RevPAR Raw Data'!G$1,FALSE)</f>
        <v>58.780888370062101</v>
      </c>
      <c r="AU23" s="52">
        <f>VLOOKUP($A23,'RevPAR Raw Data'!$B$6:$BE$43,'RevPAR Raw Data'!H$1,FALSE)</f>
        <v>70.9396591847742</v>
      </c>
      <c r="AV23" s="52">
        <f>VLOOKUP($A23,'RevPAR Raw Data'!$B$6:$BE$43,'RevPAR Raw Data'!I$1,FALSE)</f>
        <v>76.073261331997699</v>
      </c>
      <c r="AW23" s="52">
        <f>VLOOKUP($A23,'RevPAR Raw Data'!$B$6:$BE$43,'RevPAR Raw Data'!J$1,FALSE)</f>
        <v>73.400135960856801</v>
      </c>
      <c r="AX23" s="52">
        <f>VLOOKUP($A23,'RevPAR Raw Data'!$B$6:$BE$43,'RevPAR Raw Data'!K$1,FALSE)</f>
        <v>69.896146578825693</v>
      </c>
      <c r="AY23" s="53">
        <f>VLOOKUP($A23,'RevPAR Raw Data'!$B$6:$BE$43,'RevPAR Raw Data'!L$1,FALSE)</f>
        <v>69.818018285303296</v>
      </c>
      <c r="AZ23" s="52">
        <f>VLOOKUP($A23,'RevPAR Raw Data'!$B$6:$BE$43,'RevPAR Raw Data'!N$1,FALSE)</f>
        <v>131.12220967021099</v>
      </c>
      <c r="BA23" s="52">
        <f>VLOOKUP($A23,'RevPAR Raw Data'!$B$6:$BE$43,'RevPAR Raw Data'!O$1,FALSE)</f>
        <v>173.923237239944</v>
      </c>
      <c r="BB23" s="53">
        <f>VLOOKUP($A23,'RevPAR Raw Data'!$B$6:$BE$43,'RevPAR Raw Data'!P$1,FALSE)</f>
        <v>152.522723455077</v>
      </c>
      <c r="BC23" s="54">
        <f>VLOOKUP($A23,'RevPAR Raw Data'!$B$6:$BE$43,'RevPAR Raw Data'!R$1,FALSE)</f>
        <v>93.447934048096002</v>
      </c>
      <c r="BE23" s="47">
        <f>VLOOKUP($A23,'RevPAR Raw Data'!$B$6:$BE$43,'RevPAR Raw Data'!T$1,FALSE)</f>
        <v>-3.4871415583445602</v>
      </c>
      <c r="BF23" s="48">
        <f>VLOOKUP($A23,'RevPAR Raw Data'!$B$6:$BE$43,'RevPAR Raw Data'!U$1,FALSE)</f>
        <v>1.2126901879835601</v>
      </c>
      <c r="BG23" s="48">
        <f>VLOOKUP($A23,'RevPAR Raw Data'!$B$6:$BE$43,'RevPAR Raw Data'!V$1,FALSE)</f>
        <v>4.1362687242853298</v>
      </c>
      <c r="BH23" s="48">
        <f>VLOOKUP($A23,'RevPAR Raw Data'!$B$6:$BE$43,'RevPAR Raw Data'!W$1,FALSE)</f>
        <v>1.3822393400208599</v>
      </c>
      <c r="BI23" s="48">
        <f>VLOOKUP($A23,'RevPAR Raw Data'!$B$6:$BE$43,'RevPAR Raw Data'!X$1,FALSE)</f>
        <v>-0.58224661784947995</v>
      </c>
      <c r="BJ23" s="49">
        <f>VLOOKUP($A23,'RevPAR Raw Data'!$B$6:$BE$43,'RevPAR Raw Data'!Y$1,FALSE)</f>
        <v>0.67458531023148804</v>
      </c>
      <c r="BK23" s="48">
        <f>VLOOKUP($A23,'RevPAR Raw Data'!$B$6:$BE$43,'RevPAR Raw Data'!AA$1,FALSE)</f>
        <v>5.60012757345228</v>
      </c>
      <c r="BL23" s="48">
        <f>VLOOKUP($A23,'RevPAR Raw Data'!$B$6:$BE$43,'RevPAR Raw Data'!AB$1,FALSE)</f>
        <v>9.1414989046620807</v>
      </c>
      <c r="BM23" s="49">
        <f>VLOOKUP($A23,'RevPAR Raw Data'!$B$6:$BE$43,'RevPAR Raw Data'!AC$1,FALSE)</f>
        <v>7.5905662863222298</v>
      </c>
      <c r="BN23" s="50">
        <f>VLOOKUP($A23,'RevPAR Raw Data'!$B$6:$BE$43,'RevPAR Raw Data'!AE$1,FALSE)</f>
        <v>3.7856844671424001</v>
      </c>
    </row>
    <row r="24" spans="1:66" x14ac:dyDescent="0.25">
      <c r="A24" s="63" t="s">
        <v>91</v>
      </c>
      <c r="B24" s="47">
        <f>VLOOKUP($A24,'Occupancy Raw Data'!$B$8:$BE$45,'Occupancy Raw Data'!G$3,FALSE)</f>
        <v>59.466895958727399</v>
      </c>
      <c r="C24" s="48">
        <f>VLOOKUP($A24,'Occupancy Raw Data'!$B$8:$BE$45,'Occupancy Raw Data'!H$3,FALSE)</f>
        <v>71.453138435081598</v>
      </c>
      <c r="D24" s="48">
        <f>VLOOKUP($A24,'Occupancy Raw Data'!$B$8:$BE$45,'Occupancy Raw Data'!I$3,FALSE)</f>
        <v>74.600171969045505</v>
      </c>
      <c r="E24" s="48">
        <f>VLOOKUP($A24,'Occupancy Raw Data'!$B$8:$BE$45,'Occupancy Raw Data'!J$3,FALSE)</f>
        <v>72.450558899398104</v>
      </c>
      <c r="F24" s="48">
        <f>VLOOKUP($A24,'Occupancy Raw Data'!$B$8:$BE$45,'Occupancy Raw Data'!K$3,FALSE)</f>
        <v>66.569217540842601</v>
      </c>
      <c r="G24" s="49">
        <f>VLOOKUP($A24,'Occupancy Raw Data'!$B$8:$BE$45,'Occupancy Raw Data'!L$3,FALSE)</f>
        <v>68.907996560618997</v>
      </c>
      <c r="H24" s="48">
        <f>VLOOKUP($A24,'Occupancy Raw Data'!$B$8:$BE$45,'Occupancy Raw Data'!N$3,FALSE)</f>
        <v>76.233877901977607</v>
      </c>
      <c r="I24" s="48">
        <f>VLOOKUP($A24,'Occupancy Raw Data'!$B$8:$BE$45,'Occupancy Raw Data'!O$3,FALSE)</f>
        <v>89.062768701633701</v>
      </c>
      <c r="J24" s="49">
        <f>VLOOKUP($A24,'Occupancy Raw Data'!$B$8:$BE$45,'Occupancy Raw Data'!P$3,FALSE)</f>
        <v>82.648323301805604</v>
      </c>
      <c r="K24" s="50">
        <f>VLOOKUP($A24,'Occupancy Raw Data'!$B$8:$BE$45,'Occupancy Raw Data'!R$3,FALSE)</f>
        <v>72.833804200958099</v>
      </c>
      <c r="M24" s="47">
        <f>VLOOKUP($A24,'Occupancy Raw Data'!$B$8:$BE$45,'Occupancy Raw Data'!T$3,FALSE)</f>
        <v>-7.7054435892596196</v>
      </c>
      <c r="N24" s="48">
        <f>VLOOKUP($A24,'Occupancy Raw Data'!$B$8:$BE$45,'Occupancy Raw Data'!U$3,FALSE)</f>
        <v>-4.67921644125021</v>
      </c>
      <c r="O24" s="48">
        <f>VLOOKUP($A24,'Occupancy Raw Data'!$B$8:$BE$45,'Occupancy Raw Data'!V$3,FALSE)</f>
        <v>-4.09984627009562</v>
      </c>
      <c r="P24" s="48">
        <f>VLOOKUP($A24,'Occupancy Raw Data'!$B$8:$BE$45,'Occupancy Raw Data'!W$3,FALSE)</f>
        <v>-4.0859105832517404</v>
      </c>
      <c r="Q24" s="48">
        <f>VLOOKUP($A24,'Occupancy Raw Data'!$B$8:$BE$45,'Occupancy Raw Data'!X$3,FALSE)</f>
        <v>-2.84355024046741</v>
      </c>
      <c r="R24" s="49">
        <f>VLOOKUP($A24,'Occupancy Raw Data'!$B$8:$BE$45,'Occupancy Raw Data'!Y$3,FALSE)</f>
        <v>-4.6219798185746503</v>
      </c>
      <c r="S24" s="48">
        <f>VLOOKUP($A24,'Occupancy Raw Data'!$B$8:$BE$45,'Occupancy Raw Data'!AA$3,FALSE)</f>
        <v>0.96933828506613395</v>
      </c>
      <c r="T24" s="48">
        <f>VLOOKUP($A24,'Occupancy Raw Data'!$B$8:$BE$45,'Occupancy Raw Data'!AB$3,FALSE)</f>
        <v>6.9313367618985797</v>
      </c>
      <c r="U24" s="49">
        <f>VLOOKUP($A24,'Occupancy Raw Data'!$B$8:$BE$45,'Occupancy Raw Data'!AC$3,FALSE)</f>
        <v>4.0965356387598604</v>
      </c>
      <c r="V24" s="50">
        <f>VLOOKUP($A24,'Occupancy Raw Data'!$B$8:$BE$45,'Occupancy Raw Data'!AE$3,FALSE)</f>
        <v>-1.95976171471997</v>
      </c>
      <c r="X24" s="51">
        <f>VLOOKUP($A24,'ADR Raw Data'!$B$6:$BE$43,'ADR Raw Data'!G$1,FALSE)</f>
        <v>93.345186552920694</v>
      </c>
      <c r="Y24" s="52">
        <f>VLOOKUP($A24,'ADR Raw Data'!$B$6:$BE$43,'ADR Raw Data'!H$1,FALSE)</f>
        <v>101.512014223826</v>
      </c>
      <c r="Z24" s="52">
        <f>VLOOKUP($A24,'ADR Raw Data'!$B$6:$BE$43,'ADR Raw Data'!I$1,FALSE)</f>
        <v>103.295027823881</v>
      </c>
      <c r="AA24" s="52">
        <f>VLOOKUP($A24,'ADR Raw Data'!$B$6:$BE$43,'ADR Raw Data'!J$1,FALSE)</f>
        <v>102.536275338238</v>
      </c>
      <c r="AB24" s="52">
        <f>VLOOKUP($A24,'ADR Raw Data'!$B$6:$BE$43,'ADR Raw Data'!K$1,FALSE)</f>
        <v>98.185843761301896</v>
      </c>
      <c r="AC24" s="53">
        <f>VLOOKUP($A24,'ADR Raw Data'!$B$6:$BE$43,'ADR Raw Data'!L$1,FALSE)</f>
        <v>100.06122456201599</v>
      </c>
      <c r="AD24" s="52">
        <f>VLOOKUP($A24,'ADR Raw Data'!$B$6:$BE$43,'ADR Raw Data'!N$1,FALSE)</f>
        <v>123.372332461087</v>
      </c>
      <c r="AE24" s="52">
        <f>VLOOKUP($A24,'ADR Raw Data'!$B$6:$BE$43,'ADR Raw Data'!O$1,FALSE)</f>
        <v>136.612878181116</v>
      </c>
      <c r="AF24" s="53">
        <f>VLOOKUP($A24,'ADR Raw Data'!$B$6:$BE$43,'ADR Raw Data'!P$1,FALSE)</f>
        <v>130.50641343112699</v>
      </c>
      <c r="AG24" s="54">
        <f>VLOOKUP($A24,'ADR Raw Data'!$B$6:$BE$43,'ADR Raw Data'!R$1,FALSE)</f>
        <v>109.932009309542</v>
      </c>
      <c r="AI24" s="47">
        <f>VLOOKUP($A24,'ADR Raw Data'!$B$6:$BE$43,'ADR Raw Data'!T$1,FALSE)</f>
        <v>-0.26054132114185102</v>
      </c>
      <c r="AJ24" s="48">
        <f>VLOOKUP($A24,'ADR Raw Data'!$B$6:$BE$43,'ADR Raw Data'!U$1,FALSE)</f>
        <v>4.2247923161633203</v>
      </c>
      <c r="AK24" s="48">
        <f>VLOOKUP($A24,'ADR Raw Data'!$B$6:$BE$43,'ADR Raw Data'!V$1,FALSE)</f>
        <v>4.7925709636717801</v>
      </c>
      <c r="AL24" s="48">
        <f>VLOOKUP($A24,'ADR Raw Data'!$B$6:$BE$43,'ADR Raw Data'!W$1,FALSE)</f>
        <v>4.28918338551044</v>
      </c>
      <c r="AM24" s="48">
        <f>VLOOKUP($A24,'ADR Raw Data'!$B$6:$BE$43,'ADR Raw Data'!X$1,FALSE)</f>
        <v>4.1004163036243</v>
      </c>
      <c r="AN24" s="49">
        <f>VLOOKUP($A24,'ADR Raw Data'!$B$6:$BE$43,'ADR Raw Data'!Y$1,FALSE)</f>
        <v>3.6050001592170799</v>
      </c>
      <c r="AO24" s="48">
        <f>VLOOKUP($A24,'ADR Raw Data'!$B$6:$BE$43,'ADR Raw Data'!AA$1,FALSE)</f>
        <v>-0.57515775889896104</v>
      </c>
      <c r="AP24" s="48">
        <f>VLOOKUP($A24,'ADR Raw Data'!$B$6:$BE$43,'ADR Raw Data'!AB$1,FALSE)</f>
        <v>0.51925482331002204</v>
      </c>
      <c r="AQ24" s="49">
        <f>VLOOKUP($A24,'ADR Raw Data'!$B$6:$BE$43,'ADR Raw Data'!AC$1,FALSE)</f>
        <v>0.16881332155581699</v>
      </c>
      <c r="AR24" s="50">
        <f>VLOOKUP($A24,'ADR Raw Data'!$B$6:$BE$43,'ADR Raw Data'!AE$1,FALSE)</f>
        <v>2.8632262744554402</v>
      </c>
      <c r="AS24" s="40"/>
      <c r="AT24" s="51">
        <f>VLOOKUP($A24,'RevPAR Raw Data'!$B$6:$BE$43,'RevPAR Raw Data'!G$1,FALSE)</f>
        <v>55.509484969905401</v>
      </c>
      <c r="AU24" s="52">
        <f>VLOOKUP($A24,'RevPAR Raw Data'!$B$6:$BE$43,'RevPAR Raw Data'!H$1,FALSE)</f>
        <v>72.533520051590699</v>
      </c>
      <c r="AV24" s="52">
        <f>VLOOKUP($A24,'RevPAR Raw Data'!$B$6:$BE$43,'RevPAR Raw Data'!I$1,FALSE)</f>
        <v>77.058268392089403</v>
      </c>
      <c r="AW24" s="52">
        <f>VLOOKUP($A24,'RevPAR Raw Data'!$B$6:$BE$43,'RevPAR Raw Data'!J$1,FALSE)</f>
        <v>74.288104557179693</v>
      </c>
      <c r="AX24" s="52">
        <f>VLOOKUP($A24,'RevPAR Raw Data'!$B$6:$BE$43,'RevPAR Raw Data'!K$1,FALSE)</f>
        <v>65.361547927773003</v>
      </c>
      <c r="AY24" s="53">
        <f>VLOOKUP($A24,'RevPAR Raw Data'!$B$6:$BE$43,'RevPAR Raw Data'!L$1,FALSE)</f>
        <v>68.950185179707603</v>
      </c>
      <c r="AZ24" s="52">
        <f>VLOOKUP($A24,'RevPAR Raw Data'!$B$6:$BE$43,'RevPAR Raw Data'!N$1,FALSE)</f>
        <v>94.051513293207194</v>
      </c>
      <c r="BA24" s="52">
        <f>VLOOKUP($A24,'RevPAR Raw Data'!$B$6:$BE$43,'RevPAR Raw Data'!O$1,FALSE)</f>
        <v>121.671211711092</v>
      </c>
      <c r="BB24" s="53">
        <f>VLOOKUP($A24,'RevPAR Raw Data'!$B$6:$BE$43,'RevPAR Raw Data'!P$1,FALSE)</f>
        <v>107.86136250214901</v>
      </c>
      <c r="BC24" s="54">
        <f>VLOOKUP($A24,'RevPAR Raw Data'!$B$6:$BE$43,'RevPAR Raw Data'!R$1,FALSE)</f>
        <v>80.067664414690995</v>
      </c>
      <c r="BE24" s="47">
        <f>VLOOKUP($A24,'RevPAR Raw Data'!$B$6:$BE$43,'RevPAR Raw Data'!T$1,FALSE)</f>
        <v>-7.9459090458741697</v>
      </c>
      <c r="BF24" s="48">
        <f>VLOOKUP($A24,'RevPAR Raw Data'!$B$6:$BE$43,'RevPAR Raw Data'!U$1,FALSE)</f>
        <v>-0.65211130175347998</v>
      </c>
      <c r="BG24" s="48">
        <f>VLOOKUP($A24,'RevPAR Raw Data'!$B$6:$BE$43,'RevPAR Raw Data'!V$1,FALSE)</f>
        <v>0.49623665168037201</v>
      </c>
      <c r="BH24" s="48">
        <f>VLOOKUP($A24,'RevPAR Raw Data'!$B$6:$BE$43,'RevPAR Raw Data'!W$1,FALSE)</f>
        <v>2.8020604375061198E-2</v>
      </c>
      <c r="BI24" s="48">
        <f>VLOOKUP($A24,'RevPAR Raw Data'!$B$6:$BE$43,'RevPAR Raw Data'!X$1,FALSE)</f>
        <v>1.14026866549501</v>
      </c>
      <c r="BJ24" s="49">
        <f>VLOOKUP($A24,'RevPAR Raw Data'!$B$6:$BE$43,'RevPAR Raw Data'!Y$1,FALSE)</f>
        <v>-1.1836020391761599</v>
      </c>
      <c r="BK24" s="48">
        <f>VLOOKUP($A24,'RevPAR Raw Data'!$B$6:$BE$43,'RevPAR Raw Data'!AA$1,FALSE)</f>
        <v>0.38860530181063702</v>
      </c>
      <c r="BL24" s="48">
        <f>VLOOKUP($A24,'RevPAR Raw Data'!$B$6:$BE$43,'RevPAR Raw Data'!AB$1,FALSE)</f>
        <v>7.4865828856646202</v>
      </c>
      <c r="BM24" s="49">
        <f>VLOOKUP($A24,'RevPAR Raw Data'!$B$6:$BE$43,'RevPAR Raw Data'!AC$1,FALSE)</f>
        <v>4.2722644581961804</v>
      </c>
      <c r="BN24" s="50">
        <f>VLOOKUP($A24,'RevPAR Raw Data'!$B$6:$BE$43,'RevPAR Raw Data'!AE$1,FALSE)</f>
        <v>0.847352147402887</v>
      </c>
    </row>
    <row r="25" spans="1:66" x14ac:dyDescent="0.25">
      <c r="A25" s="63" t="s">
        <v>32</v>
      </c>
      <c r="B25" s="47">
        <f>VLOOKUP($A25,'Occupancy Raw Data'!$B$8:$BE$45,'Occupancy Raw Data'!G$3,FALSE)</f>
        <v>51.690479558636198</v>
      </c>
      <c r="C25" s="48">
        <f>VLOOKUP($A25,'Occupancy Raw Data'!$B$8:$BE$45,'Occupancy Raw Data'!H$3,FALSE)</f>
        <v>59.188003960956202</v>
      </c>
      <c r="D25" s="48">
        <f>VLOOKUP($A25,'Occupancy Raw Data'!$B$8:$BE$45,'Occupancy Raw Data'!I$3,FALSE)</f>
        <v>61.904088272740097</v>
      </c>
      <c r="E25" s="48">
        <f>VLOOKUP($A25,'Occupancy Raw Data'!$B$8:$BE$45,'Occupancy Raw Data'!J$3,FALSE)</f>
        <v>61.762625548168003</v>
      </c>
      <c r="F25" s="48">
        <f>VLOOKUP($A25,'Occupancy Raw Data'!$B$8:$BE$45,'Occupancy Raw Data'!K$3,FALSE)</f>
        <v>56.288018107228702</v>
      </c>
      <c r="G25" s="49">
        <f>VLOOKUP($A25,'Occupancy Raw Data'!$B$8:$BE$45,'Occupancy Raw Data'!L$3,FALSE)</f>
        <v>58.1666430895459</v>
      </c>
      <c r="H25" s="48">
        <f>VLOOKUP($A25,'Occupancy Raw Data'!$B$8:$BE$45,'Occupancy Raw Data'!N$3,FALSE)</f>
        <v>69.472344037346105</v>
      </c>
      <c r="I25" s="48">
        <f>VLOOKUP($A25,'Occupancy Raw Data'!$B$8:$BE$45,'Occupancy Raw Data'!O$3,FALSE)</f>
        <v>86.377139623709098</v>
      </c>
      <c r="J25" s="49">
        <f>VLOOKUP($A25,'Occupancy Raw Data'!$B$8:$BE$45,'Occupancy Raw Data'!P$3,FALSE)</f>
        <v>77.924741830527594</v>
      </c>
      <c r="K25" s="50">
        <f>VLOOKUP($A25,'Occupancy Raw Data'!$B$8:$BE$45,'Occupancy Raw Data'!R$3,FALSE)</f>
        <v>63.811814158397802</v>
      </c>
      <c r="M25" s="47">
        <f>VLOOKUP($A25,'Occupancy Raw Data'!$B$8:$BE$45,'Occupancy Raw Data'!T$3,FALSE)</f>
        <v>-0.20965491152958901</v>
      </c>
      <c r="N25" s="48">
        <f>VLOOKUP($A25,'Occupancy Raw Data'!$B$8:$BE$45,'Occupancy Raw Data'!U$3,FALSE)</f>
        <v>-0.61907889784333203</v>
      </c>
      <c r="O25" s="48">
        <f>VLOOKUP($A25,'Occupancy Raw Data'!$B$8:$BE$45,'Occupancy Raw Data'!V$3,FALSE)</f>
        <v>0.16525508127583599</v>
      </c>
      <c r="P25" s="48">
        <f>VLOOKUP($A25,'Occupancy Raw Data'!$B$8:$BE$45,'Occupancy Raw Data'!W$3,FALSE)</f>
        <v>4.2075576271664996</v>
      </c>
      <c r="Q25" s="48">
        <f>VLOOKUP($A25,'Occupancy Raw Data'!$B$8:$BE$45,'Occupancy Raw Data'!X$3,FALSE)</f>
        <v>0.43378269363772998</v>
      </c>
      <c r="R25" s="49">
        <f>VLOOKUP($A25,'Occupancy Raw Data'!$B$8:$BE$45,'Occupancy Raw Data'!Y$3,FALSE)</f>
        <v>0.818698844026579</v>
      </c>
      <c r="S25" s="48">
        <f>VLOOKUP($A25,'Occupancy Raw Data'!$B$8:$BE$45,'Occupancy Raw Data'!AA$3,FALSE)</f>
        <v>4.0064310216507399</v>
      </c>
      <c r="T25" s="48">
        <f>VLOOKUP($A25,'Occupancy Raw Data'!$B$8:$BE$45,'Occupancy Raw Data'!AB$3,FALSE)</f>
        <v>8.9791839668660192</v>
      </c>
      <c r="U25" s="49">
        <f>VLOOKUP($A25,'Occupancy Raw Data'!$B$8:$BE$45,'Occupancy Raw Data'!AC$3,FALSE)</f>
        <v>6.70498743368272</v>
      </c>
      <c r="V25" s="50">
        <f>VLOOKUP($A25,'Occupancy Raw Data'!$B$8:$BE$45,'Occupancy Raw Data'!AE$3,FALSE)</f>
        <v>2.7972373690118499</v>
      </c>
      <c r="X25" s="51">
        <f>VLOOKUP($A25,'ADR Raw Data'!$B$6:$BE$43,'ADR Raw Data'!G$1,FALSE)</f>
        <v>84.782534236453202</v>
      </c>
      <c r="Y25" s="52">
        <f>VLOOKUP($A25,'ADR Raw Data'!$B$6:$BE$43,'ADR Raw Data'!H$1,FALSE)</f>
        <v>90.5957436663479</v>
      </c>
      <c r="Z25" s="52">
        <f>VLOOKUP($A25,'ADR Raw Data'!$B$6:$BE$43,'ADR Raw Data'!I$1,FALSE)</f>
        <v>89.933837111517306</v>
      </c>
      <c r="AA25" s="52">
        <f>VLOOKUP($A25,'ADR Raw Data'!$B$6:$BE$43,'ADR Raw Data'!J$1,FALSE)</f>
        <v>89.370301420064095</v>
      </c>
      <c r="AB25" s="52">
        <f>VLOOKUP($A25,'ADR Raw Data'!$B$6:$BE$43,'ADR Raw Data'!K$1,FALSE)</f>
        <v>87.425333324956</v>
      </c>
      <c r="AC25" s="53">
        <f>VLOOKUP($A25,'ADR Raw Data'!$B$6:$BE$43,'ADR Raw Data'!L$1,FALSE)</f>
        <v>88.547817505715201</v>
      </c>
      <c r="AD25" s="52">
        <f>VLOOKUP($A25,'ADR Raw Data'!$B$6:$BE$43,'ADR Raw Data'!N$1,FALSE)</f>
        <v>110.066230075341</v>
      </c>
      <c r="AE25" s="52">
        <f>VLOOKUP($A25,'ADR Raw Data'!$B$6:$BE$43,'ADR Raw Data'!O$1,FALSE)</f>
        <v>124.030531984932</v>
      </c>
      <c r="AF25" s="53">
        <f>VLOOKUP($A25,'ADR Raw Data'!$B$6:$BE$43,'ADR Raw Data'!P$1,FALSE)</f>
        <v>117.805726077879</v>
      </c>
      <c r="AG25" s="54">
        <f>VLOOKUP($A25,'ADR Raw Data'!$B$6:$BE$43,'ADR Raw Data'!R$1,FALSE)</f>
        <v>98.756025598555794</v>
      </c>
      <c r="AI25" s="47">
        <f>VLOOKUP($A25,'ADR Raw Data'!$B$6:$BE$43,'ADR Raw Data'!T$1,FALSE)</f>
        <v>6.1530967950629902</v>
      </c>
      <c r="AJ25" s="48">
        <f>VLOOKUP($A25,'ADR Raw Data'!$B$6:$BE$43,'ADR Raw Data'!U$1,FALSE)</f>
        <v>2.9629947337628701</v>
      </c>
      <c r="AK25" s="48">
        <f>VLOOKUP($A25,'ADR Raw Data'!$B$6:$BE$43,'ADR Raw Data'!V$1,FALSE)</f>
        <v>4.9258862825808798</v>
      </c>
      <c r="AL25" s="48">
        <f>VLOOKUP($A25,'ADR Raw Data'!$B$6:$BE$43,'ADR Raw Data'!W$1,FALSE)</f>
        <v>5.5751777696222904</v>
      </c>
      <c r="AM25" s="48">
        <f>VLOOKUP($A25,'ADR Raw Data'!$B$6:$BE$43,'ADR Raw Data'!X$1,FALSE)</f>
        <v>6.1259522240575004</v>
      </c>
      <c r="AN25" s="49">
        <f>VLOOKUP($A25,'ADR Raw Data'!$B$6:$BE$43,'ADR Raw Data'!Y$1,FALSE)</f>
        <v>5.0800076462838302</v>
      </c>
      <c r="AO25" s="48">
        <f>VLOOKUP($A25,'ADR Raw Data'!$B$6:$BE$43,'ADR Raw Data'!AA$1,FALSE)</f>
        <v>-0.59345994350200104</v>
      </c>
      <c r="AP25" s="48">
        <f>VLOOKUP($A25,'ADR Raw Data'!$B$6:$BE$43,'ADR Raw Data'!AB$1,FALSE)</f>
        <v>0.54922637896052395</v>
      </c>
      <c r="AQ25" s="49">
        <f>VLOOKUP($A25,'ADR Raw Data'!$B$6:$BE$43,'ADR Raw Data'!AC$1,FALSE)</f>
        <v>0.19446678930924399</v>
      </c>
      <c r="AR25" s="50">
        <f>VLOOKUP($A25,'ADR Raw Data'!$B$6:$BE$43,'ADR Raw Data'!AE$1,FALSE)</f>
        <v>3.4490592482561802</v>
      </c>
      <c r="AS25" s="40"/>
      <c r="AT25" s="51">
        <f>VLOOKUP($A25,'RevPAR Raw Data'!$B$6:$BE$43,'RevPAR Raw Data'!G$1,FALSE)</f>
        <v>43.824498528787601</v>
      </c>
      <c r="AU25" s="52">
        <f>VLOOKUP($A25,'RevPAR Raw Data'!$B$6:$BE$43,'RevPAR Raw Data'!H$1,FALSE)</f>
        <v>53.621812349695801</v>
      </c>
      <c r="AV25" s="52">
        <f>VLOOKUP($A25,'RevPAR Raw Data'!$B$6:$BE$43,'RevPAR Raw Data'!I$1,FALSE)</f>
        <v>55.672721912576002</v>
      </c>
      <c r="AW25" s="52">
        <f>VLOOKUP($A25,'RevPAR Raw Data'!$B$6:$BE$43,'RevPAR Raw Data'!J$1,FALSE)</f>
        <v>55.197444617343301</v>
      </c>
      <c r="AX25" s="52">
        <f>VLOOKUP($A25,'RevPAR Raw Data'!$B$6:$BE$43,'RevPAR Raw Data'!K$1,FALSE)</f>
        <v>49.2099874522563</v>
      </c>
      <c r="AY25" s="53">
        <f>VLOOKUP($A25,'RevPAR Raw Data'!$B$6:$BE$43,'RevPAR Raw Data'!L$1,FALSE)</f>
        <v>51.505292972131798</v>
      </c>
      <c r="AZ25" s="52">
        <f>VLOOKUP($A25,'RevPAR Raw Data'!$B$6:$BE$43,'RevPAR Raw Data'!N$1,FALSE)</f>
        <v>76.465590026877905</v>
      </c>
      <c r="BA25" s="52">
        <f>VLOOKUP($A25,'RevPAR Raw Data'!$B$6:$BE$43,'RevPAR Raw Data'!O$1,FALSE)</f>
        <v>107.134025788654</v>
      </c>
      <c r="BB25" s="53">
        <f>VLOOKUP($A25,'RevPAR Raw Data'!$B$6:$BE$43,'RevPAR Raw Data'!P$1,FALSE)</f>
        <v>91.799807907766294</v>
      </c>
      <c r="BC25" s="54">
        <f>VLOOKUP($A25,'RevPAR Raw Data'!$B$6:$BE$43,'RevPAR Raw Data'!R$1,FALSE)</f>
        <v>63.018011525170202</v>
      </c>
      <c r="BE25" s="47">
        <f>VLOOKUP($A25,'RevPAR Raw Data'!$B$6:$BE$43,'RevPAR Raw Data'!T$1,FALSE)</f>
        <v>5.9305416138913802</v>
      </c>
      <c r="BF25" s="48">
        <f>VLOOKUP($A25,'RevPAR Raw Data'!$B$6:$BE$43,'RevPAR Raw Data'!U$1,FALSE)</f>
        <v>2.3255725607786002</v>
      </c>
      <c r="BG25" s="48">
        <f>VLOOKUP($A25,'RevPAR Raw Data'!$B$6:$BE$43,'RevPAR Raw Data'!V$1,FALSE)</f>
        <v>5.0992816412365496</v>
      </c>
      <c r="BH25" s="48">
        <f>VLOOKUP($A25,'RevPAR Raw Data'!$B$6:$BE$43,'RevPAR Raw Data'!W$1,FALSE)</f>
        <v>10.017314214262599</v>
      </c>
      <c r="BI25" s="48">
        <f>VLOOKUP($A25,'RevPAR Raw Data'!$B$6:$BE$43,'RevPAR Raw Data'!X$1,FALSE)</f>
        <v>6.5863082382637002</v>
      </c>
      <c r="BJ25" s="49">
        <f>VLOOKUP($A25,'RevPAR Raw Data'!$B$6:$BE$43,'RevPAR Raw Data'!Y$1,FALSE)</f>
        <v>5.940296454187</v>
      </c>
      <c r="BK25" s="48">
        <f>VLOOKUP($A25,'RevPAR Raw Data'!$B$6:$BE$43,'RevPAR Raw Data'!AA$1,FALSE)</f>
        <v>3.3891945148712002</v>
      </c>
      <c r="BL25" s="48">
        <f>VLOOKUP($A25,'RevPAR Raw Data'!$B$6:$BE$43,'RevPAR Raw Data'!AB$1,FALSE)</f>
        <v>9.5777263927879694</v>
      </c>
      <c r="BM25" s="49">
        <f>VLOOKUP($A25,'RevPAR Raw Data'!$B$6:$BE$43,'RevPAR Raw Data'!AC$1,FALSE)</f>
        <v>6.9124931967778398</v>
      </c>
      <c r="BN25" s="50">
        <f>VLOOKUP($A25,'RevPAR Raw Data'!$B$6:$BE$43,'RevPAR Raw Data'!AE$1,FALSE)</f>
        <v>6.3427749914396196</v>
      </c>
    </row>
    <row r="26" spans="1:66" x14ac:dyDescent="0.25">
      <c r="A26" s="63" t="s">
        <v>92</v>
      </c>
      <c r="B26" s="47">
        <f>VLOOKUP($A26,'Occupancy Raw Data'!$B$8:$BE$45,'Occupancy Raw Data'!G$3,FALSE)</f>
        <v>57.785588752196801</v>
      </c>
      <c r="C26" s="48">
        <f>VLOOKUP($A26,'Occupancy Raw Data'!$B$8:$BE$45,'Occupancy Raw Data'!H$3,FALSE)</f>
        <v>65.571177504393603</v>
      </c>
      <c r="D26" s="48">
        <f>VLOOKUP($A26,'Occupancy Raw Data'!$B$8:$BE$45,'Occupancy Raw Data'!I$3,FALSE)</f>
        <v>72.337434094903301</v>
      </c>
      <c r="E26" s="48">
        <f>VLOOKUP($A26,'Occupancy Raw Data'!$B$8:$BE$45,'Occupancy Raw Data'!J$3,FALSE)</f>
        <v>66.590509666080806</v>
      </c>
      <c r="F26" s="48">
        <f>VLOOKUP($A26,'Occupancy Raw Data'!$B$8:$BE$45,'Occupancy Raw Data'!K$3,FALSE)</f>
        <v>57.117750439367299</v>
      </c>
      <c r="G26" s="49">
        <f>VLOOKUP($A26,'Occupancy Raw Data'!$B$8:$BE$45,'Occupancy Raw Data'!L$3,FALSE)</f>
        <v>63.880492091388398</v>
      </c>
      <c r="H26" s="48">
        <f>VLOOKUP($A26,'Occupancy Raw Data'!$B$8:$BE$45,'Occupancy Raw Data'!N$3,FALSE)</f>
        <v>71.493848857644906</v>
      </c>
      <c r="I26" s="48">
        <f>VLOOKUP($A26,'Occupancy Raw Data'!$B$8:$BE$45,'Occupancy Raw Data'!O$3,FALSE)</f>
        <v>86.871704745166895</v>
      </c>
      <c r="J26" s="49">
        <f>VLOOKUP($A26,'Occupancy Raw Data'!$B$8:$BE$45,'Occupancy Raw Data'!P$3,FALSE)</f>
        <v>79.182776801405893</v>
      </c>
      <c r="K26" s="50">
        <f>VLOOKUP($A26,'Occupancy Raw Data'!$B$8:$BE$45,'Occupancy Raw Data'!R$3,FALSE)</f>
        <v>68.252573437107699</v>
      </c>
      <c r="M26" s="47">
        <f>VLOOKUP($A26,'Occupancy Raw Data'!$B$8:$BE$45,'Occupancy Raw Data'!T$3,FALSE)</f>
        <v>2.7399615135092401</v>
      </c>
      <c r="N26" s="48">
        <f>VLOOKUP($A26,'Occupancy Raw Data'!$B$8:$BE$45,'Occupancy Raw Data'!U$3,FALSE)</f>
        <v>6.99246590212472</v>
      </c>
      <c r="O26" s="48">
        <f>VLOOKUP($A26,'Occupancy Raw Data'!$B$8:$BE$45,'Occupancy Raw Data'!V$3,FALSE)</f>
        <v>7.9750949927332702</v>
      </c>
      <c r="P26" s="48">
        <f>VLOOKUP($A26,'Occupancy Raw Data'!$B$8:$BE$45,'Occupancy Raw Data'!W$3,FALSE)</f>
        <v>-8.2749161555774808</v>
      </c>
      <c r="Q26" s="48">
        <f>VLOOKUP($A26,'Occupancy Raw Data'!$B$8:$BE$45,'Occupancy Raw Data'!X$3,FALSE)</f>
        <v>-12.9160810789185</v>
      </c>
      <c r="R26" s="49">
        <f>VLOOKUP($A26,'Occupancy Raw Data'!$B$8:$BE$45,'Occupancy Raw Data'!Y$3,FALSE)</f>
        <v>-1.02557112010827</v>
      </c>
      <c r="S26" s="48">
        <f>VLOOKUP($A26,'Occupancy Raw Data'!$B$8:$BE$45,'Occupancy Raw Data'!AA$3,FALSE)</f>
        <v>-0.87323878553995704</v>
      </c>
      <c r="T26" s="48">
        <f>VLOOKUP($A26,'Occupancy Raw Data'!$B$8:$BE$45,'Occupancy Raw Data'!AB$3,FALSE)</f>
        <v>4.0742035173054498</v>
      </c>
      <c r="U26" s="49">
        <f>VLOOKUP($A26,'Occupancy Raw Data'!$B$8:$BE$45,'Occupancy Raw Data'!AC$3,FALSE)</f>
        <v>1.78088695651483</v>
      </c>
      <c r="V26" s="50">
        <f>VLOOKUP($A26,'Occupancy Raw Data'!$B$8:$BE$45,'Occupancy Raw Data'!AE$3,FALSE)</f>
        <v>-0.112621959523346</v>
      </c>
      <c r="X26" s="51">
        <f>VLOOKUP($A26,'ADR Raw Data'!$B$6:$BE$43,'ADR Raw Data'!G$1,FALSE)</f>
        <v>115.20051113138599</v>
      </c>
      <c r="Y26" s="52">
        <f>VLOOKUP($A26,'ADR Raw Data'!$B$6:$BE$43,'ADR Raw Data'!H$1,FALSE)</f>
        <v>121.23588185473</v>
      </c>
      <c r="Z26" s="52">
        <f>VLOOKUP($A26,'ADR Raw Data'!$B$6:$BE$43,'ADR Raw Data'!I$1,FALSE)</f>
        <v>128.34013739067001</v>
      </c>
      <c r="AA26" s="52">
        <f>VLOOKUP($A26,'ADR Raw Data'!$B$6:$BE$43,'ADR Raw Data'!J$1,FALSE)</f>
        <v>126.422778358405</v>
      </c>
      <c r="AB26" s="52">
        <f>VLOOKUP($A26,'ADR Raw Data'!$B$6:$BE$43,'ADR Raw Data'!K$1,FALSE)</f>
        <v>115.50506033846101</v>
      </c>
      <c r="AC26" s="53">
        <f>VLOOKUP($A26,'ADR Raw Data'!$B$6:$BE$43,'ADR Raw Data'!L$1,FALSE)</f>
        <v>121.809492384725</v>
      </c>
      <c r="AD26" s="52">
        <f>VLOOKUP($A26,'ADR Raw Data'!$B$6:$BE$43,'ADR Raw Data'!N$1,FALSE)</f>
        <v>154.79591492133699</v>
      </c>
      <c r="AE26" s="52">
        <f>VLOOKUP($A26,'ADR Raw Data'!$B$6:$BE$43,'ADR Raw Data'!O$1,FALSE)</f>
        <v>170.11206769168501</v>
      </c>
      <c r="AF26" s="53">
        <f>VLOOKUP($A26,'ADR Raw Data'!$B$6:$BE$43,'ADR Raw Data'!P$1,FALSE)</f>
        <v>163.197617634002</v>
      </c>
      <c r="AG26" s="54">
        <f>VLOOKUP($A26,'ADR Raw Data'!$B$6:$BE$43,'ADR Raw Data'!R$1,FALSE)</f>
        <v>135.52839606768401</v>
      </c>
      <c r="AI26" s="47">
        <f>VLOOKUP($A26,'ADR Raw Data'!$B$6:$BE$43,'ADR Raw Data'!T$1,FALSE)</f>
        <v>9.2875825876936702</v>
      </c>
      <c r="AJ26" s="48">
        <f>VLOOKUP($A26,'ADR Raw Data'!$B$6:$BE$43,'ADR Raw Data'!U$1,FALSE)</f>
        <v>13.9030750971811</v>
      </c>
      <c r="AK26" s="48">
        <f>VLOOKUP($A26,'ADR Raw Data'!$B$6:$BE$43,'ADR Raw Data'!V$1,FALSE)</f>
        <v>17.871003875815202</v>
      </c>
      <c r="AL26" s="48">
        <f>VLOOKUP($A26,'ADR Raw Data'!$B$6:$BE$43,'ADR Raw Data'!W$1,FALSE)</f>
        <v>12.9903175814043</v>
      </c>
      <c r="AM26" s="48">
        <f>VLOOKUP($A26,'ADR Raw Data'!$B$6:$BE$43,'ADR Raw Data'!X$1,FALSE)</f>
        <v>1.21044666931884</v>
      </c>
      <c r="AN26" s="49">
        <f>VLOOKUP($A26,'ADR Raw Data'!$B$6:$BE$43,'ADR Raw Data'!Y$1,FALSE)</f>
        <v>11.186364956834201</v>
      </c>
      <c r="AO26" s="48">
        <f>VLOOKUP($A26,'ADR Raw Data'!$B$6:$BE$43,'ADR Raw Data'!AA$1,FALSE)</f>
        <v>7.4619312371990496</v>
      </c>
      <c r="AP26" s="48">
        <f>VLOOKUP($A26,'ADR Raw Data'!$B$6:$BE$43,'ADR Raw Data'!AB$1,FALSE)</f>
        <v>4.8405158003300697</v>
      </c>
      <c r="AQ26" s="49">
        <f>VLOOKUP($A26,'ADR Raw Data'!$B$6:$BE$43,'ADR Raw Data'!AC$1,FALSE)</f>
        <v>6.09882011367882</v>
      </c>
      <c r="AR26" s="50">
        <f>VLOOKUP($A26,'ADR Raw Data'!$B$6:$BE$43,'ADR Raw Data'!AE$1,FALSE)</f>
        <v>9.3385422371489</v>
      </c>
      <c r="AS26" s="40"/>
      <c r="AT26" s="51">
        <f>VLOOKUP($A26,'RevPAR Raw Data'!$B$6:$BE$43,'RevPAR Raw Data'!G$1,FALSE)</f>
        <v>66.569293602811896</v>
      </c>
      <c r="AU26" s="52">
        <f>VLOOKUP($A26,'RevPAR Raw Data'!$B$6:$BE$43,'RevPAR Raw Data'!H$1,FALSE)</f>
        <v>79.495795289982397</v>
      </c>
      <c r="AV26" s="52">
        <f>VLOOKUP($A26,'RevPAR Raw Data'!$B$6:$BE$43,'RevPAR Raw Data'!I$1,FALSE)</f>
        <v>92.837962302284694</v>
      </c>
      <c r="AW26" s="52">
        <f>VLOOKUP($A26,'RevPAR Raw Data'!$B$6:$BE$43,'RevPAR Raw Data'!J$1,FALSE)</f>
        <v>84.185572442882204</v>
      </c>
      <c r="AX26" s="52">
        <f>VLOOKUP($A26,'RevPAR Raw Data'!$B$6:$BE$43,'RevPAR Raw Data'!K$1,FALSE)</f>
        <v>65.973892108963</v>
      </c>
      <c r="AY26" s="53">
        <f>VLOOKUP($A26,'RevPAR Raw Data'!$B$6:$BE$43,'RevPAR Raw Data'!L$1,FALSE)</f>
        <v>77.812503149384796</v>
      </c>
      <c r="AZ26" s="52">
        <f>VLOOKUP($A26,'RevPAR Raw Data'!$B$6:$BE$43,'RevPAR Raw Data'!N$1,FALSE)</f>
        <v>110.66955745166899</v>
      </c>
      <c r="BA26" s="52">
        <f>VLOOKUP($A26,'RevPAR Raw Data'!$B$6:$BE$43,'RevPAR Raw Data'!O$1,FALSE)</f>
        <v>147.77925318101899</v>
      </c>
      <c r="BB26" s="53">
        <f>VLOOKUP($A26,'RevPAR Raw Data'!$B$6:$BE$43,'RevPAR Raw Data'!P$1,FALSE)</f>
        <v>129.22440531634399</v>
      </c>
      <c r="BC26" s="54">
        <f>VLOOKUP($A26,'RevPAR Raw Data'!$B$6:$BE$43,'RevPAR Raw Data'!R$1,FALSE)</f>
        <v>92.501618054230406</v>
      </c>
      <c r="BE26" s="47">
        <f>VLOOKUP($A26,'RevPAR Raw Data'!$B$6:$BE$43,'RevPAR Raw Data'!T$1,FALSE)</f>
        <v>12.2820202896411</v>
      </c>
      <c r="BF26" s="48">
        <f>VLOOKUP($A26,'RevPAR Raw Data'!$B$6:$BE$43,'RevPAR Raw Data'!U$1,FALSE)</f>
        <v>21.867708784823101</v>
      </c>
      <c r="BG26" s="48">
        <f>VLOOKUP($A26,'RevPAR Raw Data'!$B$6:$BE$43,'RevPAR Raw Data'!V$1,FALSE)</f>
        <v>27.271328403799799</v>
      </c>
      <c r="BH26" s="48">
        <f>VLOOKUP($A26,'RevPAR Raw Data'!$B$6:$BE$43,'RevPAR Raw Data'!W$1,FALSE)</f>
        <v>3.64046353762236</v>
      </c>
      <c r="BI26" s="48">
        <f>VLOOKUP($A26,'RevPAR Raw Data'!$B$6:$BE$43,'RevPAR Raw Data'!X$1,FALSE)</f>
        <v>-11.861976682826</v>
      </c>
      <c r="BJ26" s="49">
        <f>VLOOKUP($A26,'RevPAR Raw Data'!$B$6:$BE$43,'RevPAR Raw Data'!Y$1,FALSE)</f>
        <v>10.046069708338701</v>
      </c>
      <c r="BK26" s="48">
        <f>VLOOKUP($A26,'RevPAR Raw Data'!$B$6:$BE$43,'RevPAR Raw Data'!AA$1,FALSE)</f>
        <v>6.5235319739455502</v>
      </c>
      <c r="BL26" s="48">
        <f>VLOOKUP($A26,'RevPAR Raw Data'!$B$6:$BE$43,'RevPAR Raw Data'!AB$1,FALSE)</f>
        <v>9.1119317826282895</v>
      </c>
      <c r="BM26" s="49">
        <f>VLOOKUP($A26,'RevPAR Raw Data'!$B$6:$BE$43,'RevPAR Raw Data'!AC$1,FALSE)</f>
        <v>7.9883201620994599</v>
      </c>
      <c r="BN26" s="50">
        <f>VLOOKUP($A26,'RevPAR Raw Data'!$B$6:$BE$43,'RevPAR Raw Data'!AE$1,FALSE)</f>
        <v>9.2154030283671595</v>
      </c>
    </row>
    <row r="27" spans="1:66" x14ac:dyDescent="0.25">
      <c r="A27" s="63" t="s">
        <v>93</v>
      </c>
      <c r="B27" s="47">
        <f>VLOOKUP($A27,'Occupancy Raw Data'!$B$8:$BE$45,'Occupancy Raw Data'!G$3,FALSE)</f>
        <v>53.875786163522001</v>
      </c>
      <c r="C27" s="48">
        <f>VLOOKUP($A27,'Occupancy Raw Data'!$B$8:$BE$45,'Occupancy Raw Data'!H$3,FALSE)</f>
        <v>64.158805031446505</v>
      </c>
      <c r="D27" s="48">
        <f>VLOOKUP($A27,'Occupancy Raw Data'!$B$8:$BE$45,'Occupancy Raw Data'!I$3,FALSE)</f>
        <v>67.633647798742103</v>
      </c>
      <c r="E27" s="48">
        <f>VLOOKUP($A27,'Occupancy Raw Data'!$B$8:$BE$45,'Occupancy Raw Data'!J$3,FALSE)</f>
        <v>65.849056603773505</v>
      </c>
      <c r="F27" s="48">
        <f>VLOOKUP($A27,'Occupancy Raw Data'!$B$8:$BE$45,'Occupancy Raw Data'!K$3,FALSE)</f>
        <v>64.449685534591097</v>
      </c>
      <c r="G27" s="49">
        <f>VLOOKUP($A27,'Occupancy Raw Data'!$B$8:$BE$45,'Occupancy Raw Data'!L$3,FALSE)</f>
        <v>63.193396226414997</v>
      </c>
      <c r="H27" s="48">
        <f>VLOOKUP($A27,'Occupancy Raw Data'!$B$8:$BE$45,'Occupancy Raw Data'!N$3,FALSE)</f>
        <v>81.305031446540795</v>
      </c>
      <c r="I27" s="48">
        <f>VLOOKUP($A27,'Occupancy Raw Data'!$B$8:$BE$45,'Occupancy Raw Data'!O$3,FALSE)</f>
        <v>93.349056603773505</v>
      </c>
      <c r="J27" s="49">
        <f>VLOOKUP($A27,'Occupancy Raw Data'!$B$8:$BE$45,'Occupancy Raw Data'!P$3,FALSE)</f>
        <v>87.327044025157207</v>
      </c>
      <c r="K27" s="50">
        <f>VLOOKUP($A27,'Occupancy Raw Data'!$B$8:$BE$45,'Occupancy Raw Data'!R$3,FALSE)</f>
        <v>70.088724168912805</v>
      </c>
      <c r="M27" s="47">
        <f>VLOOKUP($A27,'Occupancy Raw Data'!$B$8:$BE$45,'Occupancy Raw Data'!T$3,FALSE)</f>
        <v>-1.89247383698724</v>
      </c>
      <c r="N27" s="48">
        <f>VLOOKUP($A27,'Occupancy Raw Data'!$B$8:$BE$45,'Occupancy Raw Data'!U$3,FALSE)</f>
        <v>4.0185363756485204</v>
      </c>
      <c r="O27" s="48">
        <f>VLOOKUP($A27,'Occupancy Raw Data'!$B$8:$BE$45,'Occupancy Raw Data'!V$3,FALSE)</f>
        <v>5.5094958971086898</v>
      </c>
      <c r="P27" s="48">
        <f>VLOOKUP($A27,'Occupancy Raw Data'!$B$8:$BE$45,'Occupancy Raw Data'!W$3,FALSE)</f>
        <v>7.7156798113942697</v>
      </c>
      <c r="Q27" s="48">
        <f>VLOOKUP($A27,'Occupancy Raw Data'!$B$8:$BE$45,'Occupancy Raw Data'!X$3,FALSE)</f>
        <v>10.4926952930358</v>
      </c>
      <c r="R27" s="49">
        <f>VLOOKUP($A27,'Occupancy Raw Data'!$B$8:$BE$45,'Occupancy Raw Data'!Y$3,FALSE)</f>
        <v>5.26660389337491</v>
      </c>
      <c r="S27" s="48">
        <f>VLOOKUP($A27,'Occupancy Raw Data'!$B$8:$BE$45,'Occupancy Raw Data'!AA$3,FALSE)</f>
        <v>10.1856844977656</v>
      </c>
      <c r="T27" s="48">
        <f>VLOOKUP($A27,'Occupancy Raw Data'!$B$8:$BE$45,'Occupancy Raw Data'!AB$3,FALSE)</f>
        <v>11.646535505026</v>
      </c>
      <c r="U27" s="49">
        <f>VLOOKUP($A27,'Occupancy Raw Data'!$B$8:$BE$45,'Occupancy Raw Data'!AC$3,FALSE)</f>
        <v>10.9616902035847</v>
      </c>
      <c r="V27" s="50">
        <f>VLOOKUP($A27,'Occupancy Raw Data'!$B$8:$BE$45,'Occupancy Raw Data'!AE$3,FALSE)</f>
        <v>7.2257135840870896</v>
      </c>
      <c r="X27" s="51">
        <f>VLOOKUP($A27,'ADR Raw Data'!$B$6:$BE$43,'ADR Raw Data'!G$1,FALSE)</f>
        <v>129.34526805778401</v>
      </c>
      <c r="Y27" s="52">
        <f>VLOOKUP($A27,'ADR Raw Data'!$B$6:$BE$43,'ADR Raw Data'!H$1,FALSE)</f>
        <v>131.23701077073801</v>
      </c>
      <c r="Z27" s="52">
        <f>VLOOKUP($A27,'ADR Raw Data'!$B$6:$BE$43,'ADR Raw Data'!I$1,FALSE)</f>
        <v>134.72876314076399</v>
      </c>
      <c r="AA27" s="52">
        <f>VLOOKUP($A27,'ADR Raw Data'!$B$6:$BE$43,'ADR Raw Data'!J$1,FALSE)</f>
        <v>137.84900099092599</v>
      </c>
      <c r="AB27" s="52">
        <f>VLOOKUP($A27,'ADR Raw Data'!$B$6:$BE$43,'ADR Raw Data'!K$1,FALSE)</f>
        <v>143.73612738472701</v>
      </c>
      <c r="AC27" s="53">
        <f>VLOOKUP($A27,'ADR Raw Data'!$B$6:$BE$43,'ADR Raw Data'!L$1,FALSE)</f>
        <v>135.58935883157901</v>
      </c>
      <c r="AD27" s="52">
        <f>VLOOKUP($A27,'ADR Raw Data'!$B$6:$BE$43,'ADR Raw Data'!N$1,FALSE)</f>
        <v>233.72897927866899</v>
      </c>
      <c r="AE27" s="52">
        <f>VLOOKUP($A27,'ADR Raw Data'!$B$6:$BE$43,'ADR Raw Data'!O$1,FALSE)</f>
        <v>263.12636800572602</v>
      </c>
      <c r="AF27" s="53">
        <f>VLOOKUP($A27,'ADR Raw Data'!$B$6:$BE$43,'ADR Raw Data'!P$1,FALSE)</f>
        <v>249.441285442924</v>
      </c>
      <c r="AG27" s="54">
        <f>VLOOKUP($A27,'ADR Raw Data'!$B$6:$BE$43,'ADR Raw Data'!R$1,FALSE)</f>
        <v>176.119017389074</v>
      </c>
      <c r="AI27" s="47">
        <f>VLOOKUP($A27,'ADR Raw Data'!$B$6:$BE$43,'ADR Raw Data'!T$1,FALSE)</f>
        <v>-3.6536628833767701</v>
      </c>
      <c r="AJ27" s="48">
        <f>VLOOKUP($A27,'ADR Raw Data'!$B$6:$BE$43,'ADR Raw Data'!U$1,FALSE)</f>
        <v>-3.1871639348780301</v>
      </c>
      <c r="AK27" s="48">
        <f>VLOOKUP($A27,'ADR Raw Data'!$B$6:$BE$43,'ADR Raw Data'!V$1,FALSE)</f>
        <v>-2.1100586642185699</v>
      </c>
      <c r="AL27" s="48">
        <f>VLOOKUP($A27,'ADR Raw Data'!$B$6:$BE$43,'ADR Raw Data'!W$1,FALSE)</f>
        <v>-9.1224241448897205E-3</v>
      </c>
      <c r="AM27" s="48">
        <f>VLOOKUP($A27,'ADR Raw Data'!$B$6:$BE$43,'ADR Raw Data'!X$1,FALSE)</f>
        <v>1.3451888424569101</v>
      </c>
      <c r="AN27" s="49">
        <f>VLOOKUP($A27,'ADR Raw Data'!$B$6:$BE$43,'ADR Raw Data'!Y$1,FALSE)</f>
        <v>-1.35326297454033</v>
      </c>
      <c r="AO27" s="48">
        <f>VLOOKUP($A27,'ADR Raw Data'!$B$6:$BE$43,'ADR Raw Data'!AA$1,FALSE)</f>
        <v>-0.23238201382658599</v>
      </c>
      <c r="AP27" s="48">
        <f>VLOOKUP($A27,'ADR Raw Data'!$B$6:$BE$43,'ADR Raw Data'!AB$1,FALSE)</f>
        <v>2.1283590102086301</v>
      </c>
      <c r="AQ27" s="49">
        <f>VLOOKUP($A27,'ADR Raw Data'!$B$6:$BE$43,'ADR Raw Data'!AC$1,FALSE)</f>
        <v>1.1164083065739501</v>
      </c>
      <c r="AR27" s="50">
        <f>VLOOKUP($A27,'ADR Raw Data'!$B$6:$BE$43,'ADR Raw Data'!AE$1,FALSE)</f>
        <v>0.623783182087564</v>
      </c>
      <c r="AS27" s="40"/>
      <c r="AT27" s="51">
        <f>VLOOKUP($A27,'RevPAR Raw Data'!$B$6:$BE$43,'RevPAR Raw Data'!G$1,FALSE)</f>
        <v>69.685780031446498</v>
      </c>
      <c r="AU27" s="52">
        <f>VLOOKUP($A27,'RevPAR Raw Data'!$B$6:$BE$43,'RevPAR Raw Data'!H$1,FALSE)</f>
        <v>84.200097869496801</v>
      </c>
      <c r="AV27" s="52">
        <f>VLOOKUP($A27,'RevPAR Raw Data'!$B$6:$BE$43,'RevPAR Raw Data'!I$1,FALSE)</f>
        <v>91.121977146226399</v>
      </c>
      <c r="AW27" s="52">
        <f>VLOOKUP($A27,'RevPAR Raw Data'!$B$6:$BE$43,'RevPAR Raw Data'!J$1,FALSE)</f>
        <v>90.772266690251499</v>
      </c>
      <c r="AX27" s="52">
        <f>VLOOKUP($A27,'RevPAR Raw Data'!$B$6:$BE$43,'RevPAR Raw Data'!K$1,FALSE)</f>
        <v>92.637482099056598</v>
      </c>
      <c r="AY27" s="53">
        <f>VLOOKUP($A27,'RevPAR Raw Data'!$B$6:$BE$43,'RevPAR Raw Data'!L$1,FALSE)</f>
        <v>85.683520767295505</v>
      </c>
      <c r="AZ27" s="52">
        <f>VLOOKUP($A27,'RevPAR Raw Data'!$B$6:$BE$43,'RevPAR Raw Data'!N$1,FALSE)</f>
        <v>190.03342010220101</v>
      </c>
      <c r="BA27" s="52">
        <f>VLOOKUP($A27,'RevPAR Raw Data'!$B$6:$BE$43,'RevPAR Raw Data'!O$1,FALSE)</f>
        <v>245.625982209119</v>
      </c>
      <c r="BB27" s="53">
        <f>VLOOKUP($A27,'RevPAR Raw Data'!$B$6:$BE$43,'RevPAR Raw Data'!P$1,FALSE)</f>
        <v>217.82970115565999</v>
      </c>
      <c r="BC27" s="54">
        <f>VLOOKUP($A27,'RevPAR Raw Data'!$B$6:$BE$43,'RevPAR Raw Data'!R$1,FALSE)</f>
        <v>123.439572306828</v>
      </c>
      <c r="BE27" s="47">
        <f>VLOOKUP($A27,'RevPAR Raw Data'!$B$6:$BE$43,'RevPAR Raw Data'!T$1,FALSE)</f>
        <v>-5.4769921062044</v>
      </c>
      <c r="BF27" s="48">
        <f>VLOOKUP($A27,'RevPAR Raw Data'!$B$6:$BE$43,'RevPAR Raw Data'!U$1,FALSE)</f>
        <v>0.70329509869586104</v>
      </c>
      <c r="BG27" s="48">
        <f>VLOOKUP($A27,'RevPAR Raw Data'!$B$6:$BE$43,'RevPAR Raw Data'!V$1,FALSE)</f>
        <v>3.2831836373584</v>
      </c>
      <c r="BH27" s="48">
        <f>VLOOKUP($A27,'RevPAR Raw Data'!$B$6:$BE$43,'RevPAR Raw Data'!W$1,FALSE)</f>
        <v>7.7058535302113196</v>
      </c>
      <c r="BI27" s="48">
        <f>VLOOKUP($A27,'RevPAR Raw Data'!$B$6:$BE$43,'RevPAR Raw Data'!X$1,FALSE)</f>
        <v>11.9790307018477</v>
      </c>
      <c r="BJ27" s="49">
        <f>VLOOKUP($A27,'RevPAR Raw Data'!$B$6:$BE$43,'RevPAR Raw Data'!Y$1,FALSE)</f>
        <v>3.8420699183298299</v>
      </c>
      <c r="BK27" s="48">
        <f>VLOOKUP($A27,'RevPAR Raw Data'!$B$6:$BE$43,'RevPAR Raw Data'!AA$1,FALSE)</f>
        <v>9.9296327851810897</v>
      </c>
      <c r="BL27" s="48">
        <f>VLOOKUP($A27,'RevPAR Raw Data'!$B$6:$BE$43,'RevPAR Raw Data'!AB$1,FALSE)</f>
        <v>14.022774603033</v>
      </c>
      <c r="BM27" s="49">
        <f>VLOOKUP($A27,'RevPAR Raw Data'!$B$6:$BE$43,'RevPAR Raw Data'!AC$1,FALSE)</f>
        <v>12.2004757301324</v>
      </c>
      <c r="BN27" s="50">
        <f>VLOOKUP($A27,'RevPAR Raw Data'!$B$6:$BE$43,'RevPAR Raw Data'!AE$1,FALSE)</f>
        <v>7.8945695522980097</v>
      </c>
    </row>
    <row r="28" spans="1:66" x14ac:dyDescent="0.25">
      <c r="A28" s="63" t="s">
        <v>29</v>
      </c>
      <c r="B28" s="47">
        <f>VLOOKUP($A28,'Occupancy Raw Data'!$B$8:$BE$45,'Occupancy Raw Data'!G$3,FALSE)</f>
        <v>42.513089005235599</v>
      </c>
      <c r="C28" s="48">
        <f>VLOOKUP($A28,'Occupancy Raw Data'!$B$8:$BE$45,'Occupancy Raw Data'!H$3,FALSE)</f>
        <v>49.332460732984202</v>
      </c>
      <c r="D28" s="48">
        <f>VLOOKUP($A28,'Occupancy Raw Data'!$B$8:$BE$45,'Occupancy Raw Data'!I$3,FALSE)</f>
        <v>47.945026178010401</v>
      </c>
      <c r="E28" s="48">
        <f>VLOOKUP($A28,'Occupancy Raw Data'!$B$8:$BE$45,'Occupancy Raw Data'!J$3,FALSE)</f>
        <v>45.602094240837602</v>
      </c>
      <c r="F28" s="48">
        <f>VLOOKUP($A28,'Occupancy Raw Data'!$B$8:$BE$45,'Occupancy Raw Data'!K$3,FALSE)</f>
        <v>48.232984293193702</v>
      </c>
      <c r="G28" s="49">
        <f>VLOOKUP($A28,'Occupancy Raw Data'!$B$8:$BE$45,'Occupancy Raw Data'!L$3,FALSE)</f>
        <v>46.725130890052299</v>
      </c>
      <c r="H28" s="48">
        <f>VLOOKUP($A28,'Occupancy Raw Data'!$B$8:$BE$45,'Occupancy Raw Data'!N$3,FALSE)</f>
        <v>74.856020942408307</v>
      </c>
      <c r="I28" s="48">
        <f>VLOOKUP($A28,'Occupancy Raw Data'!$B$8:$BE$45,'Occupancy Raw Data'!O$3,FALSE)</f>
        <v>87.630890052355994</v>
      </c>
      <c r="J28" s="49">
        <f>VLOOKUP($A28,'Occupancy Raw Data'!$B$8:$BE$45,'Occupancy Raw Data'!P$3,FALSE)</f>
        <v>81.243455497382101</v>
      </c>
      <c r="K28" s="50">
        <f>VLOOKUP($A28,'Occupancy Raw Data'!$B$8:$BE$45,'Occupancy Raw Data'!R$3,FALSE)</f>
        <v>56.587509349289398</v>
      </c>
      <c r="M28" s="47">
        <f>VLOOKUP($A28,'Occupancy Raw Data'!$B$8:$BE$45,'Occupancy Raw Data'!T$3,FALSE)</f>
        <v>-7.9121641076265803</v>
      </c>
      <c r="N28" s="48">
        <f>VLOOKUP($A28,'Occupancy Raw Data'!$B$8:$BE$45,'Occupancy Raw Data'!U$3,FALSE)</f>
        <v>-7.7853276371334701</v>
      </c>
      <c r="O28" s="48">
        <f>VLOOKUP($A28,'Occupancy Raw Data'!$B$8:$BE$45,'Occupancy Raw Data'!V$3,FALSE)</f>
        <v>-9.9864780899219703</v>
      </c>
      <c r="P28" s="48">
        <f>VLOOKUP($A28,'Occupancy Raw Data'!$B$8:$BE$45,'Occupancy Raw Data'!W$3,FALSE)</f>
        <v>-14.322665480830601</v>
      </c>
      <c r="Q28" s="48">
        <f>VLOOKUP($A28,'Occupancy Raw Data'!$B$8:$BE$45,'Occupancy Raw Data'!X$3,FALSE)</f>
        <v>-12.9596449875045</v>
      </c>
      <c r="R28" s="49">
        <f>VLOOKUP($A28,'Occupancy Raw Data'!$B$8:$BE$45,'Occupancy Raw Data'!Y$3,FALSE)</f>
        <v>-10.682412105381999</v>
      </c>
      <c r="S28" s="48">
        <f>VLOOKUP($A28,'Occupancy Raw Data'!$B$8:$BE$45,'Occupancy Raw Data'!AA$3,FALSE)</f>
        <v>5.6662061940743502</v>
      </c>
      <c r="T28" s="48">
        <f>VLOOKUP($A28,'Occupancy Raw Data'!$B$8:$BE$45,'Occupancy Raw Data'!AB$3,FALSE)</f>
        <v>4.3675518673539697</v>
      </c>
      <c r="U28" s="49">
        <f>VLOOKUP($A28,'Occupancy Raw Data'!$B$8:$BE$45,'Occupancy Raw Data'!AC$3,FALSE)</f>
        <v>4.9618402543369697</v>
      </c>
      <c r="V28" s="50">
        <f>VLOOKUP($A28,'Occupancy Raw Data'!$B$8:$BE$45,'Occupancy Raw Data'!AE$3,FALSE)</f>
        <v>-4.8659468256719096</v>
      </c>
      <c r="X28" s="51">
        <f>VLOOKUP($A28,'ADR Raw Data'!$B$6:$BE$43,'ADR Raw Data'!G$1,FALSE)</f>
        <v>120.323174261083</v>
      </c>
      <c r="Y28" s="52">
        <f>VLOOKUP($A28,'ADR Raw Data'!$B$6:$BE$43,'ADR Raw Data'!H$1,FALSE)</f>
        <v>116.15106394269</v>
      </c>
      <c r="Z28" s="52">
        <f>VLOOKUP($A28,'ADR Raw Data'!$B$6:$BE$43,'ADR Raw Data'!I$1,FALSE)</f>
        <v>118.17431067430999</v>
      </c>
      <c r="AA28" s="52">
        <f>VLOOKUP($A28,'ADR Raw Data'!$B$6:$BE$43,'ADR Raw Data'!J$1,FALSE)</f>
        <v>115.369026980482</v>
      </c>
      <c r="AB28" s="52">
        <f>VLOOKUP($A28,'ADR Raw Data'!$B$6:$BE$43,'ADR Raw Data'!K$1,FALSE)</f>
        <v>119.308968792401</v>
      </c>
      <c r="AC28" s="53">
        <f>VLOOKUP($A28,'ADR Raw Data'!$B$6:$BE$43,'ADR Raw Data'!L$1,FALSE)</f>
        <v>117.824795226623</v>
      </c>
      <c r="AD28" s="52">
        <f>VLOOKUP($A28,'ADR Raw Data'!$B$6:$BE$43,'ADR Raw Data'!N$1,FALSE)</f>
        <v>169.738139534883</v>
      </c>
      <c r="AE28" s="52">
        <f>VLOOKUP($A28,'ADR Raw Data'!$B$6:$BE$43,'ADR Raw Data'!O$1,FALSE)</f>
        <v>200.366295743091</v>
      </c>
      <c r="AF28" s="53">
        <f>VLOOKUP($A28,'ADR Raw Data'!$B$6:$BE$43,'ADR Raw Data'!P$1,FALSE)</f>
        <v>186.25622442403699</v>
      </c>
      <c r="AG28" s="54">
        <f>VLOOKUP($A28,'ADR Raw Data'!$B$6:$BE$43,'ADR Raw Data'!R$1,FALSE)</f>
        <v>145.89563295112799</v>
      </c>
      <c r="AI28" s="47">
        <f>VLOOKUP($A28,'ADR Raw Data'!$B$6:$BE$43,'ADR Raw Data'!T$1,FALSE)</f>
        <v>-6.1899964415869304</v>
      </c>
      <c r="AJ28" s="48">
        <f>VLOOKUP($A28,'ADR Raw Data'!$B$6:$BE$43,'ADR Raw Data'!U$1,FALSE)</f>
        <v>-4.9365786107549399</v>
      </c>
      <c r="AK28" s="48">
        <f>VLOOKUP($A28,'ADR Raw Data'!$B$6:$BE$43,'ADR Raw Data'!V$1,FALSE)</f>
        <v>-1.2769570004981301</v>
      </c>
      <c r="AL28" s="48">
        <f>VLOOKUP($A28,'ADR Raw Data'!$B$6:$BE$43,'ADR Raw Data'!W$1,FALSE)</f>
        <v>-5.7182075871796103</v>
      </c>
      <c r="AM28" s="48">
        <f>VLOOKUP($A28,'ADR Raw Data'!$B$6:$BE$43,'ADR Raw Data'!X$1,FALSE)</f>
        <v>-8.9638389355514594</v>
      </c>
      <c r="AN28" s="49">
        <f>VLOOKUP($A28,'ADR Raw Data'!$B$6:$BE$43,'ADR Raw Data'!Y$1,FALSE)</f>
        <v>-5.4892535832193703</v>
      </c>
      <c r="AO28" s="48">
        <f>VLOOKUP($A28,'ADR Raw Data'!$B$6:$BE$43,'ADR Raw Data'!AA$1,FALSE)</f>
        <v>-5.6717851568165596</v>
      </c>
      <c r="AP28" s="48">
        <f>VLOOKUP($A28,'ADR Raw Data'!$B$6:$BE$43,'ADR Raw Data'!AB$1,FALSE)</f>
        <v>-3.9785423874415602</v>
      </c>
      <c r="AQ28" s="49">
        <f>VLOOKUP($A28,'ADR Raw Data'!$B$6:$BE$43,'ADR Raw Data'!AC$1,FALSE)</f>
        <v>-4.7397659113216797</v>
      </c>
      <c r="AR28" s="50">
        <f>VLOOKUP($A28,'ADR Raw Data'!$B$6:$BE$43,'ADR Raw Data'!AE$1,FALSE)</f>
        <v>-3.38798367876245</v>
      </c>
      <c r="AS28" s="40"/>
      <c r="AT28" s="51">
        <f>VLOOKUP($A28,'RevPAR Raw Data'!$B$6:$BE$43,'RevPAR Raw Data'!G$1,FALSE)</f>
        <v>51.153098167539198</v>
      </c>
      <c r="AU28" s="52">
        <f>VLOOKUP($A28,'RevPAR Raw Data'!$B$6:$BE$43,'RevPAR Raw Data'!H$1,FALSE)</f>
        <v>57.3001780104712</v>
      </c>
      <c r="AV28" s="52">
        <f>VLOOKUP($A28,'RevPAR Raw Data'!$B$6:$BE$43,'RevPAR Raw Data'!I$1,FALSE)</f>
        <v>56.6587041884816</v>
      </c>
      <c r="AW28" s="52">
        <f>VLOOKUP($A28,'RevPAR Raw Data'!$B$6:$BE$43,'RevPAR Raw Data'!J$1,FALSE)</f>
        <v>52.610692408376899</v>
      </c>
      <c r="AX28" s="52">
        <f>VLOOKUP($A28,'RevPAR Raw Data'!$B$6:$BE$43,'RevPAR Raw Data'!K$1,FALSE)</f>
        <v>57.546276178010402</v>
      </c>
      <c r="AY28" s="53">
        <f>VLOOKUP($A28,'RevPAR Raw Data'!$B$6:$BE$43,'RevPAR Raw Data'!L$1,FALSE)</f>
        <v>55.053789790575898</v>
      </c>
      <c r="AZ28" s="52">
        <f>VLOOKUP($A28,'RevPAR Raw Data'!$B$6:$BE$43,'RevPAR Raw Data'!N$1,FALSE)</f>
        <v>127.059217277486</v>
      </c>
      <c r="BA28" s="52">
        <f>VLOOKUP($A28,'RevPAR Raw Data'!$B$6:$BE$43,'RevPAR Raw Data'!O$1,FALSE)</f>
        <v>175.582768324607</v>
      </c>
      <c r="BB28" s="53">
        <f>VLOOKUP($A28,'RevPAR Raw Data'!$B$6:$BE$43,'RevPAR Raw Data'!P$1,FALSE)</f>
        <v>151.320992801047</v>
      </c>
      <c r="BC28" s="54">
        <f>VLOOKUP($A28,'RevPAR Raw Data'!$B$6:$BE$43,'RevPAR Raw Data'!R$1,FALSE)</f>
        <v>82.558704936424803</v>
      </c>
      <c r="BE28" s="47">
        <f>VLOOKUP($A28,'RevPAR Raw Data'!$B$6:$BE$43,'RevPAR Raw Data'!T$1,FALSE)</f>
        <v>-13.612397872498899</v>
      </c>
      <c r="BF28" s="48">
        <f>VLOOKUP($A28,'RevPAR Raw Data'!$B$6:$BE$43,'RevPAR Raw Data'!U$1,FALSE)</f>
        <v>-12.337577428976401</v>
      </c>
      <c r="BG28" s="48">
        <f>VLOOKUP($A28,'RevPAR Raw Data'!$B$6:$BE$43,'RevPAR Raw Data'!V$1,FALSE)</f>
        <v>-11.1359120593476</v>
      </c>
      <c r="BH28" s="48">
        <f>VLOOKUP($A28,'RevPAR Raw Data'!$B$6:$BE$43,'RevPAR Raw Data'!W$1,FALSE)</f>
        <v>-19.221873323798999</v>
      </c>
      <c r="BI28" s="48">
        <f>VLOOKUP($A28,'RevPAR Raw Data'!$B$6:$BE$43,'RevPAR Raw Data'!X$1,FALSE)</f>
        <v>-20.761802219756799</v>
      </c>
      <c r="BJ28" s="49">
        <f>VLOOKUP($A28,'RevPAR Raw Data'!$B$6:$BE$43,'RevPAR Raw Data'!Y$1,FALSE)</f>
        <v>-15.585280999332401</v>
      </c>
      <c r="BK28" s="48">
        <f>VLOOKUP($A28,'RevPAR Raw Data'!$B$6:$BE$43,'RevPAR Raw Data'!AA$1,FALSE)</f>
        <v>-0.32695400461233198</v>
      </c>
      <c r="BL28" s="48">
        <f>VLOOKUP($A28,'RevPAR Raw Data'!$B$6:$BE$43,'RevPAR Raw Data'!AB$1,FALSE)</f>
        <v>0.21524457757623799</v>
      </c>
      <c r="BM28" s="49">
        <f>VLOOKUP($A28,'RevPAR Raw Data'!$B$6:$BE$43,'RevPAR Raw Data'!AC$1,FALSE)</f>
        <v>-1.31052699340133E-2</v>
      </c>
      <c r="BN28" s="50">
        <f>VLOOKUP($A28,'RevPAR Raw Data'!$B$6:$BE$43,'RevPAR Raw Data'!AE$1,FALSE)</f>
        <v>-8.0890730201633403</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47.256462146996498</v>
      </c>
      <c r="C30" s="48">
        <f>VLOOKUP($A30,'Occupancy Raw Data'!$B$8:$BE$45,'Occupancy Raw Data'!H$3,FALSE)</f>
        <v>57.789071842516698</v>
      </c>
      <c r="D30" s="48">
        <f>VLOOKUP($A30,'Occupancy Raw Data'!$B$8:$BE$45,'Occupancy Raw Data'!I$3,FALSE)</f>
        <v>62.084904792567301</v>
      </c>
      <c r="E30" s="48">
        <f>VLOOKUP($A30,'Occupancy Raw Data'!$B$8:$BE$45,'Occupancy Raw Data'!J$3,FALSE)</f>
        <v>63.6165026216539</v>
      </c>
      <c r="F30" s="48">
        <f>VLOOKUP($A30,'Occupancy Raw Data'!$B$8:$BE$45,'Occupancy Raw Data'!K$3,FALSE)</f>
        <v>59.389660564805403</v>
      </c>
      <c r="G30" s="49">
        <f>VLOOKUP($A30,'Occupancy Raw Data'!$B$8:$BE$45,'Occupancy Raw Data'!L$3,FALSE)</f>
        <v>58.027320393708003</v>
      </c>
      <c r="H30" s="48">
        <f>VLOOKUP($A30,'Occupancy Raw Data'!$B$8:$BE$45,'Occupancy Raw Data'!N$3,FALSE)</f>
        <v>65.552847024192801</v>
      </c>
      <c r="I30" s="48">
        <f>VLOOKUP($A30,'Occupancy Raw Data'!$B$8:$BE$45,'Occupancy Raw Data'!O$3,FALSE)</f>
        <v>72.891178364455797</v>
      </c>
      <c r="J30" s="49">
        <f>VLOOKUP($A30,'Occupancy Raw Data'!$B$8:$BE$45,'Occupancy Raw Data'!P$3,FALSE)</f>
        <v>69.222012694324306</v>
      </c>
      <c r="K30" s="50">
        <f>VLOOKUP($A30,'Occupancy Raw Data'!$B$8:$BE$45,'Occupancy Raw Data'!R$3,FALSE)</f>
        <v>61.225803908169802</v>
      </c>
      <c r="M30" s="47">
        <f>VLOOKUP($A30,'Occupancy Raw Data'!$B$8:$BE$45,'Occupancy Raw Data'!T$3,FALSE)</f>
        <v>-4.3834961312846996</v>
      </c>
      <c r="N30" s="48">
        <f>VLOOKUP($A30,'Occupancy Raw Data'!$B$8:$BE$45,'Occupancy Raw Data'!U$3,FALSE)</f>
        <v>3.19629338122204</v>
      </c>
      <c r="O30" s="48">
        <f>VLOOKUP($A30,'Occupancy Raw Data'!$B$8:$BE$45,'Occupancy Raw Data'!V$3,FALSE)</f>
        <v>3.7509964248966199</v>
      </c>
      <c r="P30" s="48">
        <f>VLOOKUP($A30,'Occupancy Raw Data'!$B$8:$BE$45,'Occupancy Raw Data'!W$3,FALSE)</f>
        <v>2.7716499519702098</v>
      </c>
      <c r="Q30" s="48">
        <f>VLOOKUP($A30,'Occupancy Raw Data'!$B$8:$BE$45,'Occupancy Raw Data'!X$3,FALSE)</f>
        <v>1.4248519563770501</v>
      </c>
      <c r="R30" s="49">
        <f>VLOOKUP($A30,'Occupancy Raw Data'!$B$8:$BE$45,'Occupancy Raw Data'!Y$3,FALSE)</f>
        <v>1.5462961507155399</v>
      </c>
      <c r="S30" s="48">
        <f>VLOOKUP($A30,'Occupancy Raw Data'!$B$8:$BE$45,'Occupancy Raw Data'!AA$3,FALSE)</f>
        <v>-0.228447783706548</v>
      </c>
      <c r="T30" s="48">
        <f>VLOOKUP($A30,'Occupancy Raw Data'!$B$8:$BE$45,'Occupancy Raw Data'!AB$3,FALSE)</f>
        <v>0.70920471424253295</v>
      </c>
      <c r="U30" s="49">
        <f>VLOOKUP($A30,'Occupancy Raw Data'!$B$8:$BE$45,'Occupancy Raw Data'!AC$3,FALSE)</f>
        <v>0.26304186753575098</v>
      </c>
      <c r="V30" s="50">
        <f>VLOOKUP($A30,'Occupancy Raw Data'!$B$8:$BE$45,'Occupancy Raw Data'!AE$3,FALSE)</f>
        <v>1.1281907613248101</v>
      </c>
      <c r="X30" s="51">
        <f>VLOOKUP($A30,'ADR Raw Data'!$B$6:$BE$43,'ADR Raw Data'!G$1,FALSE)</f>
        <v>125.212246824663</v>
      </c>
      <c r="Y30" s="52">
        <f>VLOOKUP($A30,'ADR Raw Data'!$B$6:$BE$43,'ADR Raw Data'!H$1,FALSE)</f>
        <v>110.089390345815</v>
      </c>
      <c r="Z30" s="52">
        <f>VLOOKUP($A30,'ADR Raw Data'!$B$6:$BE$43,'ADR Raw Data'!I$1,FALSE)</f>
        <v>112.975969552172</v>
      </c>
      <c r="AA30" s="52">
        <f>VLOOKUP($A30,'ADR Raw Data'!$B$6:$BE$43,'ADR Raw Data'!J$1,FALSE)</f>
        <v>113.75641976647501</v>
      </c>
      <c r="AB30" s="52">
        <f>VLOOKUP($A30,'ADR Raw Data'!$B$6:$BE$43,'ADR Raw Data'!K$1,FALSE)</f>
        <v>113.12149235237101</v>
      </c>
      <c r="AC30" s="53">
        <f>VLOOKUP($A30,'ADR Raw Data'!$B$6:$BE$43,'ADR Raw Data'!L$1,FALSE)</f>
        <v>114.594939720837</v>
      </c>
      <c r="AD30" s="52">
        <f>VLOOKUP($A30,'ADR Raw Data'!$B$6:$BE$43,'ADR Raw Data'!N$1,FALSE)</f>
        <v>138.862518505525</v>
      </c>
      <c r="AE30" s="52">
        <f>VLOOKUP($A30,'ADR Raw Data'!$B$6:$BE$43,'ADR Raw Data'!O$1,FALSE)</f>
        <v>147.77470122412899</v>
      </c>
      <c r="AF30" s="53">
        <f>VLOOKUP($A30,'ADR Raw Data'!$B$6:$BE$43,'ADR Raw Data'!P$1,FALSE)</f>
        <v>143.55480839188701</v>
      </c>
      <c r="AG30" s="54">
        <f>VLOOKUP($A30,'ADR Raw Data'!$B$6:$BE$43,'ADR Raw Data'!R$1,FALSE)</f>
        <v>123.949820780837</v>
      </c>
      <c r="AI30" s="47">
        <f>VLOOKUP($A30,'ADR Raw Data'!$B$6:$BE$43,'ADR Raw Data'!T$1,FALSE)</f>
        <v>-2.0909476955012098</v>
      </c>
      <c r="AJ30" s="48">
        <f>VLOOKUP($A30,'ADR Raw Data'!$B$6:$BE$43,'ADR Raw Data'!U$1,FALSE)</f>
        <v>2.0055017700948801</v>
      </c>
      <c r="AK30" s="48">
        <f>VLOOKUP($A30,'ADR Raw Data'!$B$6:$BE$43,'ADR Raw Data'!V$1,FALSE)</f>
        <v>-2.7685370552702E-2</v>
      </c>
      <c r="AL30" s="48">
        <f>VLOOKUP($A30,'ADR Raw Data'!$B$6:$BE$43,'ADR Raw Data'!W$1,FALSE)</f>
        <v>0.25193979584722798</v>
      </c>
      <c r="AM30" s="48">
        <f>VLOOKUP($A30,'ADR Raw Data'!$B$6:$BE$43,'ADR Raw Data'!X$1,FALSE)</f>
        <v>-1.37289454758817</v>
      </c>
      <c r="AN30" s="49">
        <f>VLOOKUP($A30,'ADR Raw Data'!$B$6:$BE$43,'ADR Raw Data'!Y$1,FALSE)</f>
        <v>-0.37941534714288699</v>
      </c>
      <c r="AO30" s="48">
        <f>VLOOKUP($A30,'ADR Raw Data'!$B$6:$BE$43,'ADR Raw Data'!AA$1,FALSE)</f>
        <v>-2.6620703722602399</v>
      </c>
      <c r="AP30" s="48">
        <f>VLOOKUP($A30,'ADR Raw Data'!$B$6:$BE$43,'ADR Raw Data'!AB$1,FALSE)</f>
        <v>-2.3510433345216399</v>
      </c>
      <c r="AQ30" s="49">
        <f>VLOOKUP($A30,'ADR Raw Data'!$B$6:$BE$43,'ADR Raw Data'!AC$1,FALSE)</f>
        <v>-2.4803474446574998</v>
      </c>
      <c r="AR30" s="50">
        <f>VLOOKUP($A30,'ADR Raw Data'!$B$6:$BE$43,'ADR Raw Data'!AE$1,FALSE)</f>
        <v>-1.24654564283958</v>
      </c>
      <c r="AS30" s="40"/>
      <c r="AT30" s="51">
        <f>VLOOKUP($A30,'RevPAR Raw Data'!$B$6:$BE$43,'RevPAR Raw Data'!G$1,FALSE)</f>
        <v>59.170878024100801</v>
      </c>
      <c r="AU30" s="52">
        <f>VLOOKUP($A30,'RevPAR Raw Data'!$B$6:$BE$43,'RevPAR Raw Data'!H$1,FALSE)</f>
        <v>63.619636877932102</v>
      </c>
      <c r="AV30" s="52">
        <f>VLOOKUP($A30,'RevPAR Raw Data'!$B$6:$BE$43,'RevPAR Raw Data'!I$1,FALSE)</f>
        <v>70.141023134946096</v>
      </c>
      <c r="AW30" s="52">
        <f>VLOOKUP($A30,'RevPAR Raw Data'!$B$6:$BE$43,'RevPAR Raw Data'!J$1,FALSE)</f>
        <v>72.367855763039202</v>
      </c>
      <c r="AX30" s="52">
        <f>VLOOKUP($A30,'RevPAR Raw Data'!$B$6:$BE$43,'RevPAR Raw Data'!K$1,FALSE)</f>
        <v>67.182470333915902</v>
      </c>
      <c r="AY30" s="53">
        <f>VLOOKUP($A30,'RevPAR Raw Data'!$B$6:$BE$43,'RevPAR Raw Data'!L$1,FALSE)</f>
        <v>66.496372826786796</v>
      </c>
      <c r="AZ30" s="52">
        <f>VLOOKUP($A30,'RevPAR Raw Data'!$B$6:$BE$43,'RevPAR Raw Data'!N$1,FALSE)</f>
        <v>91.0283343298684</v>
      </c>
      <c r="BA30" s="52">
        <f>VLOOKUP($A30,'RevPAR Raw Data'!$B$6:$BE$43,'RevPAR Raw Data'!O$1,FALSE)</f>
        <v>107.714721046821</v>
      </c>
      <c r="BB30" s="53">
        <f>VLOOKUP($A30,'RevPAR Raw Data'!$B$6:$BE$43,'RevPAR Raw Data'!P$1,FALSE)</f>
        <v>99.371527688345097</v>
      </c>
      <c r="BC30" s="54">
        <f>VLOOKUP($A30,'RevPAR Raw Data'!$B$6:$BE$43,'RevPAR Raw Data'!R$1,FALSE)</f>
        <v>75.889274215803496</v>
      </c>
      <c r="BE30" s="47">
        <f>VLOOKUP($A30,'RevPAR Raw Data'!$B$6:$BE$43,'RevPAR Raw Data'!T$1,FALSE)</f>
        <v>-6.3827872154464398</v>
      </c>
      <c r="BF30" s="48">
        <f>VLOOKUP($A30,'RevPAR Raw Data'!$B$6:$BE$43,'RevPAR Raw Data'!U$1,FALSE)</f>
        <v>5.2658968716547703</v>
      </c>
      <c r="BG30" s="48">
        <f>VLOOKUP($A30,'RevPAR Raw Data'!$B$6:$BE$43,'RevPAR Raw Data'!V$1,FALSE)</f>
        <v>3.7222725770842602</v>
      </c>
      <c r="BH30" s="48">
        <f>VLOOKUP($A30,'RevPAR Raw Data'!$B$6:$BE$43,'RevPAR Raw Data'!W$1,FALSE)</f>
        <v>3.0305726370480301</v>
      </c>
      <c r="BI30" s="48">
        <f>VLOOKUP($A30,'RevPAR Raw Data'!$B$6:$BE$43,'RevPAR Raw Data'!X$1,FALSE)</f>
        <v>3.2395693968582301E-2</v>
      </c>
      <c r="BJ30" s="49">
        <f>VLOOKUP($A30,'RevPAR Raw Data'!$B$6:$BE$43,'RevPAR Raw Data'!Y$1,FALSE)</f>
        <v>1.1610139186645501</v>
      </c>
      <c r="BK30" s="48">
        <f>VLOOKUP($A30,'RevPAR Raw Data'!$B$6:$BE$43,'RevPAR Raw Data'!AA$1,FALSE)</f>
        <v>-2.8844367152006498</v>
      </c>
      <c r="BL30" s="48">
        <f>VLOOKUP($A30,'RevPAR Raw Data'!$B$6:$BE$43,'RevPAR Raw Data'!AB$1,FALSE)</f>
        <v>-1.65851233044142</v>
      </c>
      <c r="BM30" s="49">
        <f>VLOOKUP($A30,'RevPAR Raw Data'!$B$6:$BE$43,'RevPAR Raw Data'!AC$1,FALSE)</f>
        <v>-2.2238299293615502</v>
      </c>
      <c r="BN30" s="50">
        <f>VLOOKUP($A30,'RevPAR Raw Data'!$B$6:$BE$43,'RevPAR Raw Data'!AE$1,FALSE)</f>
        <v>-0.13241829429298299</v>
      </c>
    </row>
    <row r="31" spans="1:66" x14ac:dyDescent="0.25">
      <c r="A31" s="63" t="s">
        <v>70</v>
      </c>
      <c r="B31" s="47">
        <f>VLOOKUP($A31,'Occupancy Raw Data'!$B$8:$BE$45,'Occupancy Raw Data'!G$3,FALSE)</f>
        <v>45.568342418736101</v>
      </c>
      <c r="C31" s="48">
        <f>VLOOKUP($A31,'Occupancy Raw Data'!$B$8:$BE$45,'Occupancy Raw Data'!H$3,FALSE)</f>
        <v>58.888552392489402</v>
      </c>
      <c r="D31" s="48">
        <f>VLOOKUP($A31,'Occupancy Raw Data'!$B$8:$BE$45,'Occupancy Raw Data'!I$3,FALSE)</f>
        <v>61.649505350292699</v>
      </c>
      <c r="E31" s="48">
        <f>VLOOKUP($A31,'Occupancy Raw Data'!$B$8:$BE$45,'Occupancy Raw Data'!J$3,FALSE)</f>
        <v>61.750454270139301</v>
      </c>
      <c r="F31" s="48">
        <f>VLOOKUP($A31,'Occupancy Raw Data'!$B$8:$BE$45,'Occupancy Raw Data'!K$3,FALSE)</f>
        <v>58.918837068443302</v>
      </c>
      <c r="G31" s="49">
        <f>VLOOKUP($A31,'Occupancy Raw Data'!$B$8:$BE$45,'Occupancy Raw Data'!L$3,FALSE)</f>
        <v>57.355138300020101</v>
      </c>
      <c r="H31" s="48">
        <f>VLOOKUP($A31,'Occupancy Raw Data'!$B$8:$BE$45,'Occupancy Raw Data'!N$3,FALSE)</f>
        <v>67.282455077730603</v>
      </c>
      <c r="I31" s="48">
        <f>VLOOKUP($A31,'Occupancy Raw Data'!$B$8:$BE$45,'Occupancy Raw Data'!O$3,FALSE)</f>
        <v>74.969715324046007</v>
      </c>
      <c r="J31" s="49">
        <f>VLOOKUP($A31,'Occupancy Raw Data'!$B$8:$BE$45,'Occupancy Raw Data'!P$3,FALSE)</f>
        <v>71.126085200888298</v>
      </c>
      <c r="K31" s="50">
        <f>VLOOKUP($A31,'Occupancy Raw Data'!$B$8:$BE$45,'Occupancy Raw Data'!R$3,FALSE)</f>
        <v>61.289694557411003</v>
      </c>
      <c r="M31" s="47">
        <f>VLOOKUP($A31,'Occupancy Raw Data'!$B$8:$BE$45,'Occupancy Raw Data'!T$3,FALSE)</f>
        <v>-0.83213219840087504</v>
      </c>
      <c r="N31" s="48">
        <f>VLOOKUP($A31,'Occupancy Raw Data'!$B$8:$BE$45,'Occupancy Raw Data'!U$3,FALSE)</f>
        <v>8.0067977746711403</v>
      </c>
      <c r="O31" s="48">
        <f>VLOOKUP($A31,'Occupancy Raw Data'!$B$8:$BE$45,'Occupancy Raw Data'!V$3,FALSE)</f>
        <v>4.4226320670814401</v>
      </c>
      <c r="P31" s="48">
        <f>VLOOKUP($A31,'Occupancy Raw Data'!$B$8:$BE$45,'Occupancy Raw Data'!W$3,FALSE)</f>
        <v>1.72804184992729</v>
      </c>
      <c r="Q31" s="48">
        <f>VLOOKUP($A31,'Occupancy Raw Data'!$B$8:$BE$45,'Occupancy Raw Data'!X$3,FALSE)</f>
        <v>2.0892843127070999</v>
      </c>
      <c r="R31" s="49">
        <f>VLOOKUP($A31,'Occupancy Raw Data'!$B$8:$BE$45,'Occupancy Raw Data'!Y$3,FALSE)</f>
        <v>3.1839207680375501</v>
      </c>
      <c r="S31" s="48">
        <f>VLOOKUP($A31,'Occupancy Raw Data'!$B$8:$BE$45,'Occupancy Raw Data'!AA$3,FALSE)</f>
        <v>1.5660521953145401</v>
      </c>
      <c r="T31" s="48">
        <f>VLOOKUP($A31,'Occupancy Raw Data'!$B$8:$BE$45,'Occupancy Raw Data'!AB$3,FALSE)</f>
        <v>1.6761712237745401</v>
      </c>
      <c r="U31" s="49">
        <f>VLOOKUP($A31,'Occupancy Raw Data'!$B$8:$BE$45,'Occupancy Raw Data'!AC$3,FALSE)</f>
        <v>1.62405736183954</v>
      </c>
      <c r="V31" s="50">
        <f>VLOOKUP($A31,'Occupancy Raw Data'!$B$8:$BE$45,'Occupancy Raw Data'!AE$3,FALSE)</f>
        <v>2.6614394177745901</v>
      </c>
      <c r="X31" s="51">
        <f>VLOOKUP($A31,'ADR Raw Data'!$B$6:$BE$43,'ADR Raw Data'!G$1,FALSE)</f>
        <v>109.936009082853</v>
      </c>
      <c r="Y31" s="52">
        <f>VLOOKUP($A31,'ADR Raw Data'!$B$6:$BE$43,'ADR Raw Data'!H$1,FALSE)</f>
        <v>111.71838518899401</v>
      </c>
      <c r="Z31" s="52">
        <f>VLOOKUP($A31,'ADR Raw Data'!$B$6:$BE$43,'ADR Raw Data'!I$1,FALSE)</f>
        <v>112.738249549697</v>
      </c>
      <c r="AA31" s="52">
        <f>VLOOKUP($A31,'ADR Raw Data'!$B$6:$BE$43,'ADR Raw Data'!J$1,FALSE)</f>
        <v>113.568115089095</v>
      </c>
      <c r="AB31" s="52">
        <f>VLOOKUP($A31,'ADR Raw Data'!$B$6:$BE$43,'ADR Raw Data'!K$1,FALSE)</f>
        <v>111.96417030754699</v>
      </c>
      <c r="AC31" s="53">
        <f>VLOOKUP($A31,'ADR Raw Data'!$B$6:$BE$43,'ADR Raw Data'!L$1,FALSE)</f>
        <v>112.103205963108</v>
      </c>
      <c r="AD31" s="52">
        <f>VLOOKUP($A31,'ADR Raw Data'!$B$6:$BE$43,'ADR Raw Data'!N$1,FALSE)</f>
        <v>138.990303825956</v>
      </c>
      <c r="AE31" s="52">
        <f>VLOOKUP($A31,'ADR Raw Data'!$B$6:$BE$43,'ADR Raw Data'!O$1,FALSE)</f>
        <v>147.44439170537899</v>
      </c>
      <c r="AF31" s="53">
        <f>VLOOKUP($A31,'ADR Raw Data'!$B$6:$BE$43,'ADR Raw Data'!P$1,FALSE)</f>
        <v>143.445775822304</v>
      </c>
      <c r="AG31" s="54">
        <f>VLOOKUP($A31,'ADR Raw Data'!$B$6:$BE$43,'ADR Raw Data'!R$1,FALSE)</f>
        <v>122.49541818138999</v>
      </c>
      <c r="AI31" s="47">
        <f>VLOOKUP($A31,'ADR Raw Data'!$B$6:$BE$43,'ADR Raw Data'!T$1,FALSE)</f>
        <v>0.325320873239339</v>
      </c>
      <c r="AJ31" s="48">
        <f>VLOOKUP($A31,'ADR Raw Data'!$B$6:$BE$43,'ADR Raw Data'!U$1,FALSE)</f>
        <v>3.3040722821234998</v>
      </c>
      <c r="AK31" s="48">
        <f>VLOOKUP($A31,'ADR Raw Data'!$B$6:$BE$43,'ADR Raw Data'!V$1,FALSE)</f>
        <v>-2.1622639410365401</v>
      </c>
      <c r="AL31" s="48">
        <f>VLOOKUP($A31,'ADR Raw Data'!$B$6:$BE$43,'ADR Raw Data'!W$1,FALSE)</f>
        <v>-1.84625959313842</v>
      </c>
      <c r="AM31" s="48">
        <f>VLOOKUP($A31,'ADR Raw Data'!$B$6:$BE$43,'ADR Raw Data'!X$1,FALSE)</f>
        <v>-5.2644541030990801</v>
      </c>
      <c r="AN31" s="49">
        <f>VLOOKUP($A31,'ADR Raw Data'!$B$6:$BE$43,'ADR Raw Data'!Y$1,FALSE)</f>
        <v>-1.3378317998551299</v>
      </c>
      <c r="AO31" s="48">
        <f>VLOOKUP($A31,'ADR Raw Data'!$B$6:$BE$43,'ADR Raw Data'!AA$1,FALSE)</f>
        <v>-0.85627985430042997</v>
      </c>
      <c r="AP31" s="48">
        <f>VLOOKUP($A31,'ADR Raw Data'!$B$6:$BE$43,'ADR Raw Data'!AB$1,FALSE)</f>
        <v>-1.40718953307273</v>
      </c>
      <c r="AQ31" s="49">
        <f>VLOOKUP($A31,'ADR Raw Data'!$B$6:$BE$43,'ADR Raw Data'!AC$1,FALSE)</f>
        <v>-1.1537537071263999</v>
      </c>
      <c r="AR31" s="50">
        <f>VLOOKUP($A31,'ADR Raw Data'!$B$6:$BE$43,'ADR Raw Data'!AE$1,FALSE)</f>
        <v>-1.35120550436467</v>
      </c>
      <c r="AS31" s="40"/>
      <c r="AT31" s="51">
        <f>VLOOKUP($A31,'RevPAR Raw Data'!$B$6:$BE$43,'RevPAR Raw Data'!G$1,FALSE)</f>
        <v>50.096017060367402</v>
      </c>
      <c r="AU31" s="52">
        <f>VLOOKUP($A31,'RevPAR Raw Data'!$B$6:$BE$43,'RevPAR Raw Data'!H$1,FALSE)</f>
        <v>65.789339794064205</v>
      </c>
      <c r="AV31" s="52">
        <f>VLOOKUP($A31,'RevPAR Raw Data'!$B$6:$BE$43,'RevPAR Raw Data'!I$1,FALSE)</f>
        <v>69.502573187966803</v>
      </c>
      <c r="AW31" s="52">
        <f>VLOOKUP($A31,'RevPAR Raw Data'!$B$6:$BE$43,'RevPAR Raw Data'!J$1,FALSE)</f>
        <v>70.128826973551298</v>
      </c>
      <c r="AX31" s="52">
        <f>VLOOKUP($A31,'RevPAR Raw Data'!$B$6:$BE$43,'RevPAR Raw Data'!K$1,FALSE)</f>
        <v>65.967987078538201</v>
      </c>
      <c r="AY31" s="53">
        <f>VLOOKUP($A31,'RevPAR Raw Data'!$B$6:$BE$43,'RevPAR Raw Data'!L$1,FALSE)</f>
        <v>64.296948818897604</v>
      </c>
      <c r="AZ31" s="52">
        <f>VLOOKUP($A31,'RevPAR Raw Data'!$B$6:$BE$43,'RevPAR Raw Data'!N$1,FALSE)</f>
        <v>93.516088734100506</v>
      </c>
      <c r="BA31" s="52">
        <f>VLOOKUP($A31,'RevPAR Raw Data'!$B$6:$BE$43,'RevPAR Raw Data'!O$1,FALSE)</f>
        <v>110.538640722794</v>
      </c>
      <c r="BB31" s="53">
        <f>VLOOKUP($A31,'RevPAR Raw Data'!$B$6:$BE$43,'RevPAR Raw Data'!P$1,FALSE)</f>
        <v>102.027364728447</v>
      </c>
      <c r="BC31" s="54">
        <f>VLOOKUP($A31,'RevPAR Raw Data'!$B$6:$BE$43,'RevPAR Raw Data'!R$1,FALSE)</f>
        <v>75.077067650197506</v>
      </c>
      <c r="BE31" s="47">
        <f>VLOOKUP($A31,'RevPAR Raw Data'!$B$6:$BE$43,'RevPAR Raw Data'!T$1,FALSE)</f>
        <v>-0.50951842489587895</v>
      </c>
      <c r="BF31" s="48">
        <f>VLOOKUP($A31,'RevPAR Raw Data'!$B$6:$BE$43,'RevPAR Raw Data'!U$1,FALSE)</f>
        <v>11.575420442753201</v>
      </c>
      <c r="BG31" s="48">
        <f>VLOOKUP($A31,'RevPAR Raw Data'!$B$6:$BE$43,'RevPAR Raw Data'!V$1,FALSE)</f>
        <v>2.1647391476136701</v>
      </c>
      <c r="BH31" s="48">
        <f>VLOOKUP($A31,'RevPAR Raw Data'!$B$6:$BE$43,'RevPAR Raw Data'!W$1,FALSE)</f>
        <v>-0.15012188163885901</v>
      </c>
      <c r="BI31" s="48">
        <f>VLOOKUP($A31,'RevPAR Raw Data'!$B$6:$BE$43,'RevPAR Raw Data'!X$1,FALSE)</f>
        <v>-3.28515920411769</v>
      </c>
      <c r="BJ31" s="49">
        <f>VLOOKUP($A31,'RevPAR Raw Data'!$B$6:$BE$43,'RevPAR Raw Data'!Y$1,FALSE)</f>
        <v>1.8034934636654201</v>
      </c>
      <c r="BK31" s="48">
        <f>VLOOKUP($A31,'RevPAR Raw Data'!$B$6:$BE$43,'RevPAR Raw Data'!AA$1,FALSE)</f>
        <v>0.69636255155780202</v>
      </c>
      <c r="BL31" s="48">
        <f>VLOOKUP($A31,'RevPAR Raw Data'!$B$6:$BE$43,'RevPAR Raw Data'!AB$1,FALSE)</f>
        <v>0.24539478468447801</v>
      </c>
      <c r="BM31" s="49">
        <f>VLOOKUP($A31,'RevPAR Raw Data'!$B$6:$BE$43,'RevPAR Raw Data'!AC$1,FALSE)</f>
        <v>0.45156603269505302</v>
      </c>
      <c r="BN31" s="50">
        <f>VLOOKUP($A31,'RevPAR Raw Data'!$B$6:$BE$43,'RevPAR Raw Data'!AE$1,FALSE)</f>
        <v>1.2742723975016099</v>
      </c>
    </row>
    <row r="32" spans="1:66" x14ac:dyDescent="0.25">
      <c r="A32" s="63" t="s">
        <v>52</v>
      </c>
      <c r="B32" s="47">
        <f>VLOOKUP($A32,'Occupancy Raw Data'!$B$8:$BE$45,'Occupancy Raw Data'!G$3,FALSE)</f>
        <v>39.974457215836502</v>
      </c>
      <c r="C32" s="48">
        <f>VLOOKUP($A32,'Occupancy Raw Data'!$B$8:$BE$45,'Occupancy Raw Data'!H$3,FALSE)</f>
        <v>57.215836526181299</v>
      </c>
      <c r="D32" s="48">
        <f>VLOOKUP($A32,'Occupancy Raw Data'!$B$8:$BE$45,'Occupancy Raw Data'!I$3,FALSE)</f>
        <v>62.228607918263002</v>
      </c>
      <c r="E32" s="48">
        <f>VLOOKUP($A32,'Occupancy Raw Data'!$B$8:$BE$45,'Occupancy Raw Data'!J$3,FALSE)</f>
        <v>63.505747126436702</v>
      </c>
      <c r="F32" s="48">
        <f>VLOOKUP($A32,'Occupancy Raw Data'!$B$8:$BE$45,'Occupancy Raw Data'!K$3,FALSE)</f>
        <v>58.173690932311601</v>
      </c>
      <c r="G32" s="49">
        <f>VLOOKUP($A32,'Occupancy Raw Data'!$B$8:$BE$45,'Occupancy Raw Data'!L$3,FALSE)</f>
        <v>56.219667943805803</v>
      </c>
      <c r="H32" s="48">
        <f>VLOOKUP($A32,'Occupancy Raw Data'!$B$8:$BE$45,'Occupancy Raw Data'!N$3,FALSE)</f>
        <v>56.034482758620598</v>
      </c>
      <c r="I32" s="48">
        <f>VLOOKUP($A32,'Occupancy Raw Data'!$B$8:$BE$45,'Occupancy Raw Data'!O$3,FALSE)</f>
        <v>61.877394636015303</v>
      </c>
      <c r="J32" s="49">
        <f>VLOOKUP($A32,'Occupancy Raw Data'!$B$8:$BE$45,'Occupancy Raw Data'!P$3,FALSE)</f>
        <v>58.955938697317997</v>
      </c>
      <c r="K32" s="50">
        <f>VLOOKUP($A32,'Occupancy Raw Data'!$B$8:$BE$45,'Occupancy Raw Data'!R$3,FALSE)</f>
        <v>57.001459587666403</v>
      </c>
      <c r="M32" s="47">
        <f>VLOOKUP($A32,'Occupancy Raw Data'!$B$8:$BE$45,'Occupancy Raw Data'!T$3,FALSE)</f>
        <v>5.2716459064749301</v>
      </c>
      <c r="N32" s="48">
        <f>VLOOKUP($A32,'Occupancy Raw Data'!$B$8:$BE$45,'Occupancy Raw Data'!U$3,FALSE)</f>
        <v>11.9765158879929</v>
      </c>
      <c r="O32" s="48">
        <f>VLOOKUP($A32,'Occupancy Raw Data'!$B$8:$BE$45,'Occupancy Raw Data'!V$3,FALSE)</f>
        <v>12.2898102745263</v>
      </c>
      <c r="P32" s="48">
        <f>VLOOKUP($A32,'Occupancy Raw Data'!$B$8:$BE$45,'Occupancy Raw Data'!W$3,FALSE)</f>
        <v>13.4237152139026</v>
      </c>
      <c r="Q32" s="48">
        <f>VLOOKUP($A32,'Occupancy Raw Data'!$B$8:$BE$45,'Occupancy Raw Data'!X$3,FALSE)</f>
        <v>15.285015972282499</v>
      </c>
      <c r="R32" s="49">
        <f>VLOOKUP($A32,'Occupancy Raw Data'!$B$8:$BE$45,'Occupancy Raw Data'!Y$3,FALSE)</f>
        <v>12.019307977179301</v>
      </c>
      <c r="S32" s="48">
        <f>VLOOKUP($A32,'Occupancy Raw Data'!$B$8:$BE$45,'Occupancy Raw Data'!AA$3,FALSE)</f>
        <v>-3.4279752237791201</v>
      </c>
      <c r="T32" s="48">
        <f>VLOOKUP($A32,'Occupancy Raw Data'!$B$8:$BE$45,'Occupancy Raw Data'!AB$3,FALSE)</f>
        <v>2.7589239680950999</v>
      </c>
      <c r="U32" s="49">
        <f>VLOOKUP($A32,'Occupancy Raw Data'!$B$8:$BE$45,'Occupancy Raw Data'!AC$3,FALSE)</f>
        <v>-0.27716254745510799</v>
      </c>
      <c r="V32" s="50">
        <f>VLOOKUP($A32,'Occupancy Raw Data'!$B$8:$BE$45,'Occupancy Raw Data'!AE$3,FALSE)</f>
        <v>8.0810081990622198</v>
      </c>
      <c r="X32" s="51">
        <f>VLOOKUP($A32,'ADR Raw Data'!$B$6:$BE$43,'ADR Raw Data'!G$1,FALSE)</f>
        <v>111.03885782747599</v>
      </c>
      <c r="Y32" s="52">
        <f>VLOOKUP($A32,'ADR Raw Data'!$B$6:$BE$43,'ADR Raw Data'!H$1,FALSE)</f>
        <v>108.03330357142799</v>
      </c>
      <c r="Z32" s="52">
        <f>VLOOKUP($A32,'ADR Raw Data'!$B$6:$BE$43,'ADR Raw Data'!I$1,FALSE)</f>
        <v>111.179173935351</v>
      </c>
      <c r="AA32" s="52">
        <f>VLOOKUP($A32,'ADR Raw Data'!$B$6:$BE$43,'ADR Raw Data'!J$1,FALSE)</f>
        <v>112.18117144293601</v>
      </c>
      <c r="AB32" s="52">
        <f>VLOOKUP($A32,'ADR Raw Data'!$B$6:$BE$43,'ADR Raw Data'!K$1,FALSE)</f>
        <v>115.612431394072</v>
      </c>
      <c r="AC32" s="53">
        <f>VLOOKUP($A32,'ADR Raw Data'!$B$6:$BE$43,'ADR Raw Data'!L$1,FALSE)</f>
        <v>111.662737392094</v>
      </c>
      <c r="AD32" s="52">
        <f>VLOOKUP($A32,'ADR Raw Data'!$B$6:$BE$43,'ADR Raw Data'!N$1,FALSE)</f>
        <v>141.20674643874599</v>
      </c>
      <c r="AE32" s="52">
        <f>VLOOKUP($A32,'ADR Raw Data'!$B$6:$BE$43,'ADR Raw Data'!O$1,FALSE)</f>
        <v>138.76656862745</v>
      </c>
      <c r="AF32" s="53">
        <f>VLOOKUP($A32,'ADR Raw Data'!$B$6:$BE$43,'ADR Raw Data'!P$1,FALSE)</f>
        <v>139.926198212835</v>
      </c>
      <c r="AG32" s="54">
        <f>VLOOKUP($A32,'ADR Raw Data'!$B$6:$BE$43,'ADR Raw Data'!R$1,FALSE)</f>
        <v>120.014898775706</v>
      </c>
      <c r="AI32" s="47">
        <f>VLOOKUP($A32,'ADR Raw Data'!$B$6:$BE$43,'ADR Raw Data'!T$1,FALSE)</f>
        <v>-3.6328510860531602</v>
      </c>
      <c r="AJ32" s="48">
        <f>VLOOKUP($A32,'ADR Raw Data'!$B$6:$BE$43,'ADR Raw Data'!U$1,FALSE)</f>
        <v>0.32158692764341701</v>
      </c>
      <c r="AK32" s="48">
        <f>VLOOKUP($A32,'ADR Raw Data'!$B$6:$BE$43,'ADR Raw Data'!V$1,FALSE)</f>
        <v>0.95752024211758102</v>
      </c>
      <c r="AL32" s="48">
        <f>VLOOKUP($A32,'ADR Raw Data'!$B$6:$BE$43,'ADR Raw Data'!W$1,FALSE)</f>
        <v>-1.53921588693906</v>
      </c>
      <c r="AM32" s="48">
        <f>VLOOKUP($A32,'ADR Raw Data'!$B$6:$BE$43,'ADR Raw Data'!X$1,FALSE)</f>
        <v>1.71561831081115</v>
      </c>
      <c r="AN32" s="49">
        <f>VLOOKUP($A32,'ADR Raw Data'!$B$6:$BE$43,'ADR Raw Data'!Y$1,FALSE)</f>
        <v>-0.26695961949528102</v>
      </c>
      <c r="AO32" s="48">
        <f>VLOOKUP($A32,'ADR Raw Data'!$B$6:$BE$43,'ADR Raw Data'!AA$1,FALSE)</f>
        <v>1.7347940625123</v>
      </c>
      <c r="AP32" s="48">
        <f>VLOOKUP($A32,'ADR Raw Data'!$B$6:$BE$43,'ADR Raw Data'!AB$1,FALSE)</f>
        <v>2.5540712413759801</v>
      </c>
      <c r="AQ32" s="49">
        <f>VLOOKUP($A32,'ADR Raw Data'!$B$6:$BE$43,'ADR Raw Data'!AC$1,FALSE)</f>
        <v>2.1192043057196401</v>
      </c>
      <c r="AR32" s="50">
        <f>VLOOKUP($A32,'ADR Raw Data'!$B$6:$BE$43,'ADR Raw Data'!AE$1,FALSE)</f>
        <v>2.2360056910911301E-2</v>
      </c>
      <c r="AS32" s="40"/>
      <c r="AT32" s="51">
        <f>VLOOKUP($A32,'RevPAR Raw Data'!$B$6:$BE$43,'RevPAR Raw Data'!G$1,FALSE)</f>
        <v>44.3871807151979</v>
      </c>
      <c r="AU32" s="52">
        <f>VLOOKUP($A32,'RevPAR Raw Data'!$B$6:$BE$43,'RevPAR Raw Data'!H$1,FALSE)</f>
        <v>61.812158365261801</v>
      </c>
      <c r="AV32" s="52">
        <f>VLOOKUP($A32,'RevPAR Raw Data'!$B$6:$BE$43,'RevPAR Raw Data'!I$1,FALSE)</f>
        <v>69.185252234993598</v>
      </c>
      <c r="AW32" s="52">
        <f>VLOOKUP($A32,'RevPAR Raw Data'!$B$6:$BE$43,'RevPAR Raw Data'!J$1,FALSE)</f>
        <v>71.241491060025496</v>
      </c>
      <c r="AX32" s="52">
        <f>VLOOKUP($A32,'RevPAR Raw Data'!$B$6:$BE$43,'RevPAR Raw Data'!K$1,FALSE)</f>
        <v>67.256018518518502</v>
      </c>
      <c r="AY32" s="53">
        <f>VLOOKUP($A32,'RevPAR Raw Data'!$B$6:$BE$43,'RevPAR Raw Data'!L$1,FALSE)</f>
        <v>62.776420178799398</v>
      </c>
      <c r="AZ32" s="52">
        <f>VLOOKUP($A32,'RevPAR Raw Data'!$B$6:$BE$43,'RevPAR Raw Data'!N$1,FALSE)</f>
        <v>79.124469987228593</v>
      </c>
      <c r="BA32" s="52">
        <f>VLOOKUP($A32,'RevPAR Raw Data'!$B$6:$BE$43,'RevPAR Raw Data'!O$1,FALSE)</f>
        <v>85.865137292464794</v>
      </c>
      <c r="BB32" s="53">
        <f>VLOOKUP($A32,'RevPAR Raw Data'!$B$6:$BE$43,'RevPAR Raw Data'!P$1,FALSE)</f>
        <v>82.494803639846694</v>
      </c>
      <c r="BC32" s="54">
        <f>VLOOKUP($A32,'RevPAR Raw Data'!$B$6:$BE$43,'RevPAR Raw Data'!R$1,FALSE)</f>
        <v>68.410244024812897</v>
      </c>
      <c r="BE32" s="47">
        <f>VLOOKUP($A32,'RevPAR Raw Data'!$B$6:$BE$43,'RevPAR Raw Data'!T$1,FALSE)</f>
        <v>1.4472837748555101</v>
      </c>
      <c r="BF32" s="48">
        <f>VLOOKUP($A32,'RevPAR Raw Data'!$B$6:$BE$43,'RevPAR Raw Data'!U$1,FALSE)</f>
        <v>12.3366177251193</v>
      </c>
      <c r="BG32" s="48">
        <f>VLOOKUP($A32,'RevPAR Raw Data'!$B$6:$BE$43,'RevPAR Raw Data'!V$1,FALSE)</f>
        <v>13.3650079377403</v>
      </c>
      <c r="BH32" s="48">
        <f>VLOOKUP($A32,'RevPAR Raw Data'!$B$6:$BE$43,'RevPAR Raw Data'!W$1,FALSE)</f>
        <v>11.6778793697737</v>
      </c>
      <c r="BI32" s="48">
        <f>VLOOKUP($A32,'RevPAR Raw Data'!$B$6:$BE$43,'RevPAR Raw Data'!X$1,FALSE)</f>
        <v>17.2628668159245</v>
      </c>
      <c r="BJ32" s="49">
        <f>VLOOKUP($A32,'RevPAR Raw Data'!$B$6:$BE$43,'RevPAR Raw Data'!Y$1,FALSE)</f>
        <v>11.720261658842199</v>
      </c>
      <c r="BK32" s="48">
        <f>VLOOKUP($A32,'RevPAR Raw Data'!$B$6:$BE$43,'RevPAR Raw Data'!AA$1,FALSE)</f>
        <v>-1.7526494719133301</v>
      </c>
      <c r="BL32" s="48">
        <f>VLOOKUP($A32,'RevPAR Raw Data'!$B$6:$BE$43,'RevPAR Raw Data'!AB$1,FALSE)</f>
        <v>5.3834600931116396</v>
      </c>
      <c r="BM32" s="49">
        <f>VLOOKUP($A32,'RevPAR Raw Data'!$B$6:$BE$43,'RevPAR Raw Data'!AC$1,FALSE)</f>
        <v>1.83616811762502</v>
      </c>
      <c r="BN32" s="50">
        <f>VLOOKUP($A32,'RevPAR Raw Data'!$B$6:$BE$43,'RevPAR Raw Data'!AE$1,FALSE)</f>
        <v>8.1051751740054208</v>
      </c>
    </row>
    <row r="33" spans="1:66" x14ac:dyDescent="0.25">
      <c r="A33" s="63" t="s">
        <v>51</v>
      </c>
      <c r="B33" s="47">
        <f>VLOOKUP($A33,'Occupancy Raw Data'!$B$8:$BE$45,'Occupancy Raw Data'!G$3,FALSE)</f>
        <v>42.978322337417502</v>
      </c>
      <c r="C33" s="48">
        <f>VLOOKUP($A33,'Occupancy Raw Data'!$B$8:$BE$45,'Occupancy Raw Data'!H$3,FALSE)</f>
        <v>50.5183788878416</v>
      </c>
      <c r="D33" s="48">
        <f>VLOOKUP($A33,'Occupancy Raw Data'!$B$8:$BE$45,'Occupancy Raw Data'!I$3,FALSE)</f>
        <v>53.364750235626701</v>
      </c>
      <c r="E33" s="48">
        <f>VLOOKUP($A33,'Occupancy Raw Data'!$B$8:$BE$45,'Occupancy Raw Data'!J$3,FALSE)</f>
        <v>58.623939679547497</v>
      </c>
      <c r="F33" s="48">
        <f>VLOOKUP($A33,'Occupancy Raw Data'!$B$8:$BE$45,'Occupancy Raw Data'!K$3,FALSE)</f>
        <v>53.251649387370399</v>
      </c>
      <c r="G33" s="49">
        <f>VLOOKUP($A33,'Occupancy Raw Data'!$B$8:$BE$45,'Occupancy Raw Data'!L$3,FALSE)</f>
        <v>51.747408105560702</v>
      </c>
      <c r="H33" s="48">
        <f>VLOOKUP($A33,'Occupancy Raw Data'!$B$8:$BE$45,'Occupancy Raw Data'!N$3,FALSE)</f>
        <v>57.4175306314797</v>
      </c>
      <c r="I33" s="48">
        <f>VLOOKUP($A33,'Occupancy Raw Data'!$B$8:$BE$45,'Occupancy Raw Data'!O$3,FALSE)</f>
        <v>55.306314797360898</v>
      </c>
      <c r="J33" s="49">
        <f>VLOOKUP($A33,'Occupancy Raw Data'!$B$8:$BE$45,'Occupancy Raw Data'!P$3,FALSE)</f>
        <v>56.361922714420302</v>
      </c>
      <c r="K33" s="50">
        <f>VLOOKUP($A33,'Occupancy Raw Data'!$B$8:$BE$45,'Occupancy Raw Data'!R$3,FALSE)</f>
        <v>53.065840850949201</v>
      </c>
      <c r="M33" s="47">
        <f>VLOOKUP($A33,'Occupancy Raw Data'!$B$8:$BE$45,'Occupancy Raw Data'!T$3,FALSE)</f>
        <v>-0.213224968028804</v>
      </c>
      <c r="N33" s="48">
        <f>VLOOKUP($A33,'Occupancy Raw Data'!$B$8:$BE$45,'Occupancy Raw Data'!U$3,FALSE)</f>
        <v>0.47971101228126101</v>
      </c>
      <c r="O33" s="48">
        <f>VLOOKUP($A33,'Occupancy Raw Data'!$B$8:$BE$45,'Occupancy Raw Data'!V$3,FALSE)</f>
        <v>0.19777763193238301</v>
      </c>
      <c r="P33" s="48">
        <f>VLOOKUP($A33,'Occupancy Raw Data'!$B$8:$BE$45,'Occupancy Raw Data'!W$3,FALSE)</f>
        <v>2.9757650986277602</v>
      </c>
      <c r="Q33" s="48">
        <f>VLOOKUP($A33,'Occupancy Raw Data'!$B$8:$BE$45,'Occupancy Raw Data'!X$3,FALSE)</f>
        <v>-4.4720926113393</v>
      </c>
      <c r="R33" s="49">
        <f>VLOOKUP($A33,'Occupancy Raw Data'!$B$8:$BE$45,'Occupancy Raw Data'!Y$3,FALSE)</f>
        <v>-0.20987546995926301</v>
      </c>
      <c r="S33" s="48">
        <f>VLOOKUP($A33,'Occupancy Raw Data'!$B$8:$BE$45,'Occupancy Raw Data'!AA$3,FALSE)</f>
        <v>-8.6245504310098795</v>
      </c>
      <c r="T33" s="48">
        <f>VLOOKUP($A33,'Occupancy Raw Data'!$B$8:$BE$45,'Occupancy Raw Data'!AB$3,FALSE)</f>
        <v>-8.2146787103441294</v>
      </c>
      <c r="U33" s="49">
        <f>VLOOKUP($A33,'Occupancy Raw Data'!$B$8:$BE$45,'Occupancy Raw Data'!AC$3,FALSE)</f>
        <v>-8.4239112535695302</v>
      </c>
      <c r="V33" s="50">
        <f>VLOOKUP($A33,'Occupancy Raw Data'!$B$8:$BE$45,'Occupancy Raw Data'!AE$3,FALSE)</f>
        <v>-2.8541198660529701</v>
      </c>
      <c r="X33" s="51">
        <f>VLOOKUP($A33,'ADR Raw Data'!$B$6:$BE$43,'ADR Raw Data'!G$1,FALSE)</f>
        <v>101.22293421052601</v>
      </c>
      <c r="Y33" s="52">
        <f>VLOOKUP($A33,'ADR Raw Data'!$B$6:$BE$43,'ADR Raw Data'!H$1,FALSE)</f>
        <v>95.354626865671605</v>
      </c>
      <c r="Z33" s="52">
        <f>VLOOKUP($A33,'ADR Raw Data'!$B$6:$BE$43,'ADR Raw Data'!I$1,FALSE)</f>
        <v>97.813864358883706</v>
      </c>
      <c r="AA33" s="52">
        <f>VLOOKUP($A33,'ADR Raw Data'!$B$6:$BE$43,'ADR Raw Data'!J$1,FALSE)</f>
        <v>98.9952765273311</v>
      </c>
      <c r="AB33" s="52">
        <f>VLOOKUP($A33,'ADR Raw Data'!$B$6:$BE$43,'ADR Raw Data'!K$1,FALSE)</f>
        <v>97.263430088495497</v>
      </c>
      <c r="AC33" s="53">
        <f>VLOOKUP($A33,'ADR Raw Data'!$B$6:$BE$43,'ADR Raw Data'!L$1,FALSE)</f>
        <v>98.054366894943897</v>
      </c>
      <c r="AD33" s="52">
        <f>VLOOKUP($A33,'ADR Raw Data'!$B$6:$BE$43,'ADR Raw Data'!N$1,FALSE)</f>
        <v>116.74467170059</v>
      </c>
      <c r="AE33" s="52">
        <f>VLOOKUP($A33,'ADR Raw Data'!$B$6:$BE$43,'ADR Raw Data'!O$1,FALSE)</f>
        <v>118.83527266530299</v>
      </c>
      <c r="AF33" s="53">
        <f>VLOOKUP($A33,'ADR Raw Data'!$B$6:$BE$43,'ADR Raw Data'!P$1,FALSE)</f>
        <v>117.770394648829</v>
      </c>
      <c r="AG33" s="54">
        <f>VLOOKUP($A33,'ADR Raw Data'!$B$6:$BE$43,'ADR Raw Data'!R$1,FALSE)</f>
        <v>104.03740992591</v>
      </c>
      <c r="AI33" s="47">
        <f>VLOOKUP($A33,'ADR Raw Data'!$B$6:$BE$43,'ADR Raw Data'!T$1,FALSE)</f>
        <v>4.10182323307993</v>
      </c>
      <c r="AJ33" s="48">
        <f>VLOOKUP($A33,'ADR Raw Data'!$B$6:$BE$43,'ADR Raw Data'!U$1,FALSE)</f>
        <v>0.62224742991953197</v>
      </c>
      <c r="AK33" s="48">
        <f>VLOOKUP($A33,'ADR Raw Data'!$B$6:$BE$43,'ADR Raw Data'!V$1,FALSE)</f>
        <v>1.79932244858545</v>
      </c>
      <c r="AL33" s="48">
        <f>VLOOKUP($A33,'ADR Raw Data'!$B$6:$BE$43,'ADR Raw Data'!W$1,FALSE)</f>
        <v>3.5378956581709899</v>
      </c>
      <c r="AM33" s="48">
        <f>VLOOKUP($A33,'ADR Raw Data'!$B$6:$BE$43,'ADR Raw Data'!X$1,FALSE)</f>
        <v>-0.34804655015720798</v>
      </c>
      <c r="AN33" s="49">
        <f>VLOOKUP($A33,'ADR Raw Data'!$B$6:$BE$43,'ADR Raw Data'!Y$1,FALSE)</f>
        <v>1.88244404814995</v>
      </c>
      <c r="AO33" s="48">
        <f>VLOOKUP($A33,'ADR Raw Data'!$B$6:$BE$43,'ADR Raw Data'!AA$1,FALSE)</f>
        <v>-7.0857163597550299</v>
      </c>
      <c r="AP33" s="48">
        <f>VLOOKUP($A33,'ADR Raw Data'!$B$6:$BE$43,'ADR Raw Data'!AB$1,FALSE)</f>
        <v>-5.7253234050663</v>
      </c>
      <c r="AQ33" s="49">
        <f>VLOOKUP($A33,'ADR Raw Data'!$B$6:$BE$43,'ADR Raw Data'!AC$1,FALSE)</f>
        <v>-6.4168303063934999</v>
      </c>
      <c r="AR33" s="50">
        <f>VLOOKUP($A33,'ADR Raw Data'!$B$6:$BE$43,'ADR Raw Data'!AE$1,FALSE)</f>
        <v>-1.6403058090277201</v>
      </c>
      <c r="AS33" s="40"/>
      <c r="AT33" s="51">
        <f>VLOOKUP($A33,'RevPAR Raw Data'!$B$6:$BE$43,'RevPAR Raw Data'!G$1,FALSE)</f>
        <v>43.503918944391998</v>
      </c>
      <c r="AU33" s="52">
        <f>VLOOKUP($A33,'RevPAR Raw Data'!$B$6:$BE$43,'RevPAR Raw Data'!H$1,FALSE)</f>
        <v>48.171611687087598</v>
      </c>
      <c r="AV33" s="52">
        <f>VLOOKUP($A33,'RevPAR Raw Data'!$B$6:$BE$43,'RevPAR Raw Data'!I$1,FALSE)</f>
        <v>52.198124410932998</v>
      </c>
      <c r="AW33" s="52">
        <f>VLOOKUP($A33,'RevPAR Raw Data'!$B$6:$BE$43,'RevPAR Raw Data'!J$1,FALSE)</f>
        <v>58.034931196983898</v>
      </c>
      <c r="AX33" s="52">
        <f>VLOOKUP($A33,'RevPAR Raw Data'!$B$6:$BE$43,'RevPAR Raw Data'!K$1,FALSE)</f>
        <v>51.794380772855703</v>
      </c>
      <c r="AY33" s="53">
        <f>VLOOKUP($A33,'RevPAR Raw Data'!$B$6:$BE$43,'RevPAR Raw Data'!L$1,FALSE)</f>
        <v>50.7405934024505</v>
      </c>
      <c r="AZ33" s="52">
        <f>VLOOKUP($A33,'RevPAR Raw Data'!$B$6:$BE$43,'RevPAR Raw Data'!N$1,FALSE)</f>
        <v>67.031907634307203</v>
      </c>
      <c r="BA33" s="52">
        <f>VLOOKUP($A33,'RevPAR Raw Data'!$B$6:$BE$43,'RevPAR Raw Data'!O$1,FALSE)</f>
        <v>65.723409990574893</v>
      </c>
      <c r="BB33" s="53">
        <f>VLOOKUP($A33,'RevPAR Raw Data'!$B$6:$BE$43,'RevPAR Raw Data'!P$1,FALSE)</f>
        <v>66.377658812440998</v>
      </c>
      <c r="BC33" s="54">
        <f>VLOOKUP($A33,'RevPAR Raw Data'!$B$6:$BE$43,'RevPAR Raw Data'!R$1,FALSE)</f>
        <v>55.208326376733503</v>
      </c>
      <c r="BE33" s="47">
        <f>VLOOKUP($A33,'RevPAR Raw Data'!$B$6:$BE$43,'RevPAR Raw Data'!T$1,FALSE)</f>
        <v>3.8798521537737898</v>
      </c>
      <c r="BF33" s="48">
        <f>VLOOKUP($A33,'RevPAR Raw Data'!$B$6:$BE$43,'RevPAR Raw Data'!U$1,FALSE)</f>
        <v>1.10494343164575</v>
      </c>
      <c r="BG33" s="48">
        <f>VLOOKUP($A33,'RevPAR Raw Data'!$B$6:$BE$43,'RevPAR Raw Data'!V$1,FALSE)</f>
        <v>2.0006587378474698</v>
      </c>
      <c r="BH33" s="48">
        <f>VLOOKUP($A33,'RevPAR Raw Data'!$B$6:$BE$43,'RevPAR Raw Data'!W$1,FALSE)</f>
        <v>6.6189402210204804</v>
      </c>
      <c r="BI33" s="48">
        <f>VLOOKUP($A33,'RevPAR Raw Data'!$B$6:$BE$43,'RevPAR Raw Data'!X$1,FALSE)</f>
        <v>-4.8045741974429097</v>
      </c>
      <c r="BJ33" s="49">
        <f>VLOOKUP($A33,'RevPAR Raw Data'!$B$6:$BE$43,'RevPAR Raw Data'!Y$1,FALSE)</f>
        <v>1.66861778989791</v>
      </c>
      <c r="BK33" s="48">
        <f>VLOOKUP($A33,'RevPAR Raw Data'!$B$6:$BE$43,'RevPAR Raw Data'!AA$1,FALSE)</f>
        <v>-15.099155609919499</v>
      </c>
      <c r="BL33" s="48">
        <f>VLOOKUP($A33,'RevPAR Raw Data'!$B$6:$BE$43,'RevPAR Raw Data'!AB$1,FALSE)</f>
        <v>-13.469685192556099</v>
      </c>
      <c r="BM33" s="49">
        <f>VLOOKUP($A33,'RevPAR Raw Data'!$B$6:$BE$43,'RevPAR Raw Data'!AC$1,FALSE)</f>
        <v>-14.300193469660201</v>
      </c>
      <c r="BN33" s="50">
        <f>VLOOKUP($A33,'RevPAR Raw Data'!$B$6:$BE$43,'RevPAR Raw Data'!AE$1,FALSE)</f>
        <v>-4.4476093811212198</v>
      </c>
    </row>
    <row r="34" spans="1:66" x14ac:dyDescent="0.25">
      <c r="A34" s="63" t="s">
        <v>50</v>
      </c>
      <c r="B34" s="47">
        <f>VLOOKUP($A34,'Occupancy Raw Data'!$B$8:$BE$45,'Occupancy Raw Data'!G$3,FALSE)</f>
        <v>45.121731289449897</v>
      </c>
      <c r="C34" s="48">
        <f>VLOOKUP($A34,'Occupancy Raw Data'!$B$8:$BE$45,'Occupancy Raw Data'!H$3,FALSE)</f>
        <v>53.688007213706001</v>
      </c>
      <c r="D34" s="48">
        <f>VLOOKUP($A34,'Occupancy Raw Data'!$B$8:$BE$45,'Occupancy Raw Data'!I$3,FALSE)</f>
        <v>58.755635707844903</v>
      </c>
      <c r="E34" s="48">
        <f>VLOOKUP($A34,'Occupancy Raw Data'!$B$8:$BE$45,'Occupancy Raw Data'!J$3,FALSE)</f>
        <v>62.164111812443601</v>
      </c>
      <c r="F34" s="48">
        <f>VLOOKUP($A34,'Occupancy Raw Data'!$B$8:$BE$45,'Occupancy Raw Data'!K$3,FALSE)</f>
        <v>57.042380522993597</v>
      </c>
      <c r="G34" s="49">
        <f>VLOOKUP($A34,'Occupancy Raw Data'!$B$8:$BE$45,'Occupancy Raw Data'!L$3,FALSE)</f>
        <v>55.354373309287602</v>
      </c>
      <c r="H34" s="48">
        <f>VLOOKUP($A34,'Occupancy Raw Data'!$B$8:$BE$45,'Occupancy Raw Data'!N$3,FALSE)</f>
        <v>65.734896302975599</v>
      </c>
      <c r="I34" s="48">
        <f>VLOOKUP($A34,'Occupancy Raw Data'!$B$8:$BE$45,'Occupancy Raw Data'!O$3,FALSE)</f>
        <v>79.981965734896306</v>
      </c>
      <c r="J34" s="49">
        <f>VLOOKUP($A34,'Occupancy Raw Data'!$B$8:$BE$45,'Occupancy Raw Data'!P$3,FALSE)</f>
        <v>72.858431018935903</v>
      </c>
      <c r="K34" s="50">
        <f>VLOOKUP($A34,'Occupancy Raw Data'!$B$8:$BE$45,'Occupancy Raw Data'!R$3,FALSE)</f>
        <v>60.355532654901403</v>
      </c>
      <c r="M34" s="47">
        <f>VLOOKUP($A34,'Occupancy Raw Data'!$B$8:$BE$45,'Occupancy Raw Data'!T$3,FALSE)</f>
        <v>-18.4219106618845</v>
      </c>
      <c r="N34" s="48">
        <f>VLOOKUP($A34,'Occupancy Raw Data'!$B$8:$BE$45,'Occupancy Raw Data'!U$3,FALSE)</f>
        <v>-13.2322937918974</v>
      </c>
      <c r="O34" s="48">
        <f>VLOOKUP($A34,'Occupancy Raw Data'!$B$8:$BE$45,'Occupancy Raw Data'!V$3,FALSE)</f>
        <v>-6.0282665128352999</v>
      </c>
      <c r="P34" s="48">
        <f>VLOOKUP($A34,'Occupancy Raw Data'!$B$8:$BE$45,'Occupancy Raw Data'!W$3,FALSE)</f>
        <v>-4.4887780548628404</v>
      </c>
      <c r="Q34" s="48">
        <f>VLOOKUP($A34,'Occupancy Raw Data'!$B$8:$BE$45,'Occupancy Raw Data'!X$3,FALSE)</f>
        <v>-3.1537048377219801</v>
      </c>
      <c r="R34" s="49">
        <f>VLOOKUP($A34,'Occupancy Raw Data'!$B$8:$BE$45,'Occupancy Raw Data'!Y$3,FALSE)</f>
        <v>-8.8657957244655492</v>
      </c>
      <c r="S34" s="48">
        <f>VLOOKUP($A34,'Occupancy Raw Data'!$B$8:$BE$45,'Occupancy Raw Data'!AA$3,FALSE)</f>
        <v>1.16569525395503</v>
      </c>
      <c r="T34" s="48">
        <f>VLOOKUP($A34,'Occupancy Raw Data'!$B$8:$BE$45,'Occupancy Raw Data'!AB$3,FALSE)</f>
        <v>0.74965924579736398</v>
      </c>
      <c r="U34" s="49">
        <f>VLOOKUP($A34,'Occupancy Raw Data'!$B$8:$BE$45,'Occupancy Raw Data'!AC$3,FALSE)</f>
        <v>0.93691442848219797</v>
      </c>
      <c r="V34" s="50">
        <f>VLOOKUP($A34,'Occupancy Raw Data'!$B$8:$BE$45,'Occupancy Raw Data'!AE$3,FALSE)</f>
        <v>-5.7073857919098403</v>
      </c>
      <c r="X34" s="51">
        <f>VLOOKUP($A34,'ADR Raw Data'!$B$6:$BE$43,'ADR Raw Data'!G$1,FALSE)</f>
        <v>96.719824140687393</v>
      </c>
      <c r="Y34" s="52">
        <f>VLOOKUP($A34,'ADR Raw Data'!$B$6:$BE$43,'ADR Raw Data'!H$1,FALSE)</f>
        <v>96.377413503526995</v>
      </c>
      <c r="Z34" s="52">
        <f>VLOOKUP($A34,'ADR Raw Data'!$B$6:$BE$43,'ADR Raw Data'!I$1,FALSE)</f>
        <v>99.052200736648203</v>
      </c>
      <c r="AA34" s="52">
        <f>VLOOKUP($A34,'ADR Raw Data'!$B$6:$BE$43,'ADR Raw Data'!J$1,FALSE)</f>
        <v>100.292544241369</v>
      </c>
      <c r="AB34" s="52">
        <f>VLOOKUP($A34,'ADR Raw Data'!$B$6:$BE$43,'ADR Raw Data'!K$1,FALSE)</f>
        <v>100.33280746126999</v>
      </c>
      <c r="AC34" s="53">
        <f>VLOOKUP($A34,'ADR Raw Data'!$B$6:$BE$43,'ADR Raw Data'!L$1,FALSE)</f>
        <v>98.695621294063898</v>
      </c>
      <c r="AD34" s="52">
        <f>VLOOKUP($A34,'ADR Raw Data'!$B$6:$BE$43,'ADR Raw Data'!N$1,FALSE)</f>
        <v>113.483470507544</v>
      </c>
      <c r="AE34" s="52">
        <f>VLOOKUP($A34,'ADR Raw Data'!$B$6:$BE$43,'ADR Raw Data'!O$1,FALSE)</f>
        <v>122.48363246899601</v>
      </c>
      <c r="AF34" s="53">
        <f>VLOOKUP($A34,'ADR Raw Data'!$B$6:$BE$43,'ADR Raw Data'!P$1,FALSE)</f>
        <v>118.423534653465</v>
      </c>
      <c r="AG34" s="54">
        <f>VLOOKUP($A34,'ADR Raw Data'!$B$6:$BE$43,'ADR Raw Data'!R$1,FALSE)</f>
        <v>105.499801937934</v>
      </c>
      <c r="AI34" s="47">
        <f>VLOOKUP($A34,'ADR Raw Data'!$B$6:$BE$43,'ADR Raw Data'!T$1,FALSE)</f>
        <v>-2.2093023562629002</v>
      </c>
      <c r="AJ34" s="48">
        <f>VLOOKUP($A34,'ADR Raw Data'!$B$6:$BE$43,'ADR Raw Data'!U$1,FALSE)</f>
        <v>-3.01962066906122</v>
      </c>
      <c r="AK34" s="48">
        <f>VLOOKUP($A34,'ADR Raw Data'!$B$6:$BE$43,'ADR Raw Data'!V$1,FALSE)</f>
        <v>-4.0224660023880796</v>
      </c>
      <c r="AL34" s="48">
        <f>VLOOKUP($A34,'ADR Raw Data'!$B$6:$BE$43,'ADR Raw Data'!W$1,FALSE)</f>
        <v>-2.8884679044742998</v>
      </c>
      <c r="AM34" s="48">
        <f>VLOOKUP($A34,'ADR Raw Data'!$B$6:$BE$43,'ADR Raw Data'!X$1,FALSE)</f>
        <v>-0.21201477270869001</v>
      </c>
      <c r="AN34" s="49">
        <f>VLOOKUP($A34,'ADR Raw Data'!$B$6:$BE$43,'ADR Raw Data'!Y$1,FALSE)</f>
        <v>-2.4180976460925301</v>
      </c>
      <c r="AO34" s="48">
        <f>VLOOKUP($A34,'ADR Raw Data'!$B$6:$BE$43,'ADR Raw Data'!AA$1,FALSE)</f>
        <v>-3.3647019404976399</v>
      </c>
      <c r="AP34" s="48">
        <f>VLOOKUP($A34,'ADR Raw Data'!$B$6:$BE$43,'ADR Raw Data'!AB$1,FALSE)</f>
        <v>-2.7589422158905701</v>
      </c>
      <c r="AQ34" s="49">
        <f>VLOOKUP($A34,'ADR Raw Data'!$B$6:$BE$43,'ADR Raw Data'!AC$1,FALSE)</f>
        <v>-3.0286443043309901</v>
      </c>
      <c r="AR34" s="50">
        <f>VLOOKUP($A34,'ADR Raw Data'!$B$6:$BE$43,'ADR Raw Data'!AE$1,FALSE)</f>
        <v>-2.22564482100322</v>
      </c>
      <c r="AS34" s="40"/>
      <c r="AT34" s="51">
        <f>VLOOKUP($A34,'RevPAR Raw Data'!$B$6:$BE$43,'RevPAR Raw Data'!G$1,FALSE)</f>
        <v>43.641659152389501</v>
      </c>
      <c r="AU34" s="52">
        <f>VLOOKUP($A34,'RevPAR Raw Data'!$B$6:$BE$43,'RevPAR Raw Data'!H$1,FALSE)</f>
        <v>51.743112714156801</v>
      </c>
      <c r="AV34" s="52">
        <f>VLOOKUP($A34,'RevPAR Raw Data'!$B$6:$BE$43,'RevPAR Raw Data'!I$1,FALSE)</f>
        <v>58.198750225428299</v>
      </c>
      <c r="AW34" s="52">
        <f>VLOOKUP($A34,'RevPAR Raw Data'!$B$6:$BE$43,'RevPAR Raw Data'!J$1,FALSE)</f>
        <v>62.345969341749303</v>
      </c>
      <c r="AX34" s="52">
        <f>VLOOKUP($A34,'RevPAR Raw Data'!$B$6:$BE$43,'RevPAR Raw Data'!K$1,FALSE)</f>
        <v>57.232221821460698</v>
      </c>
      <c r="AY34" s="53">
        <f>VLOOKUP($A34,'RevPAR Raw Data'!$B$6:$BE$43,'RevPAR Raw Data'!L$1,FALSE)</f>
        <v>54.6323426510369</v>
      </c>
      <c r="AZ34" s="52">
        <f>VLOOKUP($A34,'RevPAR Raw Data'!$B$6:$BE$43,'RevPAR Raw Data'!N$1,FALSE)</f>
        <v>74.598241659152293</v>
      </c>
      <c r="BA34" s="52">
        <f>VLOOKUP($A34,'RevPAR Raw Data'!$B$6:$BE$43,'RevPAR Raw Data'!O$1,FALSE)</f>
        <v>97.964816952209105</v>
      </c>
      <c r="BB34" s="53">
        <f>VLOOKUP($A34,'RevPAR Raw Data'!$B$6:$BE$43,'RevPAR Raw Data'!P$1,FALSE)</f>
        <v>86.281529305680706</v>
      </c>
      <c r="BC34" s="54">
        <f>VLOOKUP($A34,'RevPAR Raw Data'!$B$6:$BE$43,'RevPAR Raw Data'!R$1,FALSE)</f>
        <v>63.6749674095066</v>
      </c>
      <c r="BE34" s="47">
        <f>VLOOKUP($A34,'RevPAR Raw Data'!$B$6:$BE$43,'RevPAR Raw Data'!T$1,FALSE)</f>
        <v>-20.2242173118258</v>
      </c>
      <c r="BF34" s="48">
        <f>VLOOKUP($A34,'RevPAR Raw Data'!$B$6:$BE$43,'RevPAR Raw Data'!U$1,FALSE)</f>
        <v>-15.8523493826275</v>
      </c>
      <c r="BG34" s="48">
        <f>VLOOKUP($A34,'RevPAR Raw Data'!$B$6:$BE$43,'RevPAR Raw Data'!V$1,FALSE)</f>
        <v>-9.8082475442112393</v>
      </c>
      <c r="BH34" s="48">
        <f>VLOOKUP($A34,'RevPAR Raw Data'!$B$6:$BE$43,'RevPAR Raw Data'!W$1,FALSE)</f>
        <v>-7.2475890459193399</v>
      </c>
      <c r="BI34" s="48">
        <f>VLOOKUP($A34,'RevPAR Raw Data'!$B$6:$BE$43,'RevPAR Raw Data'!X$1,FALSE)</f>
        <v>-3.3590332902870701</v>
      </c>
      <c r="BJ34" s="49">
        <f>VLOOKUP($A34,'RevPAR Raw Data'!$B$6:$BE$43,'RevPAR Raw Data'!Y$1,FALSE)</f>
        <v>-11.069509772837399</v>
      </c>
      <c r="BK34" s="48">
        <f>VLOOKUP($A34,'RevPAR Raw Data'!$B$6:$BE$43,'RevPAR Raw Data'!AA$1,FALSE)</f>
        <v>-2.2382288573727198</v>
      </c>
      <c r="BL34" s="48">
        <f>VLOOKUP($A34,'RevPAR Raw Data'!$B$6:$BE$43,'RevPAR Raw Data'!AB$1,FALSE)</f>
        <v>-2.0299656355008402</v>
      </c>
      <c r="BM34" s="49">
        <f>VLOOKUP($A34,'RevPAR Raw Data'!$B$6:$BE$43,'RevPAR Raw Data'!AC$1,FALSE)</f>
        <v>-2.12010568132348</v>
      </c>
      <c r="BN34" s="50">
        <f>VLOOKUP($A34,'RevPAR Raw Data'!$B$6:$BE$43,'RevPAR Raw Data'!AE$1,FALSE)</f>
        <v>-7.8060044766207399</v>
      </c>
    </row>
    <row r="35" spans="1:66" x14ac:dyDescent="0.25">
      <c r="A35" s="63" t="s">
        <v>47</v>
      </c>
      <c r="B35" s="47">
        <f>VLOOKUP($A35,'Occupancy Raw Data'!$B$8:$BE$45,'Occupancy Raw Data'!G$3,FALSE)</f>
        <v>51.168736303871398</v>
      </c>
      <c r="C35" s="48">
        <f>VLOOKUP($A35,'Occupancy Raw Data'!$B$8:$BE$45,'Occupancy Raw Data'!H$3,FALSE)</f>
        <v>65.284879474068603</v>
      </c>
      <c r="D35" s="48">
        <f>VLOOKUP($A35,'Occupancy Raw Data'!$B$8:$BE$45,'Occupancy Raw Data'!I$3,FALSE)</f>
        <v>71.767713659605505</v>
      </c>
      <c r="E35" s="48">
        <f>VLOOKUP($A35,'Occupancy Raw Data'!$B$8:$BE$45,'Occupancy Raw Data'!J$3,FALSE)</f>
        <v>73.301680058436801</v>
      </c>
      <c r="F35" s="48">
        <f>VLOOKUP($A35,'Occupancy Raw Data'!$B$8:$BE$45,'Occupancy Raw Data'!K$3,FALSE)</f>
        <v>67.567567567567494</v>
      </c>
      <c r="G35" s="49">
        <f>VLOOKUP($A35,'Occupancy Raw Data'!$B$8:$BE$45,'Occupancy Raw Data'!L$3,FALSE)</f>
        <v>65.81811541271</v>
      </c>
      <c r="H35" s="48">
        <f>VLOOKUP($A35,'Occupancy Raw Data'!$B$8:$BE$45,'Occupancy Raw Data'!N$3,FALSE)</f>
        <v>65.230094959824598</v>
      </c>
      <c r="I35" s="48">
        <f>VLOOKUP($A35,'Occupancy Raw Data'!$B$8:$BE$45,'Occupancy Raw Data'!O$3,FALSE)</f>
        <v>69.320672023374698</v>
      </c>
      <c r="J35" s="49">
        <f>VLOOKUP($A35,'Occupancy Raw Data'!$B$8:$BE$45,'Occupancy Raw Data'!P$3,FALSE)</f>
        <v>67.275383491599698</v>
      </c>
      <c r="K35" s="50">
        <f>VLOOKUP($A35,'Occupancy Raw Data'!$B$8:$BE$45,'Occupancy Raw Data'!R$3,FALSE)</f>
        <v>66.234477720964193</v>
      </c>
      <c r="M35" s="47">
        <f>VLOOKUP($A35,'Occupancy Raw Data'!$B$8:$BE$45,'Occupancy Raw Data'!T$3,FALSE)</f>
        <v>3.9388505848522501</v>
      </c>
      <c r="N35" s="48">
        <f>VLOOKUP($A35,'Occupancy Raw Data'!$B$8:$BE$45,'Occupancy Raw Data'!U$3,FALSE)</f>
        <v>10.653357928859201</v>
      </c>
      <c r="O35" s="48">
        <f>VLOOKUP($A35,'Occupancy Raw Data'!$B$8:$BE$45,'Occupancy Raw Data'!V$3,FALSE)</f>
        <v>12.8041242906107</v>
      </c>
      <c r="P35" s="48">
        <f>VLOOKUP($A35,'Occupancy Raw Data'!$B$8:$BE$45,'Occupancy Raw Data'!W$3,FALSE)</f>
        <v>8.1876321247715094</v>
      </c>
      <c r="Q35" s="48">
        <f>VLOOKUP($A35,'Occupancy Raw Data'!$B$8:$BE$45,'Occupancy Raw Data'!X$3,FALSE)</f>
        <v>5.3023362345396201</v>
      </c>
      <c r="R35" s="49">
        <f>VLOOKUP($A35,'Occupancy Raw Data'!$B$8:$BE$45,'Occupancy Raw Data'!Y$3,FALSE)</f>
        <v>8.3353847878516305</v>
      </c>
      <c r="S35" s="48">
        <f>VLOOKUP($A35,'Occupancy Raw Data'!$B$8:$BE$45,'Occupancy Raw Data'!AA$3,FALSE)</f>
        <v>-0.94290286447761795</v>
      </c>
      <c r="T35" s="48">
        <f>VLOOKUP($A35,'Occupancy Raw Data'!$B$8:$BE$45,'Occupancy Raw Data'!AB$3,FALSE)</f>
        <v>0.82840694778759905</v>
      </c>
      <c r="U35" s="49">
        <f>VLOOKUP($A35,'Occupancy Raw Data'!$B$8:$BE$45,'Occupancy Raw Data'!AC$3,FALSE)</f>
        <v>-3.8165708818855899E-2</v>
      </c>
      <c r="V35" s="50">
        <f>VLOOKUP($A35,'Occupancy Raw Data'!$B$8:$BE$45,'Occupancy Raw Data'!AE$3,FALSE)</f>
        <v>5.7642875793225796</v>
      </c>
      <c r="X35" s="51">
        <f>VLOOKUP($A35,'ADR Raw Data'!$B$6:$BE$43,'ADR Raw Data'!G$1,FALSE)</f>
        <v>98.310763740185493</v>
      </c>
      <c r="Y35" s="52">
        <f>VLOOKUP($A35,'ADR Raw Data'!$B$6:$BE$43,'ADR Raw Data'!H$1,FALSE)</f>
        <v>109.118797202797</v>
      </c>
      <c r="Z35" s="52">
        <f>VLOOKUP($A35,'ADR Raw Data'!$B$6:$BE$43,'ADR Raw Data'!I$1,FALSE)</f>
        <v>113.202241730279</v>
      </c>
      <c r="AA35" s="52">
        <f>VLOOKUP($A35,'ADR Raw Data'!$B$6:$BE$43,'ADR Raw Data'!J$1,FALSE)</f>
        <v>117.59452167414</v>
      </c>
      <c r="AB35" s="52">
        <f>VLOOKUP($A35,'ADR Raw Data'!$B$6:$BE$43,'ADR Raw Data'!K$1,FALSE)</f>
        <v>112.872278378378</v>
      </c>
      <c r="AC35" s="53">
        <f>VLOOKUP($A35,'ADR Raw Data'!$B$6:$BE$43,'ADR Raw Data'!L$1,FALSE)</f>
        <v>110.98735419787999</v>
      </c>
      <c r="AD35" s="52">
        <f>VLOOKUP($A35,'ADR Raw Data'!$B$6:$BE$43,'ADR Raw Data'!N$1,FALSE)</f>
        <v>114.599445688689</v>
      </c>
      <c r="AE35" s="52">
        <f>VLOOKUP($A35,'ADR Raw Data'!$B$6:$BE$43,'ADR Raw Data'!O$1,FALSE)</f>
        <v>117.45535300316099</v>
      </c>
      <c r="AF35" s="53">
        <f>VLOOKUP($A35,'ADR Raw Data'!$B$6:$BE$43,'ADR Raw Data'!P$1,FALSE)</f>
        <v>116.070811617806</v>
      </c>
      <c r="AG35" s="54">
        <f>VLOOKUP($A35,'ADR Raw Data'!$B$6:$BE$43,'ADR Raw Data'!R$1,FALSE)</f>
        <v>112.462596006144</v>
      </c>
      <c r="AI35" s="47">
        <f>VLOOKUP($A35,'ADR Raw Data'!$B$6:$BE$43,'ADR Raw Data'!T$1,FALSE)</f>
        <v>-1.3009485222833901</v>
      </c>
      <c r="AJ35" s="48">
        <f>VLOOKUP($A35,'ADR Raw Data'!$B$6:$BE$43,'ADR Raw Data'!U$1,FALSE)</f>
        <v>6.6211980941513398</v>
      </c>
      <c r="AK35" s="48">
        <f>VLOOKUP($A35,'ADR Raw Data'!$B$6:$BE$43,'ADR Raw Data'!V$1,FALSE)</f>
        <v>5.6934985611066402</v>
      </c>
      <c r="AL35" s="48">
        <f>VLOOKUP($A35,'ADR Raw Data'!$B$6:$BE$43,'ADR Raw Data'!W$1,FALSE)</f>
        <v>10.9157524860096</v>
      </c>
      <c r="AM35" s="48">
        <f>VLOOKUP($A35,'ADR Raw Data'!$B$6:$BE$43,'ADR Raw Data'!X$1,FALSE)</f>
        <v>8.2735871570747506</v>
      </c>
      <c r="AN35" s="49">
        <f>VLOOKUP($A35,'ADR Raw Data'!$B$6:$BE$43,'ADR Raw Data'!Y$1,FALSE)</f>
        <v>6.5962923374785198</v>
      </c>
      <c r="AO35" s="48">
        <f>VLOOKUP($A35,'ADR Raw Data'!$B$6:$BE$43,'ADR Raw Data'!AA$1,FALSE)</f>
        <v>-6.3126384488885003</v>
      </c>
      <c r="AP35" s="48">
        <f>VLOOKUP($A35,'ADR Raw Data'!$B$6:$BE$43,'ADR Raw Data'!AB$1,FALSE)</f>
        <v>-7.74001850363996</v>
      </c>
      <c r="AQ35" s="49">
        <f>VLOOKUP($A35,'ADR Raw Data'!$B$6:$BE$43,'ADR Raw Data'!AC$1,FALSE)</f>
        <v>-7.0458261807442799</v>
      </c>
      <c r="AR35" s="50">
        <f>VLOOKUP($A35,'ADR Raw Data'!$B$6:$BE$43,'ADR Raw Data'!AE$1,FALSE)</f>
        <v>1.78488019003439</v>
      </c>
      <c r="AS35" s="40"/>
      <c r="AT35" s="51">
        <f>VLOOKUP($A35,'RevPAR Raw Data'!$B$6:$BE$43,'RevPAR Raw Data'!G$1,FALSE)</f>
        <v>50.304375456537599</v>
      </c>
      <c r="AU35" s="52">
        <f>VLOOKUP($A35,'RevPAR Raw Data'!$B$6:$BE$43,'RevPAR Raw Data'!H$1,FALSE)</f>
        <v>71.238075237399499</v>
      </c>
      <c r="AV35" s="52">
        <f>VLOOKUP($A35,'RevPAR Raw Data'!$B$6:$BE$43,'RevPAR Raw Data'!I$1,FALSE)</f>
        <v>81.242660701241704</v>
      </c>
      <c r="AW35" s="52">
        <f>VLOOKUP($A35,'RevPAR Raw Data'!$B$6:$BE$43,'RevPAR Raw Data'!J$1,FALSE)</f>
        <v>86.198760043827605</v>
      </c>
      <c r="AX35" s="52">
        <f>VLOOKUP($A35,'RevPAR Raw Data'!$B$6:$BE$43,'RevPAR Raw Data'!K$1,FALSE)</f>
        <v>76.265052958363697</v>
      </c>
      <c r="AY35" s="53">
        <f>VLOOKUP($A35,'RevPAR Raw Data'!$B$6:$BE$43,'RevPAR Raw Data'!L$1,FALSE)</f>
        <v>73.049784879474004</v>
      </c>
      <c r="AZ35" s="52">
        <f>VLOOKUP($A35,'RevPAR Raw Data'!$B$6:$BE$43,'RevPAR Raw Data'!N$1,FALSE)</f>
        <v>74.753327246165</v>
      </c>
      <c r="BA35" s="52">
        <f>VLOOKUP($A35,'RevPAR Raw Data'!$B$6:$BE$43,'RevPAR Raw Data'!O$1,FALSE)</f>
        <v>81.420840029218397</v>
      </c>
      <c r="BB35" s="53">
        <f>VLOOKUP($A35,'RevPAR Raw Data'!$B$6:$BE$43,'RevPAR Raw Data'!P$1,FALSE)</f>
        <v>78.087083637691705</v>
      </c>
      <c r="BC35" s="54">
        <f>VLOOKUP($A35,'RevPAR Raw Data'!$B$6:$BE$43,'RevPAR Raw Data'!R$1,FALSE)</f>
        <v>74.489013096107598</v>
      </c>
      <c r="BE35" s="47">
        <f>VLOOKUP($A35,'RevPAR Raw Data'!$B$6:$BE$43,'RevPAR Raw Data'!T$1,FALSE)</f>
        <v>2.58665964409027</v>
      </c>
      <c r="BF35" s="48">
        <f>VLOOKUP($A35,'RevPAR Raw Data'!$B$6:$BE$43,'RevPAR Raw Data'!U$1,FALSE)</f>
        <v>17.979935955159299</v>
      </c>
      <c r="BG35" s="48">
        <f>VLOOKUP($A35,'RevPAR Raw Data'!$B$6:$BE$43,'RevPAR Raw Data'!V$1,FALSE)</f>
        <v>19.226625483965599</v>
      </c>
      <c r="BH35" s="48">
        <f>VLOOKUP($A35,'RevPAR Raw Data'!$B$6:$BE$43,'RevPAR Raw Data'!W$1,FALSE)</f>
        <v>19.9971262679862</v>
      </c>
      <c r="BI35" s="48">
        <f>VLOOKUP($A35,'RevPAR Raw Data'!$B$6:$BE$43,'RevPAR Raw Data'!X$1,FALSE)</f>
        <v>14.0146168013401</v>
      </c>
      <c r="BJ35" s="49">
        <f>VLOOKUP($A35,'RevPAR Raw Data'!$B$6:$BE$43,'RevPAR Raw Data'!Y$1,FALSE)</f>
        <v>15.4815034733905</v>
      </c>
      <c r="BK35" s="48">
        <f>VLOOKUP($A35,'RevPAR Raw Data'!$B$6:$BE$43,'RevPAR Raw Data'!AA$1,FALSE)</f>
        <v>-7.1960192646074397</v>
      </c>
      <c r="BL35" s="48">
        <f>VLOOKUP($A35,'RevPAR Raw Data'!$B$6:$BE$43,'RevPAR Raw Data'!AB$1,FALSE)</f>
        <v>-6.9757304068965604</v>
      </c>
      <c r="BM35" s="49">
        <f>VLOOKUP($A35,'RevPAR Raw Data'!$B$6:$BE$43,'RevPAR Raw Data'!AC$1,FALSE)</f>
        <v>-7.0813028000591096</v>
      </c>
      <c r="BN35" s="50">
        <f>VLOOKUP($A35,'RevPAR Raw Data'!$B$6:$BE$43,'RevPAR Raw Data'!AE$1,FALSE)</f>
        <v>7.6520533964569202</v>
      </c>
    </row>
    <row r="36" spans="1:66" x14ac:dyDescent="0.25">
      <c r="A36" s="63" t="s">
        <v>48</v>
      </c>
      <c r="B36" s="47">
        <f>VLOOKUP($A36,'Occupancy Raw Data'!$B$8:$BE$45,'Occupancy Raw Data'!G$3,FALSE)</f>
        <v>63.716184148077801</v>
      </c>
      <c r="C36" s="48">
        <f>VLOOKUP($A36,'Occupancy Raw Data'!$B$8:$BE$45,'Occupancy Raw Data'!H$3,FALSE)</f>
        <v>57.854769814902703</v>
      </c>
      <c r="D36" s="48">
        <f>VLOOKUP($A36,'Occupancy Raw Data'!$B$8:$BE$45,'Occupancy Raw Data'!I$3,FALSE)</f>
        <v>66.801139060275204</v>
      </c>
      <c r="E36" s="48">
        <f>VLOOKUP($A36,'Occupancy Raw Data'!$B$8:$BE$45,'Occupancy Raw Data'!J$3,FALSE)</f>
        <v>68.082581869957195</v>
      </c>
      <c r="F36" s="48">
        <f>VLOOKUP($A36,'Occupancy Raw Data'!$B$8:$BE$45,'Occupancy Raw Data'!K$3,FALSE)</f>
        <v>62.695775984812499</v>
      </c>
      <c r="G36" s="49">
        <f>VLOOKUP($A36,'Occupancy Raw Data'!$B$8:$BE$45,'Occupancy Raw Data'!L$3,FALSE)</f>
        <v>63.8300901756051</v>
      </c>
      <c r="H36" s="48">
        <f>VLOOKUP($A36,'Occupancy Raw Data'!$B$8:$BE$45,'Occupancy Raw Data'!N$3,FALSE)</f>
        <v>74.916943521594604</v>
      </c>
      <c r="I36" s="48">
        <f>VLOOKUP($A36,'Occupancy Raw Data'!$B$8:$BE$45,'Occupancy Raw Data'!O$3,FALSE)</f>
        <v>88.751779781680099</v>
      </c>
      <c r="J36" s="49">
        <f>VLOOKUP($A36,'Occupancy Raw Data'!$B$8:$BE$45,'Occupancy Raw Data'!P$3,FALSE)</f>
        <v>81.834361651637295</v>
      </c>
      <c r="K36" s="50">
        <f>VLOOKUP($A36,'Occupancy Raw Data'!$B$8:$BE$45,'Occupancy Raw Data'!R$3,FALSE)</f>
        <v>68.974167740185706</v>
      </c>
      <c r="M36" s="47">
        <f>VLOOKUP($A36,'Occupancy Raw Data'!$B$8:$BE$45,'Occupancy Raw Data'!T$3,FALSE)</f>
        <v>-14.1529280663202</v>
      </c>
      <c r="N36" s="48">
        <f>VLOOKUP($A36,'Occupancy Raw Data'!$B$8:$BE$45,'Occupancy Raw Data'!U$3,FALSE)</f>
        <v>-6.5891056857806802</v>
      </c>
      <c r="O36" s="48">
        <f>VLOOKUP($A36,'Occupancy Raw Data'!$B$8:$BE$45,'Occupancy Raw Data'!V$3,FALSE)</f>
        <v>0.49397818728145698</v>
      </c>
      <c r="P36" s="48">
        <f>VLOOKUP($A36,'Occupancy Raw Data'!$B$8:$BE$45,'Occupancy Raw Data'!W$3,FALSE)</f>
        <v>2.8537563715558498</v>
      </c>
      <c r="Q36" s="48">
        <f>VLOOKUP($A36,'Occupancy Raw Data'!$B$8:$BE$45,'Occupancy Raw Data'!X$3,FALSE)</f>
        <v>-2.2609919540354499</v>
      </c>
      <c r="R36" s="49">
        <f>VLOOKUP($A36,'Occupancy Raw Data'!$B$8:$BE$45,'Occupancy Raw Data'!Y$3,FALSE)</f>
        <v>-4.1500497607606599</v>
      </c>
      <c r="S36" s="48">
        <f>VLOOKUP($A36,'Occupancy Raw Data'!$B$8:$BE$45,'Occupancy Raw Data'!AA$3,FALSE)</f>
        <v>2.5455488075840602</v>
      </c>
      <c r="T36" s="48">
        <f>VLOOKUP($A36,'Occupancy Raw Data'!$B$8:$BE$45,'Occupancy Raw Data'!AB$3,FALSE)</f>
        <v>3.93873283424008</v>
      </c>
      <c r="U36" s="49">
        <f>VLOOKUP($A36,'Occupancy Raw Data'!$B$8:$BE$45,'Occupancy Raw Data'!AC$3,FALSE)</f>
        <v>3.29635429625184</v>
      </c>
      <c r="V36" s="50">
        <f>VLOOKUP($A36,'Occupancy Raw Data'!$B$8:$BE$45,'Occupancy Raw Data'!AE$3,FALSE)</f>
        <v>-1.7491212238421801</v>
      </c>
      <c r="X36" s="51">
        <f>VLOOKUP($A36,'ADR Raw Data'!$B$6:$BE$43,'ADR Raw Data'!G$1,FALSE)</f>
        <v>258.18080819366799</v>
      </c>
      <c r="Y36" s="52">
        <f>VLOOKUP($A36,'ADR Raw Data'!$B$6:$BE$43,'ADR Raw Data'!H$1,FALSE)</f>
        <v>138.16921657095901</v>
      </c>
      <c r="Z36" s="52">
        <f>VLOOKUP($A36,'ADR Raw Data'!$B$6:$BE$43,'ADR Raw Data'!I$1,FALSE)</f>
        <v>146.29880284191799</v>
      </c>
      <c r="AA36" s="52">
        <f>VLOOKUP($A36,'ADR Raw Data'!$B$6:$BE$43,'ADR Raw Data'!J$1,FALSE)</f>
        <v>142.459062391077</v>
      </c>
      <c r="AB36" s="52">
        <f>VLOOKUP($A36,'ADR Raw Data'!$B$6:$BE$43,'ADR Raw Data'!K$1,FALSE)</f>
        <v>149.133096139288</v>
      </c>
      <c r="AC36" s="53">
        <f>VLOOKUP($A36,'ADR Raw Data'!$B$6:$BE$43,'ADR Raw Data'!L$1,FALSE)</f>
        <v>166.899237118001</v>
      </c>
      <c r="AD36" s="52">
        <f>VLOOKUP($A36,'ADR Raw Data'!$B$6:$BE$43,'ADR Raw Data'!N$1,FALSE)</f>
        <v>215.11458980044301</v>
      </c>
      <c r="AE36" s="52">
        <f>VLOOKUP($A36,'ADR Raw Data'!$B$6:$BE$43,'ADR Raw Data'!O$1,FALSE)</f>
        <v>237.221296791443</v>
      </c>
      <c r="AF36" s="53">
        <f>VLOOKUP($A36,'ADR Raw Data'!$B$6:$BE$43,'ADR Raw Data'!P$1,FALSE)</f>
        <v>227.10227780194199</v>
      </c>
      <c r="AG36" s="54">
        <f>VLOOKUP($A36,'ADR Raw Data'!$B$6:$BE$43,'ADR Raw Data'!R$1,FALSE)</f>
        <v>187.30719797503099</v>
      </c>
      <c r="AI36" s="47">
        <f>VLOOKUP($A36,'ADR Raw Data'!$B$6:$BE$43,'ADR Raw Data'!T$1,FALSE)</f>
        <v>-0.141100578165088</v>
      </c>
      <c r="AJ36" s="48">
        <f>VLOOKUP($A36,'ADR Raw Data'!$B$6:$BE$43,'ADR Raw Data'!U$1,FALSE)</f>
        <v>0.110215796574547</v>
      </c>
      <c r="AK36" s="48">
        <f>VLOOKUP($A36,'ADR Raw Data'!$B$6:$BE$43,'ADR Raw Data'!V$1,FALSE)</f>
        <v>3.5346686365557298</v>
      </c>
      <c r="AL36" s="48">
        <f>VLOOKUP($A36,'ADR Raw Data'!$B$6:$BE$43,'ADR Raw Data'!W$1,FALSE)</f>
        <v>-1.8460479781567201</v>
      </c>
      <c r="AM36" s="48">
        <f>VLOOKUP($A36,'ADR Raw Data'!$B$6:$BE$43,'ADR Raw Data'!X$1,FALSE)</f>
        <v>5.36395370341037E-2</v>
      </c>
      <c r="AN36" s="49">
        <f>VLOOKUP($A36,'ADR Raw Data'!$B$6:$BE$43,'ADR Raw Data'!Y$1,FALSE)</f>
        <v>-1.2906954750387201</v>
      </c>
      <c r="AO36" s="48">
        <f>VLOOKUP($A36,'ADR Raw Data'!$B$6:$BE$43,'ADR Raw Data'!AA$1,FALSE)</f>
        <v>-4.6182965004054797</v>
      </c>
      <c r="AP36" s="48">
        <f>VLOOKUP($A36,'ADR Raw Data'!$B$6:$BE$43,'ADR Raw Data'!AB$1,FALSE)</f>
        <v>-2.6554501754854298</v>
      </c>
      <c r="AQ36" s="49">
        <f>VLOOKUP($A36,'ADR Raw Data'!$B$6:$BE$43,'ADR Raw Data'!AC$1,FALSE)</f>
        <v>-3.4913636983539802</v>
      </c>
      <c r="AR36" s="50">
        <f>VLOOKUP($A36,'ADR Raw Data'!$B$6:$BE$43,'ADR Raw Data'!AE$1,FALSE)</f>
        <v>-1.64403643556958</v>
      </c>
      <c r="AS36" s="40"/>
      <c r="AT36" s="51">
        <f>VLOOKUP($A36,'RevPAR Raw Data'!$B$6:$BE$43,'RevPAR Raw Data'!G$1,FALSE)</f>
        <v>164.502959183673</v>
      </c>
      <c r="AU36" s="52">
        <f>VLOOKUP($A36,'RevPAR Raw Data'!$B$6:$BE$43,'RevPAR Raw Data'!H$1,FALSE)</f>
        <v>79.937482202183105</v>
      </c>
      <c r="AV36" s="52">
        <f>VLOOKUP($A36,'RevPAR Raw Data'!$B$6:$BE$43,'RevPAR Raw Data'!I$1,FALSE)</f>
        <v>97.729266729947696</v>
      </c>
      <c r="AW36" s="52">
        <f>VLOOKUP($A36,'RevPAR Raw Data'!$B$6:$BE$43,'RevPAR Raw Data'!J$1,FALSE)</f>
        <v>96.989807783578499</v>
      </c>
      <c r="AX36" s="52">
        <f>VLOOKUP($A36,'RevPAR Raw Data'!$B$6:$BE$43,'RevPAR Raw Data'!K$1,FALSE)</f>
        <v>93.500151874703306</v>
      </c>
      <c r="AY36" s="53">
        <f>VLOOKUP($A36,'RevPAR Raw Data'!$B$6:$BE$43,'RevPAR Raw Data'!L$1,FALSE)</f>
        <v>106.531933554817</v>
      </c>
      <c r="AZ36" s="52">
        <f>VLOOKUP($A36,'RevPAR Raw Data'!$B$6:$BE$43,'RevPAR Raw Data'!N$1,FALSE)</f>
        <v>161.15727574750801</v>
      </c>
      <c r="BA36" s="52">
        <f>VLOOKUP($A36,'RevPAR Raw Data'!$B$6:$BE$43,'RevPAR Raw Data'!O$1,FALSE)</f>
        <v>210.53812292358799</v>
      </c>
      <c r="BB36" s="53">
        <f>VLOOKUP($A36,'RevPAR Raw Data'!$B$6:$BE$43,'RevPAR Raw Data'!P$1,FALSE)</f>
        <v>185.84769933554799</v>
      </c>
      <c r="BC36" s="54">
        <f>VLOOKUP($A36,'RevPAR Raw Data'!$B$6:$BE$43,'RevPAR Raw Data'!R$1,FALSE)</f>
        <v>129.19358092074</v>
      </c>
      <c r="BE36" s="47">
        <f>VLOOKUP($A36,'RevPAR Raw Data'!$B$6:$BE$43,'RevPAR Raw Data'!T$1,FALSE)</f>
        <v>-14.2740587811564</v>
      </c>
      <c r="BF36" s="48">
        <f>VLOOKUP($A36,'RevPAR Raw Data'!$B$6:$BE$43,'RevPAR Raw Data'!U$1,FALSE)</f>
        <v>-6.4861521245248497</v>
      </c>
      <c r="BG36" s="48">
        <f>VLOOKUP($A36,'RevPAR Raw Data'!$B$6:$BE$43,'RevPAR Raw Data'!V$1,FALSE)</f>
        <v>4.0461073158944503</v>
      </c>
      <c r="BH36" s="48">
        <f>VLOOKUP($A36,'RevPAR Raw Data'!$B$6:$BE$43,'RevPAR Raw Data'!W$1,FALSE)</f>
        <v>0.95502668160050097</v>
      </c>
      <c r="BI36" s="48">
        <f>VLOOKUP($A36,'RevPAR Raw Data'!$B$6:$BE$43,'RevPAR Raw Data'!X$1,FALSE)</f>
        <v>-2.2085652026178701</v>
      </c>
      <c r="BJ36" s="49">
        <f>VLOOKUP($A36,'RevPAR Raw Data'!$B$6:$BE$43,'RevPAR Raw Data'!Y$1,FALSE)</f>
        <v>-5.3871807313253903</v>
      </c>
      <c r="BK36" s="48">
        <f>VLOOKUP($A36,'RevPAR Raw Data'!$B$6:$BE$43,'RevPAR Raw Data'!AA$1,FALSE)</f>
        <v>-2.1903086843181798</v>
      </c>
      <c r="BL36" s="48">
        <f>VLOOKUP($A36,'RevPAR Raw Data'!$B$6:$BE$43,'RevPAR Raw Data'!AB$1,FALSE)</f>
        <v>1.17869157079592</v>
      </c>
      <c r="BM36" s="49">
        <f>VLOOKUP($A36,'RevPAR Raw Data'!$B$6:$BE$43,'RevPAR Raw Data'!AC$1,FALSE)</f>
        <v>-0.31009711937060702</v>
      </c>
      <c r="BN36" s="50">
        <f>VLOOKUP($A36,'RevPAR Raw Data'!$B$6:$BE$43,'RevPAR Raw Data'!AE$1,FALSE)</f>
        <v>-3.3644014691895099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44.289734854095599</v>
      </c>
      <c r="C38" s="48">
        <f>VLOOKUP($A38,'Occupancy Raw Data'!$B$8:$BE$45,'Occupancy Raw Data'!H$3,FALSE)</f>
        <v>59.324544511924103</v>
      </c>
      <c r="D38" s="48">
        <f>VLOOKUP($A38,'Occupancy Raw Data'!$B$8:$BE$45,'Occupancy Raw Data'!I$3,FALSE)</f>
        <v>63.812768478743799</v>
      </c>
      <c r="E38" s="48">
        <f>VLOOKUP($A38,'Occupancy Raw Data'!$B$8:$BE$45,'Occupancy Raw Data'!J$3,FALSE)</f>
        <v>63.323952007110002</v>
      </c>
      <c r="F38" s="48">
        <f>VLOOKUP($A38,'Occupancy Raw Data'!$B$8:$BE$45,'Occupancy Raw Data'!K$3,FALSE)</f>
        <v>57.576655310324298</v>
      </c>
      <c r="G38" s="49">
        <f>VLOOKUP($A38,'Occupancy Raw Data'!$B$8:$BE$45,'Occupancy Raw Data'!L$3,FALSE)</f>
        <v>57.665531032439603</v>
      </c>
      <c r="H38" s="48">
        <f>VLOOKUP($A38,'Occupancy Raw Data'!$B$8:$BE$45,'Occupancy Raw Data'!N$3,FALSE)</f>
        <v>64.020145163679402</v>
      </c>
      <c r="I38" s="48">
        <f>VLOOKUP($A38,'Occupancy Raw Data'!$B$8:$BE$45,'Occupancy Raw Data'!O$3,FALSE)</f>
        <v>69.071248703895705</v>
      </c>
      <c r="J38" s="49">
        <f>VLOOKUP($A38,'Occupancy Raw Data'!$B$8:$BE$45,'Occupancy Raw Data'!P$3,FALSE)</f>
        <v>66.545696933787497</v>
      </c>
      <c r="K38" s="50">
        <f>VLOOKUP($A38,'Occupancy Raw Data'!$B$8:$BE$45,'Occupancy Raw Data'!R$3,FALSE)</f>
        <v>60.202721289967599</v>
      </c>
      <c r="M38" s="47">
        <f>VLOOKUP($A38,'Occupancy Raw Data'!$B$8:$BE$45,'Occupancy Raw Data'!T$3,FALSE)</f>
        <v>-8.0868943350487292</v>
      </c>
      <c r="N38" s="48">
        <f>VLOOKUP($A38,'Occupancy Raw Data'!$B$8:$BE$45,'Occupancy Raw Data'!U$3,FALSE)</f>
        <v>-1.36911194239534</v>
      </c>
      <c r="O38" s="48">
        <f>VLOOKUP($A38,'Occupancy Raw Data'!$B$8:$BE$45,'Occupancy Raw Data'!V$3,FALSE)</f>
        <v>8.2482255378447999E-2</v>
      </c>
      <c r="P38" s="48">
        <f>VLOOKUP($A38,'Occupancy Raw Data'!$B$8:$BE$45,'Occupancy Raw Data'!W$3,FALSE)</f>
        <v>-0.70722010027194904</v>
      </c>
      <c r="Q38" s="48">
        <f>VLOOKUP($A38,'Occupancy Raw Data'!$B$8:$BE$45,'Occupancy Raw Data'!X$3,FALSE)</f>
        <v>-7.8364202319333396</v>
      </c>
      <c r="R38" s="49">
        <f>VLOOKUP($A38,'Occupancy Raw Data'!$B$8:$BE$45,'Occupancy Raw Data'!Y$3,FALSE)</f>
        <v>-3.3566560501836502</v>
      </c>
      <c r="S38" s="48">
        <f>VLOOKUP($A38,'Occupancy Raw Data'!$B$8:$BE$45,'Occupancy Raw Data'!AA$3,FALSE)</f>
        <v>-12.7936921595775</v>
      </c>
      <c r="T38" s="48">
        <f>VLOOKUP($A38,'Occupancy Raw Data'!$B$8:$BE$45,'Occupancy Raw Data'!AB$3,FALSE)</f>
        <v>-9.9447432938012703</v>
      </c>
      <c r="U38" s="49">
        <f>VLOOKUP($A38,'Occupancy Raw Data'!$B$8:$BE$45,'Occupancy Raw Data'!AC$3,FALSE)</f>
        <v>-11.3380310083362</v>
      </c>
      <c r="V38" s="50">
        <f>VLOOKUP($A38,'Occupancy Raw Data'!$B$8:$BE$45,'Occupancy Raw Data'!AE$3,FALSE)</f>
        <v>-6.0282680422500503</v>
      </c>
      <c r="X38" s="51">
        <f>VLOOKUP($A38,'ADR Raw Data'!$B$6:$BE$43,'ADR Raw Data'!G$1,FALSE)</f>
        <v>92.336381270903004</v>
      </c>
      <c r="Y38" s="52">
        <f>VLOOKUP($A38,'ADR Raw Data'!$B$6:$BE$43,'ADR Raw Data'!H$1,FALSE)</f>
        <v>103.107325842696</v>
      </c>
      <c r="Z38" s="52">
        <f>VLOOKUP($A38,'ADR Raw Data'!$B$6:$BE$43,'ADR Raw Data'!I$1,FALSE)</f>
        <v>105.45301299907101</v>
      </c>
      <c r="AA38" s="52">
        <f>VLOOKUP($A38,'ADR Raw Data'!$B$6:$BE$43,'ADR Raw Data'!J$1,FALSE)</f>
        <v>102.50942923976601</v>
      </c>
      <c r="AB38" s="52">
        <f>VLOOKUP($A38,'ADR Raw Data'!$B$6:$BE$43,'ADR Raw Data'!K$1,FALSE)</f>
        <v>100.36403138667301</v>
      </c>
      <c r="AC38" s="53">
        <f>VLOOKUP($A38,'ADR Raw Data'!$B$6:$BE$43,'ADR Raw Data'!L$1,FALSE)</f>
        <v>101.292833290521</v>
      </c>
      <c r="AD38" s="52">
        <f>VLOOKUP($A38,'ADR Raw Data'!$B$6:$BE$43,'ADR Raw Data'!N$1,FALSE)</f>
        <v>111.699551133734</v>
      </c>
      <c r="AE38" s="52">
        <f>VLOOKUP($A38,'ADR Raw Data'!$B$6:$BE$43,'ADR Raw Data'!O$1,FALSE)</f>
        <v>114.45865751661999</v>
      </c>
      <c r="AF38" s="53">
        <f>VLOOKUP($A38,'ADR Raw Data'!$B$6:$BE$43,'ADR Raw Data'!P$1,FALSE)</f>
        <v>113.131461324429</v>
      </c>
      <c r="AG38" s="54">
        <f>VLOOKUP($A38,'ADR Raw Data'!$B$6:$BE$43,'ADR Raw Data'!R$1,FALSE)</f>
        <v>105.031675922671</v>
      </c>
      <c r="AH38" s="65"/>
      <c r="AI38" s="47">
        <f>VLOOKUP($A38,'ADR Raw Data'!$B$6:$BE$43,'ADR Raw Data'!T$1,FALSE)</f>
        <v>-1.14240374228856</v>
      </c>
      <c r="AJ38" s="48">
        <f>VLOOKUP($A38,'ADR Raw Data'!$B$6:$BE$43,'ADR Raw Data'!U$1,FALSE)</f>
        <v>3.6288726404571801</v>
      </c>
      <c r="AK38" s="48">
        <f>VLOOKUP($A38,'ADR Raw Data'!$B$6:$BE$43,'ADR Raw Data'!V$1,FALSE)</f>
        <v>0.10149239023612699</v>
      </c>
      <c r="AL38" s="48">
        <f>VLOOKUP($A38,'ADR Raw Data'!$B$6:$BE$43,'ADR Raw Data'!W$1,FALSE)</f>
        <v>-0.793850003524186</v>
      </c>
      <c r="AM38" s="48">
        <f>VLOOKUP($A38,'ADR Raw Data'!$B$6:$BE$43,'ADR Raw Data'!X$1,FALSE)</f>
        <v>-1.0121900364743399</v>
      </c>
      <c r="AN38" s="49">
        <f>VLOOKUP($A38,'ADR Raw Data'!$B$6:$BE$43,'ADR Raw Data'!Y$1,FALSE)</f>
        <v>0.31125434251812001</v>
      </c>
      <c r="AO38" s="48">
        <f>VLOOKUP($A38,'ADR Raw Data'!$B$6:$BE$43,'ADR Raw Data'!AA$1,FALSE)</f>
        <v>-1.9467000304561</v>
      </c>
      <c r="AP38" s="48">
        <f>VLOOKUP($A38,'ADR Raw Data'!$B$6:$BE$43,'ADR Raw Data'!AB$1,FALSE)</f>
        <v>-2.2523511002214498</v>
      </c>
      <c r="AQ38" s="49">
        <f>VLOOKUP($A38,'ADR Raw Data'!$B$6:$BE$43,'ADR Raw Data'!AC$1,FALSE)</f>
        <v>-2.0857989180979799</v>
      </c>
      <c r="AR38" s="50">
        <f>VLOOKUP($A38,'ADR Raw Data'!$B$6:$BE$43,'ADR Raw Data'!AE$1,FALSE)</f>
        <v>-0.77607966333885503</v>
      </c>
      <c r="AS38" s="40"/>
      <c r="AT38" s="51">
        <f>VLOOKUP($A38,'RevPAR Raw Data'!$B$6:$BE$43,'RevPAR Raw Data'!G$1,FALSE)</f>
        <v>40.895538438749803</v>
      </c>
      <c r="AU38" s="52">
        <f>VLOOKUP($A38,'RevPAR Raw Data'!$B$6:$BE$43,'RevPAR Raw Data'!H$1,FALSE)</f>
        <v>61.167951414605199</v>
      </c>
      <c r="AV38" s="52">
        <f>VLOOKUP($A38,'RevPAR Raw Data'!$B$6:$BE$43,'RevPAR Raw Data'!I$1,FALSE)</f>
        <v>67.292487038957105</v>
      </c>
      <c r="AW38" s="52">
        <f>VLOOKUP($A38,'RevPAR Raw Data'!$B$6:$BE$43,'RevPAR Raw Data'!J$1,FALSE)</f>
        <v>64.913021774551893</v>
      </c>
      <c r="AX38" s="52">
        <f>VLOOKUP($A38,'RevPAR Raw Data'!$B$6:$BE$43,'RevPAR Raw Data'!K$1,FALSE)</f>
        <v>57.786252407050803</v>
      </c>
      <c r="AY38" s="53">
        <f>VLOOKUP($A38,'RevPAR Raw Data'!$B$6:$BE$43,'RevPAR Raw Data'!L$1,FALSE)</f>
        <v>58.411050214782897</v>
      </c>
      <c r="AZ38" s="52">
        <f>VLOOKUP($A38,'RevPAR Raw Data'!$B$6:$BE$43,'RevPAR Raw Data'!N$1,FALSE)</f>
        <v>71.510214782995106</v>
      </c>
      <c r="BA38" s="52">
        <f>VLOOKUP($A38,'RevPAR Raw Data'!$B$6:$BE$43,'RevPAR Raw Data'!O$1,FALSE)</f>
        <v>79.058023996444902</v>
      </c>
      <c r="BB38" s="53">
        <f>VLOOKUP($A38,'RevPAR Raw Data'!$B$6:$BE$43,'RevPAR Raw Data'!P$1,FALSE)</f>
        <v>75.284119389720004</v>
      </c>
      <c r="BC38" s="54">
        <f>VLOOKUP($A38,'RevPAR Raw Data'!$B$6:$BE$43,'RevPAR Raw Data'!R$1,FALSE)</f>
        <v>63.231927121907802</v>
      </c>
      <c r="BE38" s="47">
        <f>VLOOKUP($A38,'RevPAR Raw Data'!$B$6:$BE$43,'RevPAR Raw Data'!T$1,FALSE)</f>
        <v>-9.1369130938187695</v>
      </c>
      <c r="BF38" s="48">
        <f>VLOOKUP($A38,'RevPAR Raw Data'!$B$6:$BE$43,'RevPAR Raw Data'!U$1,FALSE)</f>
        <v>2.2100773693670099</v>
      </c>
      <c r="BG38" s="48">
        <f>VLOOKUP($A38,'RevPAR Raw Data'!$B$6:$BE$43,'RevPAR Raw Data'!V$1,FALSE)</f>
        <v>0.18405835882707899</v>
      </c>
      <c r="BH38" s="48">
        <f>VLOOKUP($A38,'RevPAR Raw Data'!$B$6:$BE$43,'RevPAR Raw Data'!W$1,FALSE)</f>
        <v>-1.4954558370052</v>
      </c>
      <c r="BI38" s="48">
        <f>VLOOKUP($A38,'RevPAR Raw Data'!$B$6:$BE$43,'RevPAR Raw Data'!X$1,FALSE)</f>
        <v>-8.7692908036038002</v>
      </c>
      <c r="BJ38" s="49">
        <f>VLOOKUP($A38,'RevPAR Raw Data'!$B$6:$BE$43,'RevPAR Raw Data'!Y$1,FALSE)</f>
        <v>-3.0558494453851202</v>
      </c>
      <c r="BK38" s="48">
        <f>VLOOKUP($A38,'RevPAR Raw Data'!$B$6:$BE$43,'RevPAR Raw Data'!AA$1,FALSE)</f>
        <v>-14.4913373808667</v>
      </c>
      <c r="BL38" s="48">
        <f>VLOOKUP($A38,'RevPAR Raw Data'!$B$6:$BE$43,'RevPAR Raw Data'!AB$1,FALSE)</f>
        <v>-11.9731038590305</v>
      </c>
      <c r="BM38" s="49">
        <f>VLOOKUP($A38,'RevPAR Raw Data'!$B$6:$BE$43,'RevPAR Raw Data'!AC$1,FALSE)</f>
        <v>-13.1873413983287</v>
      </c>
      <c r="BN38" s="50">
        <f>VLOOKUP($A38,'RevPAR Raw Data'!$B$6:$BE$43,'RevPAR Raw Data'!AE$1,FALSE)</f>
        <v>-6.7575635432614503</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50.355361320796298</v>
      </c>
      <c r="C40" s="48">
        <f>VLOOKUP($A40,'Occupancy Raw Data'!$B$8:$BE$45,'Occupancy Raw Data'!H$3,FALSE)</f>
        <v>62.358186553657298</v>
      </c>
      <c r="D40" s="48">
        <f>VLOOKUP($A40,'Occupancy Raw Data'!$B$8:$BE$45,'Occupancy Raw Data'!I$3,FALSE)</f>
        <v>67.730543415883105</v>
      </c>
      <c r="E40" s="48">
        <f>VLOOKUP($A40,'Occupancy Raw Data'!$B$8:$BE$45,'Occupancy Raw Data'!J$3,FALSE)</f>
        <v>65.532159095925394</v>
      </c>
      <c r="F40" s="48">
        <f>VLOOKUP($A40,'Occupancy Raw Data'!$B$8:$BE$45,'Occupancy Raw Data'!K$3,FALSE)</f>
        <v>57.471416589414197</v>
      </c>
      <c r="G40" s="49">
        <f>VLOOKUP($A40,'Occupancy Raw Data'!$B$8:$BE$45,'Occupancy Raw Data'!L$3,FALSE)</f>
        <v>60.6895333951353</v>
      </c>
      <c r="H40" s="48">
        <f>VLOOKUP($A40,'Occupancy Raw Data'!$B$8:$BE$45,'Occupancy Raw Data'!N$3,FALSE)</f>
        <v>75.054076722729803</v>
      </c>
      <c r="I40" s="48">
        <f>VLOOKUP($A40,'Occupancy Raw Data'!$B$8:$BE$45,'Occupancy Raw Data'!O$3,FALSE)</f>
        <v>85.834105857943698</v>
      </c>
      <c r="J40" s="49">
        <f>VLOOKUP($A40,'Occupancy Raw Data'!$B$8:$BE$45,'Occupancy Raw Data'!P$3,FALSE)</f>
        <v>80.4440912903368</v>
      </c>
      <c r="K40" s="50">
        <f>VLOOKUP($A40,'Occupancy Raw Data'!$B$8:$BE$45,'Occupancy Raw Data'!R$3,FALSE)</f>
        <v>66.3336927937643</v>
      </c>
      <c r="M40" s="47">
        <f>VLOOKUP($A40,'Occupancy Raw Data'!$B$8:$BE$45,'Occupancy Raw Data'!T$3,FALSE)</f>
        <v>-3.9364034181468899</v>
      </c>
      <c r="N40" s="48">
        <f>VLOOKUP($A40,'Occupancy Raw Data'!$B$8:$BE$45,'Occupancy Raw Data'!U$3,FALSE)</f>
        <v>-3.5208061402693498</v>
      </c>
      <c r="O40" s="48">
        <f>VLOOKUP($A40,'Occupancy Raw Data'!$B$8:$BE$45,'Occupancy Raw Data'!V$3,FALSE)</f>
        <v>-0.85999543618371399</v>
      </c>
      <c r="P40" s="48">
        <f>VLOOKUP($A40,'Occupancy Raw Data'!$B$8:$BE$45,'Occupancy Raw Data'!W$3,FALSE)</f>
        <v>1.7856439181434001</v>
      </c>
      <c r="Q40" s="48">
        <f>VLOOKUP($A40,'Occupancy Raw Data'!$B$8:$BE$45,'Occupancy Raw Data'!X$3,FALSE)</f>
        <v>-1.5608726150264201</v>
      </c>
      <c r="R40" s="49">
        <f>VLOOKUP($A40,'Occupancy Raw Data'!$B$8:$BE$45,'Occupancy Raw Data'!Y$3,FALSE)</f>
        <v>-1.52147657633473</v>
      </c>
      <c r="S40" s="48">
        <f>VLOOKUP($A40,'Occupancy Raw Data'!$B$8:$BE$45,'Occupancy Raw Data'!AA$3,FALSE)</f>
        <v>-0.463902535897597</v>
      </c>
      <c r="T40" s="48">
        <f>VLOOKUP($A40,'Occupancy Raw Data'!$B$8:$BE$45,'Occupancy Raw Data'!AB$3,FALSE)</f>
        <v>0.148029474758822</v>
      </c>
      <c r="U40" s="49">
        <f>VLOOKUP($A40,'Occupancy Raw Data'!$B$8:$BE$45,'Occupancy Raw Data'!AC$3,FALSE)</f>
        <v>-0.13836943268532501</v>
      </c>
      <c r="V40" s="50">
        <f>VLOOKUP($A40,'Occupancy Raw Data'!$B$8:$BE$45,'Occupancy Raw Data'!AE$3,FALSE)</f>
        <v>-1.0466010164420201</v>
      </c>
      <c r="X40" s="51">
        <f>VLOOKUP($A40,'ADR Raw Data'!$B$6:$BE$43,'ADR Raw Data'!G$1,FALSE)</f>
        <v>102.400391557815</v>
      </c>
      <c r="Y40" s="52">
        <f>VLOOKUP($A40,'ADR Raw Data'!$B$6:$BE$43,'ADR Raw Data'!H$1,FALSE)</f>
        <v>109.782702782103</v>
      </c>
      <c r="Z40" s="52">
        <f>VLOOKUP($A40,'ADR Raw Data'!$B$6:$BE$43,'ADR Raw Data'!I$1,FALSE)</f>
        <v>114.79761499054899</v>
      </c>
      <c r="AA40" s="52">
        <f>VLOOKUP($A40,'ADR Raw Data'!$B$6:$BE$43,'ADR Raw Data'!J$1,FALSE)</f>
        <v>110.606837891545</v>
      </c>
      <c r="AB40" s="52">
        <f>VLOOKUP($A40,'ADR Raw Data'!$B$6:$BE$43,'ADR Raw Data'!K$1,FALSE)</f>
        <v>105.41838609724201</v>
      </c>
      <c r="AC40" s="53">
        <f>VLOOKUP($A40,'ADR Raw Data'!$B$6:$BE$43,'ADR Raw Data'!L$1,FALSE)</f>
        <v>109.02839700174501</v>
      </c>
      <c r="AD40" s="52">
        <f>VLOOKUP($A40,'ADR Raw Data'!$B$6:$BE$43,'ADR Raw Data'!N$1,FALSE)</f>
        <v>135.26399231855001</v>
      </c>
      <c r="AE40" s="52">
        <f>VLOOKUP($A40,'ADR Raw Data'!$B$6:$BE$43,'ADR Raw Data'!O$1,FALSE)</f>
        <v>143.999969605019</v>
      </c>
      <c r="AF40" s="53">
        <f>VLOOKUP($A40,'ADR Raw Data'!$B$6:$BE$43,'ADR Raw Data'!P$1,FALSE)</f>
        <v>139.924650342973</v>
      </c>
      <c r="AG40" s="54">
        <f>VLOOKUP($A40,'ADR Raw Data'!$B$6:$BE$43,'ADR Raw Data'!R$1,FALSE)</f>
        <v>119.733670034985</v>
      </c>
      <c r="AI40" s="47">
        <f>VLOOKUP($A40,'ADR Raw Data'!$B$6:$BE$43,'ADR Raw Data'!T$1,FALSE)</f>
        <v>4.6582738181592802</v>
      </c>
      <c r="AJ40" s="48">
        <f>VLOOKUP($A40,'ADR Raw Data'!$B$6:$BE$43,'ADR Raw Data'!U$1,FALSE)</f>
        <v>2.47353178681601</v>
      </c>
      <c r="AK40" s="48">
        <f>VLOOKUP($A40,'ADR Raw Data'!$B$6:$BE$43,'ADR Raw Data'!V$1,FALSE)</f>
        <v>4.8467336028175803</v>
      </c>
      <c r="AL40" s="48">
        <f>VLOOKUP($A40,'ADR Raw Data'!$B$6:$BE$43,'ADR Raw Data'!W$1,FALSE)</f>
        <v>5.0319036586864998</v>
      </c>
      <c r="AM40" s="48">
        <f>VLOOKUP($A40,'ADR Raw Data'!$B$6:$BE$43,'ADR Raw Data'!X$1,FALSE)</f>
        <v>4.1564010826106204</v>
      </c>
      <c r="AN40" s="49">
        <f>VLOOKUP($A40,'ADR Raw Data'!$B$6:$BE$43,'ADR Raw Data'!Y$1,FALSE)</f>
        <v>4.2615554159567202</v>
      </c>
      <c r="AO40" s="48">
        <f>VLOOKUP($A40,'ADR Raw Data'!$B$6:$BE$43,'ADR Raw Data'!AA$1,FALSE)</f>
        <v>5.2526935904774401</v>
      </c>
      <c r="AP40" s="48">
        <f>VLOOKUP($A40,'ADR Raw Data'!$B$6:$BE$43,'ADR Raw Data'!AB$1,FALSE)</f>
        <v>4.4009978320824903</v>
      </c>
      <c r="AQ40" s="49">
        <f>VLOOKUP($A40,'ADR Raw Data'!$B$6:$BE$43,'ADR Raw Data'!AC$1,FALSE)</f>
        <v>4.7946398837948001</v>
      </c>
      <c r="AR40" s="50">
        <f>VLOOKUP($A40,'ADR Raw Data'!$B$6:$BE$43,'ADR Raw Data'!AE$1,FALSE)</f>
        <v>4.5599948409002096</v>
      </c>
      <c r="AS40" s="40"/>
      <c r="AT40" s="51">
        <f>VLOOKUP($A40,'RevPAR Raw Data'!$B$6:$BE$43,'RevPAR Raw Data'!G$1,FALSE)</f>
        <v>51.564087162848097</v>
      </c>
      <c r="AU40" s="52">
        <f>VLOOKUP($A40,'RevPAR Raw Data'!$B$6:$BE$43,'RevPAR Raw Data'!H$1,FALSE)</f>
        <v>68.458502604511494</v>
      </c>
      <c r="AV40" s="52">
        <f>VLOOKUP($A40,'RevPAR Raw Data'!$B$6:$BE$43,'RevPAR Raw Data'!I$1,FALSE)</f>
        <v>77.753048461572405</v>
      </c>
      <c r="AW40" s="52">
        <f>VLOOKUP($A40,'RevPAR Raw Data'!$B$6:$BE$43,'RevPAR Raw Data'!J$1,FALSE)</f>
        <v>72.483048978060296</v>
      </c>
      <c r="AX40" s="52">
        <f>VLOOKUP($A40,'RevPAR Raw Data'!$B$6:$BE$43,'RevPAR Raw Data'!K$1,FALSE)</f>
        <v>60.585439835783298</v>
      </c>
      <c r="AY40" s="53">
        <f>VLOOKUP($A40,'RevPAR Raw Data'!$B$6:$BE$43,'RevPAR Raw Data'!L$1,FALSE)</f>
        <v>66.168825408555094</v>
      </c>
      <c r="AZ40" s="52">
        <f>VLOOKUP($A40,'RevPAR Raw Data'!$B$6:$BE$43,'RevPAR Raw Data'!N$1,FALSE)</f>
        <v>101.521140572992</v>
      </c>
      <c r="BA40" s="52">
        <f>VLOOKUP($A40,'RevPAR Raw Data'!$B$6:$BE$43,'RevPAR Raw Data'!O$1,FALSE)</f>
        <v>123.601086346179</v>
      </c>
      <c r="BB40" s="53">
        <f>VLOOKUP($A40,'RevPAR Raw Data'!$B$6:$BE$43,'RevPAR Raw Data'!P$1,FALSE)</f>
        <v>112.561113459585</v>
      </c>
      <c r="BC40" s="54">
        <f>VLOOKUP($A40,'RevPAR Raw Data'!$B$6:$BE$43,'RevPAR Raw Data'!R$1,FALSE)</f>
        <v>79.423764851706807</v>
      </c>
      <c r="BD40" s="65"/>
      <c r="BE40" s="47">
        <f>VLOOKUP($A40,'RevPAR Raw Data'!$B$6:$BE$43,'RevPAR Raw Data'!T$1,FALSE)</f>
        <v>0.53850195020773195</v>
      </c>
      <c r="BF40" s="48">
        <f>VLOOKUP($A40,'RevPAR Raw Data'!$B$6:$BE$43,'RevPAR Raw Data'!U$1,FALSE)</f>
        <v>-1.1343626124850701</v>
      </c>
      <c r="BG40" s="48">
        <f>VLOOKUP($A40,'RevPAR Raw Data'!$B$6:$BE$43,'RevPAR Raw Data'!V$1,FALSE)</f>
        <v>3.9450564788456499</v>
      </c>
      <c r="BH40" s="48">
        <f>VLOOKUP($A40,'RevPAR Raw Data'!$B$6:$BE$43,'RevPAR Raw Data'!W$1,FALSE)</f>
        <v>6.9073994584780802</v>
      </c>
      <c r="BI40" s="48">
        <f>VLOOKUP($A40,'RevPAR Raw Data'!$B$6:$BE$43,'RevPAR Raw Data'!X$1,FALSE)</f>
        <v>2.5306523413150601</v>
      </c>
      <c r="BJ40" s="49">
        <f>VLOOKUP($A40,'RevPAR Raw Data'!$B$6:$BE$43,'RevPAR Raw Data'!Y$1,FALSE)</f>
        <v>2.6752402721806798</v>
      </c>
      <c r="BK40" s="48">
        <f>VLOOKUP($A40,'RevPAR Raw Data'!$B$6:$BE$43,'RevPAR Raw Data'!AA$1,FALSE)</f>
        <v>4.7644236758106899</v>
      </c>
      <c r="BL40" s="48">
        <f>VLOOKUP($A40,'RevPAR Raw Data'!$B$6:$BE$43,'RevPAR Raw Data'!AB$1,FALSE)</f>
        <v>4.5555420808162896</v>
      </c>
      <c r="BM40" s="49">
        <f>VLOOKUP($A40,'RevPAR Raw Data'!$B$6:$BE$43,'RevPAR Raw Data'!AC$1,FALSE)</f>
        <v>4.6496361351029698</v>
      </c>
      <c r="BN40" s="50">
        <f>VLOOKUP($A40,'RevPAR Raw Data'!$B$6:$BE$43,'RevPAR Raw Data'!AE$1,FALSE)</f>
        <v>3.46566887210362</v>
      </c>
    </row>
    <row r="41" spans="1:66" x14ac:dyDescent="0.25">
      <c r="A41" s="63" t="s">
        <v>45</v>
      </c>
      <c r="B41" s="47">
        <f>VLOOKUP($A41,'Occupancy Raw Data'!$B$8:$BE$45,'Occupancy Raw Data'!G$3,FALSE)</f>
        <v>58.360467343420801</v>
      </c>
      <c r="C41" s="48">
        <f>VLOOKUP($A41,'Occupancy Raw Data'!$B$8:$BE$45,'Occupancy Raw Data'!H$3,FALSE)</f>
        <v>69.182149013598902</v>
      </c>
      <c r="D41" s="48">
        <f>VLOOKUP($A41,'Occupancy Raw Data'!$B$8:$BE$45,'Occupancy Raw Data'!I$3,FALSE)</f>
        <v>68.894847730319796</v>
      </c>
      <c r="E41" s="48">
        <f>VLOOKUP($A41,'Occupancy Raw Data'!$B$8:$BE$45,'Occupancy Raw Data'!J$3,FALSE)</f>
        <v>68.454319095958596</v>
      </c>
      <c r="F41" s="48">
        <f>VLOOKUP($A41,'Occupancy Raw Data'!$B$8:$BE$45,'Occupancy Raw Data'!K$3,FALSE)</f>
        <v>62.478452403753998</v>
      </c>
      <c r="G41" s="49">
        <f>VLOOKUP($A41,'Occupancy Raw Data'!$B$8:$BE$45,'Occupancy Raw Data'!L$3,FALSE)</f>
        <v>65.474047117410393</v>
      </c>
      <c r="H41" s="48">
        <f>VLOOKUP($A41,'Occupancy Raw Data'!$B$8:$BE$45,'Occupancy Raw Data'!N$3,FALSE)</f>
        <v>69.718444742386495</v>
      </c>
      <c r="I41" s="48">
        <f>VLOOKUP($A41,'Occupancy Raw Data'!$B$8:$BE$45,'Occupancy Raw Data'!O$3,FALSE)</f>
        <v>78.260869565217305</v>
      </c>
      <c r="J41" s="49">
        <f>VLOOKUP($A41,'Occupancy Raw Data'!$B$8:$BE$45,'Occupancy Raw Data'!P$3,FALSE)</f>
        <v>73.9896571538019</v>
      </c>
      <c r="K41" s="50">
        <f>VLOOKUP($A41,'Occupancy Raw Data'!$B$8:$BE$45,'Occupancy Raw Data'!R$3,FALSE)</f>
        <v>67.907078556379403</v>
      </c>
      <c r="M41" s="47">
        <f>VLOOKUP($A41,'Occupancy Raw Data'!$B$8:$BE$45,'Occupancy Raw Data'!T$3,FALSE)</f>
        <v>1.9042326469184201</v>
      </c>
      <c r="N41" s="48">
        <f>VLOOKUP($A41,'Occupancy Raw Data'!$B$8:$BE$45,'Occupancy Raw Data'!U$3,FALSE)</f>
        <v>6.4910936602183398</v>
      </c>
      <c r="O41" s="48">
        <f>VLOOKUP($A41,'Occupancy Raw Data'!$B$8:$BE$45,'Occupancy Raw Data'!V$3,FALSE)</f>
        <v>3.3123086289400701</v>
      </c>
      <c r="P41" s="48">
        <f>VLOOKUP($A41,'Occupancy Raw Data'!$B$8:$BE$45,'Occupancy Raw Data'!W$3,FALSE)</f>
        <v>6.0017180731431203</v>
      </c>
      <c r="Q41" s="48">
        <f>VLOOKUP($A41,'Occupancy Raw Data'!$B$8:$BE$45,'Occupancy Raw Data'!X$3,FALSE)</f>
        <v>3.0416313240484798</v>
      </c>
      <c r="R41" s="49">
        <f>VLOOKUP($A41,'Occupancy Raw Data'!$B$8:$BE$45,'Occupancy Raw Data'!Y$3,FALSE)</f>
        <v>4.2136307291336497</v>
      </c>
      <c r="S41" s="48">
        <f>VLOOKUP($A41,'Occupancy Raw Data'!$B$8:$BE$45,'Occupancy Raw Data'!AA$3,FALSE)</f>
        <v>-1.0472568036160601</v>
      </c>
      <c r="T41" s="48">
        <f>VLOOKUP($A41,'Occupancy Raw Data'!$B$8:$BE$45,'Occupancy Raw Data'!AB$3,FALSE)</f>
        <v>2.0073632538569401</v>
      </c>
      <c r="U41" s="49">
        <f>VLOOKUP($A41,'Occupancy Raw Data'!$B$8:$BE$45,'Occupancy Raw Data'!AC$3,FALSE)</f>
        <v>0.54506221741032601</v>
      </c>
      <c r="V41" s="50">
        <f>VLOOKUP($A41,'Occupancy Raw Data'!$B$8:$BE$45,'Occupancy Raw Data'!AE$3,FALSE)</f>
        <v>3.0432068424980798</v>
      </c>
      <c r="X41" s="51">
        <f>VLOOKUP($A41,'ADR Raw Data'!$B$6:$BE$43,'ADR Raw Data'!G$1,FALSE)</f>
        <v>90.976149819494495</v>
      </c>
      <c r="Y41" s="52">
        <f>VLOOKUP($A41,'ADR Raw Data'!$B$6:$BE$43,'ADR Raw Data'!H$1,FALSE)</f>
        <v>94.747931506090794</v>
      </c>
      <c r="Z41" s="52">
        <f>VLOOKUP($A41,'ADR Raw Data'!$B$6:$BE$43,'ADR Raw Data'!I$1,FALSE)</f>
        <v>95.831106060606004</v>
      </c>
      <c r="AA41" s="52">
        <f>VLOOKUP($A41,'ADR Raw Data'!$B$6:$BE$43,'ADR Raw Data'!J$1,FALSE)</f>
        <v>95.568611024062605</v>
      </c>
      <c r="AB41" s="52">
        <f>VLOOKUP($A41,'ADR Raw Data'!$B$6:$BE$43,'ADR Raw Data'!K$1,FALSE)</f>
        <v>93.8100175659104</v>
      </c>
      <c r="AC41" s="53">
        <f>VLOOKUP($A41,'ADR Raw Data'!$B$6:$BE$43,'ADR Raw Data'!L$1,FALSE)</f>
        <v>94.296094003042299</v>
      </c>
      <c r="AD41" s="52">
        <f>VLOOKUP($A41,'ADR Raw Data'!$B$6:$BE$43,'ADR Raw Data'!N$1,FALSE)</f>
        <v>108.878726840659</v>
      </c>
      <c r="AE41" s="52">
        <f>VLOOKUP($A41,'ADR Raw Data'!$B$6:$BE$43,'ADR Raw Data'!O$1,FALSE)</f>
        <v>110.732734459128</v>
      </c>
      <c r="AF41" s="53">
        <f>VLOOKUP($A41,'ADR Raw Data'!$B$6:$BE$43,'ADR Raw Data'!P$1,FALSE)</f>
        <v>109.85924394253099</v>
      </c>
      <c r="AG41" s="54">
        <f>VLOOKUP($A41,'ADR Raw Data'!$B$6:$BE$43,'ADR Raw Data'!R$1,FALSE)</f>
        <v>99.141000781690707</v>
      </c>
      <c r="AI41" s="47">
        <f>VLOOKUP($A41,'ADR Raw Data'!$B$6:$BE$43,'ADR Raw Data'!T$1,FALSE)</f>
        <v>8.2814421160291101</v>
      </c>
      <c r="AJ41" s="48">
        <f>VLOOKUP($A41,'ADR Raw Data'!$B$6:$BE$43,'ADR Raw Data'!U$1,FALSE)</f>
        <v>6.9849662951083804</v>
      </c>
      <c r="AK41" s="48">
        <f>VLOOKUP($A41,'ADR Raw Data'!$B$6:$BE$43,'ADR Raw Data'!V$1,FALSE)</f>
        <v>8.3287479721644893</v>
      </c>
      <c r="AL41" s="48">
        <f>VLOOKUP($A41,'ADR Raw Data'!$B$6:$BE$43,'ADR Raw Data'!W$1,FALSE)</f>
        <v>7.8239292478112601</v>
      </c>
      <c r="AM41" s="48">
        <f>VLOOKUP($A41,'ADR Raw Data'!$B$6:$BE$43,'ADR Raw Data'!X$1,FALSE)</f>
        <v>8.6366699859053995</v>
      </c>
      <c r="AN41" s="49">
        <f>VLOOKUP($A41,'ADR Raw Data'!$B$6:$BE$43,'ADR Raw Data'!Y$1,FALSE)</f>
        <v>8.0127800424408999</v>
      </c>
      <c r="AO41" s="48">
        <f>VLOOKUP($A41,'ADR Raw Data'!$B$6:$BE$43,'ADR Raw Data'!AA$1,FALSE)</f>
        <v>13.3482767423793</v>
      </c>
      <c r="AP41" s="48">
        <f>VLOOKUP($A41,'ADR Raw Data'!$B$6:$BE$43,'ADR Raw Data'!AB$1,FALSE)</f>
        <v>7.8736012852662398</v>
      </c>
      <c r="AQ41" s="49">
        <f>VLOOKUP($A41,'ADR Raw Data'!$B$6:$BE$43,'ADR Raw Data'!AC$1,FALSE)</f>
        <v>10.418013516620301</v>
      </c>
      <c r="AR41" s="50">
        <f>VLOOKUP($A41,'ADR Raw Data'!$B$6:$BE$43,'ADR Raw Data'!AE$1,FALSE)</f>
        <v>8.7180125019810006</v>
      </c>
      <c r="AS41" s="40"/>
      <c r="AT41" s="51">
        <f>VLOOKUP($A41,'RevPAR Raw Data'!$B$6:$BE$43,'RevPAR Raw Data'!G$1,FALSE)</f>
        <v>53.094106205707703</v>
      </c>
      <c r="AU41" s="52">
        <f>VLOOKUP($A41,'RevPAR Raw Data'!$B$6:$BE$43,'RevPAR Raw Data'!H$1,FALSE)</f>
        <v>65.548655161846298</v>
      </c>
      <c r="AV41" s="52">
        <f>VLOOKUP($A41,'RevPAR Raw Data'!$B$6:$BE$43,'RevPAR Raw Data'!I$1,FALSE)</f>
        <v>66.022694598735796</v>
      </c>
      <c r="AW41" s="52">
        <f>VLOOKUP($A41,'RevPAR Raw Data'!$B$6:$BE$43,'RevPAR Raw Data'!J$1,FALSE)</f>
        <v>65.420841945987306</v>
      </c>
      <c r="AX41" s="52">
        <f>VLOOKUP($A41,'RevPAR Raw Data'!$B$6:$BE$43,'RevPAR Raw Data'!K$1,FALSE)</f>
        <v>58.611047174870698</v>
      </c>
      <c r="AY41" s="53">
        <f>VLOOKUP($A41,'RevPAR Raw Data'!$B$6:$BE$43,'RevPAR Raw Data'!L$1,FALSE)</f>
        <v>61.739469017429599</v>
      </c>
      <c r="AZ41" s="52">
        <f>VLOOKUP($A41,'RevPAR Raw Data'!$B$6:$BE$43,'RevPAR Raw Data'!N$1,FALSE)</f>
        <v>75.908555008619004</v>
      </c>
      <c r="BA41" s="52">
        <f>VLOOKUP($A41,'RevPAR Raw Data'!$B$6:$BE$43,'RevPAR Raw Data'!O$1,FALSE)</f>
        <v>86.6604008810572</v>
      </c>
      <c r="BB41" s="53">
        <f>VLOOKUP($A41,'RevPAR Raw Data'!$B$6:$BE$43,'RevPAR Raw Data'!P$1,FALSE)</f>
        <v>81.284477944838102</v>
      </c>
      <c r="BC41" s="54">
        <f>VLOOKUP($A41,'RevPAR Raw Data'!$B$6:$BE$43,'RevPAR Raw Data'!R$1,FALSE)</f>
        <v>67.323757282403406</v>
      </c>
      <c r="BE41" s="47">
        <f>VLOOKUP($A41,'RevPAR Raw Data'!$B$6:$BE$43,'RevPAR Raw Data'!T$1,FALSE)</f>
        <v>10.343372687356601</v>
      </c>
      <c r="BF41" s="48">
        <f>VLOOKUP($A41,'RevPAR Raw Data'!$B$6:$BE$43,'RevPAR Raw Data'!U$1,FALSE)</f>
        <v>13.929460659676799</v>
      </c>
      <c r="BG41" s="48">
        <f>VLOOKUP($A41,'RevPAR Raw Data'!$B$6:$BE$43,'RevPAR Raw Data'!V$1,FALSE)</f>
        <v>11.916930438869199</v>
      </c>
      <c r="BH41" s="48">
        <f>VLOOKUP($A41,'RevPAR Raw Data'!$B$6:$BE$43,'RevPAR Raw Data'!W$1,FALSE)</f>
        <v>14.295217496650199</v>
      </c>
      <c r="BI41" s="48">
        <f>VLOOKUP($A41,'RevPAR Raw Data'!$B$6:$BE$43,'RevPAR Raw Data'!X$1,FALSE)</f>
        <v>11.9409969695998</v>
      </c>
      <c r="BJ41" s="49">
        <f>VLOOKUP($A41,'RevPAR Raw Data'!$B$6:$BE$43,'RevPAR Raw Data'!Y$1,FALSE)</f>
        <v>12.564039733700699</v>
      </c>
      <c r="BK41" s="48">
        <f>VLOOKUP($A41,'RevPAR Raw Data'!$B$6:$BE$43,'RevPAR Raw Data'!AA$1,FALSE)</f>
        <v>12.1612292024132</v>
      </c>
      <c r="BL41" s="48">
        <f>VLOOKUP($A41,'RevPAR Raw Data'!$B$6:$BE$43,'RevPAR Raw Data'!AB$1,FALSE)</f>
        <v>10.039016318078801</v>
      </c>
      <c r="BM41" s="49">
        <f>VLOOKUP($A41,'RevPAR Raw Data'!$B$6:$BE$43,'RevPAR Raw Data'!AC$1,FALSE)</f>
        <v>11.019860389514401</v>
      </c>
      <c r="BN41" s="50">
        <f>VLOOKUP($A41,'RevPAR Raw Data'!$B$6:$BE$43,'RevPAR Raw Data'!AE$1,FALSE)</f>
        <v>12.026526497469201</v>
      </c>
    </row>
    <row r="42" spans="1:66" x14ac:dyDescent="0.25">
      <c r="A42" s="63" t="s">
        <v>109</v>
      </c>
      <c r="B42" s="47">
        <f>VLOOKUP($A42,'Occupancy Raw Data'!$B$8:$BE$45,'Occupancy Raw Data'!G$3,FALSE)</f>
        <v>41.222114451988297</v>
      </c>
      <c r="C42" s="48">
        <f>VLOOKUP($A42,'Occupancy Raw Data'!$B$8:$BE$45,'Occupancy Raw Data'!H$3,FALSE)</f>
        <v>59.586162301972102</v>
      </c>
      <c r="D42" s="48">
        <f>VLOOKUP($A42,'Occupancy Raw Data'!$B$8:$BE$45,'Occupancy Raw Data'!I$3,FALSE)</f>
        <v>66.925315227934007</v>
      </c>
      <c r="E42" s="48">
        <f>VLOOKUP($A42,'Occupancy Raw Data'!$B$8:$BE$45,'Occupancy Raw Data'!J$3,FALSE)</f>
        <v>61.041060459101097</v>
      </c>
      <c r="F42" s="48">
        <f>VLOOKUP($A42,'Occupancy Raw Data'!$B$8:$BE$45,'Occupancy Raw Data'!K$3,FALSE)</f>
        <v>52.311671516327102</v>
      </c>
      <c r="G42" s="49">
        <f>VLOOKUP($A42,'Occupancy Raw Data'!$B$8:$BE$45,'Occupancy Raw Data'!L$3,FALSE)</f>
        <v>56.217264791464501</v>
      </c>
      <c r="H42" s="48">
        <f>VLOOKUP($A42,'Occupancy Raw Data'!$B$8:$BE$45,'Occupancy Raw Data'!N$3,FALSE)</f>
        <v>75.493048819915899</v>
      </c>
      <c r="I42" s="48">
        <f>VLOOKUP($A42,'Occupancy Raw Data'!$B$8:$BE$45,'Occupancy Raw Data'!O$3,FALSE)</f>
        <v>89.912706110572202</v>
      </c>
      <c r="J42" s="49">
        <f>VLOOKUP($A42,'Occupancy Raw Data'!$B$8:$BE$45,'Occupancy Raw Data'!P$3,FALSE)</f>
        <v>82.702877465244001</v>
      </c>
      <c r="K42" s="50">
        <f>VLOOKUP($A42,'Occupancy Raw Data'!$B$8:$BE$45,'Occupancy Raw Data'!R$3,FALSE)</f>
        <v>63.784582698258703</v>
      </c>
      <c r="M42" s="47">
        <f>VLOOKUP($A42,'Occupancy Raw Data'!$B$8:$BE$45,'Occupancy Raw Data'!T$3,FALSE)</f>
        <v>-6.6617862371888696</v>
      </c>
      <c r="N42" s="48">
        <f>VLOOKUP($A42,'Occupancy Raw Data'!$B$8:$BE$45,'Occupancy Raw Data'!U$3,FALSE)</f>
        <v>-8.1256231306081705</v>
      </c>
      <c r="O42" s="48">
        <f>VLOOKUP($A42,'Occupancy Raw Data'!$B$8:$BE$45,'Occupancy Raw Data'!V$3,FALSE)</f>
        <v>-5.3930530164533801</v>
      </c>
      <c r="P42" s="48">
        <f>VLOOKUP($A42,'Occupancy Raw Data'!$B$8:$BE$45,'Occupancy Raw Data'!W$3,FALSE)</f>
        <v>11.715976331360901</v>
      </c>
      <c r="Q42" s="48">
        <f>VLOOKUP($A42,'Occupancy Raw Data'!$B$8:$BE$45,'Occupancy Raw Data'!X$3,FALSE)</f>
        <v>25.523661753297102</v>
      </c>
      <c r="R42" s="49">
        <f>VLOOKUP($A42,'Occupancy Raw Data'!$B$8:$BE$45,'Occupancy Raw Data'!Y$3,FALSE)</f>
        <v>1.8152008431900599</v>
      </c>
      <c r="S42" s="48">
        <f>VLOOKUP($A42,'Occupancy Raw Data'!$B$8:$BE$45,'Occupancy Raw Data'!AA$3,FALSE)</f>
        <v>3.8701067615658302</v>
      </c>
      <c r="T42" s="48">
        <f>VLOOKUP($A42,'Occupancy Raw Data'!$B$8:$BE$45,'Occupancy Raw Data'!AB$3,FALSE)</f>
        <v>0.433369447453954</v>
      </c>
      <c r="U42" s="49">
        <f>VLOOKUP($A42,'Occupancy Raw Data'!$B$8:$BE$45,'Occupancy Raw Data'!AC$3,FALSE)</f>
        <v>1.97329081124177</v>
      </c>
      <c r="V42" s="50">
        <f>VLOOKUP($A42,'Occupancy Raw Data'!$B$8:$BE$45,'Occupancy Raw Data'!AE$3,FALSE)</f>
        <v>1.8737090587193801</v>
      </c>
      <c r="X42" s="51">
        <f>VLOOKUP($A42,'ADR Raw Data'!$B$6:$BE$43,'ADR Raw Data'!G$1,FALSE)</f>
        <v>158.30238431372501</v>
      </c>
      <c r="Y42" s="52">
        <f>VLOOKUP($A42,'ADR Raw Data'!$B$6:$BE$43,'ADR Raw Data'!H$1,FALSE)</f>
        <v>168.761920781334</v>
      </c>
      <c r="Z42" s="52">
        <f>VLOOKUP($A42,'ADR Raw Data'!$B$6:$BE$43,'ADR Raw Data'!I$1,FALSE)</f>
        <v>176.750990338164</v>
      </c>
      <c r="AA42" s="52">
        <f>VLOOKUP($A42,'ADR Raw Data'!$B$6:$BE$43,'ADR Raw Data'!J$1,FALSE)</f>
        <v>161.22507944915199</v>
      </c>
      <c r="AB42" s="52">
        <f>VLOOKUP($A42,'ADR Raw Data'!$B$6:$BE$43,'ADR Raw Data'!K$1,FALSE)</f>
        <v>152.71642150803399</v>
      </c>
      <c r="AC42" s="53">
        <f>VLOOKUP($A42,'ADR Raw Data'!$B$6:$BE$43,'ADR Raw Data'!L$1,FALSE)</f>
        <v>164.50729583620799</v>
      </c>
      <c r="AD42" s="52">
        <f>VLOOKUP($A42,'ADR Raw Data'!$B$6:$BE$43,'ADR Raw Data'!N$1,FALSE)</f>
        <v>190.281336188436</v>
      </c>
      <c r="AE42" s="52">
        <f>VLOOKUP($A42,'ADR Raw Data'!$B$6:$BE$43,'ADR Raw Data'!O$1,FALSE)</f>
        <v>206.74494426465299</v>
      </c>
      <c r="AF42" s="53">
        <f>VLOOKUP($A42,'ADR Raw Data'!$B$6:$BE$43,'ADR Raw Data'!P$1,FALSE)</f>
        <v>199.23076817826399</v>
      </c>
      <c r="AG42" s="54">
        <f>VLOOKUP($A42,'ADR Raw Data'!$B$6:$BE$43,'ADR Raw Data'!R$1,FALSE)</f>
        <v>177.37082114409799</v>
      </c>
      <c r="AI42" s="47">
        <f>VLOOKUP($A42,'ADR Raw Data'!$B$6:$BE$43,'ADR Raw Data'!T$1,FALSE)</f>
        <v>-1.58502810276712</v>
      </c>
      <c r="AJ42" s="48">
        <f>VLOOKUP($A42,'ADR Raw Data'!$B$6:$BE$43,'ADR Raw Data'!U$1,FALSE)</f>
        <v>1.3497080940480299</v>
      </c>
      <c r="AK42" s="48">
        <f>VLOOKUP($A42,'ADR Raw Data'!$B$6:$BE$43,'ADR Raw Data'!V$1,FALSE)</f>
        <v>0.80800918295642599</v>
      </c>
      <c r="AL42" s="48">
        <f>VLOOKUP($A42,'ADR Raw Data'!$B$6:$BE$43,'ADR Raw Data'!W$1,FALSE)</f>
        <v>-1.75652669191475</v>
      </c>
      <c r="AM42" s="48">
        <f>VLOOKUP($A42,'ADR Raw Data'!$B$6:$BE$43,'ADR Raw Data'!X$1,FALSE)</f>
        <v>-6.3426032338006504</v>
      </c>
      <c r="AN42" s="49">
        <f>VLOOKUP($A42,'ADR Raw Data'!$B$6:$BE$43,'ADR Raw Data'!Y$1,FALSE)</f>
        <v>-1.41621959005401</v>
      </c>
      <c r="AO42" s="48">
        <f>VLOOKUP($A42,'ADR Raw Data'!$B$6:$BE$43,'ADR Raw Data'!AA$1,FALSE)</f>
        <v>1.0650968800835801</v>
      </c>
      <c r="AP42" s="48">
        <f>VLOOKUP($A42,'ADR Raw Data'!$B$6:$BE$43,'ADR Raw Data'!AB$1,FALSE)</f>
        <v>-1.0442732472648799</v>
      </c>
      <c r="AQ42" s="49">
        <f>VLOOKUP($A42,'ADR Raw Data'!$B$6:$BE$43,'ADR Raw Data'!AC$1,FALSE)</f>
        <v>-0.22178669703981499</v>
      </c>
      <c r="AR42" s="50">
        <f>VLOOKUP($A42,'ADR Raw Data'!$B$6:$BE$43,'ADR Raw Data'!AE$1,FALSE)</f>
        <v>-0.91612403436819001</v>
      </c>
      <c r="AS42" s="40"/>
      <c r="AT42" s="51">
        <f>VLOOKUP($A42,'RevPAR Raw Data'!$B$6:$BE$43,'RevPAR Raw Data'!G$1,FALSE)</f>
        <v>65.255590042030306</v>
      </c>
      <c r="AU42" s="52">
        <f>VLOOKUP($A42,'RevPAR Raw Data'!$B$6:$BE$43,'RevPAR Raw Data'!H$1,FALSE)</f>
        <v>100.558752020691</v>
      </c>
      <c r="AV42" s="52">
        <f>VLOOKUP($A42,'RevPAR Raw Data'!$B$6:$BE$43,'RevPAR Raw Data'!I$1,FALSE)</f>
        <v>118.291157452311</v>
      </c>
      <c r="AW42" s="52">
        <f>VLOOKUP($A42,'RevPAR Raw Data'!$B$6:$BE$43,'RevPAR Raw Data'!J$1,FALSE)</f>
        <v>98.413498221791102</v>
      </c>
      <c r="AX42" s="52">
        <f>VLOOKUP($A42,'RevPAR Raw Data'!$B$6:$BE$43,'RevPAR Raw Data'!K$1,FALSE)</f>
        <v>79.888512770772707</v>
      </c>
      <c r="AY42" s="53">
        <f>VLOOKUP($A42,'RevPAR Raw Data'!$B$6:$BE$43,'RevPAR Raw Data'!L$1,FALSE)</f>
        <v>92.481502101519496</v>
      </c>
      <c r="AZ42" s="52">
        <f>VLOOKUP($A42,'RevPAR Raw Data'!$B$6:$BE$43,'RevPAR Raw Data'!N$1,FALSE)</f>
        <v>143.649182023924</v>
      </c>
      <c r="BA42" s="52">
        <f>VLOOKUP($A42,'RevPAR Raw Data'!$B$6:$BE$43,'RevPAR Raw Data'!O$1,FALSE)</f>
        <v>185.88997413514301</v>
      </c>
      <c r="BB42" s="53">
        <f>VLOOKUP($A42,'RevPAR Raw Data'!$B$6:$BE$43,'RevPAR Raw Data'!P$1,FALSE)</f>
        <v>164.769578079534</v>
      </c>
      <c r="BC42" s="54">
        <f>VLOOKUP($A42,'RevPAR Raw Data'!$B$6:$BE$43,'RevPAR Raw Data'!R$1,FALSE)</f>
        <v>113.13523809523799</v>
      </c>
      <c r="BE42" s="47">
        <f>VLOOKUP($A42,'RevPAR Raw Data'!$B$6:$BE$43,'RevPAR Raw Data'!T$1,FALSE)</f>
        <v>-8.1412231559502803</v>
      </c>
      <c r="BF42" s="48">
        <f>VLOOKUP($A42,'RevPAR Raw Data'!$B$6:$BE$43,'RevPAR Raw Data'!U$1,FALSE)</f>
        <v>-6.8855872296458003</v>
      </c>
      <c r="BG42" s="48">
        <f>VLOOKUP($A42,'RevPAR Raw Data'!$B$6:$BE$43,'RevPAR Raw Data'!V$1,FALSE)</f>
        <v>-4.6286201971115997</v>
      </c>
      <c r="BH42" s="48">
        <f>VLOOKUP($A42,'RevPAR Raw Data'!$B$6:$BE$43,'RevPAR Raw Data'!W$1,FALSE)</f>
        <v>9.7536553879674202</v>
      </c>
      <c r="BI42" s="48">
        <f>VLOOKUP($A42,'RevPAR Raw Data'!$B$6:$BE$43,'RevPAR Raw Data'!X$1,FALSE)</f>
        <v>17.5621939237475</v>
      </c>
      <c r="BJ42" s="49">
        <f>VLOOKUP($A42,'RevPAR Raw Data'!$B$6:$BE$43,'RevPAR Raw Data'!Y$1,FALSE)</f>
        <v>0.37327402319597303</v>
      </c>
      <c r="BK42" s="48">
        <f>VLOOKUP($A42,'RevPAR Raw Data'!$B$6:$BE$43,'RevPAR Raw Data'!AA$1,FALSE)</f>
        <v>4.9764240280227598</v>
      </c>
      <c r="BL42" s="48">
        <f>VLOOKUP($A42,'RevPAR Raw Data'!$B$6:$BE$43,'RevPAR Raw Data'!AB$1,FALSE)</f>
        <v>-0.615429361012515</v>
      </c>
      <c r="BM42" s="49">
        <f>VLOOKUP($A42,'RevPAR Raw Data'!$B$6:$BE$43,'RevPAR Raw Data'!AC$1,FALSE)</f>
        <v>1.7471276176887101</v>
      </c>
      <c r="BN42" s="50">
        <f>VLOOKUP($A42,'RevPAR Raw Data'!$B$6:$BE$43,'RevPAR Raw Data'!AE$1,FALSE)</f>
        <v>0.94041952533013295</v>
      </c>
    </row>
    <row r="43" spans="1:66" x14ac:dyDescent="0.25">
      <c r="A43" s="63" t="s">
        <v>94</v>
      </c>
      <c r="B43" s="47">
        <f>VLOOKUP($A43,'Occupancy Raw Data'!$B$8:$BE$45,'Occupancy Raw Data'!G$3,FALSE)</f>
        <v>49.325788586563903</v>
      </c>
      <c r="C43" s="48">
        <f>VLOOKUP($A43,'Occupancy Raw Data'!$B$8:$BE$45,'Occupancy Raw Data'!H$3,FALSE)</f>
        <v>60.558632313989797</v>
      </c>
      <c r="D43" s="48">
        <f>VLOOKUP($A43,'Occupancy Raw Data'!$B$8:$BE$45,'Occupancy Raw Data'!I$3,FALSE)</f>
        <v>69.010353960992006</v>
      </c>
      <c r="E43" s="48">
        <f>VLOOKUP($A43,'Occupancy Raw Data'!$B$8:$BE$45,'Occupancy Raw Data'!J$3,FALSE)</f>
        <v>65.278112208042302</v>
      </c>
      <c r="F43" s="48">
        <f>VLOOKUP($A43,'Occupancy Raw Data'!$B$8:$BE$45,'Occupancy Raw Data'!K$3,FALSE)</f>
        <v>54.996388153142298</v>
      </c>
      <c r="G43" s="49">
        <f>VLOOKUP($A43,'Occupancy Raw Data'!$B$8:$BE$45,'Occupancy Raw Data'!L$3,FALSE)</f>
        <v>59.833855044546098</v>
      </c>
      <c r="H43" s="48">
        <f>VLOOKUP($A43,'Occupancy Raw Data'!$B$8:$BE$45,'Occupancy Raw Data'!N$3,FALSE)</f>
        <v>77.7028653985071</v>
      </c>
      <c r="I43" s="48">
        <f>VLOOKUP($A43,'Occupancy Raw Data'!$B$8:$BE$45,'Occupancy Raw Data'!O$3,FALSE)</f>
        <v>89.802552371779399</v>
      </c>
      <c r="J43" s="49">
        <f>VLOOKUP($A43,'Occupancy Raw Data'!$B$8:$BE$45,'Occupancy Raw Data'!P$3,FALSE)</f>
        <v>83.752708885143207</v>
      </c>
      <c r="K43" s="50">
        <f>VLOOKUP($A43,'Occupancy Raw Data'!$B$8:$BE$45,'Occupancy Raw Data'!R$3,FALSE)</f>
        <v>66.667813284716701</v>
      </c>
      <c r="M43" s="47">
        <f>VLOOKUP($A43,'Occupancy Raw Data'!$B$8:$BE$45,'Occupancy Raw Data'!T$3,FALSE)</f>
        <v>-0.24924090850859901</v>
      </c>
      <c r="N43" s="48">
        <f>VLOOKUP($A43,'Occupancy Raw Data'!$B$8:$BE$45,'Occupancy Raw Data'!U$3,FALSE)</f>
        <v>-5.6900862598433601</v>
      </c>
      <c r="O43" s="48">
        <f>VLOOKUP($A43,'Occupancy Raw Data'!$B$8:$BE$45,'Occupancy Raw Data'!V$3,FALSE)</f>
        <v>-1.6038766769357999</v>
      </c>
      <c r="P43" s="48">
        <f>VLOOKUP($A43,'Occupancy Raw Data'!$B$8:$BE$45,'Occupancy Raw Data'!W$3,FALSE)</f>
        <v>-3.51452820776856</v>
      </c>
      <c r="Q43" s="48">
        <f>VLOOKUP($A43,'Occupancy Raw Data'!$B$8:$BE$45,'Occupancy Raw Data'!X$3,FALSE)</f>
        <v>-10.9306112774296</v>
      </c>
      <c r="R43" s="49">
        <f>VLOOKUP($A43,'Occupancy Raw Data'!$B$8:$BE$45,'Occupancy Raw Data'!Y$3,FALSE)</f>
        <v>-4.4792166988355104</v>
      </c>
      <c r="S43" s="48">
        <f>VLOOKUP($A43,'Occupancy Raw Data'!$B$8:$BE$45,'Occupancy Raw Data'!AA$3,FALSE)</f>
        <v>-1.9536920410052501</v>
      </c>
      <c r="T43" s="48">
        <f>VLOOKUP($A43,'Occupancy Raw Data'!$B$8:$BE$45,'Occupancy Raw Data'!AB$3,FALSE)</f>
        <v>-0.504552824496312</v>
      </c>
      <c r="U43" s="49">
        <f>VLOOKUP($A43,'Occupancy Raw Data'!$B$8:$BE$45,'Occupancy Raw Data'!AC$3,FALSE)</f>
        <v>-1.1820738484517701</v>
      </c>
      <c r="V43" s="50">
        <f>VLOOKUP($A43,'Occupancy Raw Data'!$B$8:$BE$45,'Occupancy Raw Data'!AE$3,FALSE)</f>
        <v>-3.3213806261580099</v>
      </c>
      <c r="X43" s="51">
        <f>VLOOKUP($A43,'ADR Raw Data'!$B$6:$BE$43,'ADR Raw Data'!G$1,FALSE)</f>
        <v>98.729123749084593</v>
      </c>
      <c r="Y43" s="52">
        <f>VLOOKUP($A43,'ADR Raw Data'!$B$6:$BE$43,'ADR Raw Data'!H$1,FALSE)</f>
        <v>107.26653280318</v>
      </c>
      <c r="Z43" s="52">
        <f>VLOOKUP($A43,'ADR Raw Data'!$B$6:$BE$43,'ADR Raw Data'!I$1,FALSE)</f>
        <v>114.03033670620999</v>
      </c>
      <c r="AA43" s="52">
        <f>VLOOKUP($A43,'ADR Raw Data'!$B$6:$BE$43,'ADR Raw Data'!J$1,FALSE)</f>
        <v>109.72376613795601</v>
      </c>
      <c r="AB43" s="52">
        <f>VLOOKUP($A43,'ADR Raw Data'!$B$6:$BE$43,'ADR Raw Data'!K$1,FALSE)</f>
        <v>103.174130910683</v>
      </c>
      <c r="AC43" s="53">
        <f>VLOOKUP($A43,'ADR Raw Data'!$B$6:$BE$43,'ADR Raw Data'!L$1,FALSE)</f>
        <v>107.20300454746599</v>
      </c>
      <c r="AD43" s="52">
        <f>VLOOKUP($A43,'ADR Raw Data'!$B$6:$BE$43,'ADR Raw Data'!N$1,FALSE)</f>
        <v>137.847170746823</v>
      </c>
      <c r="AE43" s="52">
        <f>VLOOKUP($A43,'ADR Raw Data'!$B$6:$BE$43,'ADR Raw Data'!O$1,FALSE)</f>
        <v>146.501304464405</v>
      </c>
      <c r="AF43" s="53">
        <f>VLOOKUP($A43,'ADR Raw Data'!$B$6:$BE$43,'ADR Raw Data'!P$1,FALSE)</f>
        <v>142.48680155250401</v>
      </c>
      <c r="AG43" s="54">
        <f>VLOOKUP($A43,'ADR Raw Data'!$B$6:$BE$43,'ADR Raw Data'!R$1,FALSE)</f>
        <v>119.867559207471</v>
      </c>
      <c r="AI43" s="47">
        <f>VLOOKUP($A43,'ADR Raw Data'!$B$6:$BE$43,'ADR Raw Data'!T$1,FALSE)</f>
        <v>2.6113699756569799</v>
      </c>
      <c r="AJ43" s="48">
        <f>VLOOKUP($A43,'ADR Raw Data'!$B$6:$BE$43,'ADR Raw Data'!U$1,FALSE)</f>
        <v>-0.78766859058693695</v>
      </c>
      <c r="AK43" s="48">
        <f>VLOOKUP($A43,'ADR Raw Data'!$B$6:$BE$43,'ADR Raw Data'!V$1,FALSE)</f>
        <v>5.9654309215887098</v>
      </c>
      <c r="AL43" s="48">
        <f>VLOOKUP($A43,'ADR Raw Data'!$B$6:$BE$43,'ADR Raw Data'!W$1,FALSE)</f>
        <v>3.59619772246405</v>
      </c>
      <c r="AM43" s="48">
        <f>VLOOKUP($A43,'ADR Raw Data'!$B$6:$BE$43,'ADR Raw Data'!X$1,FALSE)</f>
        <v>0.40521529958154001</v>
      </c>
      <c r="AN43" s="49">
        <f>VLOOKUP($A43,'ADR Raw Data'!$B$6:$BE$43,'ADR Raw Data'!Y$1,FALSE)</f>
        <v>2.4956316312292102</v>
      </c>
      <c r="AO43" s="48">
        <f>VLOOKUP($A43,'ADR Raw Data'!$B$6:$BE$43,'ADR Raw Data'!AA$1,FALSE)</f>
        <v>2.4621245420800699</v>
      </c>
      <c r="AP43" s="48">
        <f>VLOOKUP($A43,'ADR Raw Data'!$B$6:$BE$43,'ADR Raw Data'!AB$1,FALSE)</f>
        <v>4.0816118468165499</v>
      </c>
      <c r="AQ43" s="49">
        <f>VLOOKUP($A43,'ADR Raw Data'!$B$6:$BE$43,'ADR Raw Data'!AC$1,FALSE)</f>
        <v>3.3655627573819</v>
      </c>
      <c r="AR43" s="50">
        <f>VLOOKUP($A43,'ADR Raw Data'!$B$6:$BE$43,'ADR Raw Data'!AE$1,FALSE)</f>
        <v>3.0936178335612299</v>
      </c>
      <c r="AS43" s="40"/>
      <c r="AT43" s="51">
        <f>VLOOKUP($A43,'RevPAR Raw Data'!$B$6:$BE$43,'RevPAR Raw Data'!G$1,FALSE)</f>
        <v>48.698918853840503</v>
      </c>
      <c r="AU43" s="52">
        <f>VLOOKUP($A43,'RevPAR Raw Data'!$B$6:$BE$43,'RevPAR Raw Data'!H$1,FALSE)</f>
        <v>64.959145196243597</v>
      </c>
      <c r="AV43" s="52">
        <f>VLOOKUP($A43,'RevPAR Raw Data'!$B$6:$BE$43,'RevPAR Raw Data'!I$1,FALSE)</f>
        <v>78.692738983867002</v>
      </c>
      <c r="AW43" s="52">
        <f>VLOOKUP($A43,'RevPAR Raw Data'!$B$6:$BE$43,'RevPAR Raw Data'!J$1,FALSE)</f>
        <v>71.625603178425195</v>
      </c>
      <c r="AX43" s="52">
        <f>VLOOKUP($A43,'RevPAR Raw Data'!$B$6:$BE$43,'RevPAR Raw Data'!K$1,FALSE)</f>
        <v>56.742045509270397</v>
      </c>
      <c r="AY43" s="53">
        <f>VLOOKUP($A43,'RevPAR Raw Data'!$B$6:$BE$43,'RevPAR Raw Data'!L$1,FALSE)</f>
        <v>64.1436903443294</v>
      </c>
      <c r="AZ43" s="52">
        <f>VLOOKUP($A43,'RevPAR Raw Data'!$B$6:$BE$43,'RevPAR Raw Data'!N$1,FALSE)</f>
        <v>107.111201541054</v>
      </c>
      <c r="BA43" s="52">
        <f>VLOOKUP($A43,'RevPAR Raw Data'!$B$6:$BE$43,'RevPAR Raw Data'!O$1,FALSE)</f>
        <v>131.56191066698699</v>
      </c>
      <c r="BB43" s="53">
        <f>VLOOKUP($A43,'RevPAR Raw Data'!$B$6:$BE$43,'RevPAR Raw Data'!P$1,FALSE)</f>
        <v>119.336556104021</v>
      </c>
      <c r="BC43" s="54">
        <f>VLOOKUP($A43,'RevPAR Raw Data'!$B$6:$BE$43,'RevPAR Raw Data'!R$1,FALSE)</f>
        <v>79.913080561384106</v>
      </c>
      <c r="BE43" s="47">
        <f>VLOOKUP($A43,'RevPAR Raw Data'!$B$6:$BE$43,'RevPAR Raw Data'!T$1,FALSE)</f>
        <v>2.3556204648965302</v>
      </c>
      <c r="BF43" s="48">
        <f>VLOOKUP($A43,'RevPAR Raw Data'!$B$6:$BE$43,'RevPAR Raw Data'!U$1,FALSE)</f>
        <v>-6.4329358281842097</v>
      </c>
      <c r="BG43" s="48">
        <f>VLOOKUP($A43,'RevPAR Raw Data'!$B$6:$BE$43,'RevPAR Raw Data'!V$1,FALSE)</f>
        <v>4.2658760894228198</v>
      </c>
      <c r="BH43" s="48">
        <f>VLOOKUP($A43,'RevPAR Raw Data'!$B$6:$BE$43,'RevPAR Raw Data'!W$1,FALSE)</f>
        <v>-4.47198686676374E-2</v>
      </c>
      <c r="BI43" s="48">
        <f>VLOOKUP($A43,'RevPAR Raw Data'!$B$6:$BE$43,'RevPAR Raw Data'!X$1,FALSE)</f>
        <v>-10.569688487082001</v>
      </c>
      <c r="BJ43" s="49">
        <f>VLOOKUP($A43,'RevPAR Raw Data'!$B$6:$BE$43,'RevPAR Raw Data'!Y$1,FALSE)</f>
        <v>-2.0953698163737302</v>
      </c>
      <c r="BK43" s="48">
        <f>VLOOKUP($A43,'RevPAR Raw Data'!$B$6:$BE$43,'RevPAR Raw Data'!AA$1,FALSE)</f>
        <v>0.460330169856564</v>
      </c>
      <c r="BL43" s="48">
        <f>VLOOKUP($A43,'RevPAR Raw Data'!$B$6:$BE$43,'RevPAR Raw Data'!AB$1,FALSE)</f>
        <v>3.5564651344621501</v>
      </c>
      <c r="BM43" s="49">
        <f>VLOOKUP($A43,'RevPAR Raw Data'!$B$6:$BE$43,'RevPAR Raw Data'!AC$1,FALSE)</f>
        <v>2.14370547172188</v>
      </c>
      <c r="BN43" s="50">
        <f>VLOOKUP($A43,'RevPAR Raw Data'!$B$6:$BE$43,'RevPAR Raw Data'!AE$1,FALSE)</f>
        <v>-0.33051361596805301</v>
      </c>
    </row>
    <row r="44" spans="1:66" x14ac:dyDescent="0.25">
      <c r="A44" s="63" t="s">
        <v>44</v>
      </c>
      <c r="B44" s="47">
        <f>VLOOKUP($A44,'Occupancy Raw Data'!$B$8:$BE$45,'Occupancy Raw Data'!G$3,FALSE)</f>
        <v>49.231207289293799</v>
      </c>
      <c r="C44" s="48">
        <f>VLOOKUP($A44,'Occupancy Raw Data'!$B$8:$BE$45,'Occupancy Raw Data'!H$3,FALSE)</f>
        <v>59.652619589977199</v>
      </c>
      <c r="D44" s="48">
        <f>VLOOKUP($A44,'Occupancy Raw Data'!$B$8:$BE$45,'Occupancy Raw Data'!I$3,FALSE)</f>
        <v>64.179954441913395</v>
      </c>
      <c r="E44" s="48">
        <f>VLOOKUP($A44,'Occupancy Raw Data'!$B$8:$BE$45,'Occupancy Raw Data'!J$3,FALSE)</f>
        <v>64.664009111617304</v>
      </c>
      <c r="F44" s="48">
        <f>VLOOKUP($A44,'Occupancy Raw Data'!$B$8:$BE$45,'Occupancy Raw Data'!K$3,FALSE)</f>
        <v>57.801822323462403</v>
      </c>
      <c r="G44" s="49">
        <f>VLOOKUP($A44,'Occupancy Raw Data'!$B$8:$BE$45,'Occupancy Raw Data'!L$3,FALSE)</f>
        <v>59.105922551252803</v>
      </c>
      <c r="H44" s="48">
        <f>VLOOKUP($A44,'Occupancy Raw Data'!$B$8:$BE$45,'Occupancy Raw Data'!N$3,FALSE)</f>
        <v>74.658314350797198</v>
      </c>
      <c r="I44" s="48">
        <f>VLOOKUP($A44,'Occupancy Raw Data'!$B$8:$BE$45,'Occupancy Raw Data'!O$3,FALSE)</f>
        <v>84.908883826879205</v>
      </c>
      <c r="J44" s="49">
        <f>VLOOKUP($A44,'Occupancy Raw Data'!$B$8:$BE$45,'Occupancy Raw Data'!P$3,FALSE)</f>
        <v>79.783599088838201</v>
      </c>
      <c r="K44" s="50">
        <f>VLOOKUP($A44,'Occupancy Raw Data'!$B$8:$BE$45,'Occupancy Raw Data'!R$3,FALSE)</f>
        <v>65.0138301334201</v>
      </c>
      <c r="M44" s="47">
        <f>VLOOKUP($A44,'Occupancy Raw Data'!$B$8:$BE$45,'Occupancy Raw Data'!T$3,FALSE)</f>
        <v>-16.311713455953502</v>
      </c>
      <c r="N44" s="48">
        <f>VLOOKUP($A44,'Occupancy Raw Data'!$B$8:$BE$45,'Occupancy Raw Data'!U$3,FALSE)</f>
        <v>-11.7523167649536</v>
      </c>
      <c r="O44" s="48">
        <f>VLOOKUP($A44,'Occupancy Raw Data'!$B$8:$BE$45,'Occupancy Raw Data'!V$3,FALSE)</f>
        <v>-6.0050041701417802</v>
      </c>
      <c r="P44" s="48">
        <f>VLOOKUP($A44,'Occupancy Raw Data'!$B$8:$BE$45,'Occupancy Raw Data'!W$3,FALSE)</f>
        <v>-2.1542438604049901</v>
      </c>
      <c r="Q44" s="48">
        <f>VLOOKUP($A44,'Occupancy Raw Data'!$B$8:$BE$45,'Occupancy Raw Data'!X$3,FALSE)</f>
        <v>-5.71295866233163</v>
      </c>
      <c r="R44" s="49">
        <f>VLOOKUP($A44,'Occupancy Raw Data'!$B$8:$BE$45,'Occupancy Raw Data'!Y$3,FALSE)</f>
        <v>-8.2478783592644902</v>
      </c>
      <c r="S44" s="48">
        <f>VLOOKUP($A44,'Occupancy Raw Data'!$B$8:$BE$45,'Occupancy Raw Data'!AA$3,FALSE)</f>
        <v>-4.0965618141916602</v>
      </c>
      <c r="T44" s="48">
        <f>VLOOKUP($A44,'Occupancy Raw Data'!$B$8:$BE$45,'Occupancy Raw Data'!AB$3,FALSE)</f>
        <v>-1.35626860734369</v>
      </c>
      <c r="U44" s="49">
        <f>VLOOKUP($A44,'Occupancy Raw Data'!$B$8:$BE$45,'Occupancy Raw Data'!AC$3,FALSE)</f>
        <v>-2.6576341844710698</v>
      </c>
      <c r="V44" s="50">
        <f>VLOOKUP($A44,'Occupancy Raw Data'!$B$8:$BE$45,'Occupancy Raw Data'!AE$3,FALSE)</f>
        <v>-6.3624113890679004</v>
      </c>
      <c r="X44" s="51">
        <f>VLOOKUP($A44,'ADR Raw Data'!$B$6:$BE$43,'ADR Raw Data'!G$1,FALSE)</f>
        <v>90.066453441295494</v>
      </c>
      <c r="Y44" s="52">
        <f>VLOOKUP($A44,'ADR Raw Data'!$B$6:$BE$43,'ADR Raw Data'!H$1,FALSE)</f>
        <v>93.317165107398495</v>
      </c>
      <c r="Z44" s="52">
        <f>VLOOKUP($A44,'ADR Raw Data'!$B$6:$BE$43,'ADR Raw Data'!I$1,FALSE)</f>
        <v>94.569599955634402</v>
      </c>
      <c r="AA44" s="52">
        <f>VLOOKUP($A44,'ADR Raw Data'!$B$6:$BE$43,'ADR Raw Data'!J$1,FALSE)</f>
        <v>96.446077807133406</v>
      </c>
      <c r="AB44" s="52">
        <f>VLOOKUP($A44,'ADR Raw Data'!$B$6:$BE$43,'ADR Raw Data'!K$1,FALSE)</f>
        <v>90.757764187192095</v>
      </c>
      <c r="AC44" s="53">
        <f>VLOOKUP($A44,'ADR Raw Data'!$B$6:$BE$43,'ADR Raw Data'!L$1,FALSE)</f>
        <v>93.231673687253107</v>
      </c>
      <c r="AD44" s="52">
        <f>VLOOKUP($A44,'ADR Raw Data'!$B$6:$BE$43,'ADR Raw Data'!N$1,FALSE)</f>
        <v>121.874272196796</v>
      </c>
      <c r="AE44" s="52">
        <f>VLOOKUP($A44,'ADR Raw Data'!$B$6:$BE$43,'ADR Raw Data'!O$1,FALSE)</f>
        <v>129.12593762575401</v>
      </c>
      <c r="AF44" s="53">
        <f>VLOOKUP($A44,'ADR Raw Data'!$B$6:$BE$43,'ADR Raw Data'!P$1,FALSE)</f>
        <v>125.73302778372501</v>
      </c>
      <c r="AG44" s="54">
        <f>VLOOKUP($A44,'ADR Raw Data'!$B$6:$BE$43,'ADR Raw Data'!R$1,FALSE)</f>
        <v>104.62738089845401</v>
      </c>
      <c r="AI44" s="47">
        <f>VLOOKUP($A44,'ADR Raw Data'!$B$6:$BE$43,'ADR Raw Data'!T$1,FALSE)</f>
        <v>7.6139011572043502</v>
      </c>
      <c r="AJ44" s="48">
        <f>VLOOKUP($A44,'ADR Raw Data'!$B$6:$BE$43,'ADR Raw Data'!U$1,FALSE)</f>
        <v>6.4023013123273298</v>
      </c>
      <c r="AK44" s="48">
        <f>VLOOKUP($A44,'ADR Raw Data'!$B$6:$BE$43,'ADR Raw Data'!V$1,FALSE)</f>
        <v>7.1494292305534</v>
      </c>
      <c r="AL44" s="48">
        <f>VLOOKUP($A44,'ADR Raw Data'!$B$6:$BE$43,'ADR Raw Data'!W$1,FALSE)</f>
        <v>10.734930948747399</v>
      </c>
      <c r="AM44" s="48">
        <f>VLOOKUP($A44,'ADR Raw Data'!$B$6:$BE$43,'ADR Raw Data'!X$1,FALSE)</f>
        <v>5.7063578035243303</v>
      </c>
      <c r="AN44" s="49">
        <f>VLOOKUP($A44,'ADR Raw Data'!$B$6:$BE$43,'ADR Raw Data'!Y$1,FALSE)</f>
        <v>7.64157249228984</v>
      </c>
      <c r="AO44" s="48">
        <f>VLOOKUP($A44,'ADR Raw Data'!$B$6:$BE$43,'ADR Raw Data'!AA$1,FALSE)</f>
        <v>4.9507450248492697</v>
      </c>
      <c r="AP44" s="48">
        <f>VLOOKUP($A44,'ADR Raw Data'!$B$6:$BE$43,'ADR Raw Data'!AB$1,FALSE)</f>
        <v>6.5445694499365397</v>
      </c>
      <c r="AQ44" s="49">
        <f>VLOOKUP($A44,'ADR Raw Data'!$B$6:$BE$43,'ADR Raw Data'!AC$1,FALSE)</f>
        <v>5.8474784606761903</v>
      </c>
      <c r="AR44" s="50">
        <f>VLOOKUP($A44,'ADR Raw Data'!$B$6:$BE$43,'ADR Raw Data'!AE$1,FALSE)</f>
        <v>7.3490784210658298</v>
      </c>
      <c r="AS44" s="40"/>
      <c r="AT44" s="51">
        <f>VLOOKUP($A44,'RevPAR Raw Data'!$B$6:$BE$43,'RevPAR Raw Data'!G$1,FALSE)</f>
        <v>44.3408023917995</v>
      </c>
      <c r="AU44" s="52">
        <f>VLOOKUP($A44,'RevPAR Raw Data'!$B$6:$BE$43,'RevPAR Raw Data'!H$1,FALSE)</f>
        <v>55.666133513667397</v>
      </c>
      <c r="AV44" s="52">
        <f>VLOOKUP($A44,'RevPAR Raw Data'!$B$6:$BE$43,'RevPAR Raw Data'!I$1,FALSE)</f>
        <v>60.694726167425898</v>
      </c>
      <c r="AW44" s="52">
        <f>VLOOKUP($A44,'RevPAR Raw Data'!$B$6:$BE$43,'RevPAR Raw Data'!J$1,FALSE)</f>
        <v>62.365900541002198</v>
      </c>
      <c r="AX44" s="52">
        <f>VLOOKUP($A44,'RevPAR Raw Data'!$B$6:$BE$43,'RevPAR Raw Data'!K$1,FALSE)</f>
        <v>52.459641600227698</v>
      </c>
      <c r="AY44" s="53">
        <f>VLOOKUP($A44,'RevPAR Raw Data'!$B$6:$BE$43,'RevPAR Raw Data'!L$1,FALSE)</f>
        <v>55.105440842824599</v>
      </c>
      <c r="AZ44" s="52">
        <f>VLOOKUP($A44,'RevPAR Raw Data'!$B$6:$BE$43,'RevPAR Raw Data'!N$1,FALSE)</f>
        <v>90.989277249430501</v>
      </c>
      <c r="BA44" s="52">
        <f>VLOOKUP($A44,'RevPAR Raw Data'!$B$6:$BE$43,'RevPAR Raw Data'!O$1,FALSE)</f>
        <v>109.63939236902</v>
      </c>
      <c r="BB44" s="53">
        <f>VLOOKUP($A44,'RevPAR Raw Data'!$B$6:$BE$43,'RevPAR Raw Data'!P$1,FALSE)</f>
        <v>100.314334809225</v>
      </c>
      <c r="BC44" s="54">
        <f>VLOOKUP($A44,'RevPAR Raw Data'!$B$6:$BE$43,'RevPAR Raw Data'!R$1,FALSE)</f>
        <v>68.022267690367698</v>
      </c>
      <c r="BE44" s="47">
        <f>VLOOKUP($A44,'RevPAR Raw Data'!$B$6:$BE$43,'RevPAR Raw Data'!T$1,FALSE)</f>
        <v>-9.9397700383318703</v>
      </c>
      <c r="BF44" s="48">
        <f>VLOOKUP($A44,'RevPAR Raw Data'!$B$6:$BE$43,'RevPAR Raw Data'!U$1,FALSE)</f>
        <v>-6.1024341830978202</v>
      </c>
      <c r="BG44" s="48">
        <f>VLOOKUP($A44,'RevPAR Raw Data'!$B$6:$BE$43,'RevPAR Raw Data'!V$1,FALSE)</f>
        <v>0.71510153697555301</v>
      </c>
      <c r="BH44" s="48">
        <f>VLOOKUP($A44,'RevPAR Raw Data'!$B$6:$BE$43,'RevPAR Raw Data'!W$1,FALSE)</f>
        <v>8.3494304974603502</v>
      </c>
      <c r="BI44" s="48">
        <f>VLOOKUP($A44,'RevPAR Raw Data'!$B$6:$BE$43,'RevPAR Raw Data'!X$1,FALSE)</f>
        <v>-0.332602721247376</v>
      </c>
      <c r="BJ44" s="49">
        <f>VLOOKUP($A44,'RevPAR Raw Data'!$B$6:$BE$43,'RevPAR Raw Data'!Y$1,FALSE)</f>
        <v>-1.2365734708737299</v>
      </c>
      <c r="BK44" s="48">
        <f>VLOOKUP($A44,'RevPAR Raw Data'!$B$6:$BE$43,'RevPAR Raw Data'!AA$1,FALSE)</f>
        <v>0.65137288045164099</v>
      </c>
      <c r="BL44" s="48">
        <f>VLOOKUP($A44,'RevPAR Raw Data'!$B$6:$BE$43,'RevPAR Raw Data'!AB$1,FALSE)</f>
        <v>5.0995389016575503</v>
      </c>
      <c r="BM44" s="49">
        <f>VLOOKUP($A44,'RevPAR Raw Data'!$B$6:$BE$43,'RevPAR Raw Data'!AC$1,FALSE)</f>
        <v>3.0344396897045902</v>
      </c>
      <c r="BN44" s="50">
        <f>VLOOKUP($A44,'RevPAR Raw Data'!$B$6:$BE$43,'RevPAR Raw Data'!AE$1,FALSE)</f>
        <v>0.51908842954451395</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50.933490727221802</v>
      </c>
      <c r="C47" s="48">
        <f>VLOOKUP($A47,'Occupancy Raw Data'!$B$8:$BE$45,'Occupancy Raw Data'!H$3,FALSE)</f>
        <v>61.458171538628797</v>
      </c>
      <c r="D47" s="48">
        <f>VLOOKUP($A47,'Occupancy Raw Data'!$B$8:$BE$45,'Occupancy Raw Data'!I$3,FALSE)</f>
        <v>67.130564443477894</v>
      </c>
      <c r="E47" s="48">
        <f>VLOOKUP($A47,'Occupancy Raw Data'!$B$8:$BE$45,'Occupancy Raw Data'!J$3,FALSE)</f>
        <v>65.832064862849805</v>
      </c>
      <c r="F47" s="48">
        <f>VLOOKUP($A47,'Occupancy Raw Data'!$B$8:$BE$45,'Occupancy Raw Data'!K$3,FALSE)</f>
        <v>58.388990711689601</v>
      </c>
      <c r="G47" s="49">
        <f>VLOOKUP($A47,'Occupancy Raw Data'!$B$8:$BE$45,'Occupancy Raw Data'!L$3,FALSE)</f>
        <v>60.748656456773602</v>
      </c>
      <c r="H47" s="48">
        <f>VLOOKUP($A47,'Occupancy Raw Data'!$B$8:$BE$45,'Occupancy Raw Data'!N$3,FALSE)</f>
        <v>72.691124848560094</v>
      </c>
      <c r="I47" s="48">
        <f>VLOOKUP($A47,'Occupancy Raw Data'!$B$8:$BE$45,'Occupancy Raw Data'!O$3,FALSE)</f>
        <v>83.138144201795498</v>
      </c>
      <c r="J47" s="49">
        <f>VLOOKUP($A47,'Occupancy Raw Data'!$B$8:$BE$45,'Occupancy Raw Data'!P$3,FALSE)</f>
        <v>77.914634525177803</v>
      </c>
      <c r="K47" s="50">
        <f>VLOOKUP($A47,'Occupancy Raw Data'!$B$8:$BE$45,'Occupancy Raw Data'!R$3,FALSE)</f>
        <v>65.653221619174801</v>
      </c>
      <c r="M47" s="47">
        <f>VLOOKUP($A47,'Occupancy Raw Data'!$B$8:$BE$45,'Occupancy Raw Data'!T$3,FALSE)</f>
        <v>-4.9459870801299397</v>
      </c>
      <c r="N47" s="48">
        <f>VLOOKUP($A47,'Occupancy Raw Data'!$B$8:$BE$45,'Occupancy Raw Data'!U$3,FALSE)</f>
        <v>-1.33435164674568</v>
      </c>
      <c r="O47" s="48">
        <f>VLOOKUP($A47,'Occupancy Raw Data'!$B$8:$BE$45,'Occupancy Raw Data'!V$3,FALSE)</f>
        <v>1.1298668317463101</v>
      </c>
      <c r="P47" s="48">
        <f>VLOOKUP($A47,'Occupancy Raw Data'!$B$8:$BE$45,'Occupancy Raw Data'!W$3,FALSE)</f>
        <v>3.5676494284112801</v>
      </c>
      <c r="Q47" s="48">
        <f>VLOOKUP($A47,'Occupancy Raw Data'!$B$8:$BE$45,'Occupancy Raw Data'!X$3,FALSE)</f>
        <v>0.501097891650787</v>
      </c>
      <c r="R47" s="49">
        <f>VLOOKUP($A47,'Occupancy Raw Data'!$B$8:$BE$45,'Occupancy Raw Data'!Y$3,FALSE)</f>
        <v>-5.6763244561314902E-2</v>
      </c>
      <c r="S47" s="48">
        <f>VLOOKUP($A47,'Occupancy Raw Data'!$B$8:$BE$45,'Occupancy Raw Data'!AA$3,FALSE)</f>
        <v>-0.118539625700012</v>
      </c>
      <c r="T47" s="48">
        <f>VLOOKUP($A47,'Occupancy Raw Data'!$B$8:$BE$45,'Occupancy Raw Data'!AB$3,FALSE)</f>
        <v>0.82959762963857697</v>
      </c>
      <c r="U47" s="49">
        <f>VLOOKUP($A47,'Occupancy Raw Data'!$B$8:$BE$45,'Occupancy Raw Data'!AC$3,FALSE)</f>
        <v>0.38508115806216198</v>
      </c>
      <c r="V47" s="50">
        <f>VLOOKUP($A47,'Occupancy Raw Data'!$B$8:$BE$45,'Occupancy Raw Data'!AE$3,FALSE)</f>
        <v>9.2618382407560804E-2</v>
      </c>
      <c r="X47" s="51">
        <f>VLOOKUP($A47,'ADR Raw Data'!$B$6:$BE$43,'ADR Raw Data'!G$1,FALSE)</f>
        <v>130.698418516711</v>
      </c>
      <c r="Y47" s="52">
        <f>VLOOKUP($A47,'ADR Raw Data'!$B$6:$BE$43,'ADR Raw Data'!H$1,FALSE)</f>
        <v>114.119341386979</v>
      </c>
      <c r="Z47" s="52">
        <f>VLOOKUP($A47,'ADR Raw Data'!$B$6:$BE$43,'ADR Raw Data'!I$1,FALSE)</f>
        <v>119.169761684405</v>
      </c>
      <c r="AA47" s="52">
        <f>VLOOKUP($A47,'ADR Raw Data'!$B$6:$BE$43,'ADR Raw Data'!J$1,FALSE)</f>
        <v>116.31799688561701</v>
      </c>
      <c r="AB47" s="52">
        <f>VLOOKUP($A47,'ADR Raw Data'!$B$6:$BE$43,'ADR Raw Data'!K$1,FALSE)</f>
        <v>113.91707171738599</v>
      </c>
      <c r="AC47" s="53">
        <f>VLOOKUP($A47,'ADR Raw Data'!$B$6:$BE$43,'ADR Raw Data'!L$1,FALSE)</f>
        <v>118.453262901675</v>
      </c>
      <c r="AD47" s="52">
        <f>VLOOKUP($A47,'ADR Raw Data'!$B$6:$BE$43,'ADR Raw Data'!N$1,FALSE)</f>
        <v>148.41973034188001</v>
      </c>
      <c r="AE47" s="52">
        <f>VLOOKUP($A47,'ADR Raw Data'!$B$6:$BE$43,'ADR Raw Data'!O$1,FALSE)</f>
        <v>158.47848671673501</v>
      </c>
      <c r="AF47" s="53">
        <f>VLOOKUP($A47,'ADR Raw Data'!$B$6:$BE$43,'ADR Raw Data'!P$1,FALSE)</f>
        <v>153.786285309889</v>
      </c>
      <c r="AG47" s="54">
        <f>VLOOKUP($A47,'ADR Raw Data'!$B$6:$BE$43,'ADR Raw Data'!R$1,FALSE)</f>
        <v>130.433784887218</v>
      </c>
      <c r="AI47" s="47">
        <f>VLOOKUP($A47,'ADR Raw Data'!$B$6:$BE$43,'ADR Raw Data'!T$1,FALSE)</f>
        <v>-6.2814495321334193E-2</v>
      </c>
      <c r="AJ47" s="48">
        <f>VLOOKUP($A47,'ADR Raw Data'!$B$6:$BE$43,'ADR Raw Data'!U$1,FALSE)</f>
        <v>2.04177877976855</v>
      </c>
      <c r="AK47" s="48">
        <f>VLOOKUP($A47,'ADR Raw Data'!$B$6:$BE$43,'ADR Raw Data'!V$1,FALSE)</f>
        <v>3.97959425232124</v>
      </c>
      <c r="AL47" s="48">
        <f>VLOOKUP($A47,'ADR Raw Data'!$B$6:$BE$43,'ADR Raw Data'!W$1,FALSE)</f>
        <v>3.3686679798463302</v>
      </c>
      <c r="AM47" s="48">
        <f>VLOOKUP($A47,'ADR Raw Data'!$B$6:$BE$43,'ADR Raw Data'!X$1,FALSE)</f>
        <v>2.7830653995421</v>
      </c>
      <c r="AN47" s="49">
        <f>VLOOKUP($A47,'ADR Raw Data'!$B$6:$BE$43,'ADR Raw Data'!Y$1,FALSE)</f>
        <v>2.3491301738139798</v>
      </c>
      <c r="AO47" s="48">
        <f>VLOOKUP($A47,'ADR Raw Data'!$B$6:$BE$43,'ADR Raw Data'!AA$1,FALSE)</f>
        <v>2.6507173267667499</v>
      </c>
      <c r="AP47" s="48">
        <f>VLOOKUP($A47,'ADR Raw Data'!$B$6:$BE$43,'ADR Raw Data'!AB$1,FALSE)</f>
        <v>2.3210527679548698</v>
      </c>
      <c r="AQ47" s="49">
        <f>VLOOKUP($A47,'ADR Raw Data'!$B$6:$BE$43,'ADR Raw Data'!AC$1,FALSE)</f>
        <v>2.4857433858057498</v>
      </c>
      <c r="AR47" s="50">
        <f>VLOOKUP($A47,'ADR Raw Data'!$B$6:$BE$43,'ADR Raw Data'!AE$1,FALSE)</f>
        <v>2.43096794478434</v>
      </c>
      <c r="AS47" s="40"/>
      <c r="AT47" s="51">
        <f>VLOOKUP($A47,'RevPAR Raw Data'!$B$6:$BE$43,'RevPAR Raw Data'!G$1,FALSE)</f>
        <v>66.569266875834799</v>
      </c>
      <c r="AU47" s="52">
        <f>VLOOKUP($A47,'RevPAR Raw Data'!$B$6:$BE$43,'RevPAR Raw Data'!H$1,FALSE)</f>
        <v>70.135660588363194</v>
      </c>
      <c r="AV47" s="52">
        <f>VLOOKUP($A47,'RevPAR Raw Data'!$B$6:$BE$43,'RevPAR Raw Data'!I$1,FALSE)</f>
        <v>79.999333664688805</v>
      </c>
      <c r="AW47" s="52">
        <f>VLOOKUP($A47,'RevPAR Raw Data'!$B$6:$BE$43,'RevPAR Raw Data'!J$1,FALSE)</f>
        <v>76.574539156907207</v>
      </c>
      <c r="AX47" s="52">
        <f>VLOOKUP($A47,'RevPAR Raw Data'!$B$6:$BE$43,'RevPAR Raw Data'!K$1,FALSE)</f>
        <v>66.5150284240936</v>
      </c>
      <c r="AY47" s="53">
        <f>VLOOKUP($A47,'RevPAR Raw Data'!$B$6:$BE$43,'RevPAR Raw Data'!L$1,FALSE)</f>
        <v>71.958765741977501</v>
      </c>
      <c r="AZ47" s="52">
        <f>VLOOKUP($A47,'RevPAR Raw Data'!$B$6:$BE$43,'RevPAR Raw Data'!N$1,FALSE)</f>
        <v>107.887971482712</v>
      </c>
      <c r="BA47" s="52">
        <f>VLOOKUP($A47,'RevPAR Raw Data'!$B$6:$BE$43,'RevPAR Raw Data'!O$1,FALSE)</f>
        <v>131.75607281538299</v>
      </c>
      <c r="BB47" s="53">
        <f>VLOOKUP($A47,'RevPAR Raw Data'!$B$6:$BE$43,'RevPAR Raw Data'!P$1,FALSE)</f>
        <v>119.822022149047</v>
      </c>
      <c r="BC47" s="54">
        <f>VLOOKUP($A47,'RevPAR Raw Data'!$B$6:$BE$43,'RevPAR Raw Data'!R$1,FALSE)</f>
        <v>85.633981858283306</v>
      </c>
      <c r="BE47" s="47">
        <f>VLOOKUP($A47,'RevPAR Raw Data'!$B$6:$BE$43,'RevPAR Raw Data'!T$1,FALSE)</f>
        <v>-5.0056947786282304</v>
      </c>
      <c r="BF47" s="48">
        <f>VLOOKUP($A47,'RevPAR Raw Data'!$B$6:$BE$43,'RevPAR Raw Data'!U$1,FALSE)</f>
        <v>0.68018262425212905</v>
      </c>
      <c r="BG47" s="48">
        <f>VLOOKUP($A47,'RevPAR Raw Data'!$B$6:$BE$43,'RevPAR Raw Data'!V$1,FALSE)</f>
        <v>5.1544251995626098</v>
      </c>
      <c r="BH47" s="48">
        <f>VLOOKUP($A47,'RevPAR Raw Data'!$B$6:$BE$43,'RevPAR Raw Data'!W$1,FALSE)</f>
        <v>7.0564996721856703</v>
      </c>
      <c r="BI47" s="48">
        <f>VLOOKUP($A47,'RevPAR Raw Data'!$B$6:$BE$43,'RevPAR Raw Data'!X$1,FALSE)</f>
        <v>3.2981091732332501</v>
      </c>
      <c r="BJ47" s="49">
        <f>VLOOKUP($A47,'RevPAR Raw Data'!$B$6:$BE$43,'RevPAR Raw Data'!Y$1,FALSE)</f>
        <v>2.2910334867470401</v>
      </c>
      <c r="BK47" s="48">
        <f>VLOOKUP($A47,'RevPAR Raw Data'!$B$6:$BE$43,'RevPAR Raw Data'!AA$1,FALSE)</f>
        <v>2.5290355506692199</v>
      </c>
      <c r="BL47" s="48">
        <f>VLOOKUP($A47,'RevPAR Raw Data'!$B$6:$BE$43,'RevPAR Raw Data'!AB$1,FALSE)</f>
        <v>3.16990579633906</v>
      </c>
      <c r="BM47" s="49">
        <f>VLOOKUP($A47,'RevPAR Raw Data'!$B$6:$BE$43,'RevPAR Raw Data'!AC$1,FALSE)</f>
        <v>2.8803966732844302</v>
      </c>
      <c r="BN47" s="50">
        <f>VLOOKUP($A47,'RevPAR Raw Data'!$B$6:$BE$43,'RevPAR Raw Data'!AE$1,FALSE)</f>
        <v>2.5258378503792001</v>
      </c>
    </row>
    <row r="48" spans="1:66" x14ac:dyDescent="0.25">
      <c r="A48" s="63" t="s">
        <v>78</v>
      </c>
      <c r="B48" s="47">
        <f>VLOOKUP($A48,'Occupancy Raw Data'!$B$8:$BE$45,'Occupancy Raw Data'!G$3,FALSE)</f>
        <v>43.043812451960001</v>
      </c>
      <c r="C48" s="48">
        <f>VLOOKUP($A48,'Occupancy Raw Data'!$B$8:$BE$45,'Occupancy Raw Data'!H$3,FALSE)</f>
        <v>59.953881629515699</v>
      </c>
      <c r="D48" s="48">
        <f>VLOOKUP($A48,'Occupancy Raw Data'!$B$8:$BE$45,'Occupancy Raw Data'!I$3,FALSE)</f>
        <v>68.716372021521906</v>
      </c>
      <c r="E48" s="48">
        <f>VLOOKUP($A48,'Occupancy Raw Data'!$B$8:$BE$45,'Occupancy Raw Data'!J$3,FALSE)</f>
        <v>69.408147578785503</v>
      </c>
      <c r="F48" s="48">
        <f>VLOOKUP($A48,'Occupancy Raw Data'!$B$8:$BE$45,'Occupancy Raw Data'!K$3,FALSE)</f>
        <v>58.032282859338899</v>
      </c>
      <c r="G48" s="49">
        <f>VLOOKUP($A48,'Occupancy Raw Data'!$B$8:$BE$45,'Occupancy Raw Data'!L$3,FALSE)</f>
        <v>59.830899308224403</v>
      </c>
      <c r="H48" s="48">
        <f>VLOOKUP($A48,'Occupancy Raw Data'!$B$8:$BE$45,'Occupancy Raw Data'!N$3,FALSE)</f>
        <v>67.870868562644105</v>
      </c>
      <c r="I48" s="48">
        <f>VLOOKUP($A48,'Occupancy Raw Data'!$B$8:$BE$45,'Occupancy Raw Data'!O$3,FALSE)</f>
        <v>82.013835511145203</v>
      </c>
      <c r="J48" s="49">
        <f>VLOOKUP($A48,'Occupancy Raw Data'!$B$8:$BE$45,'Occupancy Raw Data'!P$3,FALSE)</f>
        <v>74.942352036894604</v>
      </c>
      <c r="K48" s="50">
        <f>VLOOKUP($A48,'Occupancy Raw Data'!$B$8:$BE$45,'Occupancy Raw Data'!R$3,FALSE)</f>
        <v>64.148457230701595</v>
      </c>
      <c r="M48" s="47">
        <f>VLOOKUP($A48,'Occupancy Raw Data'!$B$8:$BE$45,'Occupancy Raw Data'!T$3,FALSE)</f>
        <v>-20.903954802259801</v>
      </c>
      <c r="N48" s="48">
        <f>VLOOKUP($A48,'Occupancy Raw Data'!$B$8:$BE$45,'Occupancy Raw Data'!U$3,FALSE)</f>
        <v>-9.1967403958090799</v>
      </c>
      <c r="O48" s="48">
        <f>VLOOKUP($A48,'Occupancy Raw Data'!$B$8:$BE$45,'Occupancy Raw Data'!V$3,FALSE)</f>
        <v>9.29095354523227</v>
      </c>
      <c r="P48" s="48">
        <f>VLOOKUP($A48,'Occupancy Raw Data'!$B$8:$BE$45,'Occupancy Raw Data'!W$3,FALSE)</f>
        <v>11.481481481481399</v>
      </c>
      <c r="Q48" s="48">
        <f>VLOOKUP($A48,'Occupancy Raw Data'!$B$8:$BE$45,'Occupancy Raw Data'!X$3,FALSE)</f>
        <v>-1.43603133159268</v>
      </c>
      <c r="R48" s="49">
        <f>VLOOKUP($A48,'Occupancy Raw Data'!$B$8:$BE$45,'Occupancy Raw Data'!Y$3,FALSE)</f>
        <v>-1.74198434738702</v>
      </c>
      <c r="S48" s="48">
        <f>VLOOKUP($A48,'Occupancy Raw Data'!$B$8:$BE$45,'Occupancy Raw Data'!AA$3,FALSE)</f>
        <v>-7.0526315789473601</v>
      </c>
      <c r="T48" s="48">
        <f>VLOOKUP($A48,'Occupancy Raw Data'!$B$8:$BE$45,'Occupancy Raw Data'!AB$3,FALSE)</f>
        <v>-4.9019607843137196</v>
      </c>
      <c r="U48" s="49">
        <f>VLOOKUP($A48,'Occupancy Raw Data'!$B$8:$BE$45,'Occupancy Raw Data'!AC$3,FALSE)</f>
        <v>-5.8880308880308796</v>
      </c>
      <c r="V48" s="50">
        <f>VLOOKUP($A48,'Occupancy Raw Data'!$B$8:$BE$45,'Occupancy Raw Data'!AE$3,FALSE)</f>
        <v>-3.16592076910326</v>
      </c>
      <c r="X48" s="51">
        <f>VLOOKUP($A48,'ADR Raw Data'!$B$6:$BE$43,'ADR Raw Data'!G$1,FALSE)</f>
        <v>104.480357142857</v>
      </c>
      <c r="Y48" s="52">
        <f>VLOOKUP($A48,'ADR Raw Data'!$B$6:$BE$43,'ADR Raw Data'!H$1,FALSE)</f>
        <v>106.717153846153</v>
      </c>
      <c r="Z48" s="52">
        <f>VLOOKUP($A48,'ADR Raw Data'!$B$6:$BE$43,'ADR Raw Data'!I$1,FALSE)</f>
        <v>122.129798657718</v>
      </c>
      <c r="AA48" s="52">
        <f>VLOOKUP($A48,'ADR Raw Data'!$B$6:$BE$43,'ADR Raw Data'!J$1,FALSE)</f>
        <v>124.061782945736</v>
      </c>
      <c r="AB48" s="52">
        <f>VLOOKUP($A48,'ADR Raw Data'!$B$6:$BE$43,'ADR Raw Data'!K$1,FALSE)</f>
        <v>116.321390728476</v>
      </c>
      <c r="AC48" s="53">
        <f>VLOOKUP($A48,'ADR Raw Data'!$B$6:$BE$43,'ADR Raw Data'!L$1,FALSE)</f>
        <v>115.82293422404901</v>
      </c>
      <c r="AD48" s="52">
        <f>VLOOKUP($A48,'ADR Raw Data'!$B$6:$BE$43,'ADR Raw Data'!N$1,FALSE)</f>
        <v>157.05763306908199</v>
      </c>
      <c r="AE48" s="52">
        <f>VLOOKUP($A48,'ADR Raw Data'!$B$6:$BE$43,'ADR Raw Data'!O$1,FALSE)</f>
        <v>164.483805060918</v>
      </c>
      <c r="AF48" s="53">
        <f>VLOOKUP($A48,'ADR Raw Data'!$B$6:$BE$43,'ADR Raw Data'!P$1,FALSE)</f>
        <v>161.121082051282</v>
      </c>
      <c r="AG48" s="54">
        <f>VLOOKUP($A48,'ADR Raw Data'!$B$6:$BE$43,'ADR Raw Data'!R$1,FALSE)</f>
        <v>130.94299383772599</v>
      </c>
      <c r="AI48" s="47">
        <f>VLOOKUP($A48,'ADR Raw Data'!$B$6:$BE$43,'ADR Raw Data'!T$1,FALSE)</f>
        <v>-11.052630105274201</v>
      </c>
      <c r="AJ48" s="48">
        <f>VLOOKUP($A48,'ADR Raw Data'!$B$6:$BE$43,'ADR Raw Data'!U$1,FALSE)</f>
        <v>-3.64961987614334</v>
      </c>
      <c r="AK48" s="48">
        <f>VLOOKUP($A48,'ADR Raw Data'!$B$6:$BE$43,'ADR Raw Data'!V$1,FALSE)</f>
        <v>10.140834207712</v>
      </c>
      <c r="AL48" s="48">
        <f>VLOOKUP($A48,'ADR Raw Data'!$B$6:$BE$43,'ADR Raw Data'!W$1,FALSE)</f>
        <v>16.743032522425001</v>
      </c>
      <c r="AM48" s="48">
        <f>VLOOKUP($A48,'ADR Raw Data'!$B$6:$BE$43,'ADR Raw Data'!X$1,FALSE)</f>
        <v>4.8268896354198896</v>
      </c>
      <c r="AN48" s="49">
        <f>VLOOKUP($A48,'ADR Raw Data'!$B$6:$BE$43,'ADR Raw Data'!Y$1,FALSE)</f>
        <v>4.2462026168423304</v>
      </c>
      <c r="AO48" s="48">
        <f>VLOOKUP($A48,'ADR Raw Data'!$B$6:$BE$43,'ADR Raw Data'!AA$1,FALSE)</f>
        <v>1.9654244449868099</v>
      </c>
      <c r="AP48" s="48">
        <f>VLOOKUP($A48,'ADR Raw Data'!$B$6:$BE$43,'ADR Raw Data'!AB$1,FALSE)</f>
        <v>-2.65578444719625</v>
      </c>
      <c r="AQ48" s="49">
        <f>VLOOKUP($A48,'ADR Raw Data'!$B$6:$BE$43,'ADR Raw Data'!AC$1,FALSE)</f>
        <v>-0.61673653107582704</v>
      </c>
      <c r="AR48" s="50">
        <f>VLOOKUP($A48,'ADR Raw Data'!$B$6:$BE$43,'ADR Raw Data'!AE$1,FALSE)</f>
        <v>1.8011368347639201</v>
      </c>
      <c r="AS48" s="40"/>
      <c r="AT48" s="51">
        <f>VLOOKUP($A48,'RevPAR Raw Data'!$B$6:$BE$43,'RevPAR Raw Data'!G$1,FALSE)</f>
        <v>44.972328977709402</v>
      </c>
      <c r="AU48" s="52">
        <f>VLOOKUP($A48,'RevPAR Raw Data'!$B$6:$BE$43,'RevPAR Raw Data'!H$1,FALSE)</f>
        <v>63.981076095311202</v>
      </c>
      <c r="AV48" s="52">
        <f>VLOOKUP($A48,'RevPAR Raw Data'!$B$6:$BE$43,'RevPAR Raw Data'!I$1,FALSE)</f>
        <v>83.923166794773195</v>
      </c>
      <c r="AW48" s="52">
        <f>VLOOKUP($A48,'RevPAR Raw Data'!$B$6:$BE$43,'RevPAR Raw Data'!J$1,FALSE)</f>
        <v>86.108985395849302</v>
      </c>
      <c r="AX48" s="52">
        <f>VLOOKUP($A48,'RevPAR Raw Data'!$B$6:$BE$43,'RevPAR Raw Data'!K$1,FALSE)</f>
        <v>67.503958493466499</v>
      </c>
      <c r="AY48" s="53">
        <f>VLOOKUP($A48,'RevPAR Raw Data'!$B$6:$BE$43,'RevPAR Raw Data'!L$1,FALSE)</f>
        <v>69.297903151421906</v>
      </c>
      <c r="AZ48" s="52">
        <f>VLOOKUP($A48,'RevPAR Raw Data'!$B$6:$BE$43,'RevPAR Raw Data'!N$1,FALSE)</f>
        <v>106.596379707916</v>
      </c>
      <c r="BA48" s="52">
        <f>VLOOKUP($A48,'RevPAR Raw Data'!$B$6:$BE$43,'RevPAR Raw Data'!O$1,FALSE)</f>
        <v>134.899477325134</v>
      </c>
      <c r="BB48" s="53">
        <f>VLOOKUP($A48,'RevPAR Raw Data'!$B$6:$BE$43,'RevPAR Raw Data'!P$1,FALSE)</f>
        <v>120.74792851652499</v>
      </c>
      <c r="BC48" s="54">
        <f>VLOOKUP($A48,'RevPAR Raw Data'!$B$6:$BE$43,'RevPAR Raw Data'!R$1,FALSE)</f>
        <v>83.997910398594399</v>
      </c>
      <c r="BE48" s="47">
        <f>VLOOKUP($A48,'RevPAR Raw Data'!$B$6:$BE$43,'RevPAR Raw Data'!T$1,FALSE)</f>
        <v>-29.646148105866601</v>
      </c>
      <c r="BF48" s="48">
        <f>VLOOKUP($A48,'RevPAR Raw Data'!$B$6:$BE$43,'RevPAR Raw Data'!U$1,FALSE)</f>
        <v>-12.510714206509601</v>
      </c>
      <c r="BG48" s="48">
        <f>VLOOKUP($A48,'RevPAR Raw Data'!$B$6:$BE$43,'RevPAR Raw Data'!V$1,FALSE)</f>
        <v>20.373967948281901</v>
      </c>
      <c r="BH48" s="48">
        <f>VLOOKUP($A48,'RevPAR Raw Data'!$B$6:$BE$43,'RevPAR Raw Data'!W$1,FALSE)</f>
        <v>30.146862182407101</v>
      </c>
      <c r="BI48" s="48">
        <f>VLOOKUP($A48,'RevPAR Raw Data'!$B$6:$BE$43,'RevPAR Raw Data'!X$1,FALSE)</f>
        <v>3.3215426563211699</v>
      </c>
      <c r="BJ48" s="49">
        <f>VLOOKUP($A48,'RevPAR Raw Data'!$B$6:$BE$43,'RevPAR Raw Data'!Y$1,FALSE)</f>
        <v>2.4302500845115702</v>
      </c>
      <c r="BK48" s="48">
        <f>VLOOKUP($A48,'RevPAR Raw Data'!$B$6:$BE$43,'RevPAR Raw Data'!AA$1,FALSE)</f>
        <v>-5.2258212790280396</v>
      </c>
      <c r="BL48" s="48">
        <f>VLOOKUP($A48,'RevPAR Raw Data'!$B$6:$BE$43,'RevPAR Raw Data'!AB$1,FALSE)</f>
        <v>-7.4275597193925096</v>
      </c>
      <c r="BM48" s="49">
        <f>VLOOKUP($A48,'RevPAR Raw Data'!$B$6:$BE$43,'RevPAR Raw Data'!AC$1,FALSE)</f>
        <v>-6.4684537816591998</v>
      </c>
      <c r="BN48" s="50">
        <f>VLOOKUP($A48,'RevPAR Raw Data'!$B$6:$BE$43,'RevPAR Raw Data'!AE$1,FALSE)</f>
        <v>-1.4218064994710899</v>
      </c>
    </row>
    <row r="49" spans="1:66" x14ac:dyDescent="0.25">
      <c r="A49" s="63" t="s">
        <v>79</v>
      </c>
      <c r="B49" s="47">
        <f>VLOOKUP($A49,'Occupancy Raw Data'!$B$8:$BE$45,'Occupancy Raw Data'!G$3,FALSE)</f>
        <v>46.553966189856901</v>
      </c>
      <c r="C49" s="48">
        <f>VLOOKUP($A49,'Occupancy Raw Data'!$B$8:$BE$45,'Occupancy Raw Data'!H$3,FALSE)</f>
        <v>59.622886866059801</v>
      </c>
      <c r="D49" s="48">
        <f>VLOOKUP($A49,'Occupancy Raw Data'!$B$8:$BE$45,'Occupancy Raw Data'!I$3,FALSE)</f>
        <v>62.1586475942782</v>
      </c>
      <c r="E49" s="48">
        <f>VLOOKUP($A49,'Occupancy Raw Data'!$B$8:$BE$45,'Occupancy Raw Data'!J$3,FALSE)</f>
        <v>58.7126137841352</v>
      </c>
      <c r="F49" s="48">
        <f>VLOOKUP($A49,'Occupancy Raw Data'!$B$8:$BE$45,'Occupancy Raw Data'!K$3,FALSE)</f>
        <v>59.622886866059801</v>
      </c>
      <c r="G49" s="49">
        <f>VLOOKUP($A49,'Occupancy Raw Data'!$B$8:$BE$45,'Occupancy Raw Data'!L$3,FALSE)</f>
        <v>57.334200260077999</v>
      </c>
      <c r="H49" s="48">
        <f>VLOOKUP($A49,'Occupancy Raw Data'!$B$8:$BE$45,'Occupancy Raw Data'!N$3,FALSE)</f>
        <v>68.465539661898504</v>
      </c>
      <c r="I49" s="48">
        <f>VLOOKUP($A49,'Occupancy Raw Data'!$B$8:$BE$45,'Occupancy Raw Data'!O$3,FALSE)</f>
        <v>77.048114434330202</v>
      </c>
      <c r="J49" s="49">
        <f>VLOOKUP($A49,'Occupancy Raw Data'!$B$8:$BE$45,'Occupancy Raw Data'!P$3,FALSE)</f>
        <v>72.756827048114403</v>
      </c>
      <c r="K49" s="50">
        <f>VLOOKUP($A49,'Occupancy Raw Data'!$B$8:$BE$45,'Occupancy Raw Data'!R$3,FALSE)</f>
        <v>61.7406650566598</v>
      </c>
      <c r="M49" s="47">
        <f>VLOOKUP($A49,'Occupancy Raw Data'!$B$8:$BE$45,'Occupancy Raw Data'!T$3,FALSE)</f>
        <v>-9.4816687737041701</v>
      </c>
      <c r="N49" s="48">
        <f>VLOOKUP($A49,'Occupancy Raw Data'!$B$8:$BE$45,'Occupancy Raw Data'!U$3,FALSE)</f>
        <v>0.88008800880088001</v>
      </c>
      <c r="O49" s="48">
        <f>VLOOKUP($A49,'Occupancy Raw Data'!$B$8:$BE$45,'Occupancy Raw Data'!V$3,FALSE)</f>
        <v>-0.20876826722338199</v>
      </c>
      <c r="P49" s="48">
        <f>VLOOKUP($A49,'Occupancy Raw Data'!$B$8:$BE$45,'Occupancy Raw Data'!W$3,FALSE)</f>
        <v>-3.0075187969924801</v>
      </c>
      <c r="Q49" s="48">
        <f>VLOOKUP($A49,'Occupancy Raw Data'!$B$8:$BE$45,'Occupancy Raw Data'!X$3,FALSE)</f>
        <v>3.2657657657657602</v>
      </c>
      <c r="R49" s="49">
        <f>VLOOKUP($A49,'Occupancy Raw Data'!$B$8:$BE$45,'Occupancy Raw Data'!Y$3,FALSE)</f>
        <v>-1.51887424614697</v>
      </c>
      <c r="S49" s="48">
        <f>VLOOKUP($A49,'Occupancy Raw Data'!$B$8:$BE$45,'Occupancy Raw Data'!AA$3,FALSE)</f>
        <v>3.9486673247778801</v>
      </c>
      <c r="T49" s="48">
        <f>VLOOKUP($A49,'Occupancy Raw Data'!$B$8:$BE$45,'Occupancy Raw Data'!AB$3,FALSE)</f>
        <v>6.2780269058295897</v>
      </c>
      <c r="U49" s="49">
        <f>VLOOKUP($A49,'Occupancy Raw Data'!$B$8:$BE$45,'Occupancy Raw Data'!AC$3,FALSE)</f>
        <v>5.1691729323308202</v>
      </c>
      <c r="V49" s="50">
        <f>VLOOKUP($A49,'Occupancy Raw Data'!$B$8:$BE$45,'Occupancy Raw Data'!AE$3,FALSE)</f>
        <v>0.63588190764572206</v>
      </c>
      <c r="X49" s="51">
        <f>VLOOKUP($A49,'ADR Raw Data'!$B$6:$BE$43,'ADR Raw Data'!G$1,FALSE)</f>
        <v>108.75501396648001</v>
      </c>
      <c r="Y49" s="52">
        <f>VLOOKUP($A49,'ADR Raw Data'!$B$6:$BE$43,'ADR Raw Data'!H$1,FALSE)</f>
        <v>108.97510359869101</v>
      </c>
      <c r="Z49" s="52">
        <f>VLOOKUP($A49,'ADR Raw Data'!$B$6:$BE$43,'ADR Raw Data'!I$1,FALSE)</f>
        <v>112.83470711296999</v>
      </c>
      <c r="AA49" s="52">
        <f>VLOOKUP($A49,'ADR Raw Data'!$B$6:$BE$43,'ADR Raw Data'!J$1,FALSE)</f>
        <v>111.334462901439</v>
      </c>
      <c r="AB49" s="52">
        <f>VLOOKUP($A49,'ADR Raw Data'!$B$6:$BE$43,'ADR Raw Data'!K$1,FALSE)</f>
        <v>111.336030534351</v>
      </c>
      <c r="AC49" s="53">
        <f>VLOOKUP($A49,'ADR Raw Data'!$B$6:$BE$43,'ADR Raw Data'!L$1,FALSE)</f>
        <v>110.75048763892001</v>
      </c>
      <c r="AD49" s="52">
        <f>VLOOKUP($A49,'ADR Raw Data'!$B$6:$BE$43,'ADR Raw Data'!N$1,FALSE)</f>
        <v>144.655413105413</v>
      </c>
      <c r="AE49" s="52">
        <f>VLOOKUP($A49,'ADR Raw Data'!$B$6:$BE$43,'ADR Raw Data'!O$1,FALSE)</f>
        <v>160.51321518987299</v>
      </c>
      <c r="AF49" s="53">
        <f>VLOOKUP($A49,'ADR Raw Data'!$B$6:$BE$43,'ADR Raw Data'!P$1,FALSE)</f>
        <v>153.05197050938301</v>
      </c>
      <c r="AG49" s="54">
        <f>VLOOKUP($A49,'ADR Raw Data'!$B$6:$BE$43,'ADR Raw Data'!R$1,FALSE)</f>
        <v>124.993111177975</v>
      </c>
      <c r="AI49" s="47">
        <f>VLOOKUP($A49,'ADR Raw Data'!$B$6:$BE$43,'ADR Raw Data'!T$1,FALSE)</f>
        <v>-7.9760854515867301</v>
      </c>
      <c r="AJ49" s="48">
        <f>VLOOKUP($A49,'ADR Raw Data'!$B$6:$BE$43,'ADR Raw Data'!U$1,FALSE)</f>
        <v>-6.4297858833316504</v>
      </c>
      <c r="AK49" s="48">
        <f>VLOOKUP($A49,'ADR Raw Data'!$B$6:$BE$43,'ADR Raw Data'!V$1,FALSE)</f>
        <v>-12.162890672098801</v>
      </c>
      <c r="AL49" s="48">
        <f>VLOOKUP($A49,'ADR Raw Data'!$B$6:$BE$43,'ADR Raw Data'!W$1,FALSE)</f>
        <v>-13.059595239247599</v>
      </c>
      <c r="AM49" s="48">
        <f>VLOOKUP($A49,'ADR Raw Data'!$B$6:$BE$43,'ADR Raw Data'!X$1,FALSE)</f>
        <v>-15.8680963162856</v>
      </c>
      <c r="AN49" s="49">
        <f>VLOOKUP($A49,'ADR Raw Data'!$B$6:$BE$43,'ADR Raw Data'!Y$1,FALSE)</f>
        <v>-11.323758327324599</v>
      </c>
      <c r="AO49" s="48">
        <f>VLOOKUP($A49,'ADR Raw Data'!$B$6:$BE$43,'ADR Raw Data'!AA$1,FALSE)</f>
        <v>-13.4577656236228</v>
      </c>
      <c r="AP49" s="48">
        <f>VLOOKUP($A49,'ADR Raw Data'!$B$6:$BE$43,'ADR Raw Data'!AB$1,FALSE)</f>
        <v>-11.870942234106501</v>
      </c>
      <c r="AQ49" s="49">
        <f>VLOOKUP($A49,'ADR Raw Data'!$B$6:$BE$43,'ADR Raw Data'!AC$1,FALSE)</f>
        <v>-12.542374622708699</v>
      </c>
      <c r="AR49" s="50">
        <f>VLOOKUP($A49,'ADR Raw Data'!$B$6:$BE$43,'ADR Raw Data'!AE$1,FALSE)</f>
        <v>-11.375627581765499</v>
      </c>
      <c r="AS49" s="40"/>
      <c r="AT49" s="51">
        <f>VLOOKUP($A49,'RevPAR Raw Data'!$B$6:$BE$43,'RevPAR Raw Data'!G$1,FALSE)</f>
        <v>50.629772431729499</v>
      </c>
      <c r="AU49" s="52">
        <f>VLOOKUP($A49,'RevPAR Raw Data'!$B$6:$BE$43,'RevPAR Raw Data'!H$1,FALSE)</f>
        <v>64.974102730819197</v>
      </c>
      <c r="AV49" s="52">
        <f>VLOOKUP($A49,'RevPAR Raw Data'!$B$6:$BE$43,'RevPAR Raw Data'!I$1,FALSE)</f>
        <v>70.136527958387504</v>
      </c>
      <c r="AW49" s="52">
        <f>VLOOKUP($A49,'RevPAR Raw Data'!$B$6:$BE$43,'RevPAR Raw Data'!J$1,FALSE)</f>
        <v>65.367373211963496</v>
      </c>
      <c r="AX49" s="52">
        <f>VLOOKUP($A49,'RevPAR Raw Data'!$B$6:$BE$43,'RevPAR Raw Data'!K$1,FALSE)</f>
        <v>66.381755526657898</v>
      </c>
      <c r="AY49" s="53">
        <f>VLOOKUP($A49,'RevPAR Raw Data'!$B$6:$BE$43,'RevPAR Raw Data'!L$1,FALSE)</f>
        <v>63.497906371911498</v>
      </c>
      <c r="AZ49" s="52">
        <f>VLOOKUP($A49,'RevPAR Raw Data'!$B$6:$BE$43,'RevPAR Raw Data'!N$1,FALSE)</f>
        <v>99.039109232769803</v>
      </c>
      <c r="BA49" s="52">
        <f>VLOOKUP($A49,'RevPAR Raw Data'!$B$6:$BE$43,'RevPAR Raw Data'!O$1,FALSE)</f>
        <v>123.672405721716</v>
      </c>
      <c r="BB49" s="53">
        <f>VLOOKUP($A49,'RevPAR Raw Data'!$B$6:$BE$43,'RevPAR Raw Data'!P$1,FALSE)</f>
        <v>111.355757477243</v>
      </c>
      <c r="BC49" s="54">
        <f>VLOOKUP($A49,'RevPAR Raw Data'!$B$6:$BE$43,'RevPAR Raw Data'!R$1,FALSE)</f>
        <v>77.171578116291997</v>
      </c>
      <c r="BE49" s="47">
        <f>VLOOKUP($A49,'RevPAR Raw Data'!$B$6:$BE$43,'RevPAR Raw Data'!T$1,FALSE)</f>
        <v>-16.701488221663801</v>
      </c>
      <c r="BF49" s="48">
        <f>VLOOKUP($A49,'RevPAR Raw Data'!$B$6:$BE$43,'RevPAR Raw Data'!U$1,FALSE)</f>
        <v>-5.6062856490815403</v>
      </c>
      <c r="BG49" s="48">
        <f>VLOOKUP($A49,'RevPAR Raw Data'!$B$6:$BE$43,'RevPAR Raw Data'!V$1,FALSE)</f>
        <v>-12.3462666832217</v>
      </c>
      <c r="BH49" s="48">
        <f>VLOOKUP($A49,'RevPAR Raw Data'!$B$6:$BE$43,'RevPAR Raw Data'!W$1,FALSE)</f>
        <v>-15.6743442546086</v>
      </c>
      <c r="BI49" s="48">
        <f>VLOOKUP($A49,'RevPAR Raw Data'!$B$6:$BE$43,'RevPAR Raw Data'!X$1,FALSE)</f>
        <v>-13.1205454076959</v>
      </c>
      <c r="BJ49" s="49">
        <f>VLOOKUP($A49,'RevPAR Raw Data'!$B$6:$BE$43,'RevPAR Raw Data'!Y$1,FALSE)</f>
        <v>-12.670638924541899</v>
      </c>
      <c r="BK49" s="48">
        <f>VLOOKUP($A49,'RevPAR Raw Data'!$B$6:$BE$43,'RevPAR Raw Data'!AA$1,FALSE)</f>
        <v>-10.040500692669999</v>
      </c>
      <c r="BL49" s="48">
        <f>VLOOKUP($A49,'RevPAR Raw Data'!$B$6:$BE$43,'RevPAR Raw Data'!AB$1,FALSE)</f>
        <v>-6.33817627570967</v>
      </c>
      <c r="BM49" s="49">
        <f>VLOOKUP($A49,'RevPAR Raw Data'!$B$6:$BE$43,'RevPAR Raw Data'!AC$1,FALSE)</f>
        <v>-8.0215387244465397</v>
      </c>
      <c r="BN49" s="50">
        <f>VLOOKUP($A49,'RevPAR Raw Data'!$B$6:$BE$43,'RevPAR Raw Data'!AE$1,FALSE)</f>
        <v>-10.8120812317934</v>
      </c>
    </row>
    <row r="50" spans="1:66" x14ac:dyDescent="0.25">
      <c r="A50" s="63" t="s">
        <v>80</v>
      </c>
      <c r="B50" s="47">
        <f>VLOOKUP($A50,'Occupancy Raw Data'!$B$8:$BE$45,'Occupancy Raw Data'!G$3,FALSE)</f>
        <v>52.6629947483028</v>
      </c>
      <c r="C50" s="48">
        <f>VLOOKUP($A50,'Occupancy Raw Data'!$B$8:$BE$45,'Occupancy Raw Data'!H$3,FALSE)</f>
        <v>61.4909696426284</v>
      </c>
      <c r="D50" s="48">
        <f>VLOOKUP($A50,'Occupancy Raw Data'!$B$8:$BE$45,'Occupancy Raw Data'!I$3,FALSE)</f>
        <v>64.293582682208196</v>
      </c>
      <c r="E50" s="48">
        <f>VLOOKUP($A50,'Occupancy Raw Data'!$B$8:$BE$45,'Occupancy Raw Data'!J$3,FALSE)</f>
        <v>62.098117074420301</v>
      </c>
      <c r="F50" s="48">
        <f>VLOOKUP($A50,'Occupancy Raw Data'!$B$8:$BE$45,'Occupancy Raw Data'!K$3,FALSE)</f>
        <v>58.8958626873318</v>
      </c>
      <c r="G50" s="49">
        <f>VLOOKUP($A50,'Occupancy Raw Data'!$B$8:$BE$45,'Occupancy Raw Data'!L$3,FALSE)</f>
        <v>59.888305366978301</v>
      </c>
      <c r="H50" s="48">
        <f>VLOOKUP($A50,'Occupancy Raw Data'!$B$8:$BE$45,'Occupancy Raw Data'!N$3,FALSE)</f>
        <v>75.555270910721106</v>
      </c>
      <c r="I50" s="48">
        <f>VLOOKUP($A50,'Occupancy Raw Data'!$B$8:$BE$45,'Occupancy Raw Data'!O$3,FALSE)</f>
        <v>89.253234276930897</v>
      </c>
      <c r="J50" s="49">
        <f>VLOOKUP($A50,'Occupancy Raw Data'!$B$8:$BE$45,'Occupancy Raw Data'!P$3,FALSE)</f>
        <v>82.404252593826001</v>
      </c>
      <c r="K50" s="50">
        <f>VLOOKUP($A50,'Occupancy Raw Data'!$B$8:$BE$45,'Occupancy Raw Data'!R$3,FALSE)</f>
        <v>66.321433146077595</v>
      </c>
      <c r="M50" s="47">
        <f>VLOOKUP($A50,'Occupancy Raw Data'!$B$8:$BE$45,'Occupancy Raw Data'!T$3,FALSE)</f>
        <v>-2.74147974650344</v>
      </c>
      <c r="N50" s="48">
        <f>VLOOKUP($A50,'Occupancy Raw Data'!$B$8:$BE$45,'Occupancy Raw Data'!U$3,FALSE)</f>
        <v>-2.4973771692058298E-2</v>
      </c>
      <c r="O50" s="48">
        <f>VLOOKUP($A50,'Occupancy Raw Data'!$B$8:$BE$45,'Occupancy Raw Data'!V$3,FALSE)</f>
        <v>0.56049432021630496</v>
      </c>
      <c r="P50" s="48">
        <f>VLOOKUP($A50,'Occupancy Raw Data'!$B$8:$BE$45,'Occupancy Raw Data'!W$3,FALSE)</f>
        <v>-1.4666854391111099</v>
      </c>
      <c r="Q50" s="48">
        <f>VLOOKUP($A50,'Occupancy Raw Data'!$B$8:$BE$45,'Occupancy Raw Data'!X$3,FALSE)</f>
        <v>-1.58308231277554</v>
      </c>
      <c r="R50" s="49">
        <f>VLOOKUP($A50,'Occupancy Raw Data'!$B$8:$BE$45,'Occupancy Raw Data'!Y$3,FALSE)</f>
        <v>-0.99623417330110298</v>
      </c>
      <c r="S50" s="48">
        <f>VLOOKUP($A50,'Occupancy Raw Data'!$B$8:$BE$45,'Occupancy Raw Data'!AA$3,FALSE)</f>
        <v>5.1893625203897802</v>
      </c>
      <c r="T50" s="48">
        <f>VLOOKUP($A50,'Occupancy Raw Data'!$B$8:$BE$45,'Occupancy Raw Data'!AB$3,FALSE)</f>
        <v>7.97979177596822</v>
      </c>
      <c r="U50" s="49">
        <f>VLOOKUP($A50,'Occupancy Raw Data'!$B$8:$BE$45,'Occupancy Raw Data'!AC$3,FALSE)</f>
        <v>6.68238235959394</v>
      </c>
      <c r="V50" s="50">
        <f>VLOOKUP($A50,'Occupancy Raw Data'!$B$8:$BE$45,'Occupancy Raw Data'!AE$3,FALSE)</f>
        <v>1.59980245425228</v>
      </c>
      <c r="X50" s="51">
        <f>VLOOKUP($A50,'ADR Raw Data'!$B$6:$BE$43,'ADR Raw Data'!G$1,FALSE)</f>
        <v>111.25103711631</v>
      </c>
      <c r="Y50" s="52">
        <f>VLOOKUP($A50,'ADR Raw Data'!$B$6:$BE$43,'ADR Raw Data'!H$1,FALSE)</f>
        <v>114.779269674624</v>
      </c>
      <c r="Z50" s="52">
        <f>VLOOKUP($A50,'ADR Raw Data'!$B$6:$BE$43,'ADR Raw Data'!I$1,FALSE)</f>
        <v>117.73150376539</v>
      </c>
      <c r="AA50" s="52">
        <f>VLOOKUP($A50,'ADR Raw Data'!$B$6:$BE$43,'ADR Raw Data'!J$1,FALSE)</f>
        <v>117.629836633663</v>
      </c>
      <c r="AB50" s="52">
        <f>VLOOKUP($A50,'ADR Raw Data'!$B$6:$BE$43,'ADR Raw Data'!K$1,FALSE)</f>
        <v>118.04432100913399</v>
      </c>
      <c r="AC50" s="53">
        <f>VLOOKUP($A50,'ADR Raw Data'!$B$6:$BE$43,'ADR Raw Data'!L$1,FALSE)</f>
        <v>116.025974744839</v>
      </c>
      <c r="AD50" s="52">
        <f>VLOOKUP($A50,'ADR Raw Data'!$B$6:$BE$43,'ADR Raw Data'!N$1,FALSE)</f>
        <v>172.76579052656501</v>
      </c>
      <c r="AE50" s="52">
        <f>VLOOKUP($A50,'ADR Raw Data'!$B$6:$BE$43,'ADR Raw Data'!O$1,FALSE)</f>
        <v>194.09706486796699</v>
      </c>
      <c r="AF50" s="53">
        <f>VLOOKUP($A50,'ADR Raw Data'!$B$6:$BE$43,'ADR Raw Data'!P$1,FALSE)</f>
        <v>184.317895947647</v>
      </c>
      <c r="AG50" s="54">
        <f>VLOOKUP($A50,'ADR Raw Data'!$B$6:$BE$43,'ADR Raw Data'!R$1,FALSE)</f>
        <v>140.26956908729699</v>
      </c>
      <c r="AI50" s="47">
        <f>VLOOKUP($A50,'ADR Raw Data'!$B$6:$BE$43,'ADR Raw Data'!T$1,FALSE)</f>
        <v>-0.73486280923146596</v>
      </c>
      <c r="AJ50" s="48">
        <f>VLOOKUP($A50,'ADR Raw Data'!$B$6:$BE$43,'ADR Raw Data'!U$1,FALSE)</f>
        <v>1.09547798652573</v>
      </c>
      <c r="AK50" s="48">
        <f>VLOOKUP($A50,'ADR Raw Data'!$B$6:$BE$43,'ADR Raw Data'!V$1,FALSE)</f>
        <v>3.3860545244886202</v>
      </c>
      <c r="AL50" s="48">
        <f>VLOOKUP($A50,'ADR Raw Data'!$B$6:$BE$43,'ADR Raw Data'!W$1,FALSE)</f>
        <v>2.6945731123182299</v>
      </c>
      <c r="AM50" s="48">
        <f>VLOOKUP($A50,'ADR Raw Data'!$B$6:$BE$43,'ADR Raw Data'!X$1,FALSE)</f>
        <v>0.81995850227215406</v>
      </c>
      <c r="AN50" s="49">
        <f>VLOOKUP($A50,'ADR Raw Data'!$B$6:$BE$43,'ADR Raw Data'!Y$1,FALSE)</f>
        <v>1.54732432825193</v>
      </c>
      <c r="AO50" s="48">
        <f>VLOOKUP($A50,'ADR Raw Data'!$B$6:$BE$43,'ADR Raw Data'!AA$1,FALSE)</f>
        <v>0.359997575933377</v>
      </c>
      <c r="AP50" s="48">
        <f>VLOOKUP($A50,'ADR Raw Data'!$B$6:$BE$43,'ADR Raw Data'!AB$1,FALSE)</f>
        <v>1.1592086846621801</v>
      </c>
      <c r="AQ50" s="49">
        <f>VLOOKUP($A50,'ADR Raw Data'!$B$6:$BE$43,'ADR Raw Data'!AC$1,FALSE)</f>
        <v>0.88505524900702404</v>
      </c>
      <c r="AR50" s="50">
        <f>VLOOKUP($A50,'ADR Raw Data'!$B$6:$BE$43,'ADR Raw Data'!AE$1,FALSE)</f>
        <v>2.0902320068409002</v>
      </c>
      <c r="AS50" s="40"/>
      <c r="AT50" s="51">
        <f>VLOOKUP($A50,'RevPAR Raw Data'!$B$6:$BE$43,'RevPAR Raw Data'!G$1,FALSE)</f>
        <v>58.588127833995102</v>
      </c>
      <c r="AU50" s="52">
        <f>VLOOKUP($A50,'RevPAR Raw Data'!$B$6:$BE$43,'RevPAR Raw Data'!H$1,FALSE)</f>
        <v>70.578885871653597</v>
      </c>
      <c r="AV50" s="52">
        <f>VLOOKUP($A50,'RevPAR Raw Data'!$B$6:$BE$43,'RevPAR Raw Data'!I$1,FALSE)</f>
        <v>75.693801716408302</v>
      </c>
      <c r="AW50" s="52">
        <f>VLOOKUP($A50,'RevPAR Raw Data'!$B$6:$BE$43,'RevPAR Raw Data'!J$1,FALSE)</f>
        <v>73.045913667221697</v>
      </c>
      <c r="AX50" s="52">
        <f>VLOOKUP($A50,'RevPAR Raw Data'!$B$6:$BE$43,'RevPAR Raw Data'!K$1,FALSE)</f>
        <v>69.523221211733002</v>
      </c>
      <c r="AY50" s="53">
        <f>VLOOKUP($A50,'RevPAR Raw Data'!$B$6:$BE$43,'RevPAR Raw Data'!L$1,FALSE)</f>
        <v>69.485990060202298</v>
      </c>
      <c r="AZ50" s="52">
        <f>VLOOKUP($A50,'RevPAR Raw Data'!$B$6:$BE$43,'RevPAR Raw Data'!N$1,FALSE)</f>
        <v>130.533661073395</v>
      </c>
      <c r="BA50" s="52">
        <f>VLOOKUP($A50,'RevPAR Raw Data'!$B$6:$BE$43,'RevPAR Raw Data'!O$1,FALSE)</f>
        <v>173.23790803125399</v>
      </c>
      <c r="BB50" s="53">
        <f>VLOOKUP($A50,'RevPAR Raw Data'!$B$6:$BE$43,'RevPAR Raw Data'!P$1,FALSE)</f>
        <v>151.885784552324</v>
      </c>
      <c r="BC50" s="54">
        <f>VLOOKUP($A50,'RevPAR Raw Data'!$B$6:$BE$43,'RevPAR Raw Data'!R$1,FALSE)</f>
        <v>93.028788486522998</v>
      </c>
      <c r="BE50" s="47">
        <f>VLOOKUP($A50,'RevPAR Raw Data'!$B$6:$BE$43,'RevPAR Raw Data'!T$1,FALSE)</f>
        <v>-3.4561964406552401</v>
      </c>
      <c r="BF50" s="48">
        <f>VLOOKUP($A50,'RevPAR Raw Data'!$B$6:$BE$43,'RevPAR Raw Data'!U$1,FALSE)</f>
        <v>1.0702306326623801</v>
      </c>
      <c r="BG50" s="48">
        <f>VLOOKUP($A50,'RevPAR Raw Data'!$B$6:$BE$43,'RevPAR Raw Data'!V$1,FALSE)</f>
        <v>3.96552748799412</v>
      </c>
      <c r="BH50" s="48">
        <f>VLOOKUP($A50,'RevPAR Raw Data'!$B$6:$BE$43,'RevPAR Raw Data'!W$1,FALSE)</f>
        <v>1.18836676172253</v>
      </c>
      <c r="BI50" s="48">
        <f>VLOOKUP($A50,'RevPAR Raw Data'!$B$6:$BE$43,'RevPAR Raw Data'!X$1,FALSE)</f>
        <v>-0.77610442852495998</v>
      </c>
      <c r="BJ50" s="49">
        <f>VLOOKUP($A50,'RevPAR Raw Data'!$B$6:$BE$43,'RevPAR Raw Data'!Y$1,FALSE)</f>
        <v>0.53567518122098301</v>
      </c>
      <c r="BK50" s="48">
        <f>VLOOKUP($A50,'RevPAR Raw Data'!$B$6:$BE$43,'RevPAR Raw Data'!AA$1,FALSE)</f>
        <v>5.5680416756029603</v>
      </c>
      <c r="BL50" s="48">
        <f>VLOOKUP($A50,'RevPAR Raw Data'!$B$6:$BE$43,'RevPAR Raw Data'!AB$1,FALSE)</f>
        <v>9.2315028999153892</v>
      </c>
      <c r="BM50" s="49">
        <f>VLOOKUP($A50,'RevPAR Raw Data'!$B$6:$BE$43,'RevPAR Raw Data'!AC$1,FALSE)</f>
        <v>7.6265803844332698</v>
      </c>
      <c r="BN50" s="50">
        <f>VLOOKUP($A50,'RevPAR Raw Data'!$B$6:$BE$43,'RevPAR Raw Data'!AE$1,FALSE)</f>
        <v>3.7234740440382001</v>
      </c>
    </row>
    <row r="51" spans="1:66" x14ac:dyDescent="0.25">
      <c r="A51" s="66" t="s">
        <v>81</v>
      </c>
      <c r="B51" s="47">
        <f>VLOOKUP($A51,'Occupancy Raw Data'!$B$8:$BE$45,'Occupancy Raw Data'!G$3,FALSE)</f>
        <v>66.960823639523994</v>
      </c>
      <c r="C51" s="48">
        <f>VLOOKUP($A51,'Occupancy Raw Data'!$B$8:$BE$45,'Occupancy Raw Data'!H$3,FALSE)</f>
        <v>84.205298645731801</v>
      </c>
      <c r="D51" s="48">
        <f>VLOOKUP($A51,'Occupancy Raw Data'!$B$8:$BE$45,'Occupancy Raw Data'!I$3,FALSE)</f>
        <v>88.472484862376504</v>
      </c>
      <c r="E51" s="48">
        <f>VLOOKUP($A51,'Occupancy Raw Data'!$B$8:$BE$45,'Occupancy Raw Data'!J$3,FALSE)</f>
        <v>83.045861746222698</v>
      </c>
      <c r="F51" s="48">
        <f>VLOOKUP($A51,'Occupancy Raw Data'!$B$8:$BE$45,'Occupancy Raw Data'!K$3,FALSE)</f>
        <v>68.028575248791796</v>
      </c>
      <c r="G51" s="49">
        <f>VLOOKUP($A51,'Occupancy Raw Data'!$B$8:$BE$45,'Occupancy Raw Data'!L$3,FALSE)</f>
        <v>78.142608828529404</v>
      </c>
      <c r="H51" s="48">
        <f>VLOOKUP($A51,'Occupancy Raw Data'!$B$8:$BE$45,'Occupancy Raw Data'!N$3,FALSE)</f>
        <v>72.758008137069496</v>
      </c>
      <c r="I51" s="48">
        <f>VLOOKUP($A51,'Occupancy Raw Data'!$B$8:$BE$45,'Occupancy Raw Data'!O$3,FALSE)</f>
        <v>84.285523274692906</v>
      </c>
      <c r="J51" s="49">
        <f>VLOOKUP($A51,'Occupancy Raw Data'!$B$8:$BE$45,'Occupancy Raw Data'!P$3,FALSE)</f>
        <v>78.521765705881194</v>
      </c>
      <c r="K51" s="50">
        <f>VLOOKUP($A51,'Occupancy Raw Data'!$B$8:$BE$45,'Occupancy Raw Data'!R$3,FALSE)</f>
        <v>78.250939364915595</v>
      </c>
      <c r="M51" s="47">
        <f>VLOOKUP($A51,'Occupancy Raw Data'!$B$8:$BE$45,'Occupancy Raw Data'!T$3,FALSE)</f>
        <v>6.1986146881048798</v>
      </c>
      <c r="N51" s="48">
        <f>VLOOKUP($A51,'Occupancy Raw Data'!$B$8:$BE$45,'Occupancy Raw Data'!U$3,FALSE)</f>
        <v>7.5870244779719203</v>
      </c>
      <c r="O51" s="48">
        <f>VLOOKUP($A51,'Occupancy Raw Data'!$B$8:$BE$45,'Occupancy Raw Data'!V$3,FALSE)</f>
        <v>3.5018682430849402</v>
      </c>
      <c r="P51" s="48">
        <f>VLOOKUP($A51,'Occupancy Raw Data'!$B$8:$BE$45,'Occupancy Raw Data'!W$3,FALSE)</f>
        <v>1.6991863886479901</v>
      </c>
      <c r="Q51" s="48">
        <f>VLOOKUP($A51,'Occupancy Raw Data'!$B$8:$BE$45,'Occupancy Raw Data'!X$3,FALSE)</f>
        <v>-1.1659967381056799</v>
      </c>
      <c r="R51" s="49">
        <f>VLOOKUP($A51,'Occupancy Raw Data'!$B$8:$BE$45,'Occupancy Raw Data'!Y$3,FALSE)</f>
        <v>3.5582482527822998</v>
      </c>
      <c r="S51" s="48">
        <f>VLOOKUP($A51,'Occupancy Raw Data'!$B$8:$BE$45,'Occupancy Raw Data'!AA$3,FALSE)</f>
        <v>-3.4122202970925599</v>
      </c>
      <c r="T51" s="48">
        <f>VLOOKUP($A51,'Occupancy Raw Data'!$B$8:$BE$45,'Occupancy Raw Data'!AB$3,FALSE)</f>
        <v>-0.56939222963241598</v>
      </c>
      <c r="U51" s="49">
        <f>VLOOKUP($A51,'Occupancy Raw Data'!$B$8:$BE$45,'Occupancy Raw Data'!AC$3,FALSE)</f>
        <v>-1.90699512029413</v>
      </c>
      <c r="V51" s="50">
        <f>VLOOKUP($A51,'Occupancy Raw Data'!$B$8:$BE$45,'Occupancy Raw Data'!AE$3,FALSE)</f>
        <v>1.9300541566413301</v>
      </c>
      <c r="X51" s="51">
        <f>VLOOKUP($A51,'ADR Raw Data'!$B$6:$BE$43,'ADR Raw Data'!G$1,FALSE)</f>
        <v>158.382057565038</v>
      </c>
      <c r="Y51" s="52">
        <f>VLOOKUP($A51,'ADR Raw Data'!$B$6:$BE$43,'ADR Raw Data'!H$1,FALSE)</f>
        <v>183.36981694038599</v>
      </c>
      <c r="Z51" s="52">
        <f>VLOOKUP($A51,'ADR Raw Data'!$B$6:$BE$43,'ADR Raw Data'!I$1,FALSE)</f>
        <v>190.249386631547</v>
      </c>
      <c r="AA51" s="52">
        <f>VLOOKUP($A51,'ADR Raw Data'!$B$6:$BE$43,'ADR Raw Data'!J$1,FALSE)</f>
        <v>176.433918163626</v>
      </c>
      <c r="AB51" s="52">
        <f>VLOOKUP($A51,'ADR Raw Data'!$B$6:$BE$43,'ADR Raw Data'!K$1,FALSE)</f>
        <v>147.65488586269799</v>
      </c>
      <c r="AC51" s="53">
        <f>VLOOKUP($A51,'ADR Raw Data'!$B$6:$BE$43,'ADR Raw Data'!L$1,FALSE)</f>
        <v>172.952499291126</v>
      </c>
      <c r="AD51" s="52">
        <f>VLOOKUP($A51,'ADR Raw Data'!$B$6:$BE$43,'ADR Raw Data'!N$1,FALSE)</f>
        <v>140.05044131159499</v>
      </c>
      <c r="AE51" s="52">
        <f>VLOOKUP($A51,'ADR Raw Data'!$B$6:$BE$43,'ADR Raw Data'!O$1,FALSE)</f>
        <v>145.268620541177</v>
      </c>
      <c r="AF51" s="53">
        <f>VLOOKUP($A51,'ADR Raw Data'!$B$6:$BE$43,'ADR Raw Data'!P$1,FALSE)</f>
        <v>142.851046742157</v>
      </c>
      <c r="AG51" s="54">
        <f>VLOOKUP($A51,'ADR Raw Data'!$B$6:$BE$43,'ADR Raw Data'!R$1,FALSE)</f>
        <v>164.32231825837701</v>
      </c>
      <c r="AI51" s="47">
        <f>VLOOKUP($A51,'ADR Raw Data'!$B$6:$BE$43,'ADR Raw Data'!T$1,FALSE)</f>
        <v>5.03669127378953</v>
      </c>
      <c r="AJ51" s="48">
        <f>VLOOKUP($A51,'ADR Raw Data'!$B$6:$BE$43,'ADR Raw Data'!U$1,FALSE)</f>
        <v>5.9873776431589603</v>
      </c>
      <c r="AK51" s="48">
        <f>VLOOKUP($A51,'ADR Raw Data'!$B$6:$BE$43,'ADR Raw Data'!V$1,FALSE)</f>
        <v>4.8330413130257099</v>
      </c>
      <c r="AL51" s="48">
        <f>VLOOKUP($A51,'ADR Raw Data'!$B$6:$BE$43,'ADR Raw Data'!W$1,FALSE)</f>
        <v>2.3696897465978899</v>
      </c>
      <c r="AM51" s="48">
        <f>VLOOKUP($A51,'ADR Raw Data'!$B$6:$BE$43,'ADR Raw Data'!X$1,FALSE)</f>
        <v>-2.5583002128612602</v>
      </c>
      <c r="AN51" s="49">
        <f>VLOOKUP($A51,'ADR Raw Data'!$B$6:$BE$43,'ADR Raw Data'!Y$1,FALSE)</f>
        <v>3.4691861653904401</v>
      </c>
      <c r="AO51" s="48">
        <f>VLOOKUP($A51,'ADR Raw Data'!$B$6:$BE$43,'ADR Raw Data'!AA$1,FALSE)</f>
        <v>-1.96822475779451</v>
      </c>
      <c r="AP51" s="48">
        <f>VLOOKUP($A51,'ADR Raw Data'!$B$6:$BE$43,'ADR Raw Data'!AB$1,FALSE)</f>
        <v>-1.84298822770721</v>
      </c>
      <c r="AQ51" s="49">
        <f>VLOOKUP($A51,'ADR Raw Data'!$B$6:$BE$43,'ADR Raw Data'!AC$1,FALSE)</f>
        <v>-1.87493456357323</v>
      </c>
      <c r="AR51" s="50">
        <f>VLOOKUP($A51,'ADR Raw Data'!$B$6:$BE$43,'ADR Raw Data'!AE$1,FALSE)</f>
        <v>2.2371436954503499</v>
      </c>
      <c r="AS51" s="40"/>
      <c r="AT51" s="51">
        <f>VLOOKUP($A51,'RevPAR Raw Data'!$B$6:$BE$43,'RevPAR Raw Data'!G$1,FALSE)</f>
        <v>106.053930242775</v>
      </c>
      <c r="AU51" s="52">
        <f>VLOOKUP($A51,'RevPAR Raw Data'!$B$6:$BE$43,'RevPAR Raw Data'!H$1,FALSE)</f>
        <v>154.40710198078401</v>
      </c>
      <c r="AV51" s="52">
        <f>VLOOKUP($A51,'RevPAR Raw Data'!$B$6:$BE$43,'RevPAR Raw Data'!I$1,FALSE)</f>
        <v>168.318359788359</v>
      </c>
      <c r="AW51" s="52">
        <f>VLOOKUP($A51,'RevPAR Raw Data'!$B$6:$BE$43,'RevPAR Raw Data'!J$1,FALSE)</f>
        <v>146.521067751609</v>
      </c>
      <c r="AX51" s="52">
        <f>VLOOKUP($A51,'RevPAR Raw Data'!$B$6:$BE$43,'RevPAR Raw Data'!K$1,FALSE)</f>
        <v>100.447515137623</v>
      </c>
      <c r="AY51" s="53">
        <f>VLOOKUP($A51,'RevPAR Raw Data'!$B$6:$BE$43,'RevPAR Raw Data'!L$1,FALSE)</f>
        <v>135.14959498023001</v>
      </c>
      <c r="AZ51" s="52">
        <f>VLOOKUP($A51,'RevPAR Raw Data'!$B$6:$BE$43,'RevPAR Raw Data'!N$1,FALSE)</f>
        <v>101.897911485492</v>
      </c>
      <c r="BA51" s="52">
        <f>VLOOKUP($A51,'RevPAR Raw Data'!$B$6:$BE$43,'RevPAR Raw Data'!O$1,FALSE)</f>
        <v>122.440416977059</v>
      </c>
      <c r="BB51" s="53">
        <f>VLOOKUP($A51,'RevPAR Raw Data'!$B$6:$BE$43,'RevPAR Raw Data'!P$1,FALSE)</f>
        <v>112.169164231276</v>
      </c>
      <c r="BC51" s="54">
        <f>VLOOKUP($A51,'RevPAR Raw Data'!$B$6:$BE$43,'RevPAR Raw Data'!R$1,FALSE)</f>
        <v>128.58375762338599</v>
      </c>
      <c r="BE51" s="47">
        <f>VLOOKUP($A51,'RevPAR Raw Data'!$B$6:$BE$43,'RevPAR Raw Data'!T$1,FALSE)</f>
        <v>11.547511046985999</v>
      </c>
      <c r="BF51" s="48">
        <f>VLOOKUP($A51,'RevPAR Raw Data'!$B$6:$BE$43,'RevPAR Raw Data'!U$1,FALSE)</f>
        <v>14.0286659285059</v>
      </c>
      <c r="BG51" s="48">
        <f>VLOOKUP($A51,'RevPAR Raw Data'!$B$6:$BE$43,'RevPAR Raw Data'!V$1,FALSE)</f>
        <v>8.5041562950266698</v>
      </c>
      <c r="BH51" s="48">
        <f>VLOOKUP($A51,'RevPAR Raw Data'!$B$6:$BE$43,'RevPAR Raw Data'!W$1,FALSE)</f>
        <v>4.1091415808732599</v>
      </c>
      <c r="BI51" s="48">
        <f>VLOOKUP($A51,'RevPAR Raw Data'!$B$6:$BE$43,'RevPAR Raw Data'!X$1,FALSE)</f>
        <v>-3.6944672539340302</v>
      </c>
      <c r="BJ51" s="49">
        <f>VLOOKUP($A51,'RevPAR Raw Data'!$B$6:$BE$43,'RevPAR Raw Data'!Y$1,FALSE)</f>
        <v>7.1508766742885204</v>
      </c>
      <c r="BK51" s="48">
        <f>VLOOKUP($A51,'RevPAR Raw Data'!$B$6:$BE$43,'RevPAR Raw Data'!AA$1,FALSE)</f>
        <v>-5.3132848902092098</v>
      </c>
      <c r="BL51" s="48">
        <f>VLOOKUP($A51,'RevPAR Raw Data'!$B$6:$BE$43,'RevPAR Raw Data'!AB$1,FALSE)</f>
        <v>-2.4018866255780198</v>
      </c>
      <c r="BM51" s="49">
        <f>VLOOKUP($A51,'RevPAR Raw Data'!$B$6:$BE$43,'RevPAR Raw Data'!AC$1,FALSE)</f>
        <v>-3.74617477323131</v>
      </c>
      <c r="BN51" s="50">
        <f>VLOOKUP($A51,'RevPAR Raw Data'!$B$6:$BE$43,'RevPAR Raw Data'!AE$1,FALSE)</f>
        <v>4.2103759369757601</v>
      </c>
    </row>
    <row r="52" spans="1:66" x14ac:dyDescent="0.25">
      <c r="A52" s="63" t="s">
        <v>82</v>
      </c>
      <c r="B52" s="47">
        <f>VLOOKUP($A52,'Occupancy Raw Data'!$B$8:$BE$45,'Occupancy Raw Data'!G$3,FALSE)</f>
        <v>48.245687140595003</v>
      </c>
      <c r="C52" s="48">
        <f>VLOOKUP($A52,'Occupancy Raw Data'!$B$8:$BE$45,'Occupancy Raw Data'!H$3,FALSE)</f>
        <v>56.679723310275797</v>
      </c>
      <c r="D52" s="48">
        <f>VLOOKUP($A52,'Occupancy Raw Data'!$B$8:$BE$45,'Occupancy Raw Data'!I$3,FALSE)</f>
        <v>59.929994166180499</v>
      </c>
      <c r="E52" s="48">
        <f>VLOOKUP($A52,'Occupancy Raw Data'!$B$8:$BE$45,'Occupancy Raw Data'!J$3,FALSE)</f>
        <v>61.563463621968403</v>
      </c>
      <c r="F52" s="48">
        <f>VLOOKUP($A52,'Occupancy Raw Data'!$B$8:$BE$45,'Occupancy Raw Data'!K$3,FALSE)</f>
        <v>60.646720560046603</v>
      </c>
      <c r="G52" s="49">
        <f>VLOOKUP($A52,'Occupancy Raw Data'!$B$8:$BE$45,'Occupancy Raw Data'!L$3,FALSE)</f>
        <v>57.413117759813304</v>
      </c>
      <c r="H52" s="48">
        <f>VLOOKUP($A52,'Occupancy Raw Data'!$B$8:$BE$45,'Occupancy Raw Data'!N$3,FALSE)</f>
        <v>69.997499791649304</v>
      </c>
      <c r="I52" s="48">
        <f>VLOOKUP($A52,'Occupancy Raw Data'!$B$8:$BE$45,'Occupancy Raw Data'!O$3,FALSE)</f>
        <v>80.973414451204206</v>
      </c>
      <c r="J52" s="49">
        <f>VLOOKUP($A52,'Occupancy Raw Data'!$B$8:$BE$45,'Occupancy Raw Data'!P$3,FALSE)</f>
        <v>75.485457121426705</v>
      </c>
      <c r="K52" s="50">
        <f>VLOOKUP($A52,'Occupancy Raw Data'!$B$8:$BE$45,'Occupancy Raw Data'!R$3,FALSE)</f>
        <v>62.576643291702801</v>
      </c>
      <c r="M52" s="47">
        <f>VLOOKUP($A52,'Occupancy Raw Data'!$B$8:$BE$45,'Occupancy Raw Data'!T$3,FALSE)</f>
        <v>-6.7002753726727402</v>
      </c>
      <c r="N52" s="48">
        <f>VLOOKUP($A52,'Occupancy Raw Data'!$B$8:$BE$45,'Occupancy Raw Data'!U$3,FALSE)</f>
        <v>-0.98476348937050795</v>
      </c>
      <c r="O52" s="48">
        <f>VLOOKUP($A52,'Occupancy Raw Data'!$B$8:$BE$45,'Occupancy Raw Data'!V$3,FALSE)</f>
        <v>-0.44925432467014798</v>
      </c>
      <c r="P52" s="48">
        <f>VLOOKUP($A52,'Occupancy Raw Data'!$B$8:$BE$45,'Occupancy Raw Data'!W$3,FALSE)</f>
        <v>-2.56217929889542</v>
      </c>
      <c r="Q52" s="48">
        <f>VLOOKUP($A52,'Occupancy Raw Data'!$B$8:$BE$45,'Occupancy Raw Data'!X$3,FALSE)</f>
        <v>1.5658007104235601</v>
      </c>
      <c r="R52" s="49">
        <f>VLOOKUP($A52,'Occupancy Raw Data'!$B$8:$BE$45,'Occupancy Raw Data'!Y$3,FALSE)</f>
        <v>-1.70615010150228</v>
      </c>
      <c r="S52" s="48">
        <f>VLOOKUP($A52,'Occupancy Raw Data'!$B$8:$BE$45,'Occupancy Raw Data'!AA$3,FALSE)</f>
        <v>4.3823882144987696</v>
      </c>
      <c r="T52" s="48">
        <f>VLOOKUP($A52,'Occupancy Raw Data'!$B$8:$BE$45,'Occupancy Raw Data'!AB$3,FALSE)</f>
        <v>2.59125119838273</v>
      </c>
      <c r="U52" s="49">
        <f>VLOOKUP($A52,'Occupancy Raw Data'!$B$8:$BE$45,'Occupancy Raw Data'!AC$3,FALSE)</f>
        <v>3.4140055406508401</v>
      </c>
      <c r="V52" s="50">
        <f>VLOOKUP($A52,'Occupancy Raw Data'!$B$8:$BE$45,'Occupancy Raw Data'!AE$3,FALSE)</f>
        <v>2.77990036723618E-4</v>
      </c>
      <c r="X52" s="51">
        <f>VLOOKUP($A52,'ADR Raw Data'!$B$6:$BE$43,'ADR Raw Data'!G$1,FALSE)</f>
        <v>98.806393159440304</v>
      </c>
      <c r="Y52" s="52">
        <f>VLOOKUP($A52,'ADR Raw Data'!$B$6:$BE$43,'ADR Raw Data'!H$1,FALSE)</f>
        <v>100.75360829289799</v>
      </c>
      <c r="Z52" s="52">
        <f>VLOOKUP($A52,'ADR Raw Data'!$B$6:$BE$43,'ADR Raw Data'!I$1,FALSE)</f>
        <v>103.323180364344</v>
      </c>
      <c r="AA52" s="52">
        <f>VLOOKUP($A52,'ADR Raw Data'!$B$6:$BE$43,'ADR Raw Data'!J$1,FALSE)</f>
        <v>103.06893190740399</v>
      </c>
      <c r="AB52" s="52">
        <f>VLOOKUP($A52,'ADR Raw Data'!$B$6:$BE$43,'ADR Raw Data'!K$1,FALSE)</f>
        <v>103.353118043149</v>
      </c>
      <c r="AC52" s="53">
        <f>VLOOKUP($A52,'ADR Raw Data'!$B$6:$BE$43,'ADR Raw Data'!L$1,FALSE)</f>
        <v>102.00851589490399</v>
      </c>
      <c r="AD52" s="52">
        <f>VLOOKUP($A52,'ADR Raw Data'!$B$6:$BE$43,'ADR Raw Data'!N$1,FALSE)</f>
        <v>120.95749374925499</v>
      </c>
      <c r="AE52" s="52">
        <f>VLOOKUP($A52,'ADR Raw Data'!$B$6:$BE$43,'ADR Raw Data'!O$1,FALSE)</f>
        <v>127.126638534376</v>
      </c>
      <c r="AF52" s="53">
        <f>VLOOKUP($A52,'ADR Raw Data'!$B$6:$BE$43,'ADR Raw Data'!P$1,FALSE)</f>
        <v>124.26632128070599</v>
      </c>
      <c r="AG52" s="54">
        <f>VLOOKUP($A52,'ADR Raw Data'!$B$6:$BE$43,'ADR Raw Data'!R$1,FALSE)</f>
        <v>109.67975152207001</v>
      </c>
      <c r="AI52" s="47">
        <f>VLOOKUP($A52,'ADR Raw Data'!$B$6:$BE$43,'ADR Raw Data'!T$1,FALSE)</f>
        <v>-1.9942088175256401</v>
      </c>
      <c r="AJ52" s="48">
        <f>VLOOKUP($A52,'ADR Raw Data'!$B$6:$BE$43,'ADR Raw Data'!U$1,FALSE)</f>
        <v>-0.59153736953041902</v>
      </c>
      <c r="AK52" s="48">
        <f>VLOOKUP($A52,'ADR Raw Data'!$B$6:$BE$43,'ADR Raw Data'!V$1,FALSE)</f>
        <v>-7.6757102789121499</v>
      </c>
      <c r="AL52" s="48">
        <f>VLOOKUP($A52,'ADR Raw Data'!$B$6:$BE$43,'ADR Raw Data'!W$1,FALSE)</f>
        <v>-9.7209646042178193</v>
      </c>
      <c r="AM52" s="48">
        <f>VLOOKUP($A52,'ADR Raw Data'!$B$6:$BE$43,'ADR Raw Data'!X$1,FALSE)</f>
        <v>-8.0723115409371609</v>
      </c>
      <c r="AN52" s="49">
        <f>VLOOKUP($A52,'ADR Raw Data'!$B$6:$BE$43,'ADR Raw Data'!Y$1,FALSE)</f>
        <v>-5.9583780452529602</v>
      </c>
      <c r="AO52" s="48">
        <f>VLOOKUP($A52,'ADR Raw Data'!$B$6:$BE$43,'ADR Raw Data'!AA$1,FALSE)</f>
        <v>-2.1029144564653701</v>
      </c>
      <c r="AP52" s="48">
        <f>VLOOKUP($A52,'ADR Raw Data'!$B$6:$BE$43,'ADR Raw Data'!AB$1,FALSE)</f>
        <v>-1.72103959884063</v>
      </c>
      <c r="AQ52" s="49">
        <f>VLOOKUP($A52,'ADR Raw Data'!$B$6:$BE$43,'ADR Raw Data'!AC$1,FALSE)</f>
        <v>-1.91305883048442</v>
      </c>
      <c r="AR52" s="50">
        <f>VLOOKUP($A52,'ADR Raw Data'!$B$6:$BE$43,'ADR Raw Data'!AE$1,FALSE)</f>
        <v>-4.2461213974352896</v>
      </c>
      <c r="AS52" s="40"/>
      <c r="AT52" s="51">
        <f>VLOOKUP($A52,'RevPAR Raw Data'!$B$6:$BE$43,'RevPAR Raw Data'!G$1,FALSE)</f>
        <v>47.669823318609801</v>
      </c>
      <c r="AU52" s="52">
        <f>VLOOKUP($A52,'RevPAR Raw Data'!$B$6:$BE$43,'RevPAR Raw Data'!H$1,FALSE)</f>
        <v>57.106866405533701</v>
      </c>
      <c r="AV52" s="52">
        <f>VLOOKUP($A52,'RevPAR Raw Data'!$B$6:$BE$43,'RevPAR Raw Data'!I$1,FALSE)</f>
        <v>61.921575964663703</v>
      </c>
      <c r="AW52" s="52">
        <f>VLOOKUP($A52,'RevPAR Raw Data'!$B$6:$BE$43,'RevPAR Raw Data'!J$1,FALSE)</f>
        <v>63.452804400366603</v>
      </c>
      <c r="AX52" s="52">
        <f>VLOOKUP($A52,'RevPAR Raw Data'!$B$6:$BE$43,'RevPAR Raw Data'!K$1,FALSE)</f>
        <v>62.680276689724103</v>
      </c>
      <c r="AY52" s="53">
        <f>VLOOKUP($A52,'RevPAR Raw Data'!$B$6:$BE$43,'RevPAR Raw Data'!L$1,FALSE)</f>
        <v>58.566269355779603</v>
      </c>
      <c r="AZ52" s="52">
        <f>VLOOKUP($A52,'RevPAR Raw Data'!$B$6:$BE$43,'RevPAR Raw Data'!N$1,FALSE)</f>
        <v>84.667221435119501</v>
      </c>
      <c r="BA52" s="52">
        <f>VLOOKUP($A52,'RevPAR Raw Data'!$B$6:$BE$43,'RevPAR Raw Data'!O$1,FALSE)</f>
        <v>102.938779898324</v>
      </c>
      <c r="BB52" s="53">
        <f>VLOOKUP($A52,'RevPAR Raw Data'!$B$6:$BE$43,'RevPAR Raw Data'!P$1,FALSE)</f>
        <v>93.803000666722198</v>
      </c>
      <c r="BC52" s="54">
        <f>VLOOKUP($A52,'RevPAR Raw Data'!$B$6:$BE$43,'RevPAR Raw Data'!R$1,FALSE)</f>
        <v>68.633906873191805</v>
      </c>
      <c r="BE52" s="47">
        <f>VLOOKUP($A52,'RevPAR Raw Data'!$B$6:$BE$43,'RevPAR Raw Data'!T$1,FALSE)</f>
        <v>-8.5608667079180503</v>
      </c>
      <c r="BF52" s="48">
        <f>VLOOKUP($A52,'RevPAR Raw Data'!$B$6:$BE$43,'RevPAR Raw Data'!U$1,FALSE)</f>
        <v>-1.5704756148598</v>
      </c>
      <c r="BG52" s="48">
        <f>VLOOKUP($A52,'RevPAR Raw Data'!$B$6:$BE$43,'RevPAR Raw Data'!V$1,FALSE)</f>
        <v>-8.09048114320513</v>
      </c>
      <c r="BH52" s="48">
        <f>VLOOKUP($A52,'RevPAR Raw Data'!$B$6:$BE$43,'RevPAR Raw Data'!W$1,FALSE)</f>
        <v>-12.034075360371</v>
      </c>
      <c r="BI52" s="48">
        <f>VLOOKUP($A52,'RevPAR Raw Data'!$B$6:$BE$43,'RevPAR Raw Data'!X$1,FALSE)</f>
        <v>-6.6329071419692003</v>
      </c>
      <c r="BJ52" s="49">
        <f>VLOOKUP($A52,'RevPAR Raw Data'!$B$6:$BE$43,'RevPAR Raw Data'!Y$1,FALSE)</f>
        <v>-7.5628692736882801</v>
      </c>
      <c r="BK52" s="48">
        <f>VLOOKUP($A52,'RevPAR Raw Data'!$B$6:$BE$43,'RevPAR Raw Data'!AA$1,FALSE)</f>
        <v>2.1873158827322601</v>
      </c>
      <c r="BL52" s="48">
        <f>VLOOKUP($A52,'RevPAR Raw Data'!$B$6:$BE$43,'RevPAR Raw Data'!AB$1,FALSE)</f>
        <v>0.82561514031249905</v>
      </c>
      <c r="BM52" s="49">
        <f>VLOOKUP($A52,'RevPAR Raw Data'!$B$6:$BE$43,'RevPAR Raw Data'!AC$1,FALSE)</f>
        <v>1.4356347756977701</v>
      </c>
      <c r="BN52" s="50">
        <f>VLOOKUP($A52,'RevPAR Raw Data'!$B$6:$BE$43,'RevPAR Raw Data'!AE$1,FALSE)</f>
        <v>-4.2458552111929899</v>
      </c>
    </row>
    <row r="53" spans="1:66" x14ac:dyDescent="0.25">
      <c r="A53" s="63" t="s">
        <v>83</v>
      </c>
      <c r="B53" s="47">
        <f>VLOOKUP($A53,'Occupancy Raw Data'!$B$8:$BE$45,'Occupancy Raw Data'!G$3,FALSE)</f>
        <v>46.892117170754901</v>
      </c>
      <c r="C53" s="48">
        <f>VLOOKUP($A53,'Occupancy Raw Data'!$B$8:$BE$45,'Occupancy Raw Data'!H$3,FALSE)</f>
        <v>65.229816623005405</v>
      </c>
      <c r="D53" s="48">
        <f>VLOOKUP($A53,'Occupancy Raw Data'!$B$8:$BE$45,'Occupancy Raw Data'!I$3,FALSE)</f>
        <v>67.825672779233102</v>
      </c>
      <c r="E53" s="48">
        <f>VLOOKUP($A53,'Occupancy Raw Data'!$B$8:$BE$45,'Occupancy Raw Data'!J$3,FALSE)</f>
        <v>68.016194331983797</v>
      </c>
      <c r="F53" s="48">
        <f>VLOOKUP($A53,'Occupancy Raw Data'!$B$8:$BE$45,'Occupancy Raw Data'!K$3,FALSE)</f>
        <v>61.538461538461497</v>
      </c>
      <c r="G53" s="49">
        <f>VLOOKUP($A53,'Occupancy Raw Data'!$B$8:$BE$45,'Occupancy Raw Data'!L$3,FALSE)</f>
        <v>61.900452488687698</v>
      </c>
      <c r="H53" s="48">
        <f>VLOOKUP($A53,'Occupancy Raw Data'!$B$8:$BE$45,'Occupancy Raw Data'!N$3,FALSE)</f>
        <v>66.6825434627292</v>
      </c>
      <c r="I53" s="48">
        <f>VLOOKUP($A53,'Occupancy Raw Data'!$B$8:$BE$45,'Occupancy Raw Data'!O$3,FALSE)</f>
        <v>72.993569897594597</v>
      </c>
      <c r="J53" s="49">
        <f>VLOOKUP($A53,'Occupancy Raw Data'!$B$8:$BE$45,'Occupancy Raw Data'!P$3,FALSE)</f>
        <v>69.838056680161898</v>
      </c>
      <c r="K53" s="50">
        <f>VLOOKUP($A53,'Occupancy Raw Data'!$B$8:$BE$45,'Occupancy Raw Data'!R$3,FALSE)</f>
        <v>64.168339400537505</v>
      </c>
      <c r="M53" s="47">
        <f>VLOOKUP($A53,'Occupancy Raw Data'!$B$8:$BE$45,'Occupancy Raw Data'!T$3,FALSE)</f>
        <v>6.21528197202535</v>
      </c>
      <c r="N53" s="48">
        <f>VLOOKUP($A53,'Occupancy Raw Data'!$B$8:$BE$45,'Occupancy Raw Data'!U$3,FALSE)</f>
        <v>10.533371790602599</v>
      </c>
      <c r="O53" s="48">
        <f>VLOOKUP($A53,'Occupancy Raw Data'!$B$8:$BE$45,'Occupancy Raw Data'!V$3,FALSE)</f>
        <v>4.6016016151346699</v>
      </c>
      <c r="P53" s="48">
        <f>VLOOKUP($A53,'Occupancy Raw Data'!$B$8:$BE$45,'Occupancy Raw Data'!W$3,FALSE)</f>
        <v>3.1684436574614701</v>
      </c>
      <c r="Q53" s="48">
        <f>VLOOKUP($A53,'Occupancy Raw Data'!$B$8:$BE$45,'Occupancy Raw Data'!X$3,FALSE)</f>
        <v>3.4920634920634899</v>
      </c>
      <c r="R53" s="49">
        <f>VLOOKUP($A53,'Occupancy Raw Data'!$B$8:$BE$45,'Occupancy Raw Data'!Y$3,FALSE)</f>
        <v>5.49063762548609</v>
      </c>
      <c r="S53" s="48">
        <f>VLOOKUP($A53,'Occupancy Raw Data'!$B$8:$BE$45,'Occupancy Raw Data'!AA$3,FALSE)</f>
        <v>3.13891211498045</v>
      </c>
      <c r="T53" s="48">
        <f>VLOOKUP($A53,'Occupancy Raw Data'!$B$8:$BE$45,'Occupancy Raw Data'!AB$3,FALSE)</f>
        <v>2.0946367082528599</v>
      </c>
      <c r="U53" s="49">
        <f>VLOOKUP($A53,'Occupancy Raw Data'!$B$8:$BE$45,'Occupancy Raw Data'!AC$3,FALSE)</f>
        <v>2.5905317887439501</v>
      </c>
      <c r="V53" s="50">
        <f>VLOOKUP($A53,'Occupancy Raw Data'!$B$8:$BE$45,'Occupancy Raw Data'!AE$3,FALSE)</f>
        <v>4.5714104952948098</v>
      </c>
      <c r="X53" s="51">
        <f>VLOOKUP($A53,'ADR Raw Data'!$B$6:$BE$43,'ADR Raw Data'!G$1,FALSE)</f>
        <v>98.618735398679505</v>
      </c>
      <c r="Y53" s="52">
        <f>VLOOKUP($A53,'ADR Raw Data'!$B$6:$BE$43,'ADR Raw Data'!H$1,FALSE)</f>
        <v>105.42800657174099</v>
      </c>
      <c r="Z53" s="52">
        <f>VLOOKUP($A53,'ADR Raw Data'!$B$6:$BE$43,'ADR Raw Data'!I$1,FALSE)</f>
        <v>109.171762640449</v>
      </c>
      <c r="AA53" s="52">
        <f>VLOOKUP($A53,'ADR Raw Data'!$B$6:$BE$43,'ADR Raw Data'!J$1,FALSE)</f>
        <v>110.645245098039</v>
      </c>
      <c r="AB53" s="52">
        <f>VLOOKUP($A53,'ADR Raw Data'!$B$6:$BE$43,'ADR Raw Data'!K$1,FALSE)</f>
        <v>107.873955108359</v>
      </c>
      <c r="AC53" s="53">
        <f>VLOOKUP($A53,'ADR Raw Data'!$B$6:$BE$43,'ADR Raw Data'!L$1,FALSE)</f>
        <v>106.849638350261</v>
      </c>
      <c r="AD53" s="52">
        <f>VLOOKUP($A53,'ADR Raw Data'!$B$6:$BE$43,'ADR Raw Data'!N$1,FALSE)</f>
        <v>113.411839285714</v>
      </c>
      <c r="AE53" s="52">
        <f>VLOOKUP($A53,'ADR Raw Data'!$B$6:$BE$43,'ADR Raw Data'!O$1,FALSE)</f>
        <v>116.933660685154</v>
      </c>
      <c r="AF53" s="53">
        <f>VLOOKUP($A53,'ADR Raw Data'!$B$6:$BE$43,'ADR Raw Data'!P$1,FALSE)</f>
        <v>115.25231372549</v>
      </c>
      <c r="AG53" s="54">
        <f>VLOOKUP($A53,'ADR Raw Data'!$B$6:$BE$43,'ADR Raw Data'!R$1,FALSE)</f>
        <v>109.46252690737499</v>
      </c>
      <c r="AI53" s="47">
        <f>VLOOKUP($A53,'ADR Raw Data'!$B$6:$BE$43,'ADR Raw Data'!T$1,FALSE)</f>
        <v>1.5058023831152001</v>
      </c>
      <c r="AJ53" s="48">
        <f>VLOOKUP($A53,'ADR Raw Data'!$B$6:$BE$43,'ADR Raw Data'!U$1,FALSE)</f>
        <v>2.2997013384993799</v>
      </c>
      <c r="AK53" s="48">
        <f>VLOOKUP($A53,'ADR Raw Data'!$B$6:$BE$43,'ADR Raw Data'!V$1,FALSE)</f>
        <v>4.1521736462811099</v>
      </c>
      <c r="AL53" s="48">
        <f>VLOOKUP($A53,'ADR Raw Data'!$B$6:$BE$43,'ADR Raw Data'!W$1,FALSE)</f>
        <v>6.78659149413253</v>
      </c>
      <c r="AM53" s="48">
        <f>VLOOKUP($A53,'ADR Raw Data'!$B$6:$BE$43,'ADR Raw Data'!X$1,FALSE)</f>
        <v>6.6423083877207398</v>
      </c>
      <c r="AN53" s="49">
        <f>VLOOKUP($A53,'ADR Raw Data'!$B$6:$BE$43,'ADR Raw Data'!Y$1,FALSE)</f>
        <v>4.4491147712967498</v>
      </c>
      <c r="AO53" s="48">
        <f>VLOOKUP($A53,'ADR Raw Data'!$B$6:$BE$43,'ADR Raw Data'!AA$1,FALSE)</f>
        <v>-1.51061771809362</v>
      </c>
      <c r="AP53" s="48">
        <f>VLOOKUP($A53,'ADR Raw Data'!$B$6:$BE$43,'ADR Raw Data'!AB$1,FALSE)</f>
        <v>-2.0898865879759101</v>
      </c>
      <c r="AQ53" s="49">
        <f>VLOOKUP($A53,'ADR Raw Data'!$B$6:$BE$43,'ADR Raw Data'!AC$1,FALSE)</f>
        <v>-1.8276880868876</v>
      </c>
      <c r="AR53" s="50">
        <f>VLOOKUP($A53,'ADR Raw Data'!$B$6:$BE$43,'ADR Raw Data'!AE$1,FALSE)</f>
        <v>2.2208679701694201</v>
      </c>
      <c r="AS53" s="40"/>
      <c r="AT53" s="51">
        <f>VLOOKUP($A53,'RevPAR Raw Data'!$B$6:$BE$43,'RevPAR Raw Data'!G$1,FALSE)</f>
        <v>46.244412955465499</v>
      </c>
      <c r="AU53" s="52">
        <f>VLOOKUP($A53,'RevPAR Raw Data'!$B$6:$BE$43,'RevPAR Raw Data'!H$1,FALSE)</f>
        <v>68.770495356037102</v>
      </c>
      <c r="AV53" s="52">
        <f>VLOOKUP($A53,'RevPAR Raw Data'!$B$6:$BE$43,'RevPAR Raw Data'!I$1,FALSE)</f>
        <v>74.046482495832294</v>
      </c>
      <c r="AW53" s="52">
        <f>VLOOKUP($A53,'RevPAR Raw Data'!$B$6:$BE$43,'RevPAR Raw Data'!J$1,FALSE)</f>
        <v>75.256684924982096</v>
      </c>
      <c r="AX53" s="52">
        <f>VLOOKUP($A53,'RevPAR Raw Data'!$B$6:$BE$43,'RevPAR Raw Data'!K$1,FALSE)</f>
        <v>66.383972374374807</v>
      </c>
      <c r="AY53" s="53">
        <f>VLOOKUP($A53,'RevPAR Raw Data'!$B$6:$BE$43,'RevPAR Raw Data'!L$1,FALSE)</f>
        <v>66.140409621338407</v>
      </c>
      <c r="AZ53" s="52">
        <f>VLOOKUP($A53,'RevPAR Raw Data'!$B$6:$BE$43,'RevPAR Raw Data'!N$1,FALSE)</f>
        <v>75.625899023577006</v>
      </c>
      <c r="BA53" s="52">
        <f>VLOOKUP($A53,'RevPAR Raw Data'!$B$6:$BE$43,'RevPAR Raw Data'!O$1,FALSE)</f>
        <v>85.354053346034704</v>
      </c>
      <c r="BB53" s="53">
        <f>VLOOKUP($A53,'RevPAR Raw Data'!$B$6:$BE$43,'RevPAR Raw Data'!P$1,FALSE)</f>
        <v>80.489976184805897</v>
      </c>
      <c r="BC53" s="54">
        <f>VLOOKUP($A53,'RevPAR Raw Data'!$B$6:$BE$43,'RevPAR Raw Data'!R$1,FALSE)</f>
        <v>70.240285782329096</v>
      </c>
      <c r="BE53" s="47">
        <f>VLOOKUP($A53,'RevPAR Raw Data'!$B$6:$BE$43,'RevPAR Raw Data'!T$1,FALSE)</f>
        <v>7.8146742191926499</v>
      </c>
      <c r="BF53" s="48">
        <f>VLOOKUP($A53,'RevPAR Raw Data'!$B$6:$BE$43,'RevPAR Raw Data'!U$1,FALSE)</f>
        <v>13.0753092211596</v>
      </c>
      <c r="BG53" s="48">
        <f>VLOOKUP($A53,'RevPAR Raw Data'!$B$6:$BE$43,'RevPAR Raw Data'!V$1,FALSE)</f>
        <v>8.9448417509862495</v>
      </c>
      <c r="BH53" s="48">
        <f>VLOOKUP($A53,'RevPAR Raw Data'!$B$6:$BE$43,'RevPAR Raw Data'!W$1,FALSE)</f>
        <v>10.1700644793476</v>
      </c>
      <c r="BI53" s="48">
        <f>VLOOKUP($A53,'RevPAR Raw Data'!$B$6:$BE$43,'RevPAR Raw Data'!X$1,FALSE)</f>
        <v>10.3663255060221</v>
      </c>
      <c r="BJ53" s="49">
        <f>VLOOKUP($A53,'RevPAR Raw Data'!$B$6:$BE$43,'RevPAR Raw Data'!Y$1,FALSE)</f>
        <v>10.184037166416701</v>
      </c>
      <c r="BK53" s="48">
        <f>VLOOKUP($A53,'RevPAR Raw Data'!$B$6:$BE$43,'RevPAR Raw Data'!AA$1,FALSE)</f>
        <v>1.58087743432254</v>
      </c>
      <c r="BL53" s="48">
        <f>VLOOKUP($A53,'RevPAR Raw Data'!$B$6:$BE$43,'RevPAR Raw Data'!AB$1,FALSE)</f>
        <v>-3.9025411355639E-2</v>
      </c>
      <c r="BM53" s="49">
        <f>VLOOKUP($A53,'RevPAR Raw Data'!$B$6:$BE$43,'RevPAR Raw Data'!AC$1,FALSE)</f>
        <v>0.71549686096644405</v>
      </c>
      <c r="BN53" s="50">
        <f>VLOOKUP($A53,'RevPAR Raw Data'!$B$6:$BE$43,'RevPAR Raw Data'!AE$1,FALSE)</f>
        <v>6.8938034569392004</v>
      </c>
    </row>
    <row r="54" spans="1:66" x14ac:dyDescent="0.25">
      <c r="A54" s="66" t="s">
        <v>84</v>
      </c>
      <c r="B54" s="47">
        <f>VLOOKUP($A54,'Occupancy Raw Data'!$B$8:$BE$45,'Occupancy Raw Data'!G$3,FALSE)</f>
        <v>43.139931740614301</v>
      </c>
      <c r="C54" s="48">
        <f>VLOOKUP($A54,'Occupancy Raw Data'!$B$8:$BE$45,'Occupancy Raw Data'!H$3,FALSE)</f>
        <v>52.969283276450497</v>
      </c>
      <c r="D54" s="48">
        <f>VLOOKUP($A54,'Occupancy Raw Data'!$B$8:$BE$45,'Occupancy Raw Data'!I$3,FALSE)</f>
        <v>55.8475540386803</v>
      </c>
      <c r="E54" s="48">
        <f>VLOOKUP($A54,'Occupancy Raw Data'!$B$8:$BE$45,'Occupancy Raw Data'!J$3,FALSE)</f>
        <v>60.045506257110297</v>
      </c>
      <c r="F54" s="48">
        <f>VLOOKUP($A54,'Occupancy Raw Data'!$B$8:$BE$45,'Occupancy Raw Data'!K$3,FALSE)</f>
        <v>56.655290102389003</v>
      </c>
      <c r="G54" s="49">
        <f>VLOOKUP($A54,'Occupancy Raw Data'!$B$8:$BE$45,'Occupancy Raw Data'!L$3,FALSE)</f>
        <v>53.731513083048903</v>
      </c>
      <c r="H54" s="48">
        <f>VLOOKUP($A54,'Occupancy Raw Data'!$B$8:$BE$45,'Occupancy Raw Data'!N$3,FALSE)</f>
        <v>61.524459613196797</v>
      </c>
      <c r="I54" s="48">
        <f>VLOOKUP($A54,'Occupancy Raw Data'!$B$8:$BE$45,'Occupancy Raw Data'!O$3,FALSE)</f>
        <v>61.433447098976103</v>
      </c>
      <c r="J54" s="49">
        <f>VLOOKUP($A54,'Occupancy Raw Data'!$B$8:$BE$45,'Occupancy Raw Data'!P$3,FALSE)</f>
        <v>61.4789533560864</v>
      </c>
      <c r="K54" s="50">
        <f>VLOOKUP($A54,'Occupancy Raw Data'!$B$8:$BE$45,'Occupancy Raw Data'!R$3,FALSE)</f>
        <v>55.945067446773898</v>
      </c>
      <c r="M54" s="47">
        <f>VLOOKUP($A54,'Occupancy Raw Data'!$B$8:$BE$45,'Occupancy Raw Data'!T$3,FALSE)</f>
        <v>-3.7265854686571398</v>
      </c>
      <c r="N54" s="48">
        <f>VLOOKUP($A54,'Occupancy Raw Data'!$B$8:$BE$45,'Occupancy Raw Data'!U$3,FALSE)</f>
        <v>1.5186439255292199</v>
      </c>
      <c r="O54" s="48">
        <f>VLOOKUP($A54,'Occupancy Raw Data'!$B$8:$BE$45,'Occupancy Raw Data'!V$3,FALSE)</f>
        <v>1.486040318468</v>
      </c>
      <c r="P54" s="48">
        <f>VLOOKUP($A54,'Occupancy Raw Data'!$B$8:$BE$45,'Occupancy Raw Data'!W$3,FALSE)</f>
        <v>3.4294806812826399</v>
      </c>
      <c r="Q54" s="48">
        <f>VLOOKUP($A54,'Occupancy Raw Data'!$B$8:$BE$45,'Occupancy Raw Data'!X$3,FALSE)</f>
        <v>-3.25036744009941</v>
      </c>
      <c r="R54" s="49">
        <f>VLOOKUP($A54,'Occupancy Raw Data'!$B$8:$BE$45,'Occupancy Raw Data'!Y$3,FALSE)</f>
        <v>1.03740912844338E-2</v>
      </c>
      <c r="S54" s="48">
        <f>VLOOKUP($A54,'Occupancy Raw Data'!$B$8:$BE$45,'Occupancy Raw Data'!AA$3,FALSE)</f>
        <v>-8.1448026849158701</v>
      </c>
      <c r="T54" s="48">
        <f>VLOOKUP($A54,'Occupancy Raw Data'!$B$8:$BE$45,'Occupancy Raw Data'!AB$3,FALSE)</f>
        <v>-5.4836724343621501</v>
      </c>
      <c r="U54" s="49">
        <f>VLOOKUP($A54,'Occupancy Raw Data'!$B$8:$BE$45,'Occupancy Raw Data'!AC$3,FALSE)</f>
        <v>-6.8342208712696104</v>
      </c>
      <c r="V54" s="50">
        <f>VLOOKUP($A54,'Occupancy Raw Data'!$B$8:$BE$45,'Occupancy Raw Data'!AE$3,FALSE)</f>
        <v>-2.24453479971113</v>
      </c>
      <c r="X54" s="51">
        <f>VLOOKUP($A54,'ADR Raw Data'!$B$6:$BE$43,'ADR Raw Data'!G$1,FALSE)</f>
        <v>105.072882383966</v>
      </c>
      <c r="Y54" s="52">
        <f>VLOOKUP($A54,'ADR Raw Data'!$B$6:$BE$43,'ADR Raw Data'!H$1,FALSE)</f>
        <v>105.82069158075601</v>
      </c>
      <c r="Z54" s="52">
        <f>VLOOKUP($A54,'ADR Raw Data'!$B$6:$BE$43,'ADR Raw Data'!I$1,FALSE)</f>
        <v>105.10409452026801</v>
      </c>
      <c r="AA54" s="52">
        <f>VLOOKUP($A54,'ADR Raw Data'!$B$6:$BE$43,'ADR Raw Data'!J$1,FALSE)</f>
        <v>103.85966843501301</v>
      </c>
      <c r="AB54" s="52">
        <f>VLOOKUP($A54,'ADR Raw Data'!$B$6:$BE$43,'ADR Raw Data'!K$1,FALSE)</f>
        <v>105.794965863453</v>
      </c>
      <c r="AC54" s="53">
        <f>VLOOKUP($A54,'ADR Raw Data'!$B$6:$BE$43,'ADR Raw Data'!L$1,FALSE)</f>
        <v>105.10793012915499</v>
      </c>
      <c r="AD54" s="52">
        <f>VLOOKUP($A54,'ADR Raw Data'!$B$6:$BE$43,'ADR Raw Data'!N$1,FALSE)</f>
        <v>128.65637019230701</v>
      </c>
      <c r="AE54" s="52">
        <f>VLOOKUP($A54,'ADR Raw Data'!$B$6:$BE$43,'ADR Raw Data'!O$1,FALSE)</f>
        <v>131.05514814814799</v>
      </c>
      <c r="AF54" s="53">
        <f>VLOOKUP($A54,'ADR Raw Data'!$B$6:$BE$43,'ADR Raw Data'!P$1,FALSE)</f>
        <v>129.85487139156101</v>
      </c>
      <c r="AG54" s="54">
        <f>VLOOKUP($A54,'ADR Raw Data'!$B$6:$BE$43,'ADR Raw Data'!R$1,FALSE)</f>
        <v>112.87787874386299</v>
      </c>
      <c r="AI54" s="47">
        <f>VLOOKUP($A54,'ADR Raw Data'!$B$6:$BE$43,'ADR Raw Data'!T$1,FALSE)</f>
        <v>2.5573608903886602</v>
      </c>
      <c r="AJ54" s="48">
        <f>VLOOKUP($A54,'ADR Raw Data'!$B$6:$BE$43,'ADR Raw Data'!U$1,FALSE)</f>
        <v>0.83896547109911401</v>
      </c>
      <c r="AK54" s="48">
        <f>VLOOKUP($A54,'ADR Raw Data'!$B$6:$BE$43,'ADR Raw Data'!V$1,FALSE)</f>
        <v>-0.53503276102120101</v>
      </c>
      <c r="AL54" s="48">
        <f>VLOOKUP($A54,'ADR Raw Data'!$B$6:$BE$43,'ADR Raw Data'!W$1,FALSE)</f>
        <v>-1.1107172996269801</v>
      </c>
      <c r="AM54" s="48">
        <f>VLOOKUP($A54,'ADR Raw Data'!$B$6:$BE$43,'ADR Raw Data'!X$1,FALSE)</f>
        <v>-1.71782833211959</v>
      </c>
      <c r="AN54" s="49">
        <f>VLOOKUP($A54,'ADR Raw Data'!$B$6:$BE$43,'ADR Raw Data'!Y$1,FALSE)</f>
        <v>-0.16600038943447801</v>
      </c>
      <c r="AO54" s="48">
        <f>VLOOKUP($A54,'ADR Raw Data'!$B$6:$BE$43,'ADR Raw Data'!AA$1,FALSE)</f>
        <v>-3.8703302612577</v>
      </c>
      <c r="AP54" s="48">
        <f>VLOOKUP($A54,'ADR Raw Data'!$B$6:$BE$43,'ADR Raw Data'!AB$1,FALSE)</f>
        <v>-4.4813076060729404</v>
      </c>
      <c r="AQ54" s="49">
        <f>VLOOKUP($A54,'ADR Raw Data'!$B$6:$BE$43,'ADR Raw Data'!AC$1,FALSE)</f>
        <v>-4.1623869352460803</v>
      </c>
      <c r="AR54" s="50">
        <f>VLOOKUP($A54,'ADR Raw Data'!$B$6:$BE$43,'ADR Raw Data'!AE$1,FALSE)</f>
        <v>-2.0462121713569701</v>
      </c>
      <c r="AS54" s="40"/>
      <c r="AT54" s="51">
        <f>VLOOKUP($A54,'RevPAR Raw Data'!$B$6:$BE$43,'RevPAR Raw Data'!G$1,FALSE)</f>
        <v>45.328369738338999</v>
      </c>
      <c r="AU54" s="52">
        <f>VLOOKUP($A54,'RevPAR Raw Data'!$B$6:$BE$43,'RevPAR Raw Data'!H$1,FALSE)</f>
        <v>56.052461888509598</v>
      </c>
      <c r="AV54" s="52">
        <f>VLOOKUP($A54,'RevPAR Raw Data'!$B$6:$BE$43,'RevPAR Raw Data'!I$1,FALSE)</f>
        <v>58.698065984072798</v>
      </c>
      <c r="AW54" s="52">
        <f>VLOOKUP($A54,'RevPAR Raw Data'!$B$6:$BE$43,'RevPAR Raw Data'!J$1,FALSE)</f>
        <v>62.363063708759903</v>
      </c>
      <c r="AX54" s="52">
        <f>VLOOKUP($A54,'RevPAR Raw Data'!$B$6:$BE$43,'RevPAR Raw Data'!K$1,FALSE)</f>
        <v>59.938444823663197</v>
      </c>
      <c r="AY54" s="53">
        <f>VLOOKUP($A54,'RevPAR Raw Data'!$B$6:$BE$43,'RevPAR Raw Data'!L$1,FALSE)</f>
        <v>56.476081228668903</v>
      </c>
      <c r="AZ54" s="52">
        <f>VLOOKUP($A54,'RevPAR Raw Data'!$B$6:$BE$43,'RevPAR Raw Data'!N$1,FALSE)</f>
        <v>79.1551365187713</v>
      </c>
      <c r="BA54" s="52">
        <f>VLOOKUP($A54,'RevPAR Raw Data'!$B$6:$BE$43,'RevPAR Raw Data'!O$1,FALSE)</f>
        <v>80.511695108077305</v>
      </c>
      <c r="BB54" s="53">
        <f>VLOOKUP($A54,'RevPAR Raw Data'!$B$6:$BE$43,'RevPAR Raw Data'!P$1,FALSE)</f>
        <v>79.833415813424295</v>
      </c>
      <c r="BC54" s="54">
        <f>VLOOKUP($A54,'RevPAR Raw Data'!$B$6:$BE$43,'RevPAR Raw Data'!R$1,FALSE)</f>
        <v>63.149605395741901</v>
      </c>
      <c r="BE54" s="47">
        <f>VLOOKUP($A54,'RevPAR Raw Data'!$B$6:$BE$43,'RevPAR Raw Data'!T$1,FALSE)</f>
        <v>-1.26452681759082</v>
      </c>
      <c r="BF54" s="48">
        <f>VLOOKUP($A54,'RevPAR Raw Data'!$B$6:$BE$43,'RevPAR Raw Data'!U$1,FALSE)</f>
        <v>2.37035029479246</v>
      </c>
      <c r="BG54" s="48">
        <f>VLOOKUP($A54,'RevPAR Raw Data'!$B$6:$BE$43,'RevPAR Raw Data'!V$1,FALSE)</f>
        <v>0.94305675490101304</v>
      </c>
      <c r="BH54" s="48">
        <f>VLOOKUP($A54,'RevPAR Raw Data'!$B$6:$BE$43,'RevPAR Raw Data'!W$1,FALSE)</f>
        <v>2.2806715464412801</v>
      </c>
      <c r="BI54" s="48">
        <f>VLOOKUP($A54,'RevPAR Raw Data'!$B$6:$BE$43,'RevPAR Raw Data'!X$1,FALSE)</f>
        <v>-4.91236003943499</v>
      </c>
      <c r="BJ54" s="49">
        <f>VLOOKUP($A54,'RevPAR Raw Data'!$B$6:$BE$43,'RevPAR Raw Data'!Y$1,FALSE)</f>
        <v>-0.155643519181976</v>
      </c>
      <c r="BK54" s="48">
        <f>VLOOKUP($A54,'RevPAR Raw Data'!$B$6:$BE$43,'RevPAR Raw Data'!AA$1,FALSE)</f>
        <v>-11.6999021831395</v>
      </c>
      <c r="BL54" s="48">
        <f>VLOOKUP($A54,'RevPAR Raw Data'!$B$6:$BE$43,'RevPAR Raw Data'!AB$1,FALSE)</f>
        <v>-9.7192398105419002</v>
      </c>
      <c r="BM54" s="49">
        <f>VLOOKUP($A54,'RevPAR Raw Data'!$B$6:$BE$43,'RevPAR Raw Data'!AC$1,FALSE)</f>
        <v>-10.712141089844099</v>
      </c>
      <c r="BN54" s="50">
        <f>VLOOKUP($A54,'RevPAR Raw Data'!$B$6:$BE$43,'RevPAR Raw Data'!AE$1,FALSE)</f>
        <v>-4.2448190268060797</v>
      </c>
    </row>
    <row r="55" spans="1:66" x14ac:dyDescent="0.25">
      <c r="A55" s="63" t="s">
        <v>85</v>
      </c>
      <c r="B55" s="47">
        <f>VLOOKUP($A55,'Occupancy Raw Data'!$B$8:$BE$45,'Occupancy Raw Data'!G$3,FALSE)</f>
        <v>38.3720930232558</v>
      </c>
      <c r="C55" s="48">
        <f>VLOOKUP($A55,'Occupancy Raw Data'!$B$8:$BE$45,'Occupancy Raw Data'!H$3,FALSE)</f>
        <v>56.782945736434101</v>
      </c>
      <c r="D55" s="48">
        <f>VLOOKUP($A55,'Occupancy Raw Data'!$B$8:$BE$45,'Occupancy Raw Data'!I$3,FALSE)</f>
        <v>60.335917312661401</v>
      </c>
      <c r="E55" s="48">
        <f>VLOOKUP($A55,'Occupancy Raw Data'!$B$8:$BE$45,'Occupancy Raw Data'!J$3,FALSE)</f>
        <v>61.175710594315198</v>
      </c>
      <c r="F55" s="48">
        <f>VLOOKUP($A55,'Occupancy Raw Data'!$B$8:$BE$45,'Occupancy Raw Data'!K$3,FALSE)</f>
        <v>53.5529715762273</v>
      </c>
      <c r="G55" s="49">
        <f>VLOOKUP($A55,'Occupancy Raw Data'!$B$8:$BE$45,'Occupancy Raw Data'!L$3,FALSE)</f>
        <v>54.043927648578801</v>
      </c>
      <c r="H55" s="48">
        <f>VLOOKUP($A55,'Occupancy Raw Data'!$B$8:$BE$45,'Occupancy Raw Data'!N$3,FALSE)</f>
        <v>62.080103359173101</v>
      </c>
      <c r="I55" s="48">
        <f>VLOOKUP($A55,'Occupancy Raw Data'!$B$8:$BE$45,'Occupancy Raw Data'!O$3,FALSE)</f>
        <v>66.731266149870805</v>
      </c>
      <c r="J55" s="49">
        <f>VLOOKUP($A55,'Occupancy Raw Data'!$B$8:$BE$45,'Occupancy Raw Data'!P$3,FALSE)</f>
        <v>64.4056847545219</v>
      </c>
      <c r="K55" s="50">
        <f>VLOOKUP($A55,'Occupancy Raw Data'!$B$8:$BE$45,'Occupancy Raw Data'!R$3,FALSE)</f>
        <v>57.004429678848197</v>
      </c>
      <c r="M55" s="47">
        <f>VLOOKUP($A55,'Occupancy Raw Data'!$B$8:$BE$45,'Occupancy Raw Data'!T$3,FALSE)</f>
        <v>-6.2947039280828596</v>
      </c>
      <c r="N55" s="48">
        <f>VLOOKUP($A55,'Occupancy Raw Data'!$B$8:$BE$45,'Occupancy Raw Data'!U$3,FALSE)</f>
        <v>-0.95363726886103195</v>
      </c>
      <c r="O55" s="48">
        <f>VLOOKUP($A55,'Occupancy Raw Data'!$B$8:$BE$45,'Occupancy Raw Data'!V$3,FALSE)</f>
        <v>-1.0518195764140399</v>
      </c>
      <c r="P55" s="48">
        <f>VLOOKUP($A55,'Occupancy Raw Data'!$B$8:$BE$45,'Occupancy Raw Data'!W$3,FALSE)</f>
        <v>-3.90453243941616</v>
      </c>
      <c r="Q55" s="48">
        <f>VLOOKUP($A55,'Occupancy Raw Data'!$B$8:$BE$45,'Occupancy Raw Data'!X$3,FALSE)</f>
        <v>-11.677108172237901</v>
      </c>
      <c r="R55" s="49">
        <f>VLOOKUP($A55,'Occupancy Raw Data'!$B$8:$BE$45,'Occupancy Raw Data'!Y$3,FALSE)</f>
        <v>-4.7016664157948798</v>
      </c>
      <c r="S55" s="48">
        <f>VLOOKUP($A55,'Occupancy Raw Data'!$B$8:$BE$45,'Occupancy Raw Data'!AA$3,FALSE)</f>
        <v>-11.9117283389857</v>
      </c>
      <c r="T55" s="48">
        <f>VLOOKUP($A55,'Occupancy Raw Data'!$B$8:$BE$45,'Occupancy Raw Data'!AB$3,FALSE)</f>
        <v>-7.4804105765627096</v>
      </c>
      <c r="U55" s="49">
        <f>VLOOKUP($A55,'Occupancy Raw Data'!$B$8:$BE$45,'Occupancy Raw Data'!AC$3,FALSE)</f>
        <v>-9.6704054552891705</v>
      </c>
      <c r="V55" s="50">
        <f>VLOOKUP($A55,'Occupancy Raw Data'!$B$8:$BE$45,'Occupancy Raw Data'!AE$3,FALSE)</f>
        <v>-6.3643323217755299</v>
      </c>
      <c r="X55" s="51">
        <f>VLOOKUP($A55,'ADR Raw Data'!$B$6:$BE$43,'ADR Raw Data'!G$1,FALSE)</f>
        <v>80.736818181818094</v>
      </c>
      <c r="Y55" s="52">
        <f>VLOOKUP($A55,'ADR Raw Data'!$B$6:$BE$43,'ADR Raw Data'!H$1,FALSE)</f>
        <v>91.5746302616609</v>
      </c>
      <c r="Z55" s="52">
        <f>VLOOKUP($A55,'ADR Raw Data'!$B$6:$BE$43,'ADR Raw Data'!I$1,FALSE)</f>
        <v>90.807580299785798</v>
      </c>
      <c r="AA55" s="52">
        <f>VLOOKUP($A55,'ADR Raw Data'!$B$6:$BE$43,'ADR Raw Data'!J$1,FALSE)</f>
        <v>91.758173178458193</v>
      </c>
      <c r="AB55" s="52">
        <f>VLOOKUP($A55,'ADR Raw Data'!$B$6:$BE$43,'ADR Raw Data'!K$1,FALSE)</f>
        <v>89.091363088057903</v>
      </c>
      <c r="AC55" s="53">
        <f>VLOOKUP($A55,'ADR Raw Data'!$B$6:$BE$43,'ADR Raw Data'!L$1,FALSE)</f>
        <v>89.413765240258101</v>
      </c>
      <c r="AD55" s="52">
        <f>VLOOKUP($A55,'ADR Raw Data'!$B$6:$BE$43,'ADR Raw Data'!N$1,FALSE)</f>
        <v>96.554422476586794</v>
      </c>
      <c r="AE55" s="52">
        <f>VLOOKUP($A55,'ADR Raw Data'!$B$6:$BE$43,'ADR Raw Data'!O$1,FALSE)</f>
        <v>98.827821878025105</v>
      </c>
      <c r="AF55" s="53">
        <f>VLOOKUP($A55,'ADR Raw Data'!$B$6:$BE$43,'ADR Raw Data'!P$1,FALSE)</f>
        <v>97.732166499498405</v>
      </c>
      <c r="AG55" s="54">
        <f>VLOOKUP($A55,'ADR Raw Data'!$B$6:$BE$43,'ADR Raw Data'!R$1,FALSE)</f>
        <v>92.099031892504399</v>
      </c>
      <c r="AI55" s="47">
        <f>VLOOKUP($A55,'ADR Raw Data'!$B$6:$BE$43,'ADR Raw Data'!T$1,FALSE)</f>
        <v>-1.2689197483675201</v>
      </c>
      <c r="AJ55" s="48">
        <f>VLOOKUP($A55,'ADR Raw Data'!$B$6:$BE$43,'ADR Raw Data'!U$1,FALSE)</f>
        <v>3.7687826954829502</v>
      </c>
      <c r="AK55" s="48">
        <f>VLOOKUP($A55,'ADR Raw Data'!$B$6:$BE$43,'ADR Raw Data'!V$1,FALSE)</f>
        <v>1.7736445528904901</v>
      </c>
      <c r="AL55" s="48">
        <f>VLOOKUP($A55,'ADR Raw Data'!$B$6:$BE$43,'ADR Raw Data'!W$1,FALSE)</f>
        <v>1.5423432991928001</v>
      </c>
      <c r="AM55" s="48">
        <f>VLOOKUP($A55,'ADR Raw Data'!$B$6:$BE$43,'ADR Raw Data'!X$1,FALSE)</f>
        <v>-11.213705009067001</v>
      </c>
      <c r="AN55" s="49">
        <f>VLOOKUP($A55,'ADR Raw Data'!$B$6:$BE$43,'ADR Raw Data'!Y$1,FALSE)</f>
        <v>-1.2929703102539001</v>
      </c>
      <c r="AO55" s="48">
        <f>VLOOKUP($A55,'ADR Raw Data'!$B$6:$BE$43,'ADR Raw Data'!AA$1,FALSE)</f>
        <v>0.74594574306144301</v>
      </c>
      <c r="AP55" s="48">
        <f>VLOOKUP($A55,'ADR Raw Data'!$B$6:$BE$43,'ADR Raw Data'!AB$1,FALSE)</f>
        <v>-1.60269450070186</v>
      </c>
      <c r="AQ55" s="49">
        <f>VLOOKUP($A55,'ADR Raw Data'!$B$6:$BE$43,'ADR Raw Data'!AC$1,FALSE)</f>
        <v>-0.44107620281139998</v>
      </c>
      <c r="AR55" s="50">
        <f>VLOOKUP($A55,'ADR Raw Data'!$B$6:$BE$43,'ADR Raw Data'!AE$1,FALSE)</f>
        <v>-1.09800594677643</v>
      </c>
      <c r="AS55" s="40"/>
      <c r="AT55" s="51">
        <f>VLOOKUP($A55,'RevPAR Raw Data'!$B$6:$BE$43,'RevPAR Raw Data'!G$1,FALSE)</f>
        <v>30.980406976744099</v>
      </c>
      <c r="AU55" s="52">
        <f>VLOOKUP($A55,'RevPAR Raw Data'!$B$6:$BE$43,'RevPAR Raw Data'!H$1,FALSE)</f>
        <v>51.998772609819099</v>
      </c>
      <c r="AV55" s="52">
        <f>VLOOKUP($A55,'RevPAR Raw Data'!$B$6:$BE$43,'RevPAR Raw Data'!I$1,FALSE)</f>
        <v>54.789586563307402</v>
      </c>
      <c r="AW55" s="52">
        <f>VLOOKUP($A55,'RevPAR Raw Data'!$B$6:$BE$43,'RevPAR Raw Data'!J$1,FALSE)</f>
        <v>56.133714470284197</v>
      </c>
      <c r="AX55" s="52">
        <f>VLOOKUP($A55,'RevPAR Raw Data'!$B$6:$BE$43,'RevPAR Raw Data'!K$1,FALSE)</f>
        <v>47.711072351421102</v>
      </c>
      <c r="AY55" s="53">
        <f>VLOOKUP($A55,'RevPAR Raw Data'!$B$6:$BE$43,'RevPAR Raw Data'!L$1,FALSE)</f>
        <v>48.322710594315197</v>
      </c>
      <c r="AZ55" s="52">
        <f>VLOOKUP($A55,'RevPAR Raw Data'!$B$6:$BE$43,'RevPAR Raw Data'!N$1,FALSE)</f>
        <v>59.941085271317803</v>
      </c>
      <c r="BA55" s="52">
        <f>VLOOKUP($A55,'RevPAR Raw Data'!$B$6:$BE$43,'RevPAR Raw Data'!O$1,FALSE)</f>
        <v>65.949056847545194</v>
      </c>
      <c r="BB55" s="53">
        <f>VLOOKUP($A55,'RevPAR Raw Data'!$B$6:$BE$43,'RevPAR Raw Data'!P$1,FALSE)</f>
        <v>62.945071059431498</v>
      </c>
      <c r="BC55" s="54">
        <f>VLOOKUP($A55,'RevPAR Raw Data'!$B$6:$BE$43,'RevPAR Raw Data'!R$1,FALSE)</f>
        <v>52.500527870062697</v>
      </c>
      <c r="BE55" s="47">
        <f>VLOOKUP($A55,'RevPAR Raw Data'!$B$6:$BE$43,'RevPAR Raw Data'!T$1,FALSE)</f>
        <v>-7.4837489352056696</v>
      </c>
      <c r="BF55" s="48">
        <f>VLOOKUP($A55,'RevPAR Raw Data'!$B$6:$BE$43,'RevPAR Raw Data'!U$1,FALSE)</f>
        <v>2.7792049102554</v>
      </c>
      <c r="BG55" s="48">
        <f>VLOOKUP($A55,'RevPAR Raw Data'!$B$6:$BE$43,'RevPAR Raw Data'!V$1,FALSE)</f>
        <v>0.70316943585314595</v>
      </c>
      <c r="BH55" s="48">
        <f>VLOOKUP($A55,'RevPAR Raw Data'!$B$6:$BE$43,'RevPAR Raw Data'!W$1,FALSE)</f>
        <v>-2.4224104346674999</v>
      </c>
      <c r="BI55" s="48">
        <f>VLOOKUP($A55,'RevPAR Raw Data'!$B$6:$BE$43,'RevPAR Raw Data'!X$1,FALSE)</f>
        <v>-21.581376717280499</v>
      </c>
      <c r="BJ55" s="49">
        <f>VLOOKUP($A55,'RevPAR Raw Data'!$B$6:$BE$43,'RevPAR Raw Data'!Y$1,FALSE)</f>
        <v>-5.93384557520538</v>
      </c>
      <c r="BK55" s="48">
        <f>VLOOKUP($A55,'RevPAR Raw Data'!$B$6:$BE$43,'RevPAR Raw Data'!AA$1,FALSE)</f>
        <v>-11.254637626394</v>
      </c>
      <c r="BL55" s="48">
        <f>VLOOKUP($A55,'RevPAR Raw Data'!$B$6:$BE$43,'RevPAR Raw Data'!AB$1,FALSE)</f>
        <v>-8.9632169483240798</v>
      </c>
      <c r="BM55" s="49">
        <f>VLOOKUP($A55,'RevPAR Raw Data'!$B$6:$BE$43,'RevPAR Raw Data'!AC$1,FALSE)</f>
        <v>-10.0688278009219</v>
      </c>
      <c r="BN55" s="50">
        <f>VLOOKUP($A55,'RevPAR Raw Data'!$B$6:$BE$43,'RevPAR Raw Data'!AE$1,FALSE)</f>
        <v>-7.39245752118625</v>
      </c>
    </row>
    <row r="56" spans="1:66" ht="15" thickBot="1" x14ac:dyDescent="0.3">
      <c r="A56" s="63" t="s">
        <v>86</v>
      </c>
      <c r="B56" s="67">
        <f>VLOOKUP($A56,'Occupancy Raw Data'!$B$8:$BE$45,'Occupancy Raw Data'!G$3,FALSE)</f>
        <v>47.1223021582733</v>
      </c>
      <c r="C56" s="68">
        <f>VLOOKUP($A56,'Occupancy Raw Data'!$B$8:$BE$45,'Occupancy Raw Data'!H$3,FALSE)</f>
        <v>61.206419479800701</v>
      </c>
      <c r="D56" s="68">
        <f>VLOOKUP($A56,'Occupancy Raw Data'!$B$8:$BE$45,'Occupancy Raw Data'!I$3,FALSE)</f>
        <v>66.823464305478595</v>
      </c>
      <c r="E56" s="68">
        <f>VLOOKUP($A56,'Occupancy Raw Data'!$B$8:$BE$45,'Occupancy Raw Data'!J$3,FALSE)</f>
        <v>68.027116768123904</v>
      </c>
      <c r="F56" s="68">
        <f>VLOOKUP($A56,'Occupancy Raw Data'!$B$8:$BE$45,'Occupancy Raw Data'!K$3,FALSE)</f>
        <v>62.479247371333699</v>
      </c>
      <c r="G56" s="69">
        <f>VLOOKUP($A56,'Occupancy Raw Data'!$B$8:$BE$45,'Occupancy Raw Data'!L$3,FALSE)</f>
        <v>61.131710016602099</v>
      </c>
      <c r="H56" s="68">
        <f>VLOOKUP($A56,'Occupancy Raw Data'!$B$8:$BE$45,'Occupancy Raw Data'!N$3,FALSE)</f>
        <v>62.285556170448203</v>
      </c>
      <c r="I56" s="68">
        <f>VLOOKUP($A56,'Occupancy Raw Data'!$B$8:$BE$45,'Occupancy Raw Data'!O$3,FALSE)</f>
        <v>68.151632540121696</v>
      </c>
      <c r="J56" s="69">
        <f>VLOOKUP($A56,'Occupancy Raw Data'!$B$8:$BE$45,'Occupancy Raw Data'!P$3,FALSE)</f>
        <v>65.218594355285006</v>
      </c>
      <c r="K56" s="70">
        <f>VLOOKUP($A56,'Occupancy Raw Data'!$B$8:$BE$45,'Occupancy Raw Data'!R$3,FALSE)</f>
        <v>62.299391256225697</v>
      </c>
      <c r="M56" s="67">
        <f>VLOOKUP($A56,'Occupancy Raw Data'!$B$8:$BE$45,'Occupancy Raw Data'!T$3,FALSE)</f>
        <v>1.67171694523277</v>
      </c>
      <c r="N56" s="68">
        <f>VLOOKUP($A56,'Occupancy Raw Data'!$B$8:$BE$45,'Occupancy Raw Data'!U$3,FALSE)</f>
        <v>10.977666051052999</v>
      </c>
      <c r="O56" s="68">
        <f>VLOOKUP($A56,'Occupancy Raw Data'!$B$8:$BE$45,'Occupancy Raw Data'!V$3,FALSE)</f>
        <v>12.5178971592598</v>
      </c>
      <c r="P56" s="68">
        <f>VLOOKUP($A56,'Occupancy Raw Data'!$B$8:$BE$45,'Occupancy Raw Data'!W$3,FALSE)</f>
        <v>8.5119841534985898</v>
      </c>
      <c r="Q56" s="68">
        <f>VLOOKUP($A56,'Occupancy Raw Data'!$B$8:$BE$45,'Occupancy Raw Data'!X$3,FALSE)</f>
        <v>4.5251206311218999</v>
      </c>
      <c r="R56" s="69">
        <f>VLOOKUP($A56,'Occupancy Raw Data'!$B$8:$BE$45,'Occupancy Raw Data'!Y$3,FALSE)</f>
        <v>7.8716318179056799</v>
      </c>
      <c r="S56" s="68">
        <f>VLOOKUP($A56,'Occupancy Raw Data'!$B$8:$BE$45,'Occupancy Raw Data'!AA$3,FALSE)</f>
        <v>-1.3178492146930201</v>
      </c>
      <c r="T56" s="68">
        <f>VLOOKUP($A56,'Occupancy Raw Data'!$B$8:$BE$45,'Occupancy Raw Data'!AB$3,FALSE)</f>
        <v>1.7863605782093599</v>
      </c>
      <c r="U56" s="69">
        <f>VLOOKUP($A56,'Occupancy Raw Data'!$B$8:$BE$45,'Occupancy Raw Data'!AC$3,FALSE)</f>
        <v>0.28005549837476101</v>
      </c>
      <c r="V56" s="70">
        <f>VLOOKUP($A56,'Occupancy Raw Data'!$B$8:$BE$45,'Occupancy Raw Data'!AE$3,FALSE)</f>
        <v>5.4831600322952401</v>
      </c>
      <c r="X56" s="71">
        <f>VLOOKUP($A56,'ADR Raw Data'!$B$6:$BE$43,'ADR Raw Data'!G$1,FALSE)</f>
        <v>111.47639753376301</v>
      </c>
      <c r="Y56" s="72">
        <f>VLOOKUP($A56,'ADR Raw Data'!$B$6:$BE$43,'ADR Raw Data'!H$1,FALSE)</f>
        <v>119.178288878842</v>
      </c>
      <c r="Z56" s="72">
        <f>VLOOKUP($A56,'ADR Raw Data'!$B$6:$BE$43,'ADR Raw Data'!I$1,FALSE)</f>
        <v>119.842304347826</v>
      </c>
      <c r="AA56" s="72">
        <f>VLOOKUP($A56,'ADR Raw Data'!$B$6:$BE$43,'ADR Raw Data'!J$1,FALSE)</f>
        <v>124.01288590604</v>
      </c>
      <c r="AB56" s="72">
        <f>VLOOKUP($A56,'ADR Raw Data'!$B$6:$BE$43,'ADR Raw Data'!K$1,FALSE)</f>
        <v>118.448835252435</v>
      </c>
      <c r="AC56" s="73">
        <f>VLOOKUP($A56,'ADR Raw Data'!$B$6:$BE$43,'ADR Raw Data'!L$1,FALSE)</f>
        <v>119.06296066627399</v>
      </c>
      <c r="AD56" s="72">
        <f>VLOOKUP($A56,'ADR Raw Data'!$B$6:$BE$43,'ADR Raw Data'!N$1,FALSE)</f>
        <v>138.929395824078</v>
      </c>
      <c r="AE56" s="72">
        <f>VLOOKUP($A56,'ADR Raw Data'!$B$6:$BE$43,'ADR Raw Data'!O$1,FALSE)</f>
        <v>152.59624238733201</v>
      </c>
      <c r="AF56" s="73">
        <f>VLOOKUP($A56,'ADR Raw Data'!$B$6:$BE$43,'ADR Raw Data'!P$1,FALSE)</f>
        <v>146.070134705133</v>
      </c>
      <c r="AG56" s="74">
        <f>VLOOKUP($A56,'ADR Raw Data'!$B$6:$BE$43,'ADR Raw Data'!R$1,FALSE)</f>
        <v>127.14086545477601</v>
      </c>
      <c r="AI56" s="67">
        <f>VLOOKUP($A56,'ADR Raw Data'!$B$6:$BE$43,'ADR Raw Data'!T$1,FALSE)</f>
        <v>0.41183851769430602</v>
      </c>
      <c r="AJ56" s="68">
        <f>VLOOKUP($A56,'ADR Raw Data'!$B$6:$BE$43,'ADR Raw Data'!U$1,FALSE)</f>
        <v>11.0574026091411</v>
      </c>
      <c r="AK56" s="68">
        <f>VLOOKUP($A56,'ADR Raw Data'!$B$6:$BE$43,'ADR Raw Data'!V$1,FALSE)</f>
        <v>7.6845849918372</v>
      </c>
      <c r="AL56" s="68">
        <f>VLOOKUP($A56,'ADR Raw Data'!$B$6:$BE$43,'ADR Raw Data'!W$1,FALSE)</f>
        <v>11.917849938909599</v>
      </c>
      <c r="AM56" s="68">
        <f>VLOOKUP($A56,'ADR Raw Data'!$B$6:$BE$43,'ADR Raw Data'!X$1,FALSE)</f>
        <v>5.71923670596051</v>
      </c>
      <c r="AN56" s="69">
        <f>VLOOKUP($A56,'ADR Raw Data'!$B$6:$BE$43,'ADR Raw Data'!Y$1,FALSE)</f>
        <v>7.72678295730885</v>
      </c>
      <c r="AO56" s="68">
        <f>VLOOKUP($A56,'ADR Raw Data'!$B$6:$BE$43,'ADR Raw Data'!AA$1,FALSE)</f>
        <v>-2.64048700755413</v>
      </c>
      <c r="AP56" s="68">
        <f>VLOOKUP($A56,'ADR Raw Data'!$B$6:$BE$43,'ADR Raw Data'!AB$1,FALSE)</f>
        <v>-1.8374831013864601</v>
      </c>
      <c r="AQ56" s="69">
        <f>VLOOKUP($A56,'ADR Raw Data'!$B$6:$BE$43,'ADR Raw Data'!AC$1,FALSE)</f>
        <v>-2.1392002840933002</v>
      </c>
      <c r="AR56" s="70">
        <f>VLOOKUP($A56,'ADR Raw Data'!$B$6:$BE$43,'ADR Raw Data'!AE$1,FALSE)</f>
        <v>3.6095421571591602</v>
      </c>
      <c r="AS56" s="40"/>
      <c r="AT56" s="71">
        <f>VLOOKUP($A56,'RevPAR Raw Data'!$B$6:$BE$43,'RevPAR Raw Data'!G$1,FALSE)</f>
        <v>52.530244881018199</v>
      </c>
      <c r="AU56" s="72">
        <f>VLOOKUP($A56,'RevPAR Raw Data'!$B$6:$BE$43,'RevPAR Raw Data'!H$1,FALSE)</f>
        <v>72.944763420033198</v>
      </c>
      <c r="AV56" s="72">
        <f>VLOOKUP($A56,'RevPAR Raw Data'!$B$6:$BE$43,'RevPAR Raw Data'!I$1,FALSE)</f>
        <v>80.082779468732696</v>
      </c>
      <c r="AW56" s="72">
        <f>VLOOKUP($A56,'RevPAR Raw Data'!$B$6:$BE$43,'RevPAR Raw Data'!J$1,FALSE)</f>
        <v>84.362390702822296</v>
      </c>
      <c r="AX56" s="72">
        <f>VLOOKUP($A56,'RevPAR Raw Data'!$B$6:$BE$43,'RevPAR Raw Data'!K$1,FALSE)</f>
        <v>74.005940785832806</v>
      </c>
      <c r="AY56" s="73">
        <f>VLOOKUP($A56,'RevPAR Raw Data'!$B$6:$BE$43,'RevPAR Raw Data'!L$1,FALSE)</f>
        <v>72.785223851687803</v>
      </c>
      <c r="AZ56" s="72">
        <f>VLOOKUP($A56,'RevPAR Raw Data'!$B$6:$BE$43,'RevPAR Raw Data'!N$1,FALSE)</f>
        <v>86.532946873270603</v>
      </c>
      <c r="BA56" s="72">
        <f>VLOOKUP($A56,'RevPAR Raw Data'!$B$6:$BE$43,'RevPAR Raw Data'!O$1,FALSE)</f>
        <v>103.996830381848</v>
      </c>
      <c r="BB56" s="73">
        <f>VLOOKUP($A56,'RevPAR Raw Data'!$B$6:$BE$43,'RevPAR Raw Data'!P$1,FALSE)</f>
        <v>95.264888627559401</v>
      </c>
      <c r="BC56" s="74">
        <f>VLOOKUP($A56,'RevPAR Raw Data'!$B$6:$BE$43,'RevPAR Raw Data'!R$1,FALSE)</f>
        <v>79.207985216222596</v>
      </c>
      <c r="BE56" s="67">
        <f>VLOOKUP($A56,'RevPAR Raw Data'!$B$6:$BE$43,'RevPAR Raw Data'!T$1,FALSE)</f>
        <v>2.0904402372143598</v>
      </c>
      <c r="BF56" s="68">
        <f>VLOOKUP($A56,'RevPAR Raw Data'!$B$6:$BE$43,'RevPAR Raw Data'!U$1,FALSE)</f>
        <v>23.2489133925461</v>
      </c>
      <c r="BG56" s="68">
        <f>VLOOKUP($A56,'RevPAR Raw Data'!$B$6:$BE$43,'RevPAR Raw Data'!V$1,FALSE)</f>
        <v>21.164430597491101</v>
      </c>
      <c r="BH56" s="68">
        <f>VLOOKUP($A56,'RevPAR Raw Data'!$B$6:$BE$43,'RevPAR Raw Data'!W$1,FALSE)</f>
        <v>21.444279590645898</v>
      </c>
      <c r="BI56" s="68">
        <f>VLOOKUP($A56,'RevPAR Raw Data'!$B$6:$BE$43,'RevPAR Raw Data'!X$1,FALSE)</f>
        <v>10.503159697206501</v>
      </c>
      <c r="BJ56" s="69">
        <f>VLOOKUP($A56,'RevPAR Raw Data'!$B$6:$BE$43,'RevPAR Raw Data'!Y$1,FALSE)</f>
        <v>16.2066386809825</v>
      </c>
      <c r="BK56" s="68">
        <f>VLOOKUP($A56,'RevPAR Raw Data'!$B$6:$BE$43,'RevPAR Raw Data'!AA$1,FALSE)</f>
        <v>-3.9235385849540401</v>
      </c>
      <c r="BL56" s="68">
        <f>VLOOKUP($A56,'RevPAR Raw Data'!$B$6:$BE$43,'RevPAR Raw Data'!AB$1,FALSE)</f>
        <v>-8.3946596931524106E-2</v>
      </c>
      <c r="BM56" s="69">
        <f>VLOOKUP($A56,'RevPAR Raw Data'!$B$6:$BE$43,'RevPAR Raw Data'!AC$1,FALSE)</f>
        <v>-1.86513573373539</v>
      </c>
      <c r="BN56" s="70">
        <f>VLOOKUP($A56,'RevPAR Raw Data'!$B$6:$BE$43,'RevPAR Raw Data'!AE$1,FALSE)</f>
        <v>9.2906191623646102</v>
      </c>
    </row>
    <row r="57" spans="1:66" ht="14.25" customHeight="1" x14ac:dyDescent="0.25">
      <c r="A57" s="175" t="s">
        <v>123</v>
      </c>
      <c r="B57" s="175"/>
      <c r="C57" s="175"/>
      <c r="D57" s="175"/>
      <c r="E57" s="175"/>
      <c r="F57" s="175"/>
      <c r="G57" s="175"/>
      <c r="H57" s="175"/>
      <c r="I57" s="175"/>
      <c r="J57" s="175"/>
      <c r="K57" s="175"/>
      <c r="AS57" s="40"/>
    </row>
    <row r="58" spans="1:66" x14ac:dyDescent="0.25">
      <c r="A58" s="175"/>
      <c r="B58" s="175"/>
      <c r="C58" s="175"/>
      <c r="D58" s="175"/>
      <c r="E58" s="175"/>
      <c r="F58" s="175"/>
      <c r="G58" s="175"/>
      <c r="H58" s="175"/>
      <c r="I58" s="175"/>
      <c r="J58" s="175"/>
      <c r="K58" s="175"/>
      <c r="AS58" s="40"/>
    </row>
    <row r="59" spans="1:66" x14ac:dyDescent="0.25">
      <c r="A59" s="175"/>
      <c r="B59" s="175"/>
      <c r="C59" s="175"/>
      <c r="D59" s="175"/>
      <c r="E59" s="175"/>
      <c r="F59" s="175"/>
      <c r="G59" s="175"/>
      <c r="H59" s="175"/>
      <c r="I59" s="175"/>
      <c r="J59" s="175"/>
      <c r="K59" s="175"/>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April 28, 2024 - May 25,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2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2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Data'!AG$3,FALSE)</f>
        <v>51.804785381108204</v>
      </c>
      <c r="C4" s="48">
        <f>VLOOKUP($A4,'Occupancy Raw Data'!$B$8:$BE$45,'Occupancy Raw Data'!AH$3,FALSE)</f>
        <v>63.026323254313297</v>
      </c>
      <c r="D4" s="48">
        <f>VLOOKUP($A4,'Occupancy Raw Data'!$B$8:$BE$45,'Occupancy Raw Data'!AI$3,FALSE)</f>
        <v>67.944592518635304</v>
      </c>
      <c r="E4" s="48">
        <f>VLOOKUP($A4,'Occupancy Raw Data'!$B$8:$BE$45,'Occupancy Raw Data'!AJ$3,FALSE)</f>
        <v>68.003993135934707</v>
      </c>
      <c r="F4" s="48">
        <f>VLOOKUP($A4,'Occupancy Raw Data'!$B$8:$BE$45,'Occupancy Raw Data'!AK$3,FALSE)</f>
        <v>65.310242711261594</v>
      </c>
      <c r="G4" s="49">
        <f>VLOOKUP($A4,'Occupancy Raw Data'!$B$8:$BE$45,'Occupancy Raw Data'!AL$3,FALSE)</f>
        <v>63.220177890878901</v>
      </c>
      <c r="H4" s="48">
        <f>VLOOKUP($A4,'Occupancy Raw Data'!$B$8:$BE$45,'Occupancy Raw Data'!AN$3,FALSE)</f>
        <v>72.621136840788395</v>
      </c>
      <c r="I4" s="48">
        <f>VLOOKUP($A4,'Occupancy Raw Data'!$B$8:$BE$45,'Occupancy Raw Data'!AO$3,FALSE)</f>
        <v>76.063117837261004</v>
      </c>
      <c r="J4" s="49">
        <f>VLOOKUP($A4,'Occupancy Raw Data'!$B$8:$BE$45,'Occupancy Raw Data'!AP$3,FALSE)</f>
        <v>74.342136243563999</v>
      </c>
      <c r="K4" s="50">
        <f>VLOOKUP($A4,'Occupancy Raw Data'!$B$8:$BE$45,'Occupancy Raw Data'!AR$3,FALSE)</f>
        <v>66.400137501478497</v>
      </c>
      <c r="M4" s="47">
        <f>VLOOKUP($A4,'Occupancy Raw Data'!$B$8:$BE$45,'Occupancy Raw Data'!AT$3,FALSE)</f>
        <v>0.229852031820726</v>
      </c>
      <c r="N4" s="48">
        <f>VLOOKUP($A4,'Occupancy Raw Data'!$B$8:$BE$45,'Occupancy Raw Data'!AU$3,FALSE)</f>
        <v>1.0974094474092699</v>
      </c>
      <c r="O4" s="48">
        <f>VLOOKUP($A4,'Occupancy Raw Data'!$B$8:$BE$45,'Occupancy Raw Data'!AV$3,FALSE)</f>
        <v>1.3731936388638499</v>
      </c>
      <c r="P4" s="48">
        <f>VLOOKUP($A4,'Occupancy Raw Data'!$B$8:$BE$45,'Occupancy Raw Data'!AW$3,FALSE)</f>
        <v>1.5066922209645199</v>
      </c>
      <c r="Q4" s="48">
        <f>VLOOKUP($A4,'Occupancy Raw Data'!$B$8:$BE$45,'Occupancy Raw Data'!AX$3,FALSE)</f>
        <v>1.0966679975031901</v>
      </c>
      <c r="R4" s="49">
        <f>VLOOKUP($A4,'Occupancy Raw Data'!$B$8:$BE$45,'Occupancy Raw Data'!AY$3,FALSE)</f>
        <v>1.0980168123402301</v>
      </c>
      <c r="S4" s="48">
        <f>VLOOKUP($A4,'Occupancy Raw Data'!$B$8:$BE$45,'Occupancy Raw Data'!BA$3,FALSE)</f>
        <v>0.11532237737782899</v>
      </c>
      <c r="T4" s="48">
        <f>VLOOKUP($A4,'Occupancy Raw Data'!$B$8:$BE$45,'Occupancy Raw Data'!BB$3,FALSE)</f>
        <v>-0.18940958085991499</v>
      </c>
      <c r="U4" s="49">
        <f>VLOOKUP($A4,'Occupancy Raw Data'!$B$8:$BE$45,'Occupancy Raw Data'!BC$3,FALSE)</f>
        <v>-4.0807445835833303E-2</v>
      </c>
      <c r="V4" s="50">
        <f>VLOOKUP($A4,'Occupancy Raw Data'!$B$8:$BE$45,'Occupancy Raw Data'!BE$3,FALSE)</f>
        <v>0.732795892439846</v>
      </c>
      <c r="X4" s="51">
        <f>VLOOKUP($A4,'ADR Raw Data'!$B$6:$BE$43,'ADR Raw Data'!AG$1,FALSE)</f>
        <v>147.886093965247</v>
      </c>
      <c r="Y4" s="52">
        <f>VLOOKUP($A4,'ADR Raw Data'!$B$6:$BE$43,'ADR Raw Data'!AH$1,FALSE)</f>
        <v>155.11709093550101</v>
      </c>
      <c r="Z4" s="52">
        <f>VLOOKUP($A4,'ADR Raw Data'!$B$6:$BE$43,'ADR Raw Data'!AI$1,FALSE)</f>
        <v>160.41446859216401</v>
      </c>
      <c r="AA4" s="52">
        <f>VLOOKUP($A4,'ADR Raw Data'!$B$6:$BE$43,'ADR Raw Data'!AJ$1,FALSE)</f>
        <v>158.128340610339</v>
      </c>
      <c r="AB4" s="52">
        <f>VLOOKUP($A4,'ADR Raw Data'!$B$6:$BE$43,'ADR Raw Data'!AK$1,FALSE)</f>
        <v>154.30453839380201</v>
      </c>
      <c r="AC4" s="53">
        <f>VLOOKUP($A4,'ADR Raw Data'!$B$6:$BE$43,'ADR Raw Data'!AL$1,FALSE)</f>
        <v>155.551097778718</v>
      </c>
      <c r="AD4" s="52">
        <f>VLOOKUP($A4,'ADR Raw Data'!$B$6:$BE$43,'ADR Raw Data'!AN$1,FALSE)</f>
        <v>171.35198835359901</v>
      </c>
      <c r="AE4" s="52">
        <f>VLOOKUP($A4,'ADR Raw Data'!$B$6:$BE$43,'ADR Raw Data'!AO$1,FALSE)</f>
        <v>177.540252291054</v>
      </c>
      <c r="AF4" s="53">
        <f>VLOOKUP($A4,'ADR Raw Data'!$B$6:$BE$43,'ADR Raw Data'!AP$1,FALSE)</f>
        <v>174.517764239916</v>
      </c>
      <c r="AG4" s="54">
        <f>VLOOKUP($A4,'ADR Raw Data'!$B$6:$BE$43,'ADR Raw Data'!AR$1,FALSE)</f>
        <v>161.62261741936999</v>
      </c>
      <c r="AI4" s="47">
        <f>VLOOKUP($A4,'ADR Raw Data'!$B$6:$BE$43,'ADR Raw Data'!AT$1,FALSE)</f>
        <v>1.9251048077653301</v>
      </c>
      <c r="AJ4" s="48">
        <f>VLOOKUP($A4,'ADR Raw Data'!$B$6:$BE$43,'ADR Raw Data'!AU$1,FALSE)</f>
        <v>3.8944268293577302</v>
      </c>
      <c r="AK4" s="48">
        <f>VLOOKUP($A4,'ADR Raw Data'!$B$6:$BE$43,'ADR Raw Data'!AV$1,FALSE)</f>
        <v>4.2765250982295102</v>
      </c>
      <c r="AL4" s="48">
        <f>VLOOKUP($A4,'ADR Raw Data'!$B$6:$BE$43,'ADR Raw Data'!AW$1,FALSE)</f>
        <v>4.43334021621971</v>
      </c>
      <c r="AM4" s="48">
        <f>VLOOKUP($A4,'ADR Raw Data'!$B$6:$BE$43,'ADR Raw Data'!AX$1,FALSE)</f>
        <v>3.2866162768888798</v>
      </c>
      <c r="AN4" s="49">
        <f>VLOOKUP($A4,'ADR Raw Data'!$B$6:$BE$43,'ADR Raw Data'!AY$1,FALSE)</f>
        <v>3.6650580531528698</v>
      </c>
      <c r="AO4" s="48">
        <f>VLOOKUP($A4,'ADR Raw Data'!$B$6:$BE$43,'ADR Raw Data'!BA$1,FALSE)</f>
        <v>1.1638649561671699</v>
      </c>
      <c r="AP4" s="48">
        <f>VLOOKUP($A4,'ADR Raw Data'!$B$6:$BE$43,'ADR Raw Data'!BB$1,FALSE)</f>
        <v>0.998652328918892</v>
      </c>
      <c r="AQ4" s="49">
        <f>VLOOKUP($A4,'ADR Raw Data'!$B$6:$BE$43,'ADR Raw Data'!BC$1,FALSE)</f>
        <v>1.07495632473311</v>
      </c>
      <c r="AR4" s="50">
        <f>VLOOKUP($A4,'ADR Raw Data'!$B$6:$BE$43,'ADR Raw Data'!BE$1,FALSE)</f>
        <v>2.7202902278069798</v>
      </c>
      <c r="AT4" s="51">
        <f>VLOOKUP($A4,'RevPAR Raw Data'!$B$6:$BE$43,'RevPAR Raw Data'!AG$1,FALSE)</f>
        <v>76.6120735872003</v>
      </c>
      <c r="AU4" s="52">
        <f>VLOOKUP($A4,'RevPAR Raw Data'!$B$6:$BE$43,'RevPAR Raw Data'!AH$1,FALSE)</f>
        <v>97.764599155696203</v>
      </c>
      <c r="AV4" s="52">
        <f>VLOOKUP($A4,'RevPAR Raw Data'!$B$6:$BE$43,'RevPAR Raw Data'!AI$1,FALSE)</f>
        <v>108.99295702588</v>
      </c>
      <c r="AW4" s="52">
        <f>VLOOKUP($A4,'RevPAR Raw Data'!$B$6:$BE$43,'RevPAR Raw Data'!AJ$1,FALSE)</f>
        <v>107.53358589462201</v>
      </c>
      <c r="AX4" s="52">
        <f>VLOOKUP($A4,'RevPAR Raw Data'!$B$6:$BE$43,'RevPAR Raw Data'!AK$1,FALSE)</f>
        <v>100.77666853948401</v>
      </c>
      <c r="AY4" s="53">
        <f>VLOOKUP($A4,'RevPAR Raw Data'!$B$6:$BE$43,'RevPAR Raw Data'!AL$1,FALSE)</f>
        <v>98.339680726920705</v>
      </c>
      <c r="AZ4" s="52">
        <f>VLOOKUP($A4,'RevPAR Raw Data'!$B$6:$BE$43,'RevPAR Raw Data'!AN$1,FALSE)</f>
        <v>124.437761941679</v>
      </c>
      <c r="BA4" s="52">
        <f>VLOOKUP($A4,'RevPAR Raw Data'!$B$6:$BE$43,'RevPAR Raw Data'!AO$1,FALSE)</f>
        <v>135.04265130871499</v>
      </c>
      <c r="BB4" s="53">
        <f>VLOOKUP($A4,'RevPAR Raw Data'!$B$6:$BE$43,'RevPAR Raw Data'!AP$1,FALSE)</f>
        <v>129.74023406046001</v>
      </c>
      <c r="BC4" s="54">
        <f>VLOOKUP($A4,'RevPAR Raw Data'!$B$6:$BE$43,'RevPAR Raw Data'!AR$1,FALSE)</f>
        <v>107.31764019995001</v>
      </c>
      <c r="BE4" s="47">
        <f>VLOOKUP($A4,'RevPAR Raw Data'!$B$6:$BE$43,'RevPAR Raw Data'!AT$1,FALSE)</f>
        <v>2.1593817321013802</v>
      </c>
      <c r="BF4" s="48">
        <f>VLOOKUP($A4,'RevPAR Raw Data'!$B$6:$BE$43,'RevPAR Raw Data'!AU$1,FALSE)</f>
        <v>5.0345740847148299</v>
      </c>
      <c r="BG4" s="48">
        <f>VLOOKUP($A4,'RevPAR Raw Data'!$B$6:$BE$43,'RevPAR Raw Data'!AV$1,FALSE)</f>
        <v>5.7084437077066701</v>
      </c>
      <c r="BH4" s="48">
        <f>VLOOKUP($A4,'RevPAR Raw Data'!$B$6:$BE$43,'RevPAR Raw Data'!AW$1,FALSE)</f>
        <v>6.0068292293509096</v>
      </c>
      <c r="BI4" s="48">
        <f>VLOOKUP($A4,'RevPAR Raw Data'!$B$6:$BE$43,'RevPAR Raw Data'!AX$1,FALSE)</f>
        <v>4.4193275433014403</v>
      </c>
      <c r="BJ4" s="49">
        <f>VLOOKUP($A4,'RevPAR Raw Data'!$B$6:$BE$43,'RevPAR Raw Data'!AY$1,FALSE)</f>
        <v>4.8033178190987504</v>
      </c>
      <c r="BK4" s="48">
        <f>VLOOKUP($A4,'RevPAR Raw Data'!$B$6:$BE$43,'RevPAR Raw Data'!BA$1,FALSE)</f>
        <v>1.28052953028191</v>
      </c>
      <c r="BL4" s="48">
        <f>VLOOKUP($A4,'RevPAR Raw Data'!$B$6:$BE$43,'RevPAR Raw Data'!BB$1,FALSE)</f>
        <v>0.80735120486852296</v>
      </c>
      <c r="BM4" s="49">
        <f>VLOOKUP($A4,'RevPAR Raw Data'!$B$6:$BE$43,'RevPAR Raw Data'!BC$1,FALSE)</f>
        <v>1.0337102166773</v>
      </c>
      <c r="BN4" s="50">
        <f>VLOOKUP($A4,'RevPAR Raw Data'!$B$6:$BE$43,'RevPAR Raw Data'!BE$1,FALSE)</f>
        <v>3.4730202952986402</v>
      </c>
    </row>
    <row r="5" spans="1:66" x14ac:dyDescent="0.25">
      <c r="A5" s="46" t="s">
        <v>69</v>
      </c>
      <c r="B5" s="47">
        <f>VLOOKUP($A5,'Occupancy Raw Data'!$B$8:$BE$45,'Occupancy Raw Data'!AG$3,FALSE)</f>
        <v>51.475398563125403</v>
      </c>
      <c r="C5" s="48">
        <f>VLOOKUP($A5,'Occupancy Raw Data'!$B$8:$BE$45,'Occupancy Raw Data'!AH$3,FALSE)</f>
        <v>65.635348927345106</v>
      </c>
      <c r="D5" s="48">
        <f>VLOOKUP($A5,'Occupancy Raw Data'!$B$8:$BE$45,'Occupancy Raw Data'!AI$3,FALSE)</f>
        <v>71.262196008195502</v>
      </c>
      <c r="E5" s="48">
        <f>VLOOKUP($A5,'Occupancy Raw Data'!$B$8:$BE$45,'Occupancy Raw Data'!AJ$3,FALSE)</f>
        <v>72.2633486326705</v>
      </c>
      <c r="F5" s="48">
        <f>VLOOKUP($A5,'Occupancy Raw Data'!$B$8:$BE$45,'Occupancy Raw Data'!AK$3,FALSE)</f>
        <v>68.130233255925106</v>
      </c>
      <c r="G5" s="49">
        <f>VLOOKUP($A5,'Occupancy Raw Data'!$B$8:$BE$45,'Occupancy Raw Data'!AL$3,FALSE)</f>
        <v>65.753405818255899</v>
      </c>
      <c r="H5" s="48">
        <f>VLOOKUP($A5,'Occupancy Raw Data'!$B$8:$BE$45,'Occupancy Raw Data'!AN$3,FALSE)</f>
        <v>73.993042641170902</v>
      </c>
      <c r="I5" s="48">
        <f>VLOOKUP($A5,'Occupancy Raw Data'!$B$8:$BE$45,'Occupancy Raw Data'!AO$3,FALSE)</f>
        <v>76.748794339097699</v>
      </c>
      <c r="J5" s="49">
        <f>VLOOKUP($A5,'Occupancy Raw Data'!$B$8:$BE$45,'Occupancy Raw Data'!AP$3,FALSE)</f>
        <v>75.370918490134301</v>
      </c>
      <c r="K5" s="50">
        <f>VLOOKUP($A5,'Occupancy Raw Data'!$B$8:$BE$45,'Occupancy Raw Data'!AR$3,FALSE)</f>
        <v>68.501335290837105</v>
      </c>
      <c r="M5" s="47">
        <f>VLOOKUP($A5,'Occupancy Raw Data'!$B$8:$BE$45,'Occupancy Raw Data'!AT$3,FALSE)</f>
        <v>-2.1936943014099701</v>
      </c>
      <c r="N5" s="48">
        <f>VLOOKUP($A5,'Occupancy Raw Data'!$B$8:$BE$45,'Occupancy Raw Data'!AU$3,FALSE)</f>
        <v>1.39770275108076</v>
      </c>
      <c r="O5" s="48">
        <f>VLOOKUP($A5,'Occupancy Raw Data'!$B$8:$BE$45,'Occupancy Raw Data'!AV$3,FALSE)</f>
        <v>1.6795033368160801</v>
      </c>
      <c r="P5" s="48">
        <f>VLOOKUP($A5,'Occupancy Raw Data'!$B$8:$BE$45,'Occupancy Raw Data'!AW$3,FALSE)</f>
        <v>0.95006453511741695</v>
      </c>
      <c r="Q5" s="48">
        <f>VLOOKUP($A5,'Occupancy Raw Data'!$B$8:$BE$45,'Occupancy Raw Data'!AX$3,FALSE)</f>
        <v>-0.66368377452966798</v>
      </c>
      <c r="R5" s="49">
        <f>VLOOKUP($A5,'Occupancy Raw Data'!$B$8:$BE$45,'Occupancy Raw Data'!AY$3,FALSE)</f>
        <v>0.34988560236406901</v>
      </c>
      <c r="S5" s="48">
        <f>VLOOKUP($A5,'Occupancy Raw Data'!$B$8:$BE$45,'Occupancy Raw Data'!BA$3,FALSE)</f>
        <v>-1.4860833933155999</v>
      </c>
      <c r="T5" s="48">
        <f>VLOOKUP($A5,'Occupancy Raw Data'!$B$8:$BE$45,'Occupancy Raw Data'!BB$3,FALSE)</f>
        <v>-1.58115360521827</v>
      </c>
      <c r="U5" s="49">
        <f>VLOOKUP($A5,'Occupancy Raw Data'!$B$8:$BE$45,'Occupancy Raw Data'!BC$3,FALSE)</f>
        <v>-1.5345104411308901</v>
      </c>
      <c r="V5" s="50">
        <f>VLOOKUP($A5,'Occupancy Raw Data'!$B$8:$BE$45,'Occupancy Raw Data'!BE$3,FALSE)</f>
        <v>-0.25049521927107199</v>
      </c>
      <c r="X5" s="51">
        <f>VLOOKUP($A5,'ADR Raw Data'!$B$6:$BE$43,'ADR Raw Data'!AG$1,FALSE)</f>
        <v>125.629565301741</v>
      </c>
      <c r="Y5" s="52">
        <f>VLOOKUP($A5,'ADR Raw Data'!$B$6:$BE$43,'ADR Raw Data'!AH$1,FALSE)</f>
        <v>138.95354016405699</v>
      </c>
      <c r="Z5" s="52">
        <f>VLOOKUP($A5,'ADR Raw Data'!$B$6:$BE$43,'ADR Raw Data'!AI$1,FALSE)</f>
        <v>146.35203101502401</v>
      </c>
      <c r="AA5" s="52">
        <f>VLOOKUP($A5,'ADR Raw Data'!$B$6:$BE$43,'ADR Raw Data'!AJ$1,FALSE)</f>
        <v>145.41748245046</v>
      </c>
      <c r="AB5" s="52">
        <f>VLOOKUP($A5,'ADR Raw Data'!$B$6:$BE$43,'ADR Raw Data'!AK$1,FALSE)</f>
        <v>140.33350361268299</v>
      </c>
      <c r="AC5" s="53">
        <f>VLOOKUP($A5,'ADR Raw Data'!$B$6:$BE$43,'ADR Raw Data'!AL$1,FALSE)</f>
        <v>140.17787725436099</v>
      </c>
      <c r="AD5" s="52">
        <f>VLOOKUP($A5,'ADR Raw Data'!$B$6:$BE$43,'ADR Raw Data'!AN$1,FALSE)</f>
        <v>155.64543414230801</v>
      </c>
      <c r="AE5" s="52">
        <f>VLOOKUP($A5,'ADR Raw Data'!$B$6:$BE$43,'ADR Raw Data'!AO$1,FALSE)</f>
        <v>157.39091823609101</v>
      </c>
      <c r="AF5" s="53">
        <f>VLOOKUP($A5,'ADR Raw Data'!$B$6:$BE$43,'ADR Raw Data'!AP$1,FALSE)</f>
        <v>156.53413101916399</v>
      </c>
      <c r="AG5" s="54">
        <f>VLOOKUP($A5,'ADR Raw Data'!$B$6:$BE$43,'ADR Raw Data'!AR$1,FALSE)</f>
        <v>145.31986959407999</v>
      </c>
      <c r="AI5" s="47">
        <f>VLOOKUP($A5,'ADR Raw Data'!$B$6:$BE$43,'ADR Raw Data'!AT$1,FALSE)</f>
        <v>8.0393968200993399E-2</v>
      </c>
      <c r="AJ5" s="48">
        <f>VLOOKUP($A5,'ADR Raw Data'!$B$6:$BE$43,'ADR Raw Data'!AU$1,FALSE)</f>
        <v>3.6314495230245099</v>
      </c>
      <c r="AK5" s="48">
        <f>VLOOKUP($A5,'ADR Raw Data'!$B$6:$BE$43,'ADR Raw Data'!AV$1,FALSE)</f>
        <v>4.8130148368397903</v>
      </c>
      <c r="AL5" s="48">
        <f>VLOOKUP($A5,'ADR Raw Data'!$B$6:$BE$43,'ADR Raw Data'!AW$1,FALSE)</f>
        <v>4.5997134732452301</v>
      </c>
      <c r="AM5" s="48">
        <f>VLOOKUP($A5,'ADR Raw Data'!$B$6:$BE$43,'ADR Raw Data'!AX$1,FALSE)</f>
        <v>2.4601286322045799</v>
      </c>
      <c r="AN5" s="49">
        <f>VLOOKUP($A5,'ADR Raw Data'!$B$6:$BE$43,'ADR Raw Data'!AY$1,FALSE)</f>
        <v>3.3918022745985299</v>
      </c>
      <c r="AO5" s="48">
        <f>VLOOKUP($A5,'ADR Raw Data'!$B$6:$BE$43,'ADR Raw Data'!BA$1,FALSE)</f>
        <v>0.82394655968468899</v>
      </c>
      <c r="AP5" s="48">
        <f>VLOOKUP($A5,'ADR Raw Data'!$B$6:$BE$43,'ADR Raw Data'!BB$1,FALSE)</f>
        <v>0.20340526315121599</v>
      </c>
      <c r="AQ5" s="49">
        <f>VLOOKUP($A5,'ADR Raw Data'!$B$6:$BE$43,'ADR Raw Data'!BC$1,FALSE)</f>
        <v>0.50489722374150203</v>
      </c>
      <c r="AR5" s="50">
        <f>VLOOKUP($A5,'ADR Raw Data'!$B$6:$BE$43,'ADR Raw Data'!BE$1,FALSE)</f>
        <v>2.3359320247547601</v>
      </c>
      <c r="AT5" s="51">
        <f>VLOOKUP($A5,'RevPAR Raw Data'!$B$6:$BE$43,'RevPAR Raw Data'!AG$1,FALSE)</f>
        <v>64.668319452193501</v>
      </c>
      <c r="AU5" s="52">
        <f>VLOOKUP($A5,'RevPAR Raw Data'!$B$6:$BE$43,'RevPAR Raw Data'!AH$1,FALSE)</f>
        <v>91.202640933577698</v>
      </c>
      <c r="AV5" s="52">
        <f>VLOOKUP($A5,'RevPAR Raw Data'!$B$6:$BE$43,'RevPAR Raw Data'!AI$1,FALSE)</f>
        <v>104.29367120390199</v>
      </c>
      <c r="AW5" s="52">
        <f>VLOOKUP($A5,'RevPAR Raw Data'!$B$6:$BE$43,'RevPAR Raw Data'!AJ$1,FALSE)</f>
        <v>105.083542316028</v>
      </c>
      <c r="AX5" s="52">
        <f>VLOOKUP($A5,'RevPAR Raw Data'!$B$6:$BE$43,'RevPAR Raw Data'!AK$1,FALSE)</f>
        <v>95.609543347533503</v>
      </c>
      <c r="AY5" s="53">
        <f>VLOOKUP($A5,'RevPAR Raw Data'!$B$6:$BE$43,'RevPAR Raw Data'!AL$1,FALSE)</f>
        <v>92.171728498476796</v>
      </c>
      <c r="AZ5" s="52">
        <f>VLOOKUP($A5,'RevPAR Raw Data'!$B$6:$BE$43,'RevPAR Raw Data'!AN$1,FALSE)</f>
        <v>115.16679245395299</v>
      </c>
      <c r="BA5" s="52">
        <f>VLOOKUP($A5,'RevPAR Raw Data'!$B$6:$BE$43,'RevPAR Raw Data'!AO$1,FALSE)</f>
        <v>120.79563214543499</v>
      </c>
      <c r="BB5" s="53">
        <f>VLOOKUP($A5,'RevPAR Raw Data'!$B$6:$BE$43,'RevPAR Raw Data'!AP$1,FALSE)</f>
        <v>117.98121229969399</v>
      </c>
      <c r="BC5" s="54">
        <f>VLOOKUP($A5,'RevPAR Raw Data'!$B$6:$BE$43,'RevPAR Raw Data'!AR$1,FALSE)</f>
        <v>99.546051114848396</v>
      </c>
      <c r="BE5" s="47">
        <f>VLOOKUP($A5,'RevPAR Raw Data'!$B$6:$BE$43,'RevPAR Raw Data'!AT$1,FALSE)</f>
        <v>-2.1150639311080801</v>
      </c>
      <c r="BF5" s="48">
        <f>VLOOKUP($A5,'RevPAR Raw Data'!$B$6:$BE$43,'RevPAR Raw Data'!AU$1,FALSE)</f>
        <v>5.0799091439927002</v>
      </c>
      <c r="BG5" s="48">
        <f>VLOOKUP($A5,'RevPAR Raw Data'!$B$6:$BE$43,'RevPAR Raw Data'!AV$1,FALSE)</f>
        <v>6.5733529184420503</v>
      </c>
      <c r="BH5" s="48">
        <f>VLOOKUP($A5,'RevPAR Raw Data'!$B$6:$BE$43,'RevPAR Raw Data'!AW$1,FALSE)</f>
        <v>5.5934782547889599</v>
      </c>
      <c r="BI5" s="48">
        <f>VLOOKUP($A5,'RevPAR Raw Data'!$B$6:$BE$43,'RevPAR Raw Data'!AX$1,FALSE)</f>
        <v>1.78011738311041</v>
      </c>
      <c r="BJ5" s="49">
        <f>VLOOKUP($A5,'RevPAR Raw Data'!$B$6:$BE$43,'RevPAR Raw Data'!AY$1,FALSE)</f>
        <v>3.75355530478208</v>
      </c>
      <c r="BK5" s="48">
        <f>VLOOKUP($A5,'RevPAR Raw Data'!$B$6:$BE$43,'RevPAR Raw Data'!BA$1,FALSE)</f>
        <v>-0.67438136662418302</v>
      </c>
      <c r="BL5" s="48">
        <f>VLOOKUP($A5,'RevPAR Raw Data'!$B$6:$BE$43,'RevPAR Raw Data'!BB$1,FALSE)</f>
        <v>-1.3809644917185699</v>
      </c>
      <c r="BM5" s="49">
        <f>VLOOKUP($A5,'RevPAR Raw Data'!$B$6:$BE$43,'RevPAR Raw Data'!BC$1,FALSE)</f>
        <v>-1.0373609180046801</v>
      </c>
      <c r="BN5" s="50">
        <f>VLOOKUP($A5,'RevPAR Raw Data'!$B$6:$BE$43,'RevPAR Raw Data'!BE$1,FALSE)</f>
        <v>2.0795854074362499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44.659229828850798</v>
      </c>
      <c r="C8" s="48">
        <f>VLOOKUP($A8,'Occupancy Raw Data'!$B$8:$BE$51,'Occupancy Raw Data'!AH$3,FALSE)</f>
        <v>61.8429095354523</v>
      </c>
      <c r="D8" s="48">
        <f>VLOOKUP($A8,'Occupancy Raw Data'!$B$8:$BE$51,'Occupancy Raw Data'!AI$3,FALSE)</f>
        <v>71.049816625916804</v>
      </c>
      <c r="E8" s="48">
        <f>VLOOKUP($A8,'Occupancy Raw Data'!$B$8:$BE$51,'Occupancy Raw Data'!AJ$3,FALSE)</f>
        <v>70.392726161369097</v>
      </c>
      <c r="F8" s="48">
        <f>VLOOKUP($A8,'Occupancy Raw Data'!$B$8:$BE$51,'Occupancy Raw Data'!AK$3,FALSE)</f>
        <v>61.269865525672301</v>
      </c>
      <c r="G8" s="49">
        <f>VLOOKUP($A8,'Occupancy Raw Data'!$B$8:$BE$51,'Occupancy Raw Data'!AL$3,FALSE)</f>
        <v>61.8429095354523</v>
      </c>
      <c r="H8" s="48">
        <f>VLOOKUP($A8,'Occupancy Raw Data'!$B$8:$BE$51,'Occupancy Raw Data'!AN$3,FALSE)</f>
        <v>68.849327628361806</v>
      </c>
      <c r="I8" s="48">
        <f>VLOOKUP($A8,'Occupancy Raw Data'!$B$8:$BE$51,'Occupancy Raw Data'!AO$3,FALSE)</f>
        <v>77.422066014669895</v>
      </c>
      <c r="J8" s="49">
        <f>VLOOKUP($A8,'Occupancy Raw Data'!$B$8:$BE$51,'Occupancy Raw Data'!AP$3,FALSE)</f>
        <v>73.135696821515793</v>
      </c>
      <c r="K8" s="50">
        <f>VLOOKUP($A8,'Occupancy Raw Data'!$B$8:$BE$51,'Occupancy Raw Data'!AR$3,FALSE)</f>
        <v>65.069420188613293</v>
      </c>
      <c r="M8" s="47">
        <f>VLOOKUP($A8,'Occupancy Raw Data'!$B$8:$BE$51,'Occupancy Raw Data'!AT$3,FALSE)</f>
        <v>-5.95333869670152</v>
      </c>
      <c r="N8" s="48">
        <f>VLOOKUP($A8,'Occupancy Raw Data'!$B$8:$BE$51,'Occupancy Raw Data'!AU$3,FALSE)</f>
        <v>-1.0029354207436301</v>
      </c>
      <c r="O8" s="48">
        <f>VLOOKUP($A8,'Occupancy Raw Data'!$B$8:$BE$51,'Occupancy Raw Data'!AV$3,FALSE)</f>
        <v>4.7538582854567899</v>
      </c>
      <c r="P8" s="48">
        <f>VLOOKUP($A8,'Occupancy Raw Data'!$B$8:$BE$51,'Occupancy Raw Data'!AW$3,FALSE)</f>
        <v>6.0794473229706298</v>
      </c>
      <c r="Q8" s="48">
        <f>VLOOKUP($A8,'Occupancy Raw Data'!$B$8:$BE$51,'Occupancy Raw Data'!AX$3,FALSE)</f>
        <v>-3.8489208633093499</v>
      </c>
      <c r="R8" s="49">
        <f>VLOOKUP($A8,'Occupancy Raw Data'!$B$8:$BE$51,'Occupancy Raw Data'!AY$3,FALSE)</f>
        <v>0.43928225746407501</v>
      </c>
      <c r="S8" s="48">
        <f>VLOOKUP($A8,'Occupancy Raw Data'!$B$8:$BE$51,'Occupancy Raw Data'!BA$3,FALSE)</f>
        <v>-4.9271998311880099</v>
      </c>
      <c r="T8" s="48">
        <f>VLOOKUP($A8,'Occupancy Raw Data'!$B$8:$BE$51,'Occupancy Raw Data'!BB$3,FALSE)</f>
        <v>-0.34421715184893698</v>
      </c>
      <c r="U8" s="49">
        <f>VLOOKUP($A8,'Occupancy Raw Data'!$B$8:$BE$51,'Occupancy Raw Data'!BC$3,FALSE)</f>
        <v>-2.5552275272320002</v>
      </c>
      <c r="V8" s="50">
        <f>VLOOKUP($A8,'Occupancy Raw Data'!$B$8:$BE$51,'Occupancy Raw Data'!BE$3,FALSE)</f>
        <v>-0.54221792155357895</v>
      </c>
      <c r="X8" s="51">
        <f>VLOOKUP($A8,'ADR Raw Data'!$B$6:$BE$49,'ADR Raw Data'!AG$1,FALSE)</f>
        <v>311.911864841745</v>
      </c>
      <c r="Y8" s="52">
        <f>VLOOKUP($A8,'ADR Raw Data'!$B$6:$BE$49,'ADR Raw Data'!AH$1,FALSE)</f>
        <v>307.60844946874198</v>
      </c>
      <c r="Z8" s="52">
        <f>VLOOKUP($A8,'ADR Raw Data'!$B$6:$BE$49,'ADR Raw Data'!AI$1,FALSE)</f>
        <v>308.743914399397</v>
      </c>
      <c r="AA8" s="52">
        <f>VLOOKUP($A8,'ADR Raw Data'!$B$6:$BE$49,'ADR Raw Data'!AJ$1,FALSE)</f>
        <v>293.88270704439299</v>
      </c>
      <c r="AB8" s="52">
        <f>VLOOKUP($A8,'ADR Raw Data'!$B$6:$BE$49,'ADR Raw Data'!AK$1,FALSE)</f>
        <v>314.15373737373699</v>
      </c>
      <c r="AC8" s="53">
        <f>VLOOKUP($A8,'ADR Raw Data'!$B$6:$BE$49,'ADR Raw Data'!AL$1,FALSE)</f>
        <v>306.663145539906</v>
      </c>
      <c r="AD8" s="52">
        <f>VLOOKUP($A8,'ADR Raw Data'!$B$6:$BE$49,'ADR Raw Data'!AN$1,FALSE)</f>
        <v>404.843171679058</v>
      </c>
      <c r="AE8" s="52">
        <f>VLOOKUP($A8,'ADR Raw Data'!$B$6:$BE$49,'ADR Raw Data'!AO$1,FALSE)</f>
        <v>411.78804500147999</v>
      </c>
      <c r="AF8" s="53">
        <f>VLOOKUP($A8,'ADR Raw Data'!$B$6:$BE$49,'ADR Raw Data'!AP$1,FALSE)</f>
        <v>408.51912244045099</v>
      </c>
      <c r="AG8" s="54">
        <f>VLOOKUP($A8,'ADR Raw Data'!$B$6:$BE$49,'ADR Raw Data'!AR$1,FALSE)</f>
        <v>339.37242224980702</v>
      </c>
      <c r="AI8" s="47">
        <f>VLOOKUP($A8,'ADR Raw Data'!$B$6:$BE$49,'ADR Raw Data'!AT$1,FALSE)</f>
        <v>0.73411212081145805</v>
      </c>
      <c r="AJ8" s="48">
        <f>VLOOKUP($A8,'ADR Raw Data'!$B$6:$BE$49,'ADR Raw Data'!AU$1,FALSE)</f>
        <v>1.1687018761147601</v>
      </c>
      <c r="AK8" s="48">
        <f>VLOOKUP($A8,'ADR Raw Data'!$B$6:$BE$49,'ADR Raw Data'!AV$1,FALSE)</f>
        <v>1.08320823170453</v>
      </c>
      <c r="AL8" s="48">
        <f>VLOOKUP($A8,'ADR Raw Data'!$B$6:$BE$49,'ADR Raw Data'!AW$1,FALSE)</f>
        <v>-7.4691264489398597</v>
      </c>
      <c r="AM8" s="48">
        <f>VLOOKUP($A8,'ADR Raw Data'!$B$6:$BE$49,'ADR Raw Data'!AX$1,FALSE)</f>
        <v>-3.3405517460879399</v>
      </c>
      <c r="AN8" s="49">
        <f>VLOOKUP($A8,'ADR Raw Data'!$B$6:$BE$49,'ADR Raw Data'!AY$1,FALSE)</f>
        <v>-1.86106282008013</v>
      </c>
      <c r="AO8" s="48">
        <f>VLOOKUP($A8,'ADR Raw Data'!$B$6:$BE$49,'ADR Raw Data'!BA$1,FALSE)</f>
        <v>2.05297356302568</v>
      </c>
      <c r="AP8" s="48">
        <f>VLOOKUP($A8,'ADR Raw Data'!$B$6:$BE$49,'ADR Raw Data'!BB$1,FALSE)</f>
        <v>1.1611481277749101</v>
      </c>
      <c r="AQ8" s="49">
        <f>VLOOKUP($A8,'ADR Raw Data'!$B$6:$BE$49,'ADR Raw Data'!BC$1,FALSE)</f>
        <v>1.60594497012829</v>
      </c>
      <c r="AR8" s="50">
        <f>VLOOKUP($A8,'ADR Raw Data'!$B$6:$BE$49,'ADR Raw Data'!BE$1,FALSE)</f>
        <v>-0.72216971535838104</v>
      </c>
      <c r="AT8" s="51">
        <f>VLOOKUP($A8,'RevPAR Raw Data'!$B$6:$BE$49,'RevPAR Raw Data'!AG$1,FALSE)</f>
        <v>139.29743658312901</v>
      </c>
      <c r="AU8" s="52">
        <f>VLOOKUP($A8,'RevPAR Raw Data'!$B$6:$BE$49,'RevPAR Raw Data'!AH$1,FALSE)</f>
        <v>190.23401512836099</v>
      </c>
      <c r="AV8" s="52">
        <f>VLOOKUP($A8,'RevPAR Raw Data'!$B$6:$BE$49,'RevPAR Raw Data'!AI$1,FALSE)</f>
        <v>219.36198502444901</v>
      </c>
      <c r="AW8" s="52">
        <f>VLOOKUP($A8,'RevPAR Raw Data'!$B$6:$BE$49,'RevPAR Raw Data'!AJ$1,FALSE)</f>
        <v>206.872049205378</v>
      </c>
      <c r="AX8" s="52">
        <f>VLOOKUP($A8,'RevPAR Raw Data'!$B$6:$BE$49,'RevPAR Raw Data'!AK$1,FALSE)</f>
        <v>192.48157243276199</v>
      </c>
      <c r="AY8" s="53">
        <f>VLOOKUP($A8,'RevPAR Raw Data'!$B$6:$BE$49,'RevPAR Raw Data'!AL$1,FALSE)</f>
        <v>189.64941167481601</v>
      </c>
      <c r="AZ8" s="52">
        <f>VLOOKUP($A8,'RevPAR Raw Data'!$B$6:$BE$49,'RevPAR Raw Data'!AN$1,FALSE)</f>
        <v>278.73180165036598</v>
      </c>
      <c r="BA8" s="52">
        <f>VLOOKUP($A8,'RevPAR Raw Data'!$B$6:$BE$49,'RevPAR Raw Data'!AO$1,FALSE)</f>
        <v>318.81481204156398</v>
      </c>
      <c r="BB8" s="53">
        <f>VLOOKUP($A8,'RevPAR Raw Data'!$B$6:$BE$49,'RevPAR Raw Data'!AP$1,FALSE)</f>
        <v>298.77330684596501</v>
      </c>
      <c r="BC8" s="54">
        <f>VLOOKUP($A8,'RevPAR Raw Data'!$B$6:$BE$49,'RevPAR Raw Data'!AR$1,FALSE)</f>
        <v>220.82766743800201</v>
      </c>
      <c r="BE8" s="47">
        <f>VLOOKUP($A8,'RevPAR Raw Data'!$B$6:$BE$49,'RevPAR Raw Data'!AT$1,FALSE)</f>
        <v>-5.2629307568555097</v>
      </c>
      <c r="BF8" s="48">
        <f>VLOOKUP($A8,'RevPAR Raw Data'!$B$6:$BE$49,'RevPAR Raw Data'!AU$1,FALSE)</f>
        <v>0.154045130292672</v>
      </c>
      <c r="BG8" s="48">
        <f>VLOOKUP($A8,'RevPAR Raw Data'!$B$6:$BE$49,'RevPAR Raw Data'!AV$1,FALSE)</f>
        <v>5.8885607014329704</v>
      </c>
      <c r="BH8" s="48">
        <f>VLOOKUP($A8,'RevPAR Raw Data'!$B$6:$BE$49,'RevPAR Raw Data'!AW$1,FALSE)</f>
        <v>-1.84376073391859</v>
      </c>
      <c r="BI8" s="48">
        <f>VLOOKUP($A8,'RevPAR Raw Data'!$B$6:$BE$49,'RevPAR Raw Data'!AX$1,FALSE)</f>
        <v>-7.0608974162924696</v>
      </c>
      <c r="BJ8" s="49">
        <f>VLOOKUP($A8,'RevPAR Raw Data'!$B$6:$BE$49,'RevPAR Raw Data'!AY$1,FALSE)</f>
        <v>-1.42995588138492</v>
      </c>
      <c r="BK8" s="48">
        <f>VLOOKUP($A8,'RevPAR Raw Data'!$B$6:$BE$49,'RevPAR Raw Data'!BA$1,FALSE)</f>
        <v>-2.97538037809406</v>
      </c>
      <c r="BL8" s="48">
        <f>VLOOKUP($A8,'RevPAR Raw Data'!$B$6:$BE$49,'RevPAR Raw Data'!BB$1,FALSE)</f>
        <v>0.81293410491180496</v>
      </c>
      <c r="BM8" s="49">
        <f>VLOOKUP($A8,'RevPAR Raw Data'!$B$6:$BE$49,'RevPAR Raw Data'!BC$1,FALSE)</f>
        <v>-0.99031810505262696</v>
      </c>
      <c r="BN8" s="50">
        <f>VLOOKUP($A8,'RevPAR Raw Data'!$B$6:$BE$49,'RevPAR Raw Data'!BE$1,FALSE)</f>
        <v>-1.2604719032912499</v>
      </c>
    </row>
    <row r="9" spans="1:66" x14ac:dyDescent="0.25">
      <c r="A9" s="63" t="s">
        <v>118</v>
      </c>
      <c r="B9" s="47">
        <f>VLOOKUP($A9,'Occupancy Raw Data'!$B$8:$BE$51,'Occupancy Raw Data'!AG$3,FALSE)</f>
        <v>54.251579210997399</v>
      </c>
      <c r="C9" s="48">
        <f>VLOOKUP($A9,'Occupancy Raw Data'!$B$8:$BE$51,'Occupancy Raw Data'!AH$3,FALSE)</f>
        <v>77.525578116448798</v>
      </c>
      <c r="D9" s="48">
        <f>VLOOKUP($A9,'Occupancy Raw Data'!$B$8:$BE$51,'Occupancy Raw Data'!AI$3,FALSE)</f>
        <v>85.325628205960598</v>
      </c>
      <c r="E9" s="48">
        <f>VLOOKUP($A9,'Occupancy Raw Data'!$B$8:$BE$51,'Occupancy Raw Data'!AJ$3,FALSE)</f>
        <v>84.197395756046802</v>
      </c>
      <c r="F9" s="48">
        <f>VLOOKUP($A9,'Occupancy Raw Data'!$B$8:$BE$51,'Occupancy Raw Data'!AK$3,FALSE)</f>
        <v>73.922317851313196</v>
      </c>
      <c r="G9" s="49">
        <f>VLOOKUP($A9,'Occupancy Raw Data'!$B$8:$BE$51,'Occupancy Raw Data'!AL$3,FALSE)</f>
        <v>75.044753083556998</v>
      </c>
      <c r="H9" s="48">
        <f>VLOOKUP($A9,'Occupancy Raw Data'!$B$8:$BE$51,'Occupancy Raw Data'!AN$3,FALSE)</f>
        <v>77.057983380323407</v>
      </c>
      <c r="I9" s="48">
        <f>VLOOKUP($A9,'Occupancy Raw Data'!$B$8:$BE$51,'Occupancy Raw Data'!AO$3,FALSE)</f>
        <v>81.196208636296106</v>
      </c>
      <c r="J9" s="49">
        <f>VLOOKUP($A9,'Occupancy Raw Data'!$B$8:$BE$51,'Occupancy Raw Data'!AP$3,FALSE)</f>
        <v>79.127096008309806</v>
      </c>
      <c r="K9" s="50">
        <f>VLOOKUP($A9,'Occupancy Raw Data'!$B$8:$BE$51,'Occupancy Raw Data'!AR$3,FALSE)</f>
        <v>76.211215594719604</v>
      </c>
      <c r="M9" s="47">
        <f>VLOOKUP($A9,'Occupancy Raw Data'!$B$8:$BE$51,'Occupancy Raw Data'!AT$3,FALSE)</f>
        <v>1.2719313250701301</v>
      </c>
      <c r="N9" s="48">
        <f>VLOOKUP($A9,'Occupancy Raw Data'!$B$8:$BE$51,'Occupancy Raw Data'!AU$3,FALSE)</f>
        <v>5.7330113239629501</v>
      </c>
      <c r="O9" s="48">
        <f>VLOOKUP($A9,'Occupancy Raw Data'!$B$8:$BE$51,'Occupancy Raw Data'!AV$3,FALSE)</f>
        <v>4.2063407982069299</v>
      </c>
      <c r="P9" s="48">
        <f>VLOOKUP($A9,'Occupancy Raw Data'!$B$8:$BE$51,'Occupancy Raw Data'!AW$3,FALSE)</f>
        <v>4.0661164712707203</v>
      </c>
      <c r="Q9" s="48">
        <f>VLOOKUP($A9,'Occupancy Raw Data'!$B$8:$BE$51,'Occupancy Raw Data'!AX$3,FALSE)</f>
        <v>2.33704213701504</v>
      </c>
      <c r="R9" s="49">
        <f>VLOOKUP($A9,'Occupancy Raw Data'!$B$8:$BE$51,'Occupancy Raw Data'!AY$3,FALSE)</f>
        <v>3.67720443763712</v>
      </c>
      <c r="S9" s="48">
        <f>VLOOKUP($A9,'Occupancy Raw Data'!$B$8:$BE$51,'Occupancy Raw Data'!BA$3,FALSE)</f>
        <v>0.91779812523595405</v>
      </c>
      <c r="T9" s="48">
        <f>VLOOKUP($A9,'Occupancy Raw Data'!$B$8:$BE$51,'Occupancy Raw Data'!BB$3,FALSE)</f>
        <v>0.36925502477632699</v>
      </c>
      <c r="U9" s="49">
        <f>VLOOKUP($A9,'Occupancy Raw Data'!$B$8:$BE$51,'Occupancy Raw Data'!BC$3,FALSE)</f>
        <v>0.63560771061699395</v>
      </c>
      <c r="V9" s="50">
        <f>VLOOKUP($A9,'Occupancy Raw Data'!$B$8:$BE$51,'Occupancy Raw Data'!BE$3,FALSE)</f>
        <v>2.7558783580157402</v>
      </c>
      <c r="X9" s="51">
        <f>VLOOKUP($A9,'ADR Raw Data'!$B$6:$BE$49,'ADR Raw Data'!AG$1,FALSE)</f>
        <v>193.945628430249</v>
      </c>
      <c r="Y9" s="52">
        <f>VLOOKUP($A9,'ADR Raw Data'!$B$6:$BE$49,'ADR Raw Data'!AH$1,FALSE)</f>
        <v>215.30940067960401</v>
      </c>
      <c r="Z9" s="52">
        <f>VLOOKUP($A9,'ADR Raw Data'!$B$6:$BE$49,'ADR Raw Data'!AI$1,FALSE)</f>
        <v>228.129141726548</v>
      </c>
      <c r="AA9" s="52">
        <f>VLOOKUP($A9,'ADR Raw Data'!$B$6:$BE$49,'ADR Raw Data'!AJ$1,FALSE)</f>
        <v>224.33284782728401</v>
      </c>
      <c r="AB9" s="52">
        <f>VLOOKUP($A9,'ADR Raw Data'!$B$6:$BE$49,'ADR Raw Data'!AK$1,FALSE)</f>
        <v>206.634436428876</v>
      </c>
      <c r="AC9" s="53">
        <f>VLOOKUP($A9,'ADR Raw Data'!$B$6:$BE$49,'ADR Raw Data'!AL$1,FALSE)</f>
        <v>215.45152035753901</v>
      </c>
      <c r="AD9" s="52">
        <f>VLOOKUP($A9,'ADR Raw Data'!$B$6:$BE$49,'ADR Raw Data'!AN$1,FALSE)</f>
        <v>209.76558607243001</v>
      </c>
      <c r="AE9" s="52">
        <f>VLOOKUP($A9,'ADR Raw Data'!$B$6:$BE$49,'ADR Raw Data'!AO$1,FALSE)</f>
        <v>214.71317753486599</v>
      </c>
      <c r="AF9" s="53">
        <f>VLOOKUP($A9,'ADR Raw Data'!$B$6:$BE$49,'ADR Raw Data'!AP$1,FALSE)</f>
        <v>212.30406965704699</v>
      </c>
      <c r="AG9" s="54">
        <f>VLOOKUP($A9,'ADR Raw Data'!$B$6:$BE$49,'ADR Raw Data'!AR$1,FALSE)</f>
        <v>214.51777903921999</v>
      </c>
      <c r="AI9" s="47">
        <f>VLOOKUP($A9,'ADR Raw Data'!$B$6:$BE$49,'ADR Raw Data'!AT$1,FALSE)</f>
        <v>2.7818466342054502</v>
      </c>
      <c r="AJ9" s="48">
        <f>VLOOKUP($A9,'ADR Raw Data'!$B$6:$BE$49,'ADR Raw Data'!AU$1,FALSE)</f>
        <v>4.97800041062579</v>
      </c>
      <c r="AK9" s="48">
        <f>VLOOKUP($A9,'ADR Raw Data'!$B$6:$BE$49,'ADR Raw Data'!AV$1,FALSE)</f>
        <v>6.9207454886431004</v>
      </c>
      <c r="AL9" s="48">
        <f>VLOOKUP($A9,'ADR Raw Data'!$B$6:$BE$49,'ADR Raw Data'!AW$1,FALSE)</f>
        <v>7.4460944958510096</v>
      </c>
      <c r="AM9" s="48">
        <f>VLOOKUP($A9,'ADR Raw Data'!$B$6:$BE$49,'ADR Raw Data'!AX$1,FALSE)</f>
        <v>4.0385734493779202</v>
      </c>
      <c r="AN9" s="49">
        <f>VLOOKUP($A9,'ADR Raw Data'!$B$6:$BE$49,'ADR Raw Data'!AY$1,FALSE)</f>
        <v>5.5769420204636297</v>
      </c>
      <c r="AO9" s="48">
        <f>VLOOKUP($A9,'ADR Raw Data'!$B$6:$BE$49,'ADR Raw Data'!BA$1,FALSE)</f>
        <v>1.8428918680037301</v>
      </c>
      <c r="AP9" s="48">
        <f>VLOOKUP($A9,'ADR Raw Data'!$B$6:$BE$49,'ADR Raw Data'!BB$1,FALSE)</f>
        <v>1.535696613204</v>
      </c>
      <c r="AQ9" s="49">
        <f>VLOOKUP($A9,'ADR Raw Data'!$B$6:$BE$49,'ADR Raw Data'!BC$1,FALSE)</f>
        <v>1.67961340471577</v>
      </c>
      <c r="AR9" s="50">
        <f>VLOOKUP($A9,'ADR Raw Data'!$B$6:$BE$49,'ADR Raw Data'!BE$1,FALSE)</f>
        <v>4.3870298904162999</v>
      </c>
      <c r="AT9" s="51">
        <f>VLOOKUP($A9,'RevPAR Raw Data'!$B$6:$BE$49,'RevPAR Raw Data'!AG$1,FALSE)</f>
        <v>105.21856623410299</v>
      </c>
      <c r="AU9" s="52">
        <f>VLOOKUP($A9,'RevPAR Raw Data'!$B$6:$BE$49,'RevPAR Raw Data'!AH$1,FALSE)</f>
        <v>166.919857615924</v>
      </c>
      <c r="AV9" s="52">
        <f>VLOOKUP($A9,'RevPAR Raw Data'!$B$6:$BE$49,'RevPAR Raw Data'!AI$1,FALSE)</f>
        <v>194.652623299043</v>
      </c>
      <c r="AW9" s="52">
        <f>VLOOKUP($A9,'RevPAR Raw Data'!$B$6:$BE$49,'RevPAR Raw Data'!AJ$1,FALSE)</f>
        <v>188.882415695948</v>
      </c>
      <c r="AX9" s="52">
        <f>VLOOKUP($A9,'RevPAR Raw Data'!$B$6:$BE$49,'RevPAR Raw Data'!AK$1,FALSE)</f>
        <v>152.748964887223</v>
      </c>
      <c r="AY9" s="53">
        <f>VLOOKUP($A9,'RevPAR Raw Data'!$B$6:$BE$49,'RevPAR Raw Data'!AL$1,FALSE)</f>
        <v>161.68506146708401</v>
      </c>
      <c r="AZ9" s="52">
        <f>VLOOKUP($A9,'RevPAR Raw Data'!$B$6:$BE$49,'RevPAR Raw Data'!AN$1,FALSE)</f>
        <v>161.64113045333099</v>
      </c>
      <c r="BA9" s="52">
        <f>VLOOKUP($A9,'RevPAR Raw Data'!$B$6:$BE$49,'RevPAR Raw Data'!AO$1,FALSE)</f>
        <v>174.33895960083001</v>
      </c>
      <c r="BB9" s="53">
        <f>VLOOKUP($A9,'RevPAR Raw Data'!$B$6:$BE$49,'RevPAR Raw Data'!AP$1,FALSE)</f>
        <v>167.99004502708101</v>
      </c>
      <c r="BC9" s="54">
        <f>VLOOKUP($A9,'RevPAR Raw Data'!$B$6:$BE$49,'RevPAR Raw Data'!AR$1,FALSE)</f>
        <v>163.48660707258401</v>
      </c>
      <c r="BE9" s="47">
        <f>VLOOKUP($A9,'RevPAR Raw Data'!$B$6:$BE$49,'RevPAR Raw Data'!AT$1,FALSE)</f>
        <v>4.0891611380314501</v>
      </c>
      <c r="BF9" s="48">
        <f>VLOOKUP($A9,'RevPAR Raw Data'!$B$6:$BE$49,'RevPAR Raw Data'!AU$1,FALSE)</f>
        <v>10.996401061836799</v>
      </c>
      <c r="BG9" s="48">
        <f>VLOOKUP($A9,'RevPAR Raw Data'!$B$6:$BE$49,'RevPAR Raw Data'!AV$1,FALSE)</f>
        <v>11.418196427878801</v>
      </c>
      <c r="BH9" s="48">
        <f>VLOOKUP($A9,'RevPAR Raw Data'!$B$6:$BE$49,'RevPAR Raw Data'!AW$1,FALSE)</f>
        <v>11.8149778418839</v>
      </c>
      <c r="BI9" s="48">
        <f>VLOOKUP($A9,'RevPAR Raw Data'!$B$6:$BE$49,'RevPAR Raw Data'!AX$1,FALSE)</f>
        <v>6.4699987496392302</v>
      </c>
      <c r="BJ9" s="49">
        <f>VLOOKUP($A9,'RevPAR Raw Data'!$B$6:$BE$49,'RevPAR Raw Data'!AY$1,FALSE)</f>
        <v>9.4592220175617001</v>
      </c>
      <c r="BK9" s="48">
        <f>VLOOKUP($A9,'RevPAR Raw Data'!$B$6:$BE$49,'RevPAR Raw Data'!BA$1,FALSE)</f>
        <v>2.7776040202543499</v>
      </c>
      <c r="BL9" s="48">
        <f>VLOOKUP($A9,'RevPAR Raw Data'!$B$6:$BE$49,'RevPAR Raw Data'!BB$1,FALSE)</f>
        <v>1.91062227488991</v>
      </c>
      <c r="BM9" s="49">
        <f>VLOOKUP($A9,'RevPAR Raw Data'!$B$6:$BE$49,'RevPAR Raw Data'!BC$1,FALSE)</f>
        <v>2.3258968676416898</v>
      </c>
      <c r="BN9" s="50">
        <f>VLOOKUP($A9,'RevPAR Raw Data'!$B$6:$BE$49,'RevPAR Raw Data'!BE$1,FALSE)</f>
        <v>7.2638094557417103</v>
      </c>
    </row>
    <row r="10" spans="1:66" x14ac:dyDescent="0.25">
      <c r="A10" s="63" t="s">
        <v>119</v>
      </c>
      <c r="B10" s="47">
        <f>VLOOKUP($A10,'Occupancy Raw Data'!$B$8:$BE$51,'Occupancy Raw Data'!AG$3,FALSE)</f>
        <v>53.806547619047599</v>
      </c>
      <c r="C10" s="48">
        <f>VLOOKUP($A10,'Occupancy Raw Data'!$B$8:$BE$51,'Occupancy Raw Data'!AH$3,FALSE)</f>
        <v>71.840029761904702</v>
      </c>
      <c r="D10" s="48">
        <f>VLOOKUP($A10,'Occupancy Raw Data'!$B$8:$BE$51,'Occupancy Raw Data'!AI$3,FALSE)</f>
        <v>79.409226190476105</v>
      </c>
      <c r="E10" s="48">
        <f>VLOOKUP($A10,'Occupancy Raw Data'!$B$8:$BE$51,'Occupancy Raw Data'!AJ$3,FALSE)</f>
        <v>79.136160714285694</v>
      </c>
      <c r="F10" s="48">
        <f>VLOOKUP($A10,'Occupancy Raw Data'!$B$8:$BE$51,'Occupancy Raw Data'!AK$3,FALSE)</f>
        <v>72.446428571428498</v>
      </c>
      <c r="G10" s="49">
        <f>VLOOKUP($A10,'Occupancy Raw Data'!$B$8:$BE$51,'Occupancy Raw Data'!AL$3,FALSE)</f>
        <v>71.327678571428507</v>
      </c>
      <c r="H10" s="48">
        <f>VLOOKUP($A10,'Occupancy Raw Data'!$B$8:$BE$51,'Occupancy Raw Data'!AN$3,FALSE)</f>
        <v>78.388392857142804</v>
      </c>
      <c r="I10" s="48">
        <f>VLOOKUP($A10,'Occupancy Raw Data'!$B$8:$BE$51,'Occupancy Raw Data'!AO$3,FALSE)</f>
        <v>82.1614583333333</v>
      </c>
      <c r="J10" s="49">
        <f>VLOOKUP($A10,'Occupancy Raw Data'!$B$8:$BE$51,'Occupancy Raw Data'!AP$3,FALSE)</f>
        <v>80.274925595238003</v>
      </c>
      <c r="K10" s="50">
        <f>VLOOKUP($A10,'Occupancy Raw Data'!$B$8:$BE$51,'Occupancy Raw Data'!AR$3,FALSE)</f>
        <v>73.884034863945502</v>
      </c>
      <c r="M10" s="47">
        <f>VLOOKUP($A10,'Occupancy Raw Data'!$B$8:$BE$51,'Occupancy Raw Data'!AT$3,FALSE)</f>
        <v>-4.2119398594206396</v>
      </c>
      <c r="N10" s="48">
        <f>VLOOKUP($A10,'Occupancy Raw Data'!$B$8:$BE$51,'Occupancy Raw Data'!AU$3,FALSE)</f>
        <v>0.857849701992208</v>
      </c>
      <c r="O10" s="48">
        <f>VLOOKUP($A10,'Occupancy Raw Data'!$B$8:$BE$51,'Occupancy Raw Data'!AV$3,FALSE)</f>
        <v>1.11883512871165</v>
      </c>
      <c r="P10" s="48">
        <f>VLOOKUP($A10,'Occupancy Raw Data'!$B$8:$BE$51,'Occupancy Raw Data'!AW$3,FALSE)</f>
        <v>0.30055221130469401</v>
      </c>
      <c r="Q10" s="48">
        <f>VLOOKUP($A10,'Occupancy Raw Data'!$B$8:$BE$51,'Occupancy Raw Data'!AX$3,FALSE)</f>
        <v>-0.81526262195423704</v>
      </c>
      <c r="R10" s="49">
        <f>VLOOKUP($A10,'Occupancy Raw Data'!$B$8:$BE$51,'Occupancy Raw Data'!AY$3,FALSE)</f>
        <v>-0.34498996237646001</v>
      </c>
      <c r="S10" s="48">
        <f>VLOOKUP($A10,'Occupancy Raw Data'!$B$8:$BE$51,'Occupancy Raw Data'!BA$3,FALSE)</f>
        <v>-2.43261957203603</v>
      </c>
      <c r="T10" s="48">
        <f>VLOOKUP($A10,'Occupancy Raw Data'!$B$8:$BE$51,'Occupancy Raw Data'!BB$3,FALSE)</f>
        <v>-2.9280100297378202</v>
      </c>
      <c r="U10" s="49">
        <f>VLOOKUP($A10,'Occupancy Raw Data'!$B$8:$BE$51,'Occupancy Raw Data'!BC$3,FALSE)</f>
        <v>-2.6867659017046499</v>
      </c>
      <c r="V10" s="50">
        <f>VLOOKUP($A10,'Occupancy Raw Data'!$B$8:$BE$51,'Occupancy Raw Data'!BE$3,FALSE)</f>
        <v>-1.08389951433258</v>
      </c>
      <c r="X10" s="51">
        <f>VLOOKUP($A10,'ADR Raw Data'!$B$6:$BE$49,'ADR Raw Data'!AG$1,FALSE)</f>
        <v>146.845085458266</v>
      </c>
      <c r="Y10" s="52">
        <f>VLOOKUP($A10,'ADR Raw Data'!$B$6:$BE$49,'ADR Raw Data'!AH$1,FALSE)</f>
        <v>159.48932938386099</v>
      </c>
      <c r="Z10" s="52">
        <f>VLOOKUP($A10,'ADR Raw Data'!$B$6:$BE$49,'ADR Raw Data'!AI$1,FALSE)</f>
        <v>167.175088450799</v>
      </c>
      <c r="AA10" s="52">
        <f>VLOOKUP($A10,'ADR Raw Data'!$B$6:$BE$49,'ADR Raw Data'!AJ$1,FALSE)</f>
        <v>166.750374016303</v>
      </c>
      <c r="AB10" s="52">
        <f>VLOOKUP($A10,'ADR Raw Data'!$B$6:$BE$49,'ADR Raw Data'!AK$1,FALSE)</f>
        <v>161.93252680552101</v>
      </c>
      <c r="AC10" s="53">
        <f>VLOOKUP($A10,'ADR Raw Data'!$B$6:$BE$49,'ADR Raw Data'!AL$1,FALSE)</f>
        <v>161.400478613541</v>
      </c>
      <c r="AD10" s="52">
        <f>VLOOKUP($A10,'ADR Raw Data'!$B$6:$BE$49,'ADR Raw Data'!AN$1,FALSE)</f>
        <v>175.24021907094101</v>
      </c>
      <c r="AE10" s="52">
        <f>VLOOKUP($A10,'ADR Raw Data'!$B$6:$BE$49,'ADR Raw Data'!AO$1,FALSE)</f>
        <v>176.355475481095</v>
      </c>
      <c r="AF10" s="53">
        <f>VLOOKUP($A10,'ADR Raw Data'!$B$6:$BE$49,'ADR Raw Data'!AP$1,FALSE)</f>
        <v>175.810952038891</v>
      </c>
      <c r="AG10" s="54">
        <f>VLOOKUP($A10,'ADR Raw Data'!$B$6:$BE$49,'ADR Raw Data'!AR$1,FALSE)</f>
        <v>165.873896930086</v>
      </c>
      <c r="AI10" s="47">
        <f>VLOOKUP($A10,'ADR Raw Data'!$B$6:$BE$49,'ADR Raw Data'!AT$1,FALSE)</f>
        <v>-0.995673626031226</v>
      </c>
      <c r="AJ10" s="48">
        <f>VLOOKUP($A10,'ADR Raw Data'!$B$6:$BE$49,'ADR Raw Data'!AU$1,FALSE)</f>
        <v>3.12712108199129</v>
      </c>
      <c r="AK10" s="48">
        <f>VLOOKUP($A10,'ADR Raw Data'!$B$6:$BE$49,'ADR Raw Data'!AV$1,FALSE)</f>
        <v>3.9868981282659699</v>
      </c>
      <c r="AL10" s="48">
        <f>VLOOKUP($A10,'ADR Raw Data'!$B$6:$BE$49,'ADR Raw Data'!AW$1,FALSE)</f>
        <v>3.6454768004673599</v>
      </c>
      <c r="AM10" s="48">
        <f>VLOOKUP($A10,'ADR Raw Data'!$B$6:$BE$49,'ADR Raw Data'!AX$1,FALSE)</f>
        <v>2.1733449916638001</v>
      </c>
      <c r="AN10" s="49">
        <f>VLOOKUP($A10,'ADR Raw Data'!$B$6:$BE$49,'ADR Raw Data'!AY$1,FALSE)</f>
        <v>2.69992438299077</v>
      </c>
      <c r="AO10" s="48">
        <f>VLOOKUP($A10,'ADR Raw Data'!$B$6:$BE$49,'ADR Raw Data'!BA$1,FALSE)</f>
        <v>0.57037733780484901</v>
      </c>
      <c r="AP10" s="48">
        <f>VLOOKUP($A10,'ADR Raw Data'!$B$6:$BE$49,'ADR Raw Data'!BB$1,FALSE)</f>
        <v>0.29785956266558899</v>
      </c>
      <c r="AQ10" s="49">
        <f>VLOOKUP($A10,'ADR Raw Data'!$B$6:$BE$49,'ADR Raw Data'!BC$1,FALSE)</f>
        <v>0.42914284231931898</v>
      </c>
      <c r="AR10" s="50">
        <f>VLOOKUP($A10,'ADR Raw Data'!$B$6:$BE$49,'ADR Raw Data'!BE$1,FALSE)</f>
        <v>1.8842275840865499</v>
      </c>
      <c r="AT10" s="51">
        <f>VLOOKUP($A10,'RevPAR Raw Data'!$B$6:$BE$49,'RevPAR Raw Data'!AG$1,FALSE)</f>
        <v>79.012270833333304</v>
      </c>
      <c r="AU10" s="52">
        <f>VLOOKUP($A10,'RevPAR Raw Data'!$B$6:$BE$49,'RevPAR Raw Data'!AH$1,FALSE)</f>
        <v>114.577181696428</v>
      </c>
      <c r="AV10" s="52">
        <f>VLOOKUP($A10,'RevPAR Raw Data'!$B$6:$BE$49,'RevPAR Raw Data'!AI$1,FALSE)</f>
        <v>132.75244412202301</v>
      </c>
      <c r="AW10" s="52">
        <f>VLOOKUP($A10,'RevPAR Raw Data'!$B$6:$BE$49,'RevPAR Raw Data'!AJ$1,FALSE)</f>
        <v>131.95984397321399</v>
      </c>
      <c r="AX10" s="52">
        <f>VLOOKUP($A10,'RevPAR Raw Data'!$B$6:$BE$49,'RevPAR Raw Data'!AK$1,FALSE)</f>
        <v>117.314332366071</v>
      </c>
      <c r="AY10" s="53">
        <f>VLOOKUP($A10,'RevPAR Raw Data'!$B$6:$BE$49,'RevPAR Raw Data'!AL$1,FALSE)</f>
        <v>115.12321459821401</v>
      </c>
      <c r="AZ10" s="52">
        <f>VLOOKUP($A10,'RevPAR Raw Data'!$B$6:$BE$49,'RevPAR Raw Data'!AN$1,FALSE)</f>
        <v>137.36799136904699</v>
      </c>
      <c r="BA10" s="52">
        <f>VLOOKUP($A10,'RevPAR Raw Data'!$B$6:$BE$49,'RevPAR Raw Data'!AO$1,FALSE)</f>
        <v>144.89623050595199</v>
      </c>
      <c r="BB10" s="53">
        <f>VLOOKUP($A10,'RevPAR Raw Data'!$B$6:$BE$49,'RevPAR Raw Data'!AP$1,FALSE)</f>
        <v>141.13211093749999</v>
      </c>
      <c r="BC10" s="54">
        <f>VLOOKUP($A10,'RevPAR Raw Data'!$B$6:$BE$49,'RevPAR Raw Data'!AR$1,FALSE)</f>
        <v>122.55432783801</v>
      </c>
      <c r="BE10" s="47">
        <f>VLOOKUP($A10,'RevPAR Raw Data'!$B$6:$BE$49,'RevPAR Raw Data'!AT$1,FALSE)</f>
        <v>-5.1656763111273198</v>
      </c>
      <c r="BF10" s="48">
        <f>VLOOKUP($A10,'RevPAR Raw Data'!$B$6:$BE$49,'RevPAR Raw Data'!AU$1,FALSE)</f>
        <v>4.0117967828663001</v>
      </c>
      <c r="BG10" s="48">
        <f>VLOOKUP($A10,'RevPAR Raw Data'!$B$6:$BE$49,'RevPAR Raw Data'!AV$1,FALSE)</f>
        <v>5.1503400737826102</v>
      </c>
      <c r="BH10" s="48">
        <f>VLOOKUP($A10,'RevPAR Raw Data'!$B$6:$BE$49,'RevPAR Raw Data'!AW$1,FALSE)</f>
        <v>3.9569855729084602</v>
      </c>
      <c r="BI10" s="48">
        <f>VLOOKUP($A10,'RevPAR Raw Data'!$B$6:$BE$49,'RevPAR Raw Data'!AX$1,FALSE)</f>
        <v>1.3403639003464101</v>
      </c>
      <c r="BJ10" s="49">
        <f>VLOOKUP($A10,'RevPAR Raw Data'!$B$6:$BE$49,'RevPAR Raw Data'!AY$1,FALSE)</f>
        <v>2.34561995250123</v>
      </c>
      <c r="BK10" s="48">
        <f>VLOOKUP($A10,'RevPAR Raw Data'!$B$6:$BE$49,'RevPAR Raw Data'!BA$1,FALSE)</f>
        <v>-1.8761173449850801</v>
      </c>
      <c r="BL10" s="48">
        <f>VLOOKUP($A10,'RevPAR Raw Data'!$B$6:$BE$49,'RevPAR Raw Data'!BB$1,FALSE)</f>
        <v>-2.6388718249416101</v>
      </c>
      <c r="BM10" s="49">
        <f>VLOOKUP($A10,'RevPAR Raw Data'!$B$6:$BE$49,'RevPAR Raw Data'!BC$1,FALSE)</f>
        <v>-2.2691531229423698</v>
      </c>
      <c r="BN10" s="50">
        <f>VLOOKUP($A10,'RevPAR Raw Data'!$B$6:$BE$49,'RevPAR Raw Data'!BE$1,FALSE)</f>
        <v>0.77990493612113698</v>
      </c>
    </row>
    <row r="11" spans="1:66" x14ac:dyDescent="0.25">
      <c r="A11" s="63" t="s">
        <v>120</v>
      </c>
      <c r="B11" s="47">
        <f>VLOOKUP($A11,'Occupancy Raw Data'!$B$8:$BE$51,'Occupancy Raw Data'!AG$3,FALSE)</f>
        <v>51.918251164184298</v>
      </c>
      <c r="C11" s="48">
        <f>VLOOKUP($A11,'Occupancy Raw Data'!$B$8:$BE$51,'Occupancy Raw Data'!AH$3,FALSE)</f>
        <v>67.986491716500794</v>
      </c>
      <c r="D11" s="48">
        <f>VLOOKUP($A11,'Occupancy Raw Data'!$B$8:$BE$51,'Occupancy Raw Data'!AI$3,FALSE)</f>
        <v>74.174459106855196</v>
      </c>
      <c r="E11" s="48">
        <f>VLOOKUP($A11,'Occupancy Raw Data'!$B$8:$BE$51,'Occupancy Raw Data'!AJ$3,FALSE)</f>
        <v>75.920747084821002</v>
      </c>
      <c r="F11" s="48">
        <f>VLOOKUP($A11,'Occupancy Raw Data'!$B$8:$BE$51,'Occupancy Raw Data'!AK$3,FALSE)</f>
        <v>72.3045519238932</v>
      </c>
      <c r="G11" s="49">
        <f>VLOOKUP($A11,'Occupancy Raw Data'!$B$8:$BE$51,'Occupancy Raw Data'!AL$3,FALSE)</f>
        <v>68.460871975290402</v>
      </c>
      <c r="H11" s="48">
        <f>VLOOKUP($A11,'Occupancy Raw Data'!$B$8:$BE$51,'Occupancy Raw Data'!AN$3,FALSE)</f>
        <v>78.668006691802503</v>
      </c>
      <c r="I11" s="48">
        <f>VLOOKUP($A11,'Occupancy Raw Data'!$B$8:$BE$51,'Occupancy Raw Data'!AO$3,FALSE)</f>
        <v>80.767934280506296</v>
      </c>
      <c r="J11" s="49">
        <f>VLOOKUP($A11,'Occupancy Raw Data'!$B$8:$BE$51,'Occupancy Raw Data'!AP$3,FALSE)</f>
        <v>79.7179704861544</v>
      </c>
      <c r="K11" s="50">
        <f>VLOOKUP($A11,'Occupancy Raw Data'!$B$8:$BE$51,'Occupancy Raw Data'!AR$3,FALSE)</f>
        <v>71.677168626457799</v>
      </c>
      <c r="M11" s="47">
        <f>VLOOKUP($A11,'Occupancy Raw Data'!$B$8:$BE$51,'Occupancy Raw Data'!AT$3,FALSE)</f>
        <v>-1.8413488324626901</v>
      </c>
      <c r="N11" s="48">
        <f>VLOOKUP($A11,'Occupancy Raw Data'!$B$8:$BE$51,'Occupancy Raw Data'!AU$3,FALSE)</f>
        <v>1.8999472649453999</v>
      </c>
      <c r="O11" s="48">
        <f>VLOOKUP($A11,'Occupancy Raw Data'!$B$8:$BE$51,'Occupancy Raw Data'!AV$3,FALSE)</f>
        <v>1.2181694298236001</v>
      </c>
      <c r="P11" s="48">
        <f>VLOOKUP($A11,'Occupancy Raw Data'!$B$8:$BE$51,'Occupancy Raw Data'!AW$3,FALSE)</f>
        <v>0.41098339974835002</v>
      </c>
      <c r="Q11" s="48">
        <f>VLOOKUP($A11,'Occupancy Raw Data'!$B$8:$BE$51,'Occupancy Raw Data'!AX$3,FALSE)</f>
        <v>-1.13329267042212</v>
      </c>
      <c r="R11" s="49">
        <f>VLOOKUP($A11,'Occupancy Raw Data'!$B$8:$BE$51,'Occupancy Raw Data'!AY$3,FALSE)</f>
        <v>0.192065334655737</v>
      </c>
      <c r="S11" s="48">
        <f>VLOOKUP($A11,'Occupancy Raw Data'!$B$8:$BE$51,'Occupancy Raw Data'!BA$3,FALSE)</f>
        <v>-0.44300432568666498</v>
      </c>
      <c r="T11" s="48">
        <f>VLOOKUP($A11,'Occupancy Raw Data'!$B$8:$BE$51,'Occupancy Raw Data'!BB$3,FALSE)</f>
        <v>-1.5849768192653999</v>
      </c>
      <c r="U11" s="49">
        <f>VLOOKUP($A11,'Occupancy Raw Data'!$B$8:$BE$51,'Occupancy Raw Data'!BC$3,FALSE)</f>
        <v>-1.0248038496146901</v>
      </c>
      <c r="V11" s="50">
        <f>VLOOKUP($A11,'Occupancy Raw Data'!$B$8:$BE$51,'Occupancy Raw Data'!BE$3,FALSE)</f>
        <v>-0.19840703619264699</v>
      </c>
      <c r="X11" s="51">
        <f>VLOOKUP($A11,'ADR Raw Data'!$B$6:$BE$49,'ADR Raw Data'!AG$1,FALSE)</f>
        <v>116.173421584186</v>
      </c>
      <c r="Y11" s="52">
        <f>VLOOKUP($A11,'ADR Raw Data'!$B$6:$BE$49,'ADR Raw Data'!AH$1,FALSE)</f>
        <v>122.027173891087</v>
      </c>
      <c r="Z11" s="52">
        <f>VLOOKUP($A11,'ADR Raw Data'!$B$6:$BE$49,'ADR Raw Data'!AI$1,FALSE)</f>
        <v>127.437073367781</v>
      </c>
      <c r="AA11" s="52">
        <f>VLOOKUP($A11,'ADR Raw Data'!$B$6:$BE$49,'ADR Raw Data'!AJ$1,FALSE)</f>
        <v>129.76881033036699</v>
      </c>
      <c r="AB11" s="52">
        <f>VLOOKUP($A11,'ADR Raw Data'!$B$6:$BE$49,'ADR Raw Data'!AK$1,FALSE)</f>
        <v>132.748552694057</v>
      </c>
      <c r="AC11" s="53">
        <f>VLOOKUP($A11,'ADR Raw Data'!$B$6:$BE$49,'ADR Raw Data'!AL$1,FALSE)</f>
        <v>126.29327606581001</v>
      </c>
      <c r="AD11" s="52">
        <f>VLOOKUP($A11,'ADR Raw Data'!$B$6:$BE$49,'ADR Raw Data'!AN$1,FALSE)</f>
        <v>157.831386096188</v>
      </c>
      <c r="AE11" s="52">
        <f>VLOOKUP($A11,'ADR Raw Data'!$B$6:$BE$49,'ADR Raw Data'!AO$1,FALSE)</f>
        <v>157.11785643070701</v>
      </c>
      <c r="AF11" s="53">
        <f>VLOOKUP($A11,'ADR Raw Data'!$B$6:$BE$49,'ADR Raw Data'!AP$1,FALSE)</f>
        <v>157.46992232097401</v>
      </c>
      <c r="AG11" s="54">
        <f>VLOOKUP($A11,'ADR Raw Data'!$B$6:$BE$49,'ADR Raw Data'!AR$1,FALSE)</f>
        <v>136.20009941874</v>
      </c>
      <c r="AI11" s="47">
        <f>VLOOKUP($A11,'ADR Raw Data'!$B$6:$BE$49,'ADR Raw Data'!AT$1,FALSE)</f>
        <v>-0.46947336375849102</v>
      </c>
      <c r="AJ11" s="48">
        <f>VLOOKUP($A11,'ADR Raw Data'!$B$6:$BE$49,'ADR Raw Data'!AU$1,FALSE)</f>
        <v>2.1753333565977102</v>
      </c>
      <c r="AK11" s="48">
        <f>VLOOKUP($A11,'ADR Raw Data'!$B$6:$BE$49,'ADR Raw Data'!AV$1,FALSE)</f>
        <v>3.7727773771302502</v>
      </c>
      <c r="AL11" s="48">
        <f>VLOOKUP($A11,'ADR Raw Data'!$B$6:$BE$49,'ADR Raw Data'!AW$1,FALSE)</f>
        <v>3.6351547523744698</v>
      </c>
      <c r="AM11" s="48">
        <f>VLOOKUP($A11,'ADR Raw Data'!$B$6:$BE$49,'ADR Raw Data'!AX$1,FALSE)</f>
        <v>2.2409097552297901</v>
      </c>
      <c r="AN11" s="49">
        <f>VLOOKUP($A11,'ADR Raw Data'!$B$6:$BE$49,'ADR Raw Data'!AY$1,FALSE)</f>
        <v>2.4741875749972402</v>
      </c>
      <c r="AO11" s="48">
        <f>VLOOKUP($A11,'ADR Raw Data'!$B$6:$BE$49,'ADR Raw Data'!BA$1,FALSE)</f>
        <v>0.230797842156266</v>
      </c>
      <c r="AP11" s="48">
        <f>VLOOKUP($A11,'ADR Raw Data'!$B$6:$BE$49,'ADR Raw Data'!BB$1,FALSE)</f>
        <v>-0.60803693255396996</v>
      </c>
      <c r="AQ11" s="49">
        <f>VLOOKUP($A11,'ADR Raw Data'!$B$6:$BE$49,'ADR Raw Data'!BC$1,FALSE)</f>
        <v>-0.19607034753253999</v>
      </c>
      <c r="AR11" s="50">
        <f>VLOOKUP($A11,'ADR Raw Data'!$B$6:$BE$49,'ADR Raw Data'!BE$1,FALSE)</f>
        <v>1.40652251818199</v>
      </c>
      <c r="AT11" s="51">
        <f>VLOOKUP($A11,'RevPAR Raw Data'!$B$6:$BE$49,'RevPAR Raw Data'!AG$1,FALSE)</f>
        <v>60.315208804104898</v>
      </c>
      <c r="AU11" s="52">
        <f>VLOOKUP($A11,'RevPAR Raw Data'!$B$6:$BE$49,'RevPAR Raw Data'!AH$1,FALSE)</f>
        <v>82.961994469344106</v>
      </c>
      <c r="AV11" s="52">
        <f>VLOOKUP($A11,'RevPAR Raw Data'!$B$6:$BE$49,'RevPAR Raw Data'!AI$1,FALSE)</f>
        <v>94.525759872158204</v>
      </c>
      <c r="AW11" s="52">
        <f>VLOOKUP($A11,'RevPAR Raw Data'!$B$6:$BE$49,'RevPAR Raw Data'!AJ$1,FALSE)</f>
        <v>98.521450285899704</v>
      </c>
      <c r="AX11" s="52">
        <f>VLOOKUP($A11,'RevPAR Raw Data'!$B$6:$BE$49,'RevPAR Raw Data'!AK$1,FALSE)</f>
        <v>95.983246210891593</v>
      </c>
      <c r="AY11" s="53">
        <f>VLOOKUP($A11,'RevPAR Raw Data'!$B$6:$BE$49,'RevPAR Raw Data'!AL$1,FALSE)</f>
        <v>86.461478040814598</v>
      </c>
      <c r="AZ11" s="52">
        <f>VLOOKUP($A11,'RevPAR Raw Data'!$B$6:$BE$49,'RevPAR Raw Data'!AN$1,FALSE)</f>
        <v>124.162805375914</v>
      </c>
      <c r="BA11" s="52">
        <f>VLOOKUP($A11,'RevPAR Raw Data'!$B$6:$BE$49,'RevPAR Raw Data'!AO$1,FALSE)</f>
        <v>126.90084702489401</v>
      </c>
      <c r="BB11" s="53">
        <f>VLOOKUP($A11,'RevPAR Raw Data'!$B$6:$BE$49,'RevPAR Raw Data'!AP$1,FALSE)</f>
        <v>125.531826200404</v>
      </c>
      <c r="BC11" s="54">
        <f>VLOOKUP($A11,'RevPAR Raw Data'!$B$6:$BE$49,'RevPAR Raw Data'!AR$1,FALSE)</f>
        <v>97.624374929773893</v>
      </c>
      <c r="BE11" s="47">
        <f>VLOOKUP($A11,'RevPAR Raw Data'!$B$6:$BE$49,'RevPAR Raw Data'!AT$1,FALSE)</f>
        <v>-2.3021775539188898</v>
      </c>
      <c r="BF11" s="48">
        <f>VLOOKUP($A11,'RevPAR Raw Data'!$B$6:$BE$49,'RevPAR Raw Data'!AU$1,FALSE)</f>
        <v>4.1166108081552304</v>
      </c>
      <c r="BG11" s="48">
        <f>VLOOKUP($A11,'RevPAR Raw Data'!$B$6:$BE$49,'RevPAR Raw Data'!AV$1,FALSE)</f>
        <v>5.0369056276173598</v>
      </c>
      <c r="BH11" s="48">
        <f>VLOOKUP($A11,'RevPAR Raw Data'!$B$6:$BE$49,'RevPAR Raw Data'!AW$1,FALSE)</f>
        <v>4.0610780347102402</v>
      </c>
      <c r="BI11" s="48">
        <f>VLOOKUP($A11,'RevPAR Raw Data'!$B$6:$BE$49,'RevPAR Raw Data'!AX$1,FALSE)</f>
        <v>1.0822210188008701</v>
      </c>
      <c r="BJ11" s="49">
        <f>VLOOKUP($A11,'RevPAR Raw Data'!$B$6:$BE$49,'RevPAR Raw Data'!AY$1,FALSE)</f>
        <v>2.6710049662988999</v>
      </c>
      <c r="BK11" s="48">
        <f>VLOOKUP($A11,'RevPAR Raw Data'!$B$6:$BE$49,'RevPAR Raw Data'!BA$1,FALSE)</f>
        <v>-0.21322892795474199</v>
      </c>
      <c r="BL11" s="48">
        <f>VLOOKUP($A11,'RevPAR Raw Data'!$B$6:$BE$49,'RevPAR Raw Data'!BB$1,FALSE)</f>
        <v>-2.18337650738582</v>
      </c>
      <c r="BM11" s="49">
        <f>VLOOKUP($A11,'RevPAR Raw Data'!$B$6:$BE$49,'RevPAR Raw Data'!BC$1,FALSE)</f>
        <v>-1.2188648606777599</v>
      </c>
      <c r="BN11" s="50">
        <f>VLOOKUP($A11,'RevPAR Raw Data'!$B$6:$BE$49,'RevPAR Raw Data'!BE$1,FALSE)</f>
        <v>1.2053248423476299</v>
      </c>
    </row>
    <row r="12" spans="1:66" x14ac:dyDescent="0.25">
      <c r="A12" s="63" t="s">
        <v>121</v>
      </c>
      <c r="B12" s="47">
        <f>VLOOKUP($A12,'Occupancy Raw Data'!$B$8:$BE$51,'Occupancy Raw Data'!AG$3,FALSE)</f>
        <v>52.180325393968197</v>
      </c>
      <c r="C12" s="48">
        <f>VLOOKUP($A12,'Occupancy Raw Data'!$B$8:$BE$51,'Occupancy Raw Data'!AH$3,FALSE)</f>
        <v>61.695950575419999</v>
      </c>
      <c r="D12" s="48">
        <f>VLOOKUP($A12,'Occupancy Raw Data'!$B$8:$BE$51,'Occupancy Raw Data'!AI$3,FALSE)</f>
        <v>66.211053175552394</v>
      </c>
      <c r="E12" s="48">
        <f>VLOOKUP($A12,'Occupancy Raw Data'!$B$8:$BE$51,'Occupancy Raw Data'!AJ$3,FALSE)</f>
        <v>68.626062322946098</v>
      </c>
      <c r="F12" s="48">
        <f>VLOOKUP($A12,'Occupancy Raw Data'!$B$8:$BE$51,'Occupancy Raw Data'!AK$3,FALSE)</f>
        <v>67.168996424093194</v>
      </c>
      <c r="G12" s="49">
        <f>VLOOKUP($A12,'Occupancy Raw Data'!$B$8:$BE$51,'Occupancy Raw Data'!AL$3,FALSE)</f>
        <v>63.176938065058501</v>
      </c>
      <c r="H12" s="48">
        <f>VLOOKUP($A12,'Occupancy Raw Data'!$B$8:$BE$51,'Occupancy Raw Data'!AN$3,FALSE)</f>
        <v>72.076580132819302</v>
      </c>
      <c r="I12" s="48">
        <f>VLOOKUP($A12,'Occupancy Raw Data'!$B$8:$BE$51,'Occupancy Raw Data'!AO$3,FALSE)</f>
        <v>73.4140621371847</v>
      </c>
      <c r="J12" s="49">
        <f>VLOOKUP($A12,'Occupancy Raw Data'!$B$8:$BE$51,'Occupancy Raw Data'!AP$3,FALSE)</f>
        <v>72.745321135002001</v>
      </c>
      <c r="K12" s="50">
        <f>VLOOKUP($A12,'Occupancy Raw Data'!$B$8:$BE$51,'Occupancy Raw Data'!AR$3,FALSE)</f>
        <v>65.911047488558694</v>
      </c>
      <c r="M12" s="47">
        <f>VLOOKUP($A12,'Occupancy Raw Data'!$B$8:$BE$51,'Occupancy Raw Data'!AT$3,FALSE)</f>
        <v>0.27355411321560802</v>
      </c>
      <c r="N12" s="48">
        <f>VLOOKUP($A12,'Occupancy Raw Data'!$B$8:$BE$51,'Occupancy Raw Data'!AU$3,FALSE)</f>
        <v>2.0274240474589398</v>
      </c>
      <c r="O12" s="48">
        <f>VLOOKUP($A12,'Occupancy Raw Data'!$B$8:$BE$51,'Occupancy Raw Data'!AV$3,FALSE)</f>
        <v>4.3624390950928396</v>
      </c>
      <c r="P12" s="48">
        <f>VLOOKUP($A12,'Occupancy Raw Data'!$B$8:$BE$51,'Occupancy Raw Data'!AW$3,FALSE)</f>
        <v>2.8383062860302699</v>
      </c>
      <c r="Q12" s="48">
        <f>VLOOKUP($A12,'Occupancy Raw Data'!$B$8:$BE$51,'Occupancy Raw Data'!AX$3,FALSE)</f>
        <v>0.87490528555509195</v>
      </c>
      <c r="R12" s="49">
        <f>VLOOKUP($A12,'Occupancy Raw Data'!$B$8:$BE$51,'Occupancy Raw Data'!AY$3,FALSE)</f>
        <v>2.1381105289891398</v>
      </c>
      <c r="S12" s="48">
        <f>VLOOKUP($A12,'Occupancy Raw Data'!$B$8:$BE$51,'Occupancy Raw Data'!BA$3,FALSE)</f>
        <v>0.265668215316822</v>
      </c>
      <c r="T12" s="48">
        <f>VLOOKUP($A12,'Occupancy Raw Data'!$B$8:$BE$51,'Occupancy Raw Data'!BB$3,FALSE)</f>
        <v>0.58805724412615801</v>
      </c>
      <c r="U12" s="49">
        <f>VLOOKUP($A12,'Occupancy Raw Data'!$B$8:$BE$51,'Occupancy Raw Data'!BC$3,FALSE)</f>
        <v>0.42808586173331098</v>
      </c>
      <c r="V12" s="50">
        <f>VLOOKUP($A12,'Occupancy Raw Data'!$B$8:$BE$51,'Occupancy Raw Data'!BE$3,FALSE)</f>
        <v>1.59289402650753</v>
      </c>
      <c r="X12" s="51">
        <f>VLOOKUP($A12,'ADR Raw Data'!$B$6:$BE$49,'ADR Raw Data'!AG$1,FALSE)</f>
        <v>83.453901809360602</v>
      </c>
      <c r="Y12" s="52">
        <f>VLOOKUP($A12,'ADR Raw Data'!$B$6:$BE$49,'ADR Raw Data'!AH$1,FALSE)</f>
        <v>87.408532949347702</v>
      </c>
      <c r="Z12" s="52">
        <f>VLOOKUP($A12,'ADR Raw Data'!$B$6:$BE$49,'ADR Raw Data'!AI$1,FALSE)</f>
        <v>90.443286328159203</v>
      </c>
      <c r="AA12" s="52">
        <f>VLOOKUP($A12,'ADR Raw Data'!$B$6:$BE$49,'ADR Raw Data'!AJ$1,FALSE)</f>
        <v>93.979610719179803</v>
      </c>
      <c r="AB12" s="52">
        <f>VLOOKUP($A12,'ADR Raw Data'!$B$6:$BE$49,'ADR Raw Data'!AK$1,FALSE)</f>
        <v>96.104274034638905</v>
      </c>
      <c r="AC12" s="53">
        <f>VLOOKUP($A12,'ADR Raw Data'!$B$6:$BE$49,'ADR Raw Data'!AL$1,FALSE)</f>
        <v>90.668468191943703</v>
      </c>
      <c r="AD12" s="52">
        <f>VLOOKUP($A12,'ADR Raw Data'!$B$6:$BE$49,'ADR Raw Data'!AN$1,FALSE)</f>
        <v>111.05789935729101</v>
      </c>
      <c r="AE12" s="52">
        <f>VLOOKUP($A12,'ADR Raw Data'!$B$6:$BE$49,'ADR Raw Data'!AO$1,FALSE)</f>
        <v>110.11186216058</v>
      </c>
      <c r="AF12" s="53">
        <f>VLOOKUP($A12,'ADR Raw Data'!$B$6:$BE$49,'ADR Raw Data'!AP$1,FALSE)</f>
        <v>110.580532342754</v>
      </c>
      <c r="AG12" s="54">
        <f>VLOOKUP($A12,'ADR Raw Data'!$B$6:$BE$49,'ADR Raw Data'!AR$1,FALSE)</f>
        <v>96.948190974249499</v>
      </c>
      <c r="AI12" s="47">
        <f>VLOOKUP($A12,'ADR Raw Data'!$B$6:$BE$49,'ADR Raw Data'!AT$1,FALSE)</f>
        <v>-3.21442284898276</v>
      </c>
      <c r="AJ12" s="48">
        <f>VLOOKUP($A12,'ADR Raw Data'!$B$6:$BE$49,'ADR Raw Data'!AU$1,FALSE)</f>
        <v>-0.44790774950145701</v>
      </c>
      <c r="AK12" s="48">
        <f>VLOOKUP($A12,'ADR Raw Data'!$B$6:$BE$49,'ADR Raw Data'!AV$1,FALSE)</f>
        <v>1.1820428537677601</v>
      </c>
      <c r="AL12" s="48">
        <f>VLOOKUP($A12,'ADR Raw Data'!$B$6:$BE$49,'ADR Raw Data'!AW$1,FALSE)</f>
        <v>1.98766626214035</v>
      </c>
      <c r="AM12" s="48">
        <f>VLOOKUP($A12,'ADR Raw Data'!$B$6:$BE$49,'ADR Raw Data'!AX$1,FALSE)</f>
        <v>-0.63553953052047096</v>
      </c>
      <c r="AN12" s="49">
        <f>VLOOKUP($A12,'ADR Raw Data'!$B$6:$BE$49,'ADR Raw Data'!AY$1,FALSE)</f>
        <v>-5.6325223932747803E-2</v>
      </c>
      <c r="AO12" s="48">
        <f>VLOOKUP($A12,'ADR Raw Data'!$B$6:$BE$49,'ADR Raw Data'!BA$1,FALSE)</f>
        <v>-1.5860040556387001</v>
      </c>
      <c r="AP12" s="48">
        <f>VLOOKUP($A12,'ADR Raw Data'!$B$6:$BE$49,'ADR Raw Data'!BB$1,FALSE)</f>
        <v>-2.5342726437506</v>
      </c>
      <c r="AQ12" s="49">
        <f>VLOOKUP($A12,'ADR Raw Data'!$B$6:$BE$49,'ADR Raw Data'!BC$1,FALSE)</f>
        <v>-2.0646756514287601</v>
      </c>
      <c r="AR12" s="50">
        <f>VLOOKUP($A12,'ADR Raw Data'!$B$6:$BE$49,'ADR Raw Data'!BE$1,FALSE)</f>
        <v>-0.87002746688495902</v>
      </c>
      <c r="AT12" s="51">
        <f>VLOOKUP($A12,'RevPAR Raw Data'!$B$6:$BE$49,'RevPAR Raw Data'!AG$1,FALSE)</f>
        <v>43.5465175180871</v>
      </c>
      <c r="AU12" s="52">
        <f>VLOOKUP($A12,'RevPAR Raw Data'!$B$6:$BE$49,'RevPAR Raw Data'!AH$1,FALSE)</f>
        <v>53.927525287129399</v>
      </c>
      <c r="AV12" s="52">
        <f>VLOOKUP($A12,'RevPAR Raw Data'!$B$6:$BE$49,'RevPAR Raw Data'!AI$1,FALSE)</f>
        <v>59.883452404454701</v>
      </c>
      <c r="AW12" s="52">
        <f>VLOOKUP($A12,'RevPAR Raw Data'!$B$6:$BE$49,'RevPAR Raw Data'!AJ$1,FALSE)</f>
        <v>64.494506223006496</v>
      </c>
      <c r="AX12" s="52">
        <f>VLOOKUP($A12,'RevPAR Raw Data'!$B$6:$BE$49,'RevPAR Raw Data'!AK$1,FALSE)</f>
        <v>64.552276389727297</v>
      </c>
      <c r="AY12" s="53">
        <f>VLOOKUP($A12,'RevPAR Raw Data'!$B$6:$BE$49,'RevPAR Raw Data'!AL$1,FALSE)</f>
        <v>57.2815619941615</v>
      </c>
      <c r="AZ12" s="52">
        <f>VLOOKUP($A12,'RevPAR Raw Data'!$B$6:$BE$49,'RevPAR Raw Data'!AN$1,FALSE)</f>
        <v>80.046735824083896</v>
      </c>
      <c r="BA12" s="52">
        <f>VLOOKUP($A12,'RevPAR Raw Data'!$B$6:$BE$49,'RevPAR Raw Data'!AO$1,FALSE)</f>
        <v>80.837590906979898</v>
      </c>
      <c r="BB12" s="53">
        <f>VLOOKUP($A12,'RevPAR Raw Data'!$B$6:$BE$49,'RevPAR Raw Data'!AP$1,FALSE)</f>
        <v>80.442163365531897</v>
      </c>
      <c r="BC12" s="54">
        <f>VLOOKUP($A12,'RevPAR Raw Data'!$B$6:$BE$49,'RevPAR Raw Data'!AR$1,FALSE)</f>
        <v>63.899568192336197</v>
      </c>
      <c r="BE12" s="47">
        <f>VLOOKUP($A12,'RevPAR Raw Data'!$B$6:$BE$49,'RevPAR Raw Data'!AT$1,FALSE)</f>
        <v>-2.9496619216866802</v>
      </c>
      <c r="BF12" s="48">
        <f>VLOOKUP($A12,'RevPAR Raw Data'!$B$6:$BE$49,'RevPAR Raw Data'!AU$1,FALSE)</f>
        <v>1.57043530853366</v>
      </c>
      <c r="BG12" s="48">
        <f>VLOOKUP($A12,'RevPAR Raw Data'!$B$6:$BE$49,'RevPAR Raw Data'!AV$1,FALSE)</f>
        <v>5.5960478484341198</v>
      </c>
      <c r="BH12" s="48">
        <f>VLOOKUP($A12,'RevPAR Raw Data'!$B$6:$BE$49,'RevPAR Raw Data'!AW$1,FALSE)</f>
        <v>4.8823886046342597</v>
      </c>
      <c r="BI12" s="48">
        <f>VLOOKUP($A12,'RevPAR Raw Data'!$B$6:$BE$49,'RevPAR Raw Data'!AX$1,FALSE)</f>
        <v>0.23380538609030499</v>
      </c>
      <c r="BJ12" s="49">
        <f>VLOOKUP($A12,'RevPAR Raw Data'!$B$6:$BE$49,'RevPAR Raw Data'!AY$1,FALSE)</f>
        <v>2.0805810095130099</v>
      </c>
      <c r="BK12" s="48">
        <f>VLOOKUP($A12,'RevPAR Raw Data'!$B$6:$BE$49,'RevPAR Raw Data'!BA$1,FALSE)</f>
        <v>-1.32454934899134</v>
      </c>
      <c r="BL12" s="48">
        <f>VLOOKUP($A12,'RevPAR Raw Data'!$B$6:$BE$49,'RevPAR Raw Data'!BB$1,FALSE)</f>
        <v>-1.96111837349193</v>
      </c>
      <c r="BM12" s="49">
        <f>VLOOKUP($A12,'RevPAR Raw Data'!$B$6:$BE$49,'RevPAR Raw Data'!BC$1,FALSE)</f>
        <v>-1.6454283742498701</v>
      </c>
      <c r="BN12" s="50">
        <f>VLOOKUP($A12,'RevPAR Raw Data'!$B$6:$BE$49,'RevPAR Raw Data'!BE$1,FALSE)</f>
        <v>0.70900794407358703</v>
      </c>
    </row>
    <row r="13" spans="1:66" x14ac:dyDescent="0.25">
      <c r="A13" s="63" t="s">
        <v>122</v>
      </c>
      <c r="B13" s="47">
        <f>VLOOKUP($A13,'Occupancy Raw Data'!$B$8:$BE$51,'Occupancy Raw Data'!AG$3,FALSE)</f>
        <v>46.737597373008199</v>
      </c>
      <c r="C13" s="48">
        <f>VLOOKUP($A13,'Occupancy Raw Data'!$B$8:$BE$51,'Occupancy Raw Data'!AH$3,FALSE)</f>
        <v>50.420593532334699</v>
      </c>
      <c r="D13" s="48">
        <f>VLOOKUP($A13,'Occupancy Raw Data'!$B$8:$BE$51,'Occupancy Raw Data'!AI$3,FALSE)</f>
        <v>52.168063823169803</v>
      </c>
      <c r="E13" s="48">
        <f>VLOOKUP($A13,'Occupancy Raw Data'!$B$8:$BE$51,'Occupancy Raw Data'!AJ$3,FALSE)</f>
        <v>54.480424137656598</v>
      </c>
      <c r="F13" s="48">
        <f>VLOOKUP($A13,'Occupancy Raw Data'!$B$8:$BE$51,'Occupancy Raw Data'!AK$3,FALSE)</f>
        <v>55.828957456349698</v>
      </c>
      <c r="G13" s="49">
        <f>VLOOKUP($A13,'Occupancy Raw Data'!$B$8:$BE$51,'Occupancy Raw Data'!AL$3,FALSE)</f>
        <v>51.927132908810499</v>
      </c>
      <c r="H13" s="48">
        <f>VLOOKUP($A13,'Occupancy Raw Data'!$B$8:$BE$51,'Occupancy Raw Data'!AN$3,FALSE)</f>
        <v>63.594150067265502</v>
      </c>
      <c r="I13" s="48">
        <f>VLOOKUP($A13,'Occupancy Raw Data'!$B$8:$BE$51,'Occupancy Raw Data'!AO$3,FALSE)</f>
        <v>65.375602135138607</v>
      </c>
      <c r="J13" s="49">
        <f>VLOOKUP($A13,'Occupancy Raw Data'!$B$8:$BE$51,'Occupancy Raw Data'!AP$3,FALSE)</f>
        <v>64.484876101202104</v>
      </c>
      <c r="K13" s="50">
        <f>VLOOKUP($A13,'Occupancy Raw Data'!$B$8:$BE$51,'Occupancy Raw Data'!AR$3,FALSE)</f>
        <v>55.515074364384397</v>
      </c>
      <c r="M13" s="47">
        <f>VLOOKUP($A13,'Occupancy Raw Data'!$B$8:$BE$51,'Occupancy Raw Data'!AT$3,FALSE)</f>
        <v>-4.6193243282117704</v>
      </c>
      <c r="N13" s="48">
        <f>VLOOKUP($A13,'Occupancy Raw Data'!$B$8:$BE$51,'Occupancy Raw Data'!AU$3,FALSE)</f>
        <v>-3.6132178913951298</v>
      </c>
      <c r="O13" s="48">
        <f>VLOOKUP($A13,'Occupancy Raw Data'!$B$8:$BE$51,'Occupancy Raw Data'!AV$3,FALSE)</f>
        <v>-2.273272556612</v>
      </c>
      <c r="P13" s="48">
        <f>VLOOKUP($A13,'Occupancy Raw Data'!$B$8:$BE$51,'Occupancy Raw Data'!AW$3,FALSE)</f>
        <v>-2.9015465289756599</v>
      </c>
      <c r="Q13" s="48">
        <f>VLOOKUP($A13,'Occupancy Raw Data'!$B$8:$BE$51,'Occupancy Raw Data'!AX$3,FALSE)</f>
        <v>-3.5696898235538299</v>
      </c>
      <c r="R13" s="49">
        <f>VLOOKUP($A13,'Occupancy Raw Data'!$B$8:$BE$51,'Occupancy Raw Data'!AY$3,FALSE)</f>
        <v>-3.3745954037503898</v>
      </c>
      <c r="S13" s="48">
        <f>VLOOKUP($A13,'Occupancy Raw Data'!$B$8:$BE$51,'Occupancy Raw Data'!BA$3,FALSE)</f>
        <v>-4.85883053793175</v>
      </c>
      <c r="T13" s="48">
        <f>VLOOKUP($A13,'Occupancy Raw Data'!$B$8:$BE$51,'Occupancy Raw Data'!BB$3,FALSE)</f>
        <v>-3.4514246521451102</v>
      </c>
      <c r="U13" s="49">
        <f>VLOOKUP($A13,'Occupancy Raw Data'!$B$8:$BE$51,'Occupancy Raw Data'!BC$3,FALSE)</f>
        <v>-4.1505735829014601</v>
      </c>
      <c r="V13" s="50">
        <f>VLOOKUP($A13,'Occupancy Raw Data'!$B$8:$BE$51,'Occupancy Raw Data'!BE$3,FALSE)</f>
        <v>-3.6346286917205499</v>
      </c>
      <c r="X13" s="51">
        <f>VLOOKUP($A13,'ADR Raw Data'!$B$6:$BE$49,'ADR Raw Data'!AG$1,FALSE)</f>
        <v>64.701066931814594</v>
      </c>
      <c r="Y13" s="52">
        <f>VLOOKUP($A13,'ADR Raw Data'!$B$6:$BE$49,'ADR Raw Data'!AH$1,FALSE)</f>
        <v>65.110159380289701</v>
      </c>
      <c r="Z13" s="52">
        <f>VLOOKUP($A13,'ADR Raw Data'!$B$6:$BE$49,'ADR Raw Data'!AI$1,FALSE)</f>
        <v>65.664775395834994</v>
      </c>
      <c r="AA13" s="52">
        <f>VLOOKUP($A13,'ADR Raw Data'!$B$6:$BE$49,'ADR Raw Data'!AJ$1,FALSE)</f>
        <v>67.653418177714599</v>
      </c>
      <c r="AB13" s="52">
        <f>VLOOKUP($A13,'ADR Raw Data'!$B$6:$BE$49,'ADR Raw Data'!AK$1,FALSE)</f>
        <v>71.098581502306004</v>
      </c>
      <c r="AC13" s="53">
        <f>VLOOKUP($A13,'ADR Raw Data'!$B$6:$BE$49,'ADR Raw Data'!AL$1,FALSE)</f>
        <v>66.969303608986905</v>
      </c>
      <c r="AD13" s="52">
        <f>VLOOKUP($A13,'ADR Raw Data'!$B$6:$BE$49,'ADR Raw Data'!AN$1,FALSE)</f>
        <v>83.833047037213902</v>
      </c>
      <c r="AE13" s="52">
        <f>VLOOKUP($A13,'ADR Raw Data'!$B$6:$BE$49,'ADR Raw Data'!AO$1,FALSE)</f>
        <v>83.646390837177904</v>
      </c>
      <c r="AF13" s="53">
        <f>VLOOKUP($A13,'ADR Raw Data'!$B$6:$BE$49,'ADR Raw Data'!AP$1,FALSE)</f>
        <v>83.738429801302203</v>
      </c>
      <c r="AG13" s="54">
        <f>VLOOKUP($A13,'ADR Raw Data'!$B$6:$BE$49,'ADR Raw Data'!AR$1,FALSE)</f>
        <v>72.5346362508282</v>
      </c>
      <c r="AI13" s="47">
        <f>VLOOKUP($A13,'ADR Raw Data'!$B$6:$BE$49,'ADR Raw Data'!AT$1,FALSE)</f>
        <v>-2.5397880919586799</v>
      </c>
      <c r="AJ13" s="48">
        <f>VLOOKUP($A13,'ADR Raw Data'!$B$6:$BE$49,'ADR Raw Data'!AU$1,FALSE)</f>
        <v>0.12796628187977699</v>
      </c>
      <c r="AK13" s="48">
        <f>VLOOKUP($A13,'ADR Raw Data'!$B$6:$BE$49,'ADR Raw Data'!AV$1,FALSE)</f>
        <v>0.65640248982792204</v>
      </c>
      <c r="AL13" s="48">
        <f>VLOOKUP($A13,'ADR Raw Data'!$B$6:$BE$49,'ADR Raw Data'!AW$1,FALSE)</f>
        <v>0.953169542656497</v>
      </c>
      <c r="AM13" s="48">
        <f>VLOOKUP($A13,'ADR Raw Data'!$B$6:$BE$49,'ADR Raw Data'!AX$1,FALSE)</f>
        <v>1.0698544600464099</v>
      </c>
      <c r="AN13" s="49">
        <f>VLOOKUP($A13,'ADR Raw Data'!$B$6:$BE$49,'ADR Raw Data'!AY$1,FALSE)</f>
        <v>0.13666733585657201</v>
      </c>
      <c r="AO13" s="48">
        <f>VLOOKUP($A13,'ADR Raw Data'!$B$6:$BE$49,'ADR Raw Data'!BA$1,FALSE)</f>
        <v>-0.38528162047918801</v>
      </c>
      <c r="AP13" s="48">
        <f>VLOOKUP($A13,'ADR Raw Data'!$B$6:$BE$49,'ADR Raw Data'!BB$1,FALSE)</f>
        <v>-1.4350486437501899</v>
      </c>
      <c r="AQ13" s="49">
        <f>VLOOKUP($A13,'ADR Raw Data'!$B$6:$BE$49,'ADR Raw Data'!BC$1,FALSE)</f>
        <v>-0.91656784400481806</v>
      </c>
      <c r="AR13" s="50">
        <f>VLOOKUP($A13,'ADR Raw Data'!$B$6:$BE$49,'ADR Raw Data'!BE$1,FALSE)</f>
        <v>-0.31407461505577999</v>
      </c>
      <c r="AT13" s="51">
        <f>VLOOKUP($A13,'RevPAR Raw Data'!$B$6:$BE$49,'RevPAR Raw Data'!AG$1,FALSE)</f>
        <v>30.2397241586321</v>
      </c>
      <c r="AU13" s="52">
        <f>VLOOKUP($A13,'RevPAR Raw Data'!$B$6:$BE$49,'RevPAR Raw Data'!AH$1,FALSE)</f>
        <v>32.828928809391201</v>
      </c>
      <c r="AV13" s="52">
        <f>VLOOKUP($A13,'RevPAR Raw Data'!$B$6:$BE$49,'RevPAR Raw Data'!AI$1,FALSE)</f>
        <v>34.256041937840301</v>
      </c>
      <c r="AW13" s="52">
        <f>VLOOKUP($A13,'RevPAR Raw Data'!$B$6:$BE$49,'RevPAR Raw Data'!AJ$1,FALSE)</f>
        <v>36.857869166841397</v>
      </c>
      <c r="AX13" s="52">
        <f>VLOOKUP($A13,'RevPAR Raw Data'!$B$6:$BE$49,'RevPAR Raw Data'!AK$1,FALSE)</f>
        <v>39.6935968189905</v>
      </c>
      <c r="AY13" s="53">
        <f>VLOOKUP($A13,'RevPAR Raw Data'!$B$6:$BE$49,'RevPAR Raw Data'!AL$1,FALSE)</f>
        <v>34.7752392931435</v>
      </c>
      <c r="AZ13" s="52">
        <f>VLOOKUP($A13,'RevPAR Raw Data'!$B$6:$BE$49,'RevPAR Raw Data'!AN$1,FALSE)</f>
        <v>53.312913738807097</v>
      </c>
      <c r="BA13" s="52">
        <f>VLOOKUP($A13,'RevPAR Raw Data'!$B$6:$BE$49,'RevPAR Raw Data'!AO$1,FALSE)</f>
        <v>54.6843316741165</v>
      </c>
      <c r="BB13" s="53">
        <f>VLOOKUP($A13,'RevPAR Raw Data'!$B$6:$BE$49,'RevPAR Raw Data'!AP$1,FALSE)</f>
        <v>53.998622706461802</v>
      </c>
      <c r="BC13" s="54">
        <f>VLOOKUP($A13,'RevPAR Raw Data'!$B$6:$BE$49,'RevPAR Raw Data'!AR$1,FALSE)</f>
        <v>40.267657254583</v>
      </c>
      <c r="BE13" s="47">
        <f>VLOOKUP($A13,'RevPAR Raw Data'!$B$6:$BE$49,'RevPAR Raw Data'!AT$1,FALSE)</f>
        <v>-7.0417913709535798</v>
      </c>
      <c r="BF13" s="48">
        <f>VLOOKUP($A13,'RevPAR Raw Data'!$B$6:$BE$49,'RevPAR Raw Data'!AU$1,FALSE)</f>
        <v>-3.48987531010718</v>
      </c>
      <c r="BG13" s="48">
        <f>VLOOKUP($A13,'RevPAR Raw Data'!$B$6:$BE$49,'RevPAR Raw Data'!AV$1,FALSE)</f>
        <v>-1.63179188444626</v>
      </c>
      <c r="BH13" s="48">
        <f>VLOOKUP($A13,'RevPAR Raw Data'!$B$6:$BE$49,'RevPAR Raw Data'!AW$1,FALSE)</f>
        <v>-1.97603364409936</v>
      </c>
      <c r="BI13" s="48">
        <f>VLOOKUP($A13,'RevPAR Raw Data'!$B$6:$BE$49,'RevPAR Raw Data'!AX$1,FALSE)</f>
        <v>-2.53802584929453</v>
      </c>
      <c r="BJ13" s="49">
        <f>VLOOKUP($A13,'RevPAR Raw Data'!$B$6:$BE$49,'RevPAR Raw Data'!AY$1,FALSE)</f>
        <v>-3.2425400375280602</v>
      </c>
      <c r="BK13" s="48">
        <f>VLOOKUP($A13,'RevPAR Raw Data'!$B$6:$BE$49,'RevPAR Raw Data'!BA$1,FALSE)</f>
        <v>-5.2253919773780604</v>
      </c>
      <c r="BL13" s="48">
        <f>VLOOKUP($A13,'RevPAR Raw Data'!$B$6:$BE$49,'RevPAR Raw Data'!BB$1,FALSE)</f>
        <v>-4.8369436732346296</v>
      </c>
      <c r="BM13" s="49">
        <f>VLOOKUP($A13,'RevPAR Raw Data'!$B$6:$BE$49,'RevPAR Raw Data'!BC$1,FALSE)</f>
        <v>-5.0290986041036501</v>
      </c>
      <c r="BN13" s="50">
        <f>VLOOKUP($A13,'RevPAR Raw Data'!$B$6:$BE$49,'RevPAR Raw Data'!BE$1,FALSE)</f>
        <v>-3.9372878607041</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63.513623657074604</v>
      </c>
      <c r="C15" s="48">
        <f>VLOOKUP($A15,'Occupancy Raw Data'!$B$8:$BE$45,'Occupancy Raw Data'!AH$3,FALSE)</f>
        <v>81.322515767050703</v>
      </c>
      <c r="D15" s="48">
        <f>VLOOKUP($A15,'Occupancy Raw Data'!$B$8:$BE$45,'Occupancy Raw Data'!AI$3,FALSE)</f>
        <v>87.620084017508404</v>
      </c>
      <c r="E15" s="48">
        <f>VLOOKUP($A15,'Occupancy Raw Data'!$B$8:$BE$45,'Occupancy Raw Data'!AJ$3,FALSE)</f>
        <v>85.557131780213496</v>
      </c>
      <c r="F15" s="48">
        <f>VLOOKUP($A15,'Occupancy Raw Data'!$B$8:$BE$45,'Occupancy Raw Data'!AK$3,FALSE)</f>
        <v>75.056611919782796</v>
      </c>
      <c r="G15" s="49">
        <f>VLOOKUP($A15,'Occupancy Raw Data'!$B$8:$BE$45,'Occupancy Raw Data'!AL$3,FALSE)</f>
        <v>78.614015803189204</v>
      </c>
      <c r="H15" s="48">
        <f>VLOOKUP($A15,'Occupancy Raw Data'!$B$8:$BE$45,'Occupancy Raw Data'!AN$3,FALSE)</f>
        <v>75.502202643171799</v>
      </c>
      <c r="I15" s="48">
        <f>VLOOKUP($A15,'Occupancy Raw Data'!$B$8:$BE$45,'Occupancy Raw Data'!AO$3,FALSE)</f>
        <v>81.103083700440493</v>
      </c>
      <c r="J15" s="49">
        <f>VLOOKUP($A15,'Occupancy Raw Data'!$B$8:$BE$45,'Occupancy Raw Data'!AP$3,FALSE)</f>
        <v>78.302643171806096</v>
      </c>
      <c r="K15" s="50">
        <f>VLOOKUP($A15,'Occupancy Raw Data'!$B$8:$BE$45,'Occupancy Raw Data'!AR$3,FALSE)</f>
        <v>78.525046455167796</v>
      </c>
      <c r="M15" s="47">
        <f>VLOOKUP($A15,'Occupancy Raw Data'!$B$8:$BE$45,'Occupancy Raw Data'!AT$3,FALSE)</f>
        <v>2.05878208486034</v>
      </c>
      <c r="N15" s="48">
        <f>VLOOKUP($A15,'Occupancy Raw Data'!$B$8:$BE$45,'Occupancy Raw Data'!AU$3,FALSE)</f>
        <v>5.5831360948305004</v>
      </c>
      <c r="O15" s="48">
        <f>VLOOKUP($A15,'Occupancy Raw Data'!$B$8:$BE$45,'Occupancy Raw Data'!AV$3,FALSE)</f>
        <v>5.1039219715520696</v>
      </c>
      <c r="P15" s="48">
        <f>VLOOKUP($A15,'Occupancy Raw Data'!$B$8:$BE$45,'Occupancy Raw Data'!AW$3,FALSE)</f>
        <v>5.5939444527067801</v>
      </c>
      <c r="Q15" s="48">
        <f>VLOOKUP($A15,'Occupancy Raw Data'!$B$8:$BE$45,'Occupancy Raw Data'!AX$3,FALSE)</f>
        <v>1.3779918397459101</v>
      </c>
      <c r="R15" s="49">
        <f>VLOOKUP($A15,'Occupancy Raw Data'!$B$8:$BE$45,'Occupancy Raw Data'!AY$3,FALSE)</f>
        <v>4.0737225123626697</v>
      </c>
      <c r="S15" s="48">
        <f>VLOOKUP($A15,'Occupancy Raw Data'!$B$8:$BE$45,'Occupancy Raw Data'!BA$3,FALSE)</f>
        <v>-1.9371883225650799</v>
      </c>
      <c r="T15" s="48">
        <f>VLOOKUP($A15,'Occupancy Raw Data'!$B$8:$BE$45,'Occupancy Raw Data'!BB$3,FALSE)</f>
        <v>-1.02160769430705</v>
      </c>
      <c r="U15" s="49">
        <f>VLOOKUP($A15,'Occupancy Raw Data'!$B$8:$BE$45,'Occupancy Raw Data'!BC$3,FALSE)</f>
        <v>-1.4651570483368801</v>
      </c>
      <c r="V15" s="50">
        <f>VLOOKUP($A15,'Occupancy Raw Data'!$B$8:$BE$45,'Occupancy Raw Data'!BE$3,FALSE)</f>
        <v>2.4331358419478599</v>
      </c>
      <c r="X15" s="51">
        <f>VLOOKUP($A15,'ADR Raw Data'!$B$6:$BE$43,'ADR Raw Data'!AG$1,FALSE)</f>
        <v>201.95362060474</v>
      </c>
      <c r="Y15" s="52">
        <f>VLOOKUP($A15,'ADR Raw Data'!$B$6:$BE$43,'ADR Raw Data'!AH$1,FALSE)</f>
        <v>231.912705043259</v>
      </c>
      <c r="Z15" s="52">
        <f>VLOOKUP($A15,'ADR Raw Data'!$B$6:$BE$43,'ADR Raw Data'!AI$1,FALSE)</f>
        <v>241.95662520050001</v>
      </c>
      <c r="AA15" s="52">
        <f>VLOOKUP($A15,'ADR Raw Data'!$B$6:$BE$43,'ADR Raw Data'!AJ$1,FALSE)</f>
        <v>232.70205645182</v>
      </c>
      <c r="AB15" s="52">
        <f>VLOOKUP($A15,'ADR Raw Data'!$B$6:$BE$43,'ADR Raw Data'!AK$1,FALSE)</f>
        <v>201.71793597919699</v>
      </c>
      <c r="AC15" s="53">
        <f>VLOOKUP($A15,'ADR Raw Data'!$B$6:$BE$43,'ADR Raw Data'!AL$1,FALSE)</f>
        <v>223.716778786097</v>
      </c>
      <c r="AD15" s="52">
        <f>VLOOKUP($A15,'ADR Raw Data'!$B$6:$BE$43,'ADR Raw Data'!AN$1,FALSE)</f>
        <v>187.71373434856099</v>
      </c>
      <c r="AE15" s="52">
        <f>VLOOKUP($A15,'ADR Raw Data'!$B$6:$BE$43,'ADR Raw Data'!AO$1,FALSE)</f>
        <v>193.286374413375</v>
      </c>
      <c r="AF15" s="53">
        <f>VLOOKUP($A15,'ADR Raw Data'!$B$6:$BE$43,'ADR Raw Data'!AP$1,FALSE)</f>
        <v>190.59970521302699</v>
      </c>
      <c r="AG15" s="54">
        <f>VLOOKUP($A15,'ADR Raw Data'!$B$6:$BE$43,'ADR Raw Data'!AR$1,FALSE)</f>
        <v>214.28094799358001</v>
      </c>
      <c r="AI15" s="47">
        <f>VLOOKUP($A15,'ADR Raw Data'!$B$6:$BE$43,'ADR Raw Data'!AT$1,FALSE)</f>
        <v>2.4961011090512102</v>
      </c>
      <c r="AJ15" s="48">
        <f>VLOOKUP($A15,'ADR Raw Data'!$B$6:$BE$43,'ADR Raw Data'!AU$1,FALSE)</f>
        <v>5.3959744435840999</v>
      </c>
      <c r="AK15" s="48">
        <f>VLOOKUP($A15,'ADR Raw Data'!$B$6:$BE$43,'ADR Raw Data'!AV$1,FALSE)</f>
        <v>6.5961011276959303</v>
      </c>
      <c r="AL15" s="48">
        <f>VLOOKUP($A15,'ADR Raw Data'!$B$6:$BE$43,'ADR Raw Data'!AW$1,FALSE)</f>
        <v>7.8526703746409696</v>
      </c>
      <c r="AM15" s="48">
        <f>VLOOKUP($A15,'ADR Raw Data'!$B$6:$BE$43,'ADR Raw Data'!AX$1,FALSE)</f>
        <v>2.0185165878827198</v>
      </c>
      <c r="AN15" s="49">
        <f>VLOOKUP($A15,'ADR Raw Data'!$B$6:$BE$43,'ADR Raw Data'!AY$1,FALSE)</f>
        <v>5.2833058515144797</v>
      </c>
      <c r="AO15" s="48">
        <f>VLOOKUP($A15,'ADR Raw Data'!$B$6:$BE$43,'ADR Raw Data'!BA$1,FALSE)</f>
        <v>-1.0170682971603999</v>
      </c>
      <c r="AP15" s="48">
        <f>VLOOKUP($A15,'ADR Raw Data'!$B$6:$BE$43,'ADR Raw Data'!BB$1,FALSE)</f>
        <v>-0.38483115261727102</v>
      </c>
      <c r="AQ15" s="49">
        <f>VLOOKUP($A15,'ADR Raw Data'!$B$6:$BE$43,'ADR Raw Data'!BC$1,FALSE)</f>
        <v>-0.680762009839041</v>
      </c>
      <c r="AR15" s="50">
        <f>VLOOKUP($A15,'ADR Raw Data'!$B$6:$BE$43,'ADR Raw Data'!BE$1,FALSE)</f>
        <v>3.8216301325761801</v>
      </c>
      <c r="AT15" s="51">
        <f>VLOOKUP($A15,'RevPAR Raw Data'!$B$6:$BE$43,'RevPAR Raw Data'!AG$1,FALSE)</f>
        <v>128.26806255273101</v>
      </c>
      <c r="AU15" s="52">
        <f>VLOOKUP($A15,'RevPAR Raw Data'!$B$6:$BE$43,'RevPAR Raw Data'!AH$1,FALSE)</f>
        <v>188.597246124598</v>
      </c>
      <c r="AV15" s="52">
        <f>VLOOKUP($A15,'RevPAR Raw Data'!$B$6:$BE$43,'RevPAR Raw Data'!AI$1,FALSE)</f>
        <v>212.002598286606</v>
      </c>
      <c r="AW15" s="52">
        <f>VLOOKUP($A15,'RevPAR Raw Data'!$B$6:$BE$43,'RevPAR Raw Data'!AJ$1,FALSE)</f>
        <v>199.09320509375101</v>
      </c>
      <c r="AX15" s="52">
        <f>VLOOKUP($A15,'RevPAR Raw Data'!$B$6:$BE$43,'RevPAR Raw Data'!AK$1,FALSE)</f>
        <v>151.402648380502</v>
      </c>
      <c r="AY15" s="53">
        <f>VLOOKUP($A15,'RevPAR Raw Data'!$B$6:$BE$43,'RevPAR Raw Data'!AL$1,FALSE)</f>
        <v>175.872743829288</v>
      </c>
      <c r="AZ15" s="52">
        <f>VLOOKUP($A15,'RevPAR Raw Data'!$B$6:$BE$43,'RevPAR Raw Data'!AN$1,FALSE)</f>
        <v>141.72800409691601</v>
      </c>
      <c r="BA15" s="52">
        <f>VLOOKUP($A15,'RevPAR Raw Data'!$B$6:$BE$43,'RevPAR Raw Data'!AO$1,FALSE)</f>
        <v>156.76121002202601</v>
      </c>
      <c r="BB15" s="53">
        <f>VLOOKUP($A15,'RevPAR Raw Data'!$B$6:$BE$43,'RevPAR Raw Data'!AP$1,FALSE)</f>
        <v>149.24460705947101</v>
      </c>
      <c r="BC15" s="54">
        <f>VLOOKUP($A15,'RevPAR Raw Data'!$B$6:$BE$43,'RevPAR Raw Data'!AR$1,FALSE)</f>
        <v>168.26421395653199</v>
      </c>
      <c r="BE15" s="47">
        <f>VLOOKUP($A15,'RevPAR Raw Data'!$B$6:$BE$43,'RevPAR Raw Data'!AT$1,FALSE)</f>
        <v>4.6062724763647003</v>
      </c>
      <c r="BF15" s="48">
        <f>VLOOKUP($A15,'RevPAR Raw Data'!$B$6:$BE$43,'RevPAR Raw Data'!AU$1,FALSE)</f>
        <v>11.2803751352421</v>
      </c>
      <c r="BG15" s="48">
        <f>VLOOKUP($A15,'RevPAR Raw Data'!$B$6:$BE$43,'RevPAR Raw Data'!AV$1,FALSE)</f>
        <v>12.0366829539702</v>
      </c>
      <c r="BH15" s="48">
        <f>VLOOKUP($A15,'RevPAR Raw Data'!$B$6:$BE$43,'RevPAR Raw Data'!AW$1,FALSE)</f>
        <v>13.8858888461593</v>
      </c>
      <c r="BI15" s="48">
        <f>VLOOKUP($A15,'RevPAR Raw Data'!$B$6:$BE$43,'RevPAR Raw Data'!AX$1,FALSE)</f>
        <v>3.4243234214935798</v>
      </c>
      <c r="BJ15" s="49">
        <f>VLOOKUP($A15,'RevPAR Raw Data'!$B$6:$BE$43,'RevPAR Raw Data'!AY$1,FALSE)</f>
        <v>9.5722555837472694</v>
      </c>
      <c r="BK15" s="48">
        <f>VLOOKUP($A15,'RevPAR Raw Data'!$B$6:$BE$43,'RevPAR Raw Data'!BA$1,FALSE)</f>
        <v>-2.93455409144038</v>
      </c>
      <c r="BL15" s="48">
        <f>VLOOKUP($A15,'RevPAR Raw Data'!$B$6:$BE$43,'RevPAR Raw Data'!BB$1,FALSE)</f>
        <v>-1.4025073822590901</v>
      </c>
      <c r="BM15" s="49">
        <f>VLOOKUP($A15,'RevPAR Raw Data'!$B$6:$BE$43,'RevPAR Raw Data'!BC$1,FALSE)</f>
        <v>-2.1359448256063698</v>
      </c>
      <c r="BN15" s="50">
        <f>VLOOKUP($A15,'RevPAR Raw Data'!$B$6:$BE$43,'RevPAR Raw Data'!BE$1,FALSE)</f>
        <v>6.3477514270264299</v>
      </c>
    </row>
    <row r="16" spans="1:66" x14ac:dyDescent="0.25">
      <c r="A16" s="63" t="s">
        <v>88</v>
      </c>
      <c r="B16" s="47">
        <f>VLOOKUP($A16,'Occupancy Raw Data'!$B$8:$BE$45,'Occupancy Raw Data'!AG$3,FALSE)</f>
        <v>69.720344667457795</v>
      </c>
      <c r="C16" s="48">
        <f>VLOOKUP($A16,'Occupancy Raw Data'!$B$8:$BE$45,'Occupancy Raw Data'!AH$3,FALSE)</f>
        <v>91.886383571539099</v>
      </c>
      <c r="D16" s="48">
        <f>VLOOKUP($A16,'Occupancy Raw Data'!$B$8:$BE$45,'Occupancy Raw Data'!AI$3,FALSE)</f>
        <v>95.204065837675998</v>
      </c>
      <c r="E16" s="48">
        <f>VLOOKUP($A16,'Occupancy Raw Data'!$B$8:$BE$45,'Occupancy Raw Data'!AJ$3,FALSE)</f>
        <v>91.942724458204296</v>
      </c>
      <c r="F16" s="48">
        <f>VLOOKUP($A16,'Occupancy Raw Data'!$B$8:$BE$45,'Occupancy Raw Data'!AK$3,FALSE)</f>
        <v>82.058823529411697</v>
      </c>
      <c r="G16" s="49">
        <f>VLOOKUP($A16,'Occupancy Raw Data'!$B$8:$BE$45,'Occupancy Raw Data'!AL$3,FALSE)</f>
        <v>86.162451110904698</v>
      </c>
      <c r="H16" s="48">
        <f>VLOOKUP($A16,'Occupancy Raw Data'!$B$8:$BE$45,'Occupancy Raw Data'!AN$3,FALSE)</f>
        <v>77.378740970072201</v>
      </c>
      <c r="I16" s="48">
        <f>VLOOKUP($A16,'Occupancy Raw Data'!$B$8:$BE$45,'Occupancy Raw Data'!AO$3,FALSE)</f>
        <v>80.154798761609896</v>
      </c>
      <c r="J16" s="49">
        <f>VLOOKUP($A16,'Occupancy Raw Data'!$B$8:$BE$45,'Occupancy Raw Data'!AP$3,FALSE)</f>
        <v>78.766769865840999</v>
      </c>
      <c r="K16" s="50">
        <f>VLOOKUP($A16,'Occupancy Raw Data'!$B$8:$BE$45,'Occupancy Raw Data'!AR$3,FALSE)</f>
        <v>84.049446053824497</v>
      </c>
      <c r="M16" s="47">
        <f>VLOOKUP($A16,'Occupancy Raw Data'!$B$8:$BE$45,'Occupancy Raw Data'!AT$3,FALSE)</f>
        <v>4.2255692421577002</v>
      </c>
      <c r="N16" s="48">
        <f>VLOOKUP($A16,'Occupancy Raw Data'!$B$8:$BE$45,'Occupancy Raw Data'!AU$3,FALSE)</f>
        <v>5.3484848473054898</v>
      </c>
      <c r="O16" s="48">
        <f>VLOOKUP($A16,'Occupancy Raw Data'!$B$8:$BE$45,'Occupancy Raw Data'!AV$3,FALSE)</f>
        <v>2.6827390118352801</v>
      </c>
      <c r="P16" s="48">
        <f>VLOOKUP($A16,'Occupancy Raw Data'!$B$8:$BE$45,'Occupancy Raw Data'!AW$3,FALSE)</f>
        <v>2.2758581104350801</v>
      </c>
      <c r="Q16" s="48">
        <f>VLOOKUP($A16,'Occupancy Raw Data'!$B$8:$BE$45,'Occupancy Raw Data'!AX$3,FALSE)</f>
        <v>0.33121983533642402</v>
      </c>
      <c r="R16" s="49">
        <f>VLOOKUP($A16,'Occupancy Raw Data'!$B$8:$BE$45,'Occupancy Raw Data'!AY$3,FALSE)</f>
        <v>2.9379351442409498</v>
      </c>
      <c r="S16" s="48">
        <f>VLOOKUP($A16,'Occupancy Raw Data'!$B$8:$BE$45,'Occupancy Raw Data'!BA$3,FALSE)</f>
        <v>-1.15025872581655</v>
      </c>
      <c r="T16" s="48">
        <f>VLOOKUP($A16,'Occupancy Raw Data'!$B$8:$BE$45,'Occupancy Raw Data'!BB$3,FALSE)</f>
        <v>0.33587391809843598</v>
      </c>
      <c r="U16" s="49">
        <f>VLOOKUP($A16,'Occupancy Raw Data'!$B$8:$BE$45,'Occupancy Raw Data'!BC$3,FALSE)</f>
        <v>-0.399641138569447</v>
      </c>
      <c r="V16" s="50">
        <f>VLOOKUP($A16,'Occupancy Raw Data'!$B$8:$BE$45,'Occupancy Raw Data'!BE$3,FALSE)</f>
        <v>2.0226004747795598</v>
      </c>
      <c r="X16" s="51">
        <f>VLOOKUP($A16,'ADR Raw Data'!$B$6:$BE$43,'ADR Raw Data'!AG$1,FALSE)</f>
        <v>218.213524884366</v>
      </c>
      <c r="Y16" s="52">
        <f>VLOOKUP($A16,'ADR Raw Data'!$B$6:$BE$43,'ADR Raw Data'!AH$1,FALSE)</f>
        <v>256.72094701968098</v>
      </c>
      <c r="Z16" s="52">
        <f>VLOOKUP($A16,'ADR Raw Data'!$B$6:$BE$43,'ADR Raw Data'!AI$1,FALSE)</f>
        <v>268.38077419180001</v>
      </c>
      <c r="AA16" s="52">
        <f>VLOOKUP($A16,'ADR Raw Data'!$B$6:$BE$43,'ADR Raw Data'!AJ$1,FALSE)</f>
        <v>259.066437691163</v>
      </c>
      <c r="AB16" s="52">
        <f>VLOOKUP($A16,'ADR Raw Data'!$B$6:$BE$43,'ADR Raw Data'!AK$1,FALSE)</f>
        <v>227.23531440608599</v>
      </c>
      <c r="AC16" s="53">
        <f>VLOOKUP($A16,'ADR Raw Data'!$B$6:$BE$43,'ADR Raw Data'!AL$1,FALSE)</f>
        <v>247.95017150933</v>
      </c>
      <c r="AD16" s="52">
        <f>VLOOKUP($A16,'ADR Raw Data'!$B$6:$BE$43,'ADR Raw Data'!AN$1,FALSE)</f>
        <v>190.12841457722001</v>
      </c>
      <c r="AE16" s="52">
        <f>VLOOKUP($A16,'ADR Raw Data'!$B$6:$BE$43,'ADR Raw Data'!AO$1,FALSE)</f>
        <v>186.20314986481199</v>
      </c>
      <c r="AF16" s="53">
        <f>VLOOKUP($A16,'ADR Raw Data'!$B$6:$BE$43,'ADR Raw Data'!AP$1,FALSE)</f>
        <v>188.131196691778</v>
      </c>
      <c r="AG16" s="54">
        <f>VLOOKUP($A16,'ADR Raw Data'!$B$6:$BE$43,'ADR Raw Data'!AR$1,FALSE)</f>
        <v>231.93360218024199</v>
      </c>
      <c r="AI16" s="47">
        <f>VLOOKUP($A16,'ADR Raw Data'!$B$6:$BE$43,'ADR Raw Data'!AT$1,FALSE)</f>
        <v>5.9302646324460397</v>
      </c>
      <c r="AJ16" s="48">
        <f>VLOOKUP($A16,'ADR Raw Data'!$B$6:$BE$43,'ADR Raw Data'!AU$1,FALSE)</f>
        <v>6.4417670813205596</v>
      </c>
      <c r="AK16" s="48">
        <f>VLOOKUP($A16,'ADR Raw Data'!$B$6:$BE$43,'ADR Raw Data'!AV$1,FALSE)</f>
        <v>7.3591741871256797</v>
      </c>
      <c r="AL16" s="48">
        <f>VLOOKUP($A16,'ADR Raw Data'!$B$6:$BE$43,'ADR Raw Data'!AW$1,FALSE)</f>
        <v>6.5498881307313601</v>
      </c>
      <c r="AM16" s="48">
        <f>VLOOKUP($A16,'ADR Raw Data'!$B$6:$BE$43,'ADR Raw Data'!AX$1,FALSE)</f>
        <v>1.76901295172101</v>
      </c>
      <c r="AN16" s="49">
        <f>VLOOKUP($A16,'ADR Raw Data'!$B$6:$BE$43,'ADR Raw Data'!AY$1,FALSE)</f>
        <v>5.7663127371309404</v>
      </c>
      <c r="AO16" s="48">
        <f>VLOOKUP($A16,'ADR Raw Data'!$B$6:$BE$43,'ADR Raw Data'!BA$1,FALSE)</f>
        <v>0.52082161067447796</v>
      </c>
      <c r="AP16" s="48">
        <f>VLOOKUP($A16,'ADR Raw Data'!$B$6:$BE$43,'ADR Raw Data'!BB$1,FALSE)</f>
        <v>-0.54960382625426896</v>
      </c>
      <c r="AQ16" s="49">
        <f>VLOOKUP($A16,'ADR Raw Data'!$B$6:$BE$43,'ADR Raw Data'!BC$1,FALSE)</f>
        <v>-2.4892799983212598E-2</v>
      </c>
      <c r="AR16" s="50">
        <f>VLOOKUP($A16,'ADR Raw Data'!$B$6:$BE$43,'ADR Raw Data'!BE$1,FALSE)</f>
        <v>4.5942354146037996</v>
      </c>
      <c r="AT16" s="51">
        <f>VLOOKUP($A16,'RevPAR Raw Data'!$B$6:$BE$43,'RevPAR Raw Data'!AG$1,FALSE)</f>
        <v>152.13922166038901</v>
      </c>
      <c r="AU16" s="52">
        <f>VLOOKUP($A16,'RevPAR Raw Data'!$B$6:$BE$43,'RevPAR Raw Data'!AH$1,FALSE)</f>
        <v>235.891594086992</v>
      </c>
      <c r="AV16" s="52">
        <f>VLOOKUP($A16,'RevPAR Raw Data'!$B$6:$BE$43,'RevPAR Raw Data'!AI$1,FALSE)</f>
        <v>255.50940895722599</v>
      </c>
      <c r="AW16" s="52">
        <f>VLOOKUP($A16,'RevPAR Raw Data'!$B$6:$BE$43,'RevPAR Raw Data'!AJ$1,FALSE)</f>
        <v>238.19274097007201</v>
      </c>
      <c r="AX16" s="52">
        <f>VLOOKUP($A16,'RevPAR Raw Data'!$B$6:$BE$43,'RevPAR Raw Data'!AK$1,FALSE)</f>
        <v>186.466625644994</v>
      </c>
      <c r="AY16" s="53">
        <f>VLOOKUP($A16,'RevPAR Raw Data'!$B$6:$BE$43,'RevPAR Raw Data'!AL$1,FALSE)</f>
        <v>213.63994530612999</v>
      </c>
      <c r="AZ16" s="52">
        <f>VLOOKUP($A16,'RevPAR Raw Data'!$B$6:$BE$43,'RevPAR Raw Data'!AN$1,FALSE)</f>
        <v>147.11897342621199</v>
      </c>
      <c r="BA16" s="52">
        <f>VLOOKUP($A16,'RevPAR Raw Data'!$B$6:$BE$43,'RevPAR Raw Data'!AO$1,FALSE)</f>
        <v>149.25076006191901</v>
      </c>
      <c r="BB16" s="53">
        <f>VLOOKUP($A16,'RevPAR Raw Data'!$B$6:$BE$43,'RevPAR Raw Data'!AP$1,FALSE)</f>
        <v>148.184866744066</v>
      </c>
      <c r="BC16" s="54">
        <f>VLOOKUP($A16,'RevPAR Raw Data'!$B$6:$BE$43,'RevPAR Raw Data'!AR$1,FALSE)</f>
        <v>194.93890784517501</v>
      </c>
      <c r="BE16" s="47">
        <f>VLOOKUP($A16,'RevPAR Raw Data'!$B$6:$BE$43,'RevPAR Raw Data'!AT$1,FALSE)</f>
        <v>10.406421312890901</v>
      </c>
      <c r="BF16" s="48">
        <f>VLOOKUP($A16,'RevPAR Raw Data'!$B$6:$BE$43,'RevPAR Raw Data'!AU$1,FALSE)</f>
        <v>12.134788864869201</v>
      </c>
      <c r="BG16" s="48">
        <f>VLOOKUP($A16,'RevPAR Raw Data'!$B$6:$BE$43,'RevPAR Raw Data'!AV$1,FALSE)</f>
        <v>10.2393406358278</v>
      </c>
      <c r="BH16" s="48">
        <f>VLOOKUP($A16,'RevPAR Raw Data'!$B$6:$BE$43,'RevPAR Raw Data'!AW$1,FALSE)</f>
        <v>8.9748124014141109</v>
      </c>
      <c r="BI16" s="48">
        <f>VLOOKUP($A16,'RevPAR Raw Data'!$B$6:$BE$43,'RevPAR Raw Data'!AX$1,FALSE)</f>
        <v>2.1060921088432001</v>
      </c>
      <c r="BJ16" s="49">
        <f>VLOOKUP($A16,'RevPAR Raw Data'!$B$6:$BE$43,'RevPAR Raw Data'!AY$1,FALSE)</f>
        <v>8.8736584098029105</v>
      </c>
      <c r="BK16" s="48">
        <f>VLOOKUP($A16,'RevPAR Raw Data'!$B$6:$BE$43,'RevPAR Raw Data'!BA$1,FALSE)</f>
        <v>-0.63542791116479402</v>
      </c>
      <c r="BL16" s="48">
        <f>VLOOKUP($A16,'RevPAR Raw Data'!$B$6:$BE$43,'RevPAR Raw Data'!BB$1,FALSE)</f>
        <v>-0.21557588406109099</v>
      </c>
      <c r="BM16" s="49">
        <f>VLOOKUP($A16,'RevPAR Raw Data'!$B$6:$BE$43,'RevPAR Raw Data'!BC$1,FALSE)</f>
        <v>-0.42443445668338498</v>
      </c>
      <c r="BN16" s="50">
        <f>VLOOKUP($A16,'RevPAR Raw Data'!$B$6:$BE$43,'RevPAR Raw Data'!BE$1,FALSE)</f>
        <v>6.70975891669163</v>
      </c>
    </row>
    <row r="17" spans="1:66" x14ac:dyDescent="0.25">
      <c r="A17" s="63" t="s">
        <v>89</v>
      </c>
      <c r="B17" s="47">
        <f>VLOOKUP($A17,'Occupancy Raw Data'!$B$8:$BE$45,'Occupancy Raw Data'!AG$3,FALSE)</f>
        <v>61.641865516128</v>
      </c>
      <c r="C17" s="48">
        <f>VLOOKUP($A17,'Occupancy Raw Data'!$B$8:$BE$45,'Occupancy Raw Data'!AH$3,FALSE)</f>
        <v>81.620733174840694</v>
      </c>
      <c r="D17" s="48">
        <f>VLOOKUP($A17,'Occupancy Raw Data'!$B$8:$BE$45,'Occupancy Raw Data'!AI$3,FALSE)</f>
        <v>88.826274544333799</v>
      </c>
      <c r="E17" s="48">
        <f>VLOOKUP($A17,'Occupancy Raw Data'!$B$8:$BE$45,'Occupancy Raw Data'!AJ$3,FALSE)</f>
        <v>86.329500117343301</v>
      </c>
      <c r="F17" s="48">
        <f>VLOOKUP($A17,'Occupancy Raw Data'!$B$8:$BE$45,'Occupancy Raw Data'!AK$3,FALSE)</f>
        <v>76.390518657592096</v>
      </c>
      <c r="G17" s="49">
        <f>VLOOKUP($A17,'Occupancy Raw Data'!$B$8:$BE$45,'Occupancy Raw Data'!AL$3,FALSE)</f>
        <v>78.962256953207003</v>
      </c>
      <c r="H17" s="48">
        <f>VLOOKUP($A17,'Occupancy Raw Data'!$B$8:$BE$45,'Occupancy Raw Data'!AN$3,FALSE)</f>
        <v>73.612414926073598</v>
      </c>
      <c r="I17" s="48">
        <f>VLOOKUP($A17,'Occupancy Raw Data'!$B$8:$BE$45,'Occupancy Raw Data'!AO$3,FALSE)</f>
        <v>79.118751466791807</v>
      </c>
      <c r="J17" s="49">
        <f>VLOOKUP($A17,'Occupancy Raw Data'!$B$8:$BE$45,'Occupancy Raw Data'!AP$3,FALSE)</f>
        <v>76.365583196432695</v>
      </c>
      <c r="K17" s="50">
        <f>VLOOKUP($A17,'Occupancy Raw Data'!$B$8:$BE$45,'Occupancy Raw Data'!AR$3,FALSE)</f>
        <v>78.220191562048001</v>
      </c>
      <c r="M17" s="47">
        <f>VLOOKUP($A17,'Occupancy Raw Data'!$B$8:$BE$45,'Occupancy Raw Data'!AT$3,FALSE)</f>
        <v>-0.118821262421441</v>
      </c>
      <c r="N17" s="48">
        <f>VLOOKUP($A17,'Occupancy Raw Data'!$B$8:$BE$45,'Occupancy Raw Data'!AU$3,FALSE)</f>
        <v>4.24584093878142</v>
      </c>
      <c r="O17" s="48">
        <f>VLOOKUP($A17,'Occupancy Raw Data'!$B$8:$BE$45,'Occupancy Raw Data'!AV$3,FALSE)</f>
        <v>2.3379019259524698</v>
      </c>
      <c r="P17" s="48">
        <f>VLOOKUP($A17,'Occupancy Raw Data'!$B$8:$BE$45,'Occupancy Raw Data'!AW$3,FALSE)</f>
        <v>-0.36239101989280598</v>
      </c>
      <c r="Q17" s="48">
        <f>VLOOKUP($A17,'Occupancy Raw Data'!$B$8:$BE$45,'Occupancy Raw Data'!AX$3,FALSE)</f>
        <v>-1.5212065128808301</v>
      </c>
      <c r="R17" s="49">
        <f>VLOOKUP($A17,'Occupancy Raw Data'!$B$8:$BE$45,'Occupancy Raw Data'!AY$3,FALSE)</f>
        <v>0.968956646115402</v>
      </c>
      <c r="S17" s="48">
        <f>VLOOKUP($A17,'Occupancy Raw Data'!$B$8:$BE$45,'Occupancy Raw Data'!BA$3,FALSE)</f>
        <v>-4.4281488460263798</v>
      </c>
      <c r="T17" s="48">
        <f>VLOOKUP($A17,'Occupancy Raw Data'!$B$8:$BE$45,'Occupancy Raw Data'!BB$3,FALSE)</f>
        <v>-2.7327299123182298</v>
      </c>
      <c r="U17" s="49">
        <f>VLOOKUP($A17,'Occupancy Raw Data'!$B$8:$BE$45,'Occupancy Raw Data'!BC$3,FALSE)</f>
        <v>-3.5573229899212602</v>
      </c>
      <c r="V17" s="50">
        <f>VLOOKUP($A17,'Occupancy Raw Data'!$B$8:$BE$45,'Occupancy Raw Data'!BE$3,FALSE)</f>
        <v>-0.33604196918393697</v>
      </c>
      <c r="X17" s="51">
        <f>VLOOKUP($A17,'ADR Raw Data'!$B$6:$BE$43,'ADR Raw Data'!AG$1,FALSE)</f>
        <v>165.24522378821001</v>
      </c>
      <c r="Y17" s="52">
        <f>VLOOKUP($A17,'ADR Raw Data'!$B$6:$BE$43,'ADR Raw Data'!AH$1,FALSE)</f>
        <v>191.226746377072</v>
      </c>
      <c r="Z17" s="52">
        <f>VLOOKUP($A17,'ADR Raw Data'!$B$6:$BE$43,'ADR Raw Data'!AI$1,FALSE)</f>
        <v>204.74214743589701</v>
      </c>
      <c r="AA17" s="52">
        <f>VLOOKUP($A17,'ADR Raw Data'!$B$6:$BE$43,'ADR Raw Data'!AJ$1,FALSE)</f>
        <v>197.705047233926</v>
      </c>
      <c r="AB17" s="52">
        <f>VLOOKUP($A17,'ADR Raw Data'!$B$6:$BE$43,'ADR Raw Data'!AK$1,FALSE)</f>
        <v>178.604824116743</v>
      </c>
      <c r="AC17" s="53">
        <f>VLOOKUP($A17,'ADR Raw Data'!$B$6:$BE$43,'ADR Raw Data'!AL$1,FALSE)</f>
        <v>189.18527816385799</v>
      </c>
      <c r="AD17" s="52">
        <f>VLOOKUP($A17,'ADR Raw Data'!$B$6:$BE$43,'ADR Raw Data'!AN$1,FALSE)</f>
        <v>160.377979914717</v>
      </c>
      <c r="AE17" s="52">
        <f>VLOOKUP($A17,'ADR Raw Data'!$B$6:$BE$43,'ADR Raw Data'!AO$1,FALSE)</f>
        <v>162.974649610678</v>
      </c>
      <c r="AF17" s="53">
        <f>VLOOKUP($A17,'ADR Raw Data'!$B$6:$BE$43,'ADR Raw Data'!AP$1,FALSE)</f>
        <v>161.72312294719799</v>
      </c>
      <c r="AG17" s="54">
        <f>VLOOKUP($A17,'ADR Raw Data'!$B$6:$BE$43,'ADR Raw Data'!AR$1,FALSE)</f>
        <v>181.52334774873199</v>
      </c>
      <c r="AI17" s="47">
        <f>VLOOKUP($A17,'ADR Raw Data'!$B$6:$BE$43,'ADR Raw Data'!AT$1,FALSE)</f>
        <v>9.5707662929272602E-2</v>
      </c>
      <c r="AJ17" s="48">
        <f>VLOOKUP($A17,'ADR Raw Data'!$B$6:$BE$43,'ADR Raw Data'!AU$1,FALSE)</f>
        <v>2.2252547374064799</v>
      </c>
      <c r="AK17" s="48">
        <f>VLOOKUP($A17,'ADR Raw Data'!$B$6:$BE$43,'ADR Raw Data'!AV$1,FALSE)</f>
        <v>5.4680759269046</v>
      </c>
      <c r="AL17" s="48">
        <f>VLOOKUP($A17,'ADR Raw Data'!$B$6:$BE$43,'ADR Raw Data'!AW$1,FALSE)</f>
        <v>6.3017477103542197</v>
      </c>
      <c r="AM17" s="48">
        <f>VLOOKUP($A17,'ADR Raw Data'!$B$6:$BE$43,'ADR Raw Data'!AX$1,FALSE)</f>
        <v>5.5375377342727097</v>
      </c>
      <c r="AN17" s="49">
        <f>VLOOKUP($A17,'ADR Raw Data'!$B$6:$BE$43,'ADR Raw Data'!AY$1,FALSE)</f>
        <v>4.2997396574792202</v>
      </c>
      <c r="AO17" s="48">
        <f>VLOOKUP($A17,'ADR Raw Data'!$B$6:$BE$43,'ADR Raw Data'!BA$1,FALSE)</f>
        <v>-1.0981130849487699</v>
      </c>
      <c r="AP17" s="48">
        <f>VLOOKUP($A17,'ADR Raw Data'!$B$6:$BE$43,'ADR Raw Data'!BB$1,FALSE)</f>
        <v>-1.5346632933928299</v>
      </c>
      <c r="AQ17" s="49">
        <f>VLOOKUP($A17,'ADR Raw Data'!$B$6:$BE$43,'ADR Raw Data'!BC$1,FALSE)</f>
        <v>-1.3176153104769801</v>
      </c>
      <c r="AR17" s="50">
        <f>VLOOKUP($A17,'ADR Raw Data'!$B$6:$BE$43,'ADR Raw Data'!BE$1,FALSE)</f>
        <v>2.93959759500992</v>
      </c>
      <c r="AT17" s="51">
        <f>VLOOKUP($A17,'RevPAR Raw Data'!$B$6:$BE$43,'RevPAR Raw Data'!AG$1,FALSE)</f>
        <v>101.860238619353</v>
      </c>
      <c r="AU17" s="52">
        <f>VLOOKUP($A17,'RevPAR Raw Data'!$B$6:$BE$43,'RevPAR Raw Data'!AH$1,FALSE)</f>
        <v>156.08067241935899</v>
      </c>
      <c r="AV17" s="52">
        <f>VLOOKUP($A17,'RevPAR Raw Data'!$B$6:$BE$43,'RevPAR Raw Data'!AI$1,FALSE)</f>
        <v>181.864821989375</v>
      </c>
      <c r="AW17" s="52">
        <f>VLOOKUP($A17,'RevPAR Raw Data'!$B$6:$BE$43,'RevPAR Raw Data'!AJ$1,FALSE)</f>
        <v>170.67777898380601</v>
      </c>
      <c r="AX17" s="52">
        <f>VLOOKUP($A17,'RevPAR Raw Data'!$B$6:$BE$43,'RevPAR Raw Data'!AK$1,FALSE)</f>
        <v>136.43715149025999</v>
      </c>
      <c r="AY17" s="53">
        <f>VLOOKUP($A17,'RevPAR Raw Data'!$B$6:$BE$43,'RevPAR Raw Data'!AL$1,FALSE)</f>
        <v>149.38496546138501</v>
      </c>
      <c r="AZ17" s="52">
        <f>VLOOKUP($A17,'RevPAR Raw Data'!$B$6:$BE$43,'RevPAR Raw Data'!AN$1,FALSE)</f>
        <v>118.058104024876</v>
      </c>
      <c r="BA17" s="52">
        <f>VLOOKUP($A17,'RevPAR Raw Data'!$B$6:$BE$43,'RevPAR Raw Data'!AO$1,FALSE)</f>
        <v>128.943507979347</v>
      </c>
      <c r="BB17" s="53">
        <f>VLOOKUP($A17,'RevPAR Raw Data'!$B$6:$BE$43,'RevPAR Raw Data'!AP$1,FALSE)</f>
        <v>123.500806002112</v>
      </c>
      <c r="BC17" s="54">
        <f>VLOOKUP($A17,'RevPAR Raw Data'!$B$6:$BE$43,'RevPAR Raw Data'!AR$1,FALSE)</f>
        <v>141.987910338901</v>
      </c>
      <c r="BE17" s="47">
        <f>VLOOKUP($A17,'RevPAR Raw Data'!$B$6:$BE$43,'RevPAR Raw Data'!AT$1,FALSE)</f>
        <v>-2.3227320545495599E-2</v>
      </c>
      <c r="BF17" s="48">
        <f>VLOOKUP($A17,'RevPAR Raw Data'!$B$6:$BE$43,'RevPAR Raw Data'!AU$1,FALSE)</f>
        <v>6.5655764528208804</v>
      </c>
      <c r="BG17" s="48">
        <f>VLOOKUP($A17,'RevPAR Raw Data'!$B$6:$BE$43,'RevPAR Raw Data'!AV$1,FALSE)</f>
        <v>7.9338161052647296</v>
      </c>
      <c r="BH17" s="48">
        <f>VLOOKUP($A17,'RevPAR Raw Data'!$B$6:$BE$43,'RevPAR Raw Data'!AW$1,FALSE)</f>
        <v>5.9165197226627901</v>
      </c>
      <c r="BI17" s="48">
        <f>VLOOKUP($A17,'RevPAR Raw Data'!$B$6:$BE$43,'RevPAR Raw Data'!AX$1,FALSE)</f>
        <v>3.9320938367248801</v>
      </c>
      <c r="BJ17" s="49">
        <f>VLOOKUP($A17,'RevPAR Raw Data'!$B$6:$BE$43,'RevPAR Raw Data'!AY$1,FALSE)</f>
        <v>5.3103589167714302</v>
      </c>
      <c r="BK17" s="48">
        <f>VLOOKUP($A17,'RevPAR Raw Data'!$B$6:$BE$43,'RevPAR Raw Data'!BA$1,FALSE)</f>
        <v>-5.4776358490759298</v>
      </c>
      <c r="BL17" s="48">
        <f>VLOOKUP($A17,'RevPAR Raw Data'!$B$6:$BE$43,'RevPAR Raw Data'!BB$1,FALSE)</f>
        <v>-4.2254550028391504</v>
      </c>
      <c r="BM17" s="49">
        <f>VLOOKUP($A17,'RevPAR Raw Data'!$B$6:$BE$43,'RevPAR Raw Data'!BC$1,FALSE)</f>
        <v>-4.8280664680399203</v>
      </c>
      <c r="BN17" s="50">
        <f>VLOOKUP($A17,'RevPAR Raw Data'!$B$6:$BE$43,'RevPAR Raw Data'!BE$1,FALSE)</f>
        <v>2.5936773441816299</v>
      </c>
    </row>
    <row r="18" spans="1:66" x14ac:dyDescent="0.25">
      <c r="A18" s="63" t="s">
        <v>26</v>
      </c>
      <c r="B18" s="47">
        <f>VLOOKUP($A18,'Occupancy Raw Data'!$B$8:$BE$45,'Occupancy Raw Data'!AG$3,FALSE)</f>
        <v>57.902946273830104</v>
      </c>
      <c r="C18" s="48">
        <f>VLOOKUP($A18,'Occupancy Raw Data'!$B$8:$BE$45,'Occupancy Raw Data'!AH$3,FALSE)</f>
        <v>81.016753321779305</v>
      </c>
      <c r="D18" s="48">
        <f>VLOOKUP($A18,'Occupancy Raw Data'!$B$8:$BE$45,'Occupancy Raw Data'!AI$3,FALSE)</f>
        <v>91.926632004621595</v>
      </c>
      <c r="E18" s="48">
        <f>VLOOKUP($A18,'Occupancy Raw Data'!$B$8:$BE$45,'Occupancy Raw Data'!AJ$3,FALSE)</f>
        <v>90.083766608896497</v>
      </c>
      <c r="F18" s="48">
        <f>VLOOKUP($A18,'Occupancy Raw Data'!$B$8:$BE$45,'Occupancy Raw Data'!AK$3,FALSE)</f>
        <v>76.753321779318298</v>
      </c>
      <c r="G18" s="49">
        <f>VLOOKUP($A18,'Occupancy Raw Data'!$B$8:$BE$45,'Occupancy Raw Data'!AL$3,FALSE)</f>
        <v>79.536683997689096</v>
      </c>
      <c r="H18" s="48">
        <f>VLOOKUP($A18,'Occupancy Raw Data'!$B$8:$BE$45,'Occupancy Raw Data'!AN$3,FALSE)</f>
        <v>77.085499711149595</v>
      </c>
      <c r="I18" s="48">
        <f>VLOOKUP($A18,'Occupancy Raw Data'!$B$8:$BE$45,'Occupancy Raw Data'!AO$3,FALSE)</f>
        <v>81.551126516464393</v>
      </c>
      <c r="J18" s="49">
        <f>VLOOKUP($A18,'Occupancy Raw Data'!$B$8:$BE$45,'Occupancy Raw Data'!AP$3,FALSE)</f>
        <v>79.318313113806994</v>
      </c>
      <c r="K18" s="50">
        <f>VLOOKUP($A18,'Occupancy Raw Data'!$B$8:$BE$45,'Occupancy Raw Data'!AR$3,FALSE)</f>
        <v>79.474292316580005</v>
      </c>
      <c r="M18" s="47">
        <f>VLOOKUP($A18,'Occupancy Raw Data'!$B$8:$BE$45,'Occupancy Raw Data'!AT$3,FALSE)</f>
        <v>5.0739071181465496</v>
      </c>
      <c r="N18" s="48">
        <f>VLOOKUP($A18,'Occupancy Raw Data'!$B$8:$BE$45,'Occupancy Raw Data'!AU$3,FALSE)</f>
        <v>6.7113072591690699</v>
      </c>
      <c r="O18" s="48">
        <f>VLOOKUP($A18,'Occupancy Raw Data'!$B$8:$BE$45,'Occupancy Raw Data'!AV$3,FALSE)</f>
        <v>5.00527913422198</v>
      </c>
      <c r="P18" s="48">
        <f>VLOOKUP($A18,'Occupancy Raw Data'!$B$8:$BE$45,'Occupancy Raw Data'!AW$3,FALSE)</f>
        <v>3.8666489042829499</v>
      </c>
      <c r="Q18" s="48">
        <f>VLOOKUP($A18,'Occupancy Raw Data'!$B$8:$BE$45,'Occupancy Raw Data'!AX$3,FALSE)</f>
        <v>2.1803499327052398</v>
      </c>
      <c r="R18" s="49">
        <f>VLOOKUP($A18,'Occupancy Raw Data'!$B$8:$BE$45,'Occupancy Raw Data'!AY$3,FALSE)</f>
        <v>4.5383102633996701</v>
      </c>
      <c r="S18" s="48">
        <f>VLOOKUP($A18,'Occupancy Raw Data'!$B$8:$BE$45,'Occupancy Raw Data'!BA$3,FALSE)</f>
        <v>-0.71431228840358596</v>
      </c>
      <c r="T18" s="48">
        <f>VLOOKUP($A18,'Occupancy Raw Data'!$B$8:$BE$45,'Occupancy Raw Data'!BB$3,FALSE)</f>
        <v>-0.279033625317886</v>
      </c>
      <c r="U18" s="49">
        <f>VLOOKUP($A18,'Occupancy Raw Data'!$B$8:$BE$45,'Occupancy Raw Data'!BC$3,FALSE)</f>
        <v>-0.49102208693446298</v>
      </c>
      <c r="V18" s="50">
        <f>VLOOKUP($A18,'Occupancy Raw Data'!$B$8:$BE$45,'Occupancy Raw Data'!BE$3,FALSE)</f>
        <v>3.0531001862037899</v>
      </c>
      <c r="X18" s="51">
        <f>VLOOKUP($A18,'ADR Raw Data'!$B$6:$BE$43,'ADR Raw Data'!AG$1,FALSE)</f>
        <v>156.83485782699699</v>
      </c>
      <c r="Y18" s="52">
        <f>VLOOKUP($A18,'ADR Raw Data'!$B$6:$BE$43,'ADR Raw Data'!AH$1,FALSE)</f>
        <v>193.60128030519101</v>
      </c>
      <c r="Z18" s="52">
        <f>VLOOKUP($A18,'ADR Raw Data'!$B$6:$BE$43,'ADR Raw Data'!AI$1,FALSE)</f>
        <v>211.204845247446</v>
      </c>
      <c r="AA18" s="52">
        <f>VLOOKUP($A18,'ADR Raw Data'!$B$6:$BE$43,'ADR Raw Data'!AJ$1,FALSE)</f>
        <v>204.812590502452</v>
      </c>
      <c r="AB18" s="52">
        <f>VLOOKUP($A18,'ADR Raw Data'!$B$6:$BE$43,'ADR Raw Data'!AK$1,FALSE)</f>
        <v>171.945013171759</v>
      </c>
      <c r="AC18" s="53">
        <f>VLOOKUP($A18,'ADR Raw Data'!$B$6:$BE$43,'ADR Raw Data'!AL$1,FALSE)</f>
        <v>190.677142462848</v>
      </c>
      <c r="AD18" s="52">
        <f>VLOOKUP($A18,'ADR Raw Data'!$B$6:$BE$43,'ADR Raw Data'!AN$1,FALSE)</f>
        <v>150.875124592498</v>
      </c>
      <c r="AE18" s="52">
        <f>VLOOKUP($A18,'ADR Raw Data'!$B$6:$BE$43,'ADR Raw Data'!AO$1,FALSE)</f>
        <v>149.89988240711199</v>
      </c>
      <c r="AF18" s="53">
        <f>VLOOKUP($A18,'ADR Raw Data'!$B$6:$BE$43,'ADR Raw Data'!AP$1,FALSE)</f>
        <v>150.373776948288</v>
      </c>
      <c r="AG18" s="54">
        <f>VLOOKUP($A18,'ADR Raw Data'!$B$6:$BE$43,'ADR Raw Data'!AR$1,FALSE)</f>
        <v>179.18449542570499</v>
      </c>
      <c r="AI18" s="47">
        <f>VLOOKUP($A18,'ADR Raw Data'!$B$6:$BE$43,'ADR Raw Data'!AT$1,FALSE)</f>
        <v>1.97502549118702</v>
      </c>
      <c r="AJ18" s="48">
        <f>VLOOKUP($A18,'ADR Raw Data'!$B$6:$BE$43,'ADR Raw Data'!AU$1,FALSE)</f>
        <v>3.8250218660413702</v>
      </c>
      <c r="AK18" s="48">
        <f>VLOOKUP($A18,'ADR Raw Data'!$B$6:$BE$43,'ADR Raw Data'!AV$1,FALSE)</f>
        <v>5.0246369024017596</v>
      </c>
      <c r="AL18" s="48">
        <f>VLOOKUP($A18,'ADR Raw Data'!$B$6:$BE$43,'ADR Raw Data'!AW$1,FALSE)</f>
        <v>3.9675211819614402</v>
      </c>
      <c r="AM18" s="48">
        <f>VLOOKUP($A18,'ADR Raw Data'!$B$6:$BE$43,'ADR Raw Data'!AX$1,FALSE)</f>
        <v>-0.71325926666565098</v>
      </c>
      <c r="AN18" s="49">
        <f>VLOOKUP($A18,'ADR Raw Data'!$B$6:$BE$43,'ADR Raw Data'!AY$1,FALSE)</f>
        <v>3.1359075992727301</v>
      </c>
      <c r="AO18" s="48">
        <f>VLOOKUP($A18,'ADR Raw Data'!$B$6:$BE$43,'ADR Raw Data'!BA$1,FALSE)</f>
        <v>-1.22309519374342</v>
      </c>
      <c r="AP18" s="48">
        <f>VLOOKUP($A18,'ADR Raw Data'!$B$6:$BE$43,'ADR Raw Data'!BB$1,FALSE)</f>
        <v>-1.78794849757545</v>
      </c>
      <c r="AQ18" s="49">
        <f>VLOOKUP($A18,'ADR Raw Data'!$B$6:$BE$43,'ADR Raw Data'!BC$1,FALSE)</f>
        <v>-1.5134470617219999</v>
      </c>
      <c r="AR18" s="50">
        <f>VLOOKUP($A18,'ADR Raw Data'!$B$6:$BE$43,'ADR Raw Data'!BE$1,FALSE)</f>
        <v>2.1739329527998001</v>
      </c>
      <c r="AT18" s="51">
        <f>VLOOKUP($A18,'RevPAR Raw Data'!$B$6:$BE$43,'RevPAR Raw Data'!AG$1,FALSE)</f>
        <v>90.812003466204501</v>
      </c>
      <c r="AU18" s="52">
        <f>VLOOKUP($A18,'RevPAR Raw Data'!$B$6:$BE$43,'RevPAR Raw Data'!AH$1,FALSE)</f>
        <v>156.849471692663</v>
      </c>
      <c r="AV18" s="52">
        <f>VLOOKUP($A18,'RevPAR Raw Data'!$B$6:$BE$43,'RevPAR Raw Data'!AI$1,FALSE)</f>
        <v>194.15350086655101</v>
      </c>
      <c r="AW18" s="52">
        <f>VLOOKUP($A18,'RevPAR Raw Data'!$B$6:$BE$43,'RevPAR Raw Data'!AJ$1,FALSE)</f>
        <v>184.50289601386399</v>
      </c>
      <c r="AX18" s="52">
        <f>VLOOKUP($A18,'RevPAR Raw Data'!$B$6:$BE$43,'RevPAR Raw Data'!AK$1,FALSE)</f>
        <v>131.97350924321199</v>
      </c>
      <c r="AY18" s="53">
        <f>VLOOKUP($A18,'RevPAR Raw Data'!$B$6:$BE$43,'RevPAR Raw Data'!AL$1,FALSE)</f>
        <v>151.65827625649899</v>
      </c>
      <c r="AZ18" s="52">
        <f>VLOOKUP($A18,'RevPAR Raw Data'!$B$6:$BE$43,'RevPAR Raw Data'!AN$1,FALSE)</f>
        <v>116.302843731946</v>
      </c>
      <c r="BA18" s="52">
        <f>VLOOKUP($A18,'RevPAR Raw Data'!$B$6:$BE$43,'RevPAR Raw Data'!AO$1,FALSE)</f>
        <v>122.245042749855</v>
      </c>
      <c r="BB18" s="53">
        <f>VLOOKUP($A18,'RevPAR Raw Data'!$B$6:$BE$43,'RevPAR Raw Data'!AP$1,FALSE)</f>
        <v>119.273943240901</v>
      </c>
      <c r="BC18" s="54">
        <f>VLOOKUP($A18,'RevPAR Raw Data'!$B$6:$BE$43,'RevPAR Raw Data'!AR$1,FALSE)</f>
        <v>142.40560968061399</v>
      </c>
      <c r="BE18" s="47">
        <f>VLOOKUP($A18,'RevPAR Raw Data'!$B$6:$BE$43,'RevPAR Raw Data'!AT$1,FALSE)</f>
        <v>7.14914356831612</v>
      </c>
      <c r="BF18" s="48">
        <f>VLOOKUP($A18,'RevPAR Raw Data'!$B$6:$BE$43,'RevPAR Raw Data'!AU$1,FALSE)</f>
        <v>10.7930380953708</v>
      </c>
      <c r="BG18" s="48">
        <f>VLOOKUP($A18,'RevPAR Raw Data'!$B$6:$BE$43,'RevPAR Raw Data'!AV$1,FALSE)</f>
        <v>10.281413139070001</v>
      </c>
      <c r="BH18" s="48">
        <f>VLOOKUP($A18,'RevPAR Raw Data'!$B$6:$BE$43,'RevPAR Raw Data'!AW$1,FALSE)</f>
        <v>7.9875802005539001</v>
      </c>
      <c r="BI18" s="48">
        <f>VLOOKUP($A18,'RevPAR Raw Data'!$B$6:$BE$43,'RevPAR Raw Data'!AX$1,FALSE)</f>
        <v>1.45153911809883</v>
      </c>
      <c r="BJ18" s="49">
        <f>VLOOKUP($A18,'RevPAR Raw Data'!$B$6:$BE$43,'RevPAR Raw Data'!AY$1,FALSE)</f>
        <v>7.8165350791009303</v>
      </c>
      <c r="BK18" s="48">
        <f>VLOOKUP($A18,'RevPAR Raw Data'!$B$6:$BE$43,'RevPAR Raw Data'!BA$1,FALSE)</f>
        <v>-1.9286707628792299</v>
      </c>
      <c r="BL18" s="48">
        <f>VLOOKUP($A18,'RevPAR Raw Data'!$B$6:$BE$43,'RevPAR Raw Data'!BB$1,FALSE)</f>
        <v>-2.06199314538173</v>
      </c>
      <c r="BM18" s="49">
        <f>VLOOKUP($A18,'RevPAR Raw Data'!$B$6:$BE$43,'RevPAR Raw Data'!BC$1,FALSE)</f>
        <v>-1.9970377893093501</v>
      </c>
      <c r="BN18" s="50">
        <f>VLOOKUP($A18,'RevPAR Raw Data'!$B$6:$BE$43,'RevPAR Raw Data'!BE$1,FALSE)</f>
        <v>5.2934054900334804</v>
      </c>
    </row>
    <row r="19" spans="1:66" x14ac:dyDescent="0.25">
      <c r="A19" s="63" t="s">
        <v>24</v>
      </c>
      <c r="B19" s="47">
        <f>VLOOKUP($A19,'Occupancy Raw Data'!$B$8:$BE$45,'Occupancy Raw Data'!AG$3,FALSE)</f>
        <v>53.692501575299303</v>
      </c>
      <c r="C19" s="48">
        <f>VLOOKUP($A19,'Occupancy Raw Data'!$B$8:$BE$45,'Occupancy Raw Data'!AH$3,FALSE)</f>
        <v>70.869565217391298</v>
      </c>
      <c r="D19" s="48">
        <f>VLOOKUP($A19,'Occupancy Raw Data'!$B$8:$BE$45,'Occupancy Raw Data'!AI$3,FALSE)</f>
        <v>77.930056710775006</v>
      </c>
      <c r="E19" s="48">
        <f>VLOOKUP($A19,'Occupancy Raw Data'!$B$8:$BE$45,'Occupancy Raw Data'!AJ$3,FALSE)</f>
        <v>78.251417769376104</v>
      </c>
      <c r="F19" s="48">
        <f>VLOOKUP($A19,'Occupancy Raw Data'!$B$8:$BE$45,'Occupancy Raw Data'!AK$3,FALSE)</f>
        <v>70.154379332073006</v>
      </c>
      <c r="G19" s="49">
        <f>VLOOKUP($A19,'Occupancy Raw Data'!$B$8:$BE$45,'Occupancy Raw Data'!AL$3,FALSE)</f>
        <v>70.179584120982895</v>
      </c>
      <c r="H19" s="48">
        <f>VLOOKUP($A19,'Occupancy Raw Data'!$B$8:$BE$45,'Occupancy Raw Data'!AN$3,FALSE)</f>
        <v>71.534341524889697</v>
      </c>
      <c r="I19" s="48">
        <f>VLOOKUP($A19,'Occupancy Raw Data'!$B$8:$BE$45,'Occupancy Raw Data'!AO$3,FALSE)</f>
        <v>79.770006301197199</v>
      </c>
      <c r="J19" s="49">
        <f>VLOOKUP($A19,'Occupancy Raw Data'!$B$8:$BE$45,'Occupancy Raw Data'!AP$3,FALSE)</f>
        <v>75.652173913043399</v>
      </c>
      <c r="K19" s="50">
        <f>VLOOKUP($A19,'Occupancy Raw Data'!$B$8:$BE$45,'Occupancy Raw Data'!AR$3,FALSE)</f>
        <v>71.743181204428794</v>
      </c>
      <c r="M19" s="47">
        <f>VLOOKUP($A19,'Occupancy Raw Data'!$B$8:$BE$45,'Occupancy Raw Data'!AT$3,FALSE)</f>
        <v>-3.2879111194447601</v>
      </c>
      <c r="N19" s="48">
        <f>VLOOKUP($A19,'Occupancy Raw Data'!$B$8:$BE$45,'Occupancy Raw Data'!AU$3,FALSE)</f>
        <v>3.24862272601165</v>
      </c>
      <c r="O19" s="48">
        <f>VLOOKUP($A19,'Occupancy Raw Data'!$B$8:$BE$45,'Occupancy Raw Data'!AV$3,FALSE)</f>
        <v>4.8956218765828696</v>
      </c>
      <c r="P19" s="48">
        <f>VLOOKUP($A19,'Occupancy Raw Data'!$B$8:$BE$45,'Occupancy Raw Data'!AW$3,FALSE)</f>
        <v>3.57481956107251</v>
      </c>
      <c r="Q19" s="48">
        <f>VLOOKUP($A19,'Occupancy Raw Data'!$B$8:$BE$45,'Occupancy Raw Data'!AX$3,FALSE)</f>
        <v>-2.65607827008228</v>
      </c>
      <c r="R19" s="49">
        <f>VLOOKUP($A19,'Occupancy Raw Data'!$B$8:$BE$45,'Occupancy Raw Data'!AY$3,FALSE)</f>
        <v>1.3809492217432899</v>
      </c>
      <c r="S19" s="48">
        <f>VLOOKUP($A19,'Occupancy Raw Data'!$B$8:$BE$45,'Occupancy Raw Data'!BA$3,FALSE)</f>
        <v>-7.0065197453401904</v>
      </c>
      <c r="T19" s="48">
        <f>VLOOKUP($A19,'Occupancy Raw Data'!$B$8:$BE$45,'Occupancy Raw Data'!BB$3,FALSE)</f>
        <v>-3.4142019996413402</v>
      </c>
      <c r="U19" s="49">
        <f>VLOOKUP($A19,'Occupancy Raw Data'!$B$8:$BE$45,'Occupancy Raw Data'!BC$3,FALSE)</f>
        <v>-5.1465633609931203</v>
      </c>
      <c r="V19" s="50">
        <f>VLOOKUP($A19,'Occupancy Raw Data'!$B$8:$BE$45,'Occupancy Raw Data'!BE$3,FALSE)</f>
        <v>-0.68040306141781104</v>
      </c>
      <c r="X19" s="51">
        <f>VLOOKUP($A19,'ADR Raw Data'!$B$6:$BE$43,'ADR Raw Data'!AG$1,FALSE)</f>
        <v>137.73930935336199</v>
      </c>
      <c r="Y19" s="52">
        <f>VLOOKUP($A19,'ADR Raw Data'!$B$6:$BE$43,'ADR Raw Data'!AH$1,FALSE)</f>
        <v>151.528890815328</v>
      </c>
      <c r="Z19" s="52">
        <f>VLOOKUP($A19,'ADR Raw Data'!$B$6:$BE$43,'ADR Raw Data'!AI$1,FALSE)</f>
        <v>156.22931756620099</v>
      </c>
      <c r="AA19" s="52">
        <f>VLOOKUP($A19,'ADR Raw Data'!$B$6:$BE$43,'ADR Raw Data'!AJ$1,FALSE)</f>
        <v>151.550608366549</v>
      </c>
      <c r="AB19" s="52">
        <f>VLOOKUP($A19,'ADR Raw Data'!$B$6:$BE$43,'ADR Raw Data'!AK$1,FALSE)</f>
        <v>144.15003682579601</v>
      </c>
      <c r="AC19" s="53">
        <f>VLOOKUP($A19,'ADR Raw Data'!$B$6:$BE$43,'ADR Raw Data'!AL$1,FALSE)</f>
        <v>148.992392188552</v>
      </c>
      <c r="AD19" s="52">
        <f>VLOOKUP($A19,'ADR Raw Data'!$B$6:$BE$43,'ADR Raw Data'!AN$1,FALSE)</f>
        <v>162.17042105263101</v>
      </c>
      <c r="AE19" s="52">
        <f>VLOOKUP($A19,'ADR Raw Data'!$B$6:$BE$43,'ADR Raw Data'!AO$1,FALSE)</f>
        <v>172.467433152968</v>
      </c>
      <c r="AF19" s="53">
        <f>VLOOKUP($A19,'ADR Raw Data'!$B$6:$BE$43,'ADR Raw Data'!AP$1,FALSE)</f>
        <v>167.599166041979</v>
      </c>
      <c r="AG19" s="54">
        <f>VLOOKUP($A19,'ADR Raw Data'!$B$6:$BE$43,'ADR Raw Data'!AR$1,FALSE)</f>
        <v>154.59827244838399</v>
      </c>
      <c r="AI19" s="47">
        <f>VLOOKUP($A19,'ADR Raw Data'!$B$6:$BE$43,'ADR Raw Data'!AT$1,FALSE)</f>
        <v>1.27135139460877</v>
      </c>
      <c r="AJ19" s="48">
        <f>VLOOKUP($A19,'ADR Raw Data'!$B$6:$BE$43,'ADR Raw Data'!AU$1,FALSE)</f>
        <v>4.2005129696868702</v>
      </c>
      <c r="AK19" s="48">
        <f>VLOOKUP($A19,'ADR Raw Data'!$B$6:$BE$43,'ADR Raw Data'!AV$1,FALSE)</f>
        <v>7.1061037098320403</v>
      </c>
      <c r="AL19" s="48">
        <f>VLOOKUP($A19,'ADR Raw Data'!$B$6:$BE$43,'ADR Raw Data'!AW$1,FALSE)</f>
        <v>3.88234665737086</v>
      </c>
      <c r="AM19" s="48">
        <f>VLOOKUP($A19,'ADR Raw Data'!$B$6:$BE$43,'ADR Raw Data'!AX$1,FALSE)</f>
        <v>0.14496440676307901</v>
      </c>
      <c r="AN19" s="49">
        <f>VLOOKUP($A19,'ADR Raw Data'!$B$6:$BE$43,'ADR Raw Data'!AY$1,FALSE)</f>
        <v>3.6077732791461199</v>
      </c>
      <c r="AO19" s="48">
        <f>VLOOKUP($A19,'ADR Raw Data'!$B$6:$BE$43,'ADR Raw Data'!BA$1,FALSE)</f>
        <v>-0.57154755341895702</v>
      </c>
      <c r="AP19" s="48">
        <f>VLOOKUP($A19,'ADR Raw Data'!$B$6:$BE$43,'ADR Raw Data'!BB$1,FALSE)</f>
        <v>0.66993380698711602</v>
      </c>
      <c r="AQ19" s="49">
        <f>VLOOKUP($A19,'ADR Raw Data'!$B$6:$BE$43,'ADR Raw Data'!BC$1,FALSE)</f>
        <v>0.14464170168903301</v>
      </c>
      <c r="AR19" s="50">
        <f>VLOOKUP($A19,'ADR Raw Data'!$B$6:$BE$43,'ADR Raw Data'!BE$1,FALSE)</f>
        <v>2.2217294788233599</v>
      </c>
      <c r="AT19" s="51">
        <f>VLOOKUP($A19,'RevPAR Raw Data'!$B$6:$BE$43,'RevPAR Raw Data'!AG$1,FALSE)</f>
        <v>73.955680844360401</v>
      </c>
      <c r="AU19" s="52">
        <f>VLOOKUP($A19,'RevPAR Raw Data'!$B$6:$BE$43,'RevPAR Raw Data'!AH$1,FALSE)</f>
        <v>107.387866099558</v>
      </c>
      <c r="AV19" s="52">
        <f>VLOOKUP($A19,'RevPAR Raw Data'!$B$6:$BE$43,'RevPAR Raw Data'!AI$1,FALSE)</f>
        <v>121.749595778197</v>
      </c>
      <c r="AW19" s="52">
        <f>VLOOKUP($A19,'RevPAR Raw Data'!$B$6:$BE$43,'RevPAR Raw Data'!AJ$1,FALSE)</f>
        <v>118.59049968494</v>
      </c>
      <c r="AX19" s="52">
        <f>VLOOKUP($A19,'RevPAR Raw Data'!$B$6:$BE$43,'RevPAR Raw Data'!AK$1,FALSE)</f>
        <v>101.127563642091</v>
      </c>
      <c r="AY19" s="53">
        <f>VLOOKUP($A19,'RevPAR Raw Data'!$B$6:$BE$43,'RevPAR Raw Data'!AL$1,FALSE)</f>
        <v>104.562241209829</v>
      </c>
      <c r="AZ19" s="52">
        <f>VLOOKUP($A19,'RevPAR Raw Data'!$B$6:$BE$43,'RevPAR Raw Data'!AN$1,FALSE)</f>
        <v>116.007542848141</v>
      </c>
      <c r="BA19" s="52">
        <f>VLOOKUP($A19,'RevPAR Raw Data'!$B$6:$BE$43,'RevPAR Raw Data'!AO$1,FALSE)</f>
        <v>137.57728229363499</v>
      </c>
      <c r="BB19" s="53">
        <f>VLOOKUP($A19,'RevPAR Raw Data'!$B$6:$BE$43,'RevPAR Raw Data'!AP$1,FALSE)</f>
        <v>126.792412570888</v>
      </c>
      <c r="BC19" s="54">
        <f>VLOOKUP($A19,'RevPAR Raw Data'!$B$6:$BE$43,'RevPAR Raw Data'!AR$1,FALSE)</f>
        <v>110.91371874156</v>
      </c>
      <c r="BE19" s="47">
        <f>VLOOKUP($A19,'RevPAR Raw Data'!$B$6:$BE$43,'RevPAR Raw Data'!AT$1,FALSE)</f>
        <v>-2.0583606287065499</v>
      </c>
      <c r="BF19" s="48">
        <f>VLOOKUP($A19,'RevPAR Raw Data'!$B$6:$BE$43,'RevPAR Raw Data'!AU$1,FALSE)</f>
        <v>7.5855945146408397</v>
      </c>
      <c r="BG19" s="48">
        <f>VLOOKUP($A19,'RevPAR Raw Data'!$B$6:$BE$43,'RevPAR Raw Data'!AV$1,FALSE)</f>
        <v>12.349613554206099</v>
      </c>
      <c r="BH19" s="48">
        <f>VLOOKUP($A19,'RevPAR Raw Data'!$B$6:$BE$43,'RevPAR Raw Data'!AW$1,FALSE)</f>
        <v>7.5959531061797199</v>
      </c>
      <c r="BI19" s="48">
        <f>VLOOKUP($A19,'RevPAR Raw Data'!$B$6:$BE$43,'RevPAR Raw Data'!AX$1,FALSE)</f>
        <v>-2.5149642314265899</v>
      </c>
      <c r="BJ19" s="49">
        <f>VLOOKUP($A19,'RevPAR Raw Data'!$B$6:$BE$43,'RevPAR Raw Data'!AY$1,FALSE)</f>
        <v>5.0385440179100396</v>
      </c>
      <c r="BK19" s="48">
        <f>VLOOKUP($A19,'RevPAR Raw Data'!$B$6:$BE$43,'RevPAR Raw Data'!BA$1,FALSE)</f>
        <v>-7.5380217065748401</v>
      </c>
      <c r="BL19" s="48">
        <f>VLOOKUP($A19,'RevPAR Raw Data'!$B$6:$BE$43,'RevPAR Raw Data'!BB$1,FALSE)</f>
        <v>-2.7671410860886501</v>
      </c>
      <c r="BM19" s="49">
        <f>VLOOKUP($A19,'RevPAR Raw Data'!$B$6:$BE$43,'RevPAR Raw Data'!BC$1,FALSE)</f>
        <v>-5.00936573612793</v>
      </c>
      <c r="BN19" s="50">
        <f>VLOOKUP($A19,'RevPAR Raw Data'!$B$6:$BE$43,'RevPAR Raw Data'!BE$1,FALSE)</f>
        <v>1.5262097020152099</v>
      </c>
    </row>
    <row r="20" spans="1:66" x14ac:dyDescent="0.25">
      <c r="A20" s="63" t="s">
        <v>27</v>
      </c>
      <c r="B20" s="47">
        <f>VLOOKUP($A20,'Occupancy Raw Data'!$B$8:$BE$45,'Occupancy Raw Data'!AG$3,FALSE)</f>
        <v>55.222990698783597</v>
      </c>
      <c r="C20" s="48">
        <f>VLOOKUP($A20,'Occupancy Raw Data'!$B$8:$BE$45,'Occupancy Raw Data'!AH$3,FALSE)</f>
        <v>65.189005485332601</v>
      </c>
      <c r="D20" s="48">
        <f>VLOOKUP($A20,'Occupancy Raw Data'!$B$8:$BE$45,'Occupancy Raw Data'!AI$3,FALSE)</f>
        <v>72.799904602909606</v>
      </c>
      <c r="E20" s="48">
        <f>VLOOKUP($A20,'Occupancy Raw Data'!$B$8:$BE$45,'Occupancy Raw Data'!AJ$3,FALSE)</f>
        <v>75.924159313140905</v>
      </c>
      <c r="F20" s="48">
        <f>VLOOKUP($A20,'Occupancy Raw Data'!$B$8:$BE$45,'Occupancy Raw Data'!AK$3,FALSE)</f>
        <v>72.471977104698297</v>
      </c>
      <c r="G20" s="49">
        <f>VLOOKUP($A20,'Occupancy Raw Data'!$B$8:$BE$45,'Occupancy Raw Data'!AL$3,FALSE)</f>
        <v>68.321607440972997</v>
      </c>
      <c r="H20" s="48">
        <f>VLOOKUP($A20,'Occupancy Raw Data'!$B$8:$BE$45,'Occupancy Raw Data'!AN$3,FALSE)</f>
        <v>76.416050560457904</v>
      </c>
      <c r="I20" s="48">
        <f>VLOOKUP($A20,'Occupancy Raw Data'!$B$8:$BE$45,'Occupancy Raw Data'!AO$3,FALSE)</f>
        <v>79.650608156451199</v>
      </c>
      <c r="J20" s="49">
        <f>VLOOKUP($A20,'Occupancy Raw Data'!$B$8:$BE$45,'Occupancy Raw Data'!AP$3,FALSE)</f>
        <v>78.033329358454495</v>
      </c>
      <c r="K20" s="50">
        <f>VLOOKUP($A20,'Occupancy Raw Data'!$B$8:$BE$45,'Occupancy Raw Data'!AR$3,FALSE)</f>
        <v>71.096385131681998</v>
      </c>
      <c r="M20" s="47">
        <f>VLOOKUP($A20,'Occupancy Raw Data'!$B$8:$BE$45,'Occupancy Raw Data'!AT$3,FALSE)</f>
        <v>-0.42401485537892197</v>
      </c>
      <c r="N20" s="48">
        <f>VLOOKUP($A20,'Occupancy Raw Data'!$B$8:$BE$45,'Occupancy Raw Data'!AU$3,FALSE)</f>
        <v>3.0683631952361798</v>
      </c>
      <c r="O20" s="48">
        <f>VLOOKUP($A20,'Occupancy Raw Data'!$B$8:$BE$45,'Occupancy Raw Data'!AV$3,FALSE)</f>
        <v>5.54973543026603</v>
      </c>
      <c r="P20" s="48">
        <f>VLOOKUP($A20,'Occupancy Raw Data'!$B$8:$BE$45,'Occupancy Raw Data'!AW$3,FALSE)</f>
        <v>4.4512191720257697</v>
      </c>
      <c r="Q20" s="48">
        <f>VLOOKUP($A20,'Occupancy Raw Data'!$B$8:$BE$45,'Occupancy Raw Data'!AX$3,FALSE)</f>
        <v>0.39916150978447701</v>
      </c>
      <c r="R20" s="49">
        <f>VLOOKUP($A20,'Occupancy Raw Data'!$B$8:$BE$45,'Occupancy Raw Data'!AY$3,FALSE)</f>
        <v>2.7234820323289202</v>
      </c>
      <c r="S20" s="48">
        <f>VLOOKUP($A20,'Occupancy Raw Data'!$B$8:$BE$45,'Occupancy Raw Data'!BA$3,FALSE)</f>
        <v>-2.6230014750950899</v>
      </c>
      <c r="T20" s="48">
        <f>VLOOKUP($A20,'Occupancy Raw Data'!$B$8:$BE$45,'Occupancy Raw Data'!BB$3,FALSE)</f>
        <v>-1.55986859146509</v>
      </c>
      <c r="U20" s="49">
        <f>VLOOKUP($A20,'Occupancy Raw Data'!$B$8:$BE$45,'Occupancy Raw Data'!BC$3,FALSE)</f>
        <v>-2.0833031319403199</v>
      </c>
      <c r="V20" s="50">
        <f>VLOOKUP($A20,'Occupancy Raw Data'!$B$8:$BE$45,'Occupancy Raw Data'!BE$3,FALSE)</f>
        <v>1.1660915999857699</v>
      </c>
      <c r="X20" s="51">
        <f>VLOOKUP($A20,'ADR Raw Data'!$B$6:$BE$43,'ADR Raw Data'!AG$1,FALSE)</f>
        <v>98.005025372489698</v>
      </c>
      <c r="Y20" s="52">
        <f>VLOOKUP($A20,'ADR Raw Data'!$B$6:$BE$43,'ADR Raw Data'!AH$1,FALSE)</f>
        <v>102.434289568756</v>
      </c>
      <c r="Z20" s="52">
        <f>VLOOKUP($A20,'ADR Raw Data'!$B$6:$BE$43,'ADR Raw Data'!AI$1,FALSE)</f>
        <v>107.294631449631</v>
      </c>
      <c r="AA20" s="52">
        <f>VLOOKUP($A20,'ADR Raw Data'!$B$6:$BE$43,'ADR Raw Data'!AJ$1,FALSE)</f>
        <v>108.55553439610399</v>
      </c>
      <c r="AB20" s="52">
        <f>VLOOKUP($A20,'ADR Raw Data'!$B$6:$BE$43,'ADR Raw Data'!AK$1,FALSE)</f>
        <v>106.56300987248</v>
      </c>
      <c r="AC20" s="53">
        <f>VLOOKUP($A20,'ADR Raw Data'!$B$6:$BE$43,'ADR Raw Data'!AL$1,FALSE)</f>
        <v>104.99044166543</v>
      </c>
      <c r="AD20" s="52">
        <f>VLOOKUP($A20,'ADR Raw Data'!$B$6:$BE$43,'ADR Raw Data'!AN$1,FALSE)</f>
        <v>120.146187726758</v>
      </c>
      <c r="AE20" s="52">
        <f>VLOOKUP($A20,'ADR Raw Data'!$B$6:$BE$43,'ADR Raw Data'!AO$1,FALSE)</f>
        <v>122.845449883973</v>
      </c>
      <c r="AF20" s="53">
        <f>VLOOKUP($A20,'ADR Raw Data'!$B$6:$BE$43,'ADR Raw Data'!AP$1,FALSE)</f>
        <v>121.52379056751499</v>
      </c>
      <c r="AG20" s="54">
        <f>VLOOKUP($A20,'ADR Raw Data'!$B$6:$BE$43,'ADR Raw Data'!AR$1,FALSE)</f>
        <v>110.175162812986</v>
      </c>
      <c r="AI20" s="47">
        <f>VLOOKUP($A20,'ADR Raw Data'!$B$6:$BE$43,'ADR Raw Data'!AT$1,FALSE)</f>
        <v>2.4338656265263099</v>
      </c>
      <c r="AJ20" s="48">
        <f>VLOOKUP($A20,'ADR Raw Data'!$B$6:$BE$43,'ADR Raw Data'!AU$1,FALSE)</f>
        <v>4.6682488296283502</v>
      </c>
      <c r="AK20" s="48">
        <f>VLOOKUP($A20,'ADR Raw Data'!$B$6:$BE$43,'ADR Raw Data'!AV$1,FALSE)</f>
        <v>5.7632403848578999</v>
      </c>
      <c r="AL20" s="48">
        <f>VLOOKUP($A20,'ADR Raw Data'!$B$6:$BE$43,'ADR Raw Data'!AW$1,FALSE)</f>
        <v>6.8089930819146698</v>
      </c>
      <c r="AM20" s="48">
        <f>VLOOKUP($A20,'ADR Raw Data'!$B$6:$BE$43,'ADR Raw Data'!AX$1,FALSE)</f>
        <v>4.1645180129768704</v>
      </c>
      <c r="AN20" s="49">
        <f>VLOOKUP($A20,'ADR Raw Data'!$B$6:$BE$43,'ADR Raw Data'!AY$1,FALSE)</f>
        <v>4.9583531330503696</v>
      </c>
      <c r="AO20" s="48">
        <f>VLOOKUP($A20,'ADR Raw Data'!$B$6:$BE$43,'ADR Raw Data'!BA$1,FALSE)</f>
        <v>1.5433036240837299</v>
      </c>
      <c r="AP20" s="48">
        <f>VLOOKUP($A20,'ADR Raw Data'!$B$6:$BE$43,'ADR Raw Data'!BB$1,FALSE)</f>
        <v>1.65168477864551</v>
      </c>
      <c r="AQ20" s="49">
        <f>VLOOKUP($A20,'ADR Raw Data'!$B$6:$BE$43,'ADR Raw Data'!BC$1,FALSE)</f>
        <v>1.60502051841825</v>
      </c>
      <c r="AR20" s="50">
        <f>VLOOKUP($A20,'ADR Raw Data'!$B$6:$BE$43,'ADR Raw Data'!BE$1,FALSE)</f>
        <v>3.5749822050378</v>
      </c>
      <c r="AT20" s="51">
        <f>VLOOKUP($A20,'RevPAR Raw Data'!$B$6:$BE$43,'RevPAR Raw Data'!AG$1,FALSE)</f>
        <v>54.121306045790597</v>
      </c>
      <c r="AU20" s="52">
        <f>VLOOKUP($A20,'RevPAR Raw Data'!$B$6:$BE$43,'RevPAR Raw Data'!AH$1,FALSE)</f>
        <v>66.775894645838306</v>
      </c>
      <c r="AV20" s="52">
        <f>VLOOKUP($A20,'RevPAR Raw Data'!$B$6:$BE$43,'RevPAR Raw Data'!AI$1,FALSE)</f>
        <v>78.110389339375104</v>
      </c>
      <c r="AW20" s="52">
        <f>VLOOKUP($A20,'RevPAR Raw Data'!$B$6:$BE$43,'RevPAR Raw Data'!AJ$1,FALSE)</f>
        <v>82.419876878130196</v>
      </c>
      <c r="AX20" s="52">
        <f>VLOOKUP($A20,'RevPAR Raw Data'!$B$6:$BE$43,'RevPAR Raw Data'!AK$1,FALSE)</f>
        <v>77.228320116861397</v>
      </c>
      <c r="AY20" s="53">
        <f>VLOOKUP($A20,'RevPAR Raw Data'!$B$6:$BE$43,'RevPAR Raw Data'!AL$1,FALSE)</f>
        <v>71.731157405199099</v>
      </c>
      <c r="AZ20" s="52">
        <f>VLOOKUP($A20,'RevPAR Raw Data'!$B$6:$BE$43,'RevPAR Raw Data'!AN$1,FALSE)</f>
        <v>91.810971559742399</v>
      </c>
      <c r="BA20" s="52">
        <f>VLOOKUP($A20,'RevPAR Raw Data'!$B$6:$BE$43,'RevPAR Raw Data'!AO$1,FALSE)</f>
        <v>97.847147925113205</v>
      </c>
      <c r="BB20" s="53">
        <f>VLOOKUP($A20,'RevPAR Raw Data'!$B$6:$BE$43,'RevPAR Raw Data'!AP$1,FALSE)</f>
        <v>94.829059742427802</v>
      </c>
      <c r="BC20" s="54">
        <f>VLOOKUP($A20,'RevPAR Raw Data'!$B$6:$BE$43,'RevPAR Raw Data'!AR$1,FALSE)</f>
        <v>78.330558072978704</v>
      </c>
      <c r="BE20" s="47">
        <f>VLOOKUP($A20,'RevPAR Raw Data'!$B$6:$BE$43,'RevPAR Raw Data'!AT$1,FALSE)</f>
        <v>1.99953081933096</v>
      </c>
      <c r="BF20" s="48">
        <f>VLOOKUP($A20,'RevPAR Raw Data'!$B$6:$BE$43,'RevPAR Raw Data'!AU$1,FALSE)</f>
        <v>7.8798508538148901</v>
      </c>
      <c r="BG20" s="48">
        <f>VLOOKUP($A20,'RevPAR Raw Data'!$B$6:$BE$43,'RevPAR Raw Data'!AV$1,FALSE)</f>
        <v>11.6328204086937</v>
      </c>
      <c r="BH20" s="48">
        <f>VLOOKUP($A20,'RevPAR Raw Data'!$B$6:$BE$43,'RevPAR Raw Data'!AW$1,FALSE)</f>
        <v>11.5632954594245</v>
      </c>
      <c r="BI20" s="48">
        <f>VLOOKUP($A20,'RevPAR Raw Data'!$B$6:$BE$43,'RevPAR Raw Data'!AX$1,FALSE)</f>
        <v>4.5803026757371903</v>
      </c>
      <c r="BJ20" s="49">
        <f>VLOOKUP($A20,'RevPAR Raw Data'!$B$6:$BE$43,'RevPAR Raw Data'!AY$1,FALSE)</f>
        <v>7.8168750220573502</v>
      </c>
      <c r="BK20" s="48">
        <f>VLOOKUP($A20,'RevPAR Raw Data'!$B$6:$BE$43,'RevPAR Raw Data'!BA$1,FALSE)</f>
        <v>-1.12017872783626</v>
      </c>
      <c r="BL20" s="48">
        <f>VLOOKUP($A20,'RevPAR Raw Data'!$B$6:$BE$43,'RevPAR Raw Data'!BB$1,FALSE)</f>
        <v>6.6052075088323295E-2</v>
      </c>
      <c r="BM20" s="49">
        <f>VLOOKUP($A20,'RevPAR Raw Data'!$B$6:$BE$43,'RevPAR Raw Data'!BC$1,FALSE)</f>
        <v>-0.51172005625056405</v>
      </c>
      <c r="BN20" s="50">
        <f>VLOOKUP($A20,'RevPAR Raw Data'!$B$6:$BE$43,'RevPAR Raw Data'!BE$1,FALSE)</f>
        <v>4.78276137221751</v>
      </c>
    </row>
    <row r="21" spans="1:66" x14ac:dyDescent="0.25">
      <c r="A21" s="63" t="s">
        <v>90</v>
      </c>
      <c r="B21" s="47">
        <f>VLOOKUP($A21,'Occupancy Raw Data'!$B$8:$BE$45,'Occupancy Raw Data'!AG$3,FALSE)</f>
        <v>61.795674445076799</v>
      </c>
      <c r="C21" s="48">
        <f>VLOOKUP($A21,'Occupancy Raw Data'!$B$8:$BE$45,'Occupancy Raw Data'!AH$3,FALSE)</f>
        <v>86.254980079681204</v>
      </c>
      <c r="D21" s="48">
        <f>VLOOKUP($A21,'Occupancy Raw Data'!$B$8:$BE$45,'Occupancy Raw Data'!AI$3,FALSE)</f>
        <v>94.6262568772528</v>
      </c>
      <c r="E21" s="48">
        <f>VLOOKUP($A21,'Occupancy Raw Data'!$B$8:$BE$45,'Occupancy Raw Data'!AJ$3,FALSE)</f>
        <v>95.067349649022901</v>
      </c>
      <c r="F21" s="48">
        <f>VLOOKUP($A21,'Occupancy Raw Data'!$B$8:$BE$45,'Occupancy Raw Data'!AK$3,FALSE)</f>
        <v>83.527793587554498</v>
      </c>
      <c r="G21" s="49">
        <f>VLOOKUP($A21,'Occupancy Raw Data'!$B$8:$BE$45,'Occupancy Raw Data'!AL$3,FALSE)</f>
        <v>84.2544109277177</v>
      </c>
      <c r="H21" s="48">
        <f>VLOOKUP($A21,'Occupancy Raw Data'!$B$8:$BE$45,'Occupancy Raw Data'!AN$3,FALSE)</f>
        <v>77.056061468411997</v>
      </c>
      <c r="I21" s="48">
        <f>VLOOKUP($A21,'Occupancy Raw Data'!$B$8:$BE$45,'Occupancy Raw Data'!AO$3,FALSE)</f>
        <v>79.847277556440901</v>
      </c>
      <c r="J21" s="49">
        <f>VLOOKUP($A21,'Occupancy Raw Data'!$B$8:$BE$45,'Occupancy Raw Data'!AP$3,FALSE)</f>
        <v>78.451669512426406</v>
      </c>
      <c r="K21" s="50">
        <f>VLOOKUP($A21,'Occupancy Raw Data'!$B$8:$BE$45,'Occupancy Raw Data'!AR$3,FALSE)</f>
        <v>82.596484809063</v>
      </c>
      <c r="M21" s="47">
        <f>VLOOKUP($A21,'Occupancy Raw Data'!$B$8:$BE$45,'Occupancy Raw Data'!AT$3,FALSE)</f>
        <v>3.8332802040165701</v>
      </c>
      <c r="N21" s="48">
        <f>VLOOKUP($A21,'Occupancy Raw Data'!$B$8:$BE$45,'Occupancy Raw Data'!AU$3,FALSE)</f>
        <v>9.4553114655431791</v>
      </c>
      <c r="O21" s="48">
        <f>VLOOKUP($A21,'Occupancy Raw Data'!$B$8:$BE$45,'Occupancy Raw Data'!AV$3,FALSE)</f>
        <v>7.8519879990269397</v>
      </c>
      <c r="P21" s="48">
        <f>VLOOKUP($A21,'Occupancy Raw Data'!$B$8:$BE$45,'Occupancy Raw Data'!AW$3,FALSE)</f>
        <v>8.0131486770490898</v>
      </c>
      <c r="Q21" s="48">
        <f>VLOOKUP($A21,'Occupancy Raw Data'!$B$8:$BE$45,'Occupancy Raw Data'!AX$3,FALSE)</f>
        <v>4.9054355919582999</v>
      </c>
      <c r="R21" s="49">
        <f>VLOOKUP($A21,'Occupancy Raw Data'!$B$8:$BE$45,'Occupancy Raw Data'!AY$3,FALSE)</f>
        <v>7.0055176734211901</v>
      </c>
      <c r="S21" s="48">
        <f>VLOOKUP($A21,'Occupancy Raw Data'!$B$8:$BE$45,'Occupancy Raw Data'!BA$3,FALSE)</f>
        <v>1.59459712972516</v>
      </c>
      <c r="T21" s="48">
        <f>VLOOKUP($A21,'Occupancy Raw Data'!$B$8:$BE$45,'Occupancy Raw Data'!BB$3,FALSE)</f>
        <v>0</v>
      </c>
      <c r="U21" s="49">
        <f>VLOOKUP($A21,'Occupancy Raw Data'!$B$8:$BE$45,'Occupancy Raw Data'!BC$3,FALSE)</f>
        <v>0.77681141760467898</v>
      </c>
      <c r="V21" s="50">
        <f>VLOOKUP($A21,'Occupancy Raw Data'!$B$8:$BE$45,'Occupancy Raw Data'!BE$3,FALSE)</f>
        <v>5.2403254699673996</v>
      </c>
      <c r="X21" s="51">
        <f>VLOOKUP($A21,'ADR Raw Data'!$B$6:$BE$43,'ADR Raw Data'!AG$1,FALSE)</f>
        <v>121.336521989408</v>
      </c>
      <c r="Y21" s="52">
        <f>VLOOKUP($A21,'ADR Raw Data'!$B$6:$BE$43,'ADR Raw Data'!AH$1,FALSE)</f>
        <v>152.26885048938701</v>
      </c>
      <c r="Z21" s="52">
        <f>VLOOKUP($A21,'ADR Raw Data'!$B$6:$BE$43,'ADR Raw Data'!AI$1,FALSE)</f>
        <v>170.070194977695</v>
      </c>
      <c r="AA21" s="52">
        <f>VLOOKUP($A21,'ADR Raw Data'!$B$6:$BE$43,'ADR Raw Data'!AJ$1,FALSE)</f>
        <v>166.93650668529199</v>
      </c>
      <c r="AB21" s="52">
        <f>VLOOKUP($A21,'ADR Raw Data'!$B$6:$BE$43,'ADR Raw Data'!AK$1,FALSE)</f>
        <v>143.221336380671</v>
      </c>
      <c r="AC21" s="53">
        <f>VLOOKUP($A21,'ADR Raw Data'!$B$6:$BE$43,'ADR Raw Data'!AL$1,FALSE)</f>
        <v>153.24609737562</v>
      </c>
      <c r="AD21" s="52">
        <f>VLOOKUP($A21,'ADR Raw Data'!$B$6:$BE$43,'ADR Raw Data'!AN$1,FALSE)</f>
        <v>120.926347828763</v>
      </c>
      <c r="AE21" s="52">
        <f>VLOOKUP($A21,'ADR Raw Data'!$B$6:$BE$43,'ADR Raw Data'!AO$1,FALSE)</f>
        <v>120.04879774279701</v>
      </c>
      <c r="AF21" s="53">
        <f>VLOOKUP($A21,'ADR Raw Data'!$B$6:$BE$43,'ADR Raw Data'!AP$1,FALSE)</f>
        <v>120.47976724150899</v>
      </c>
      <c r="AG21" s="54">
        <f>VLOOKUP($A21,'ADR Raw Data'!$B$6:$BE$43,'ADR Raw Data'!AR$1,FALSE)</f>
        <v>144.354078341297</v>
      </c>
      <c r="AI21" s="47">
        <f>VLOOKUP($A21,'ADR Raw Data'!$B$6:$BE$43,'ADR Raw Data'!AT$1,FALSE)</f>
        <v>-1.10834379324468</v>
      </c>
      <c r="AJ21" s="48">
        <f>VLOOKUP($A21,'ADR Raw Data'!$B$6:$BE$43,'ADR Raw Data'!AU$1,FALSE)</f>
        <v>3.0030602273220199</v>
      </c>
      <c r="AK21" s="48">
        <f>VLOOKUP($A21,'ADR Raw Data'!$B$6:$BE$43,'ADR Raw Data'!AV$1,FALSE)</f>
        <v>8.1558179940934892</v>
      </c>
      <c r="AL21" s="48">
        <f>VLOOKUP($A21,'ADR Raw Data'!$B$6:$BE$43,'ADR Raw Data'!AW$1,FALSE)</f>
        <v>8.4562792324665104</v>
      </c>
      <c r="AM21" s="48">
        <f>VLOOKUP($A21,'ADR Raw Data'!$B$6:$BE$43,'ADR Raw Data'!AX$1,FALSE)</f>
        <v>3.2373656731958498</v>
      </c>
      <c r="AN21" s="49">
        <f>VLOOKUP($A21,'ADR Raw Data'!$B$6:$BE$43,'ADR Raw Data'!AY$1,FALSE)</f>
        <v>5.2153142266608903</v>
      </c>
      <c r="AO21" s="48">
        <f>VLOOKUP($A21,'ADR Raw Data'!$B$6:$BE$43,'ADR Raw Data'!BA$1,FALSE)</f>
        <v>-0.59200275610237596</v>
      </c>
      <c r="AP21" s="48">
        <f>VLOOKUP($A21,'ADR Raw Data'!$B$6:$BE$43,'ADR Raw Data'!BB$1,FALSE)</f>
        <v>-0.76649091032940597</v>
      </c>
      <c r="AQ21" s="49">
        <f>VLOOKUP($A21,'ADR Raw Data'!$B$6:$BE$43,'ADR Raw Data'!BC$1,FALSE)</f>
        <v>-0.67838783277194603</v>
      </c>
      <c r="AR21" s="50">
        <f>VLOOKUP($A21,'ADR Raw Data'!$B$6:$BE$43,'ADR Raw Data'!BE$1,FALSE)</f>
        <v>4.0389365407116902</v>
      </c>
      <c r="AT21" s="51">
        <f>VLOOKUP($A21,'RevPAR Raw Data'!$B$6:$BE$43,'RevPAR Raw Data'!AG$1,FALSE)</f>
        <v>74.980722111553703</v>
      </c>
      <c r="AU21" s="52">
        <f>VLOOKUP($A21,'RevPAR Raw Data'!$B$6:$BE$43,'RevPAR Raw Data'!AH$1,FALSE)</f>
        <v>131.33946665718</v>
      </c>
      <c r="AV21" s="52">
        <f>VLOOKUP($A21,'RevPAR Raw Data'!$B$6:$BE$43,'RevPAR Raw Data'!AI$1,FALSE)</f>
        <v>160.93105957123799</v>
      </c>
      <c r="AW21" s="52">
        <f>VLOOKUP($A21,'RevPAR Raw Data'!$B$6:$BE$43,'RevPAR Raw Data'!AJ$1,FALSE)</f>
        <v>158.70211250237099</v>
      </c>
      <c r="AX21" s="52">
        <f>VLOOKUP($A21,'RevPAR Raw Data'!$B$6:$BE$43,'RevPAR Raw Data'!AK$1,FALSE)</f>
        <v>119.629622225384</v>
      </c>
      <c r="AY21" s="53">
        <f>VLOOKUP($A21,'RevPAR Raw Data'!$B$6:$BE$43,'RevPAR Raw Data'!AL$1,FALSE)</f>
        <v>129.116596613545</v>
      </c>
      <c r="AZ21" s="52">
        <f>VLOOKUP($A21,'RevPAR Raw Data'!$B$6:$BE$43,'RevPAR Raw Data'!AN$1,FALSE)</f>
        <v>93.181080914437402</v>
      </c>
      <c r="BA21" s="52">
        <f>VLOOKUP($A21,'RevPAR Raw Data'!$B$6:$BE$43,'RevPAR Raw Data'!AO$1,FALSE)</f>
        <v>95.855696736862001</v>
      </c>
      <c r="BB21" s="53">
        <f>VLOOKUP($A21,'RevPAR Raw Data'!$B$6:$BE$43,'RevPAR Raw Data'!AP$1,FALSE)</f>
        <v>94.518388825649694</v>
      </c>
      <c r="BC21" s="54">
        <f>VLOOKUP($A21,'RevPAR Raw Data'!$B$6:$BE$43,'RevPAR Raw Data'!AR$1,FALSE)</f>
        <v>119.23139438843199</v>
      </c>
      <c r="BE21" s="47">
        <f>VLOOKUP($A21,'RevPAR Raw Data'!$B$6:$BE$43,'RevPAR Raw Data'!AT$1,FALSE)</f>
        <v>2.6824504875529902</v>
      </c>
      <c r="BF21" s="48">
        <f>VLOOKUP($A21,'RevPAR Raw Data'!$B$6:$BE$43,'RevPAR Raw Data'!AU$1,FALSE)</f>
        <v>12.7423203908563</v>
      </c>
      <c r="BG21" s="48">
        <f>VLOOKUP($A21,'RevPAR Raw Data'!$B$6:$BE$43,'RevPAR Raw Data'!AV$1,FALSE)</f>
        <v>16.648199843239102</v>
      </c>
      <c r="BH21" s="48">
        <f>VLOOKUP($A21,'RevPAR Raw Data'!$B$6:$BE$43,'RevPAR Raw Data'!AW$1,FALSE)</f>
        <v>17.147042136959499</v>
      </c>
      <c r="BI21" s="48">
        <f>VLOOKUP($A21,'RevPAR Raw Data'!$B$6:$BE$43,'RevPAR Raw Data'!AX$1,FALSE)</f>
        <v>8.3016081531289405</v>
      </c>
      <c r="BJ21" s="49">
        <f>VLOOKUP($A21,'RevPAR Raw Data'!$B$6:$BE$43,'RevPAR Raw Data'!AY$1,FALSE)</f>
        <v>12.586191659955199</v>
      </c>
      <c r="BK21" s="48">
        <f>VLOOKUP($A21,'RevPAR Raw Data'!$B$6:$BE$43,'RevPAR Raw Data'!BA$1,FALSE)</f>
        <v>0.99315431466608695</v>
      </c>
      <c r="BL21" s="48">
        <f>VLOOKUP($A21,'RevPAR Raw Data'!$B$6:$BE$43,'RevPAR Raw Data'!BB$1,FALSE)</f>
        <v>-0.76649091032940597</v>
      </c>
      <c r="BM21" s="49">
        <f>VLOOKUP($A21,'RevPAR Raw Data'!$B$6:$BE$43,'RevPAR Raw Data'!BC$1,FALSE)</f>
        <v>9.3153790692119195E-2</v>
      </c>
      <c r="BN21" s="50">
        <f>VLOOKUP($A21,'RevPAR Raw Data'!$B$6:$BE$43,'RevPAR Raw Data'!BE$1,FALSE)</f>
        <v>9.4909154309378394</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49.960189037858903</v>
      </c>
      <c r="C23" s="48">
        <f>VLOOKUP($A23,'Occupancy Raw Data'!$B$8:$BE$45,'Occupancy Raw Data'!AH$3,FALSE)</f>
        <v>58.400755124055998</v>
      </c>
      <c r="D23" s="48">
        <f>VLOOKUP($A23,'Occupancy Raw Data'!$B$8:$BE$45,'Occupancy Raw Data'!AI$3,FALSE)</f>
        <v>62.502568449170298</v>
      </c>
      <c r="E23" s="48">
        <f>VLOOKUP($A23,'Occupancy Raw Data'!$B$8:$BE$45,'Occupancy Raw Data'!AJ$3,FALSE)</f>
        <v>63.249345045461503</v>
      </c>
      <c r="F23" s="48">
        <f>VLOOKUP($A23,'Occupancy Raw Data'!$B$8:$BE$45,'Occupancy Raw Data'!AK$3,FALSE)</f>
        <v>61.848898135305902</v>
      </c>
      <c r="G23" s="49">
        <f>VLOOKUP($A23,'Occupancy Raw Data'!$B$8:$BE$45,'Occupancy Raw Data'!AL$3,FALSE)</f>
        <v>59.192351158370499</v>
      </c>
      <c r="H23" s="48">
        <f>VLOOKUP($A23,'Occupancy Raw Data'!$B$8:$BE$45,'Occupancy Raw Data'!AN$3,FALSE)</f>
        <v>75.776955874043196</v>
      </c>
      <c r="I23" s="48">
        <f>VLOOKUP($A23,'Occupancy Raw Data'!$B$8:$BE$45,'Occupancy Raw Data'!AO$3,FALSE)</f>
        <v>79.704114655570905</v>
      </c>
      <c r="J23" s="49">
        <f>VLOOKUP($A23,'Occupancy Raw Data'!$B$8:$BE$45,'Occupancy Raw Data'!AP$3,FALSE)</f>
        <v>77.740535264807093</v>
      </c>
      <c r="K23" s="50">
        <f>VLOOKUP($A23,'Occupancy Raw Data'!$B$8:$BE$45,'Occupancy Raw Data'!AR$3,FALSE)</f>
        <v>64.491832331638093</v>
      </c>
      <c r="M23" s="47">
        <f>VLOOKUP($A23,'Occupancy Raw Data'!$B$8:$BE$45,'Occupancy Raw Data'!AT$3,FALSE)</f>
        <v>-6.7836335922546498</v>
      </c>
      <c r="N23" s="48">
        <f>VLOOKUP($A23,'Occupancy Raw Data'!$B$8:$BE$45,'Occupancy Raw Data'!AU$3,FALSE)</f>
        <v>-3.0497088133253198</v>
      </c>
      <c r="O23" s="48">
        <f>VLOOKUP($A23,'Occupancy Raw Data'!$B$8:$BE$45,'Occupancy Raw Data'!AV$3,FALSE)</f>
        <v>-0.94210369619856005</v>
      </c>
      <c r="P23" s="48">
        <f>VLOOKUP($A23,'Occupancy Raw Data'!$B$8:$BE$45,'Occupancy Raw Data'!AW$3,FALSE)</f>
        <v>-0.44483730014073097</v>
      </c>
      <c r="Q23" s="48">
        <f>VLOOKUP($A23,'Occupancy Raw Data'!$B$8:$BE$45,'Occupancy Raw Data'!AX$3,FALSE)</f>
        <v>-2.3448083638337498</v>
      </c>
      <c r="R23" s="49">
        <f>VLOOKUP($A23,'Occupancy Raw Data'!$B$8:$BE$45,'Occupancy Raw Data'!AY$3,FALSE)</f>
        <v>-2.5790035371306002</v>
      </c>
      <c r="S23" s="48">
        <f>VLOOKUP($A23,'Occupancy Raw Data'!$B$8:$BE$45,'Occupancy Raw Data'!BA$3,FALSE)</f>
        <v>-0.30870484784853203</v>
      </c>
      <c r="T23" s="48">
        <f>VLOOKUP($A23,'Occupancy Raw Data'!$B$8:$BE$45,'Occupancy Raw Data'!BB$3,FALSE)</f>
        <v>-1.1451500028709201</v>
      </c>
      <c r="U23" s="49">
        <f>VLOOKUP($A23,'Occupancy Raw Data'!$B$8:$BE$45,'Occupancy Raw Data'!BC$3,FALSE)</f>
        <v>-0.73925153702797197</v>
      </c>
      <c r="V23" s="50">
        <f>VLOOKUP($A23,'Occupancy Raw Data'!$B$8:$BE$45,'Occupancy Raw Data'!BE$3,FALSE)</f>
        <v>-1.95309708852292</v>
      </c>
      <c r="X23" s="51">
        <f>VLOOKUP($A23,'ADR Raw Data'!$B$6:$BE$43,'ADR Raw Data'!AG$1,FALSE)</f>
        <v>108.44498178032499</v>
      </c>
      <c r="Y23" s="52">
        <f>VLOOKUP($A23,'ADR Raw Data'!$B$6:$BE$43,'ADR Raw Data'!AH$1,FALSE)</f>
        <v>110.839004766302</v>
      </c>
      <c r="Z23" s="52">
        <f>VLOOKUP($A23,'ADR Raw Data'!$B$6:$BE$43,'ADR Raw Data'!AI$1,FALSE)</f>
        <v>114.707143262207</v>
      </c>
      <c r="AA23" s="52">
        <f>VLOOKUP($A23,'ADR Raw Data'!$B$6:$BE$43,'ADR Raw Data'!AJ$1,FALSE)</f>
        <v>116.608131026781</v>
      </c>
      <c r="AB23" s="52">
        <f>VLOOKUP($A23,'ADR Raw Data'!$B$6:$BE$43,'ADR Raw Data'!AK$1,FALSE)</f>
        <v>118.356121059789</v>
      </c>
      <c r="AC23" s="53">
        <f>VLOOKUP($A23,'ADR Raw Data'!$B$6:$BE$43,'ADR Raw Data'!AL$1,FALSE)</f>
        <v>114.055574302426</v>
      </c>
      <c r="AD23" s="52">
        <f>VLOOKUP($A23,'ADR Raw Data'!$B$6:$BE$43,'ADR Raw Data'!AN$1,FALSE)</f>
        <v>160.32933462444399</v>
      </c>
      <c r="AE23" s="52">
        <f>VLOOKUP($A23,'ADR Raw Data'!$B$6:$BE$43,'ADR Raw Data'!AO$1,FALSE)</f>
        <v>169.88211596416599</v>
      </c>
      <c r="AF23" s="53">
        <f>VLOOKUP($A23,'ADR Raw Data'!$B$6:$BE$43,'ADR Raw Data'!AP$1,FALSE)</f>
        <v>165.22636791979801</v>
      </c>
      <c r="AG23" s="54">
        <f>VLOOKUP($A23,'ADR Raw Data'!$B$6:$BE$43,'ADR Raw Data'!AR$1,FALSE)</f>
        <v>131.67926728766699</v>
      </c>
      <c r="AI23" s="47">
        <f>VLOOKUP($A23,'ADR Raw Data'!$B$6:$BE$43,'ADR Raw Data'!AT$1,FALSE)</f>
        <v>-7.6476999629312497</v>
      </c>
      <c r="AJ23" s="48">
        <f>VLOOKUP($A23,'ADR Raw Data'!$B$6:$BE$43,'ADR Raw Data'!AU$1,FALSE)</f>
        <v>-3.6990708821986497E-2</v>
      </c>
      <c r="AK23" s="48">
        <f>VLOOKUP($A23,'ADR Raw Data'!$B$6:$BE$43,'ADR Raw Data'!AV$1,FALSE)</f>
        <v>0.73987661320601705</v>
      </c>
      <c r="AL23" s="48">
        <f>VLOOKUP($A23,'ADR Raw Data'!$B$6:$BE$43,'ADR Raw Data'!AW$1,FALSE)</f>
        <v>2.3983247903574298</v>
      </c>
      <c r="AM23" s="48">
        <f>VLOOKUP($A23,'ADR Raw Data'!$B$6:$BE$43,'ADR Raw Data'!AX$1,FALSE)</f>
        <v>0.88732337284531304</v>
      </c>
      <c r="AN23" s="49">
        <f>VLOOKUP($A23,'ADR Raw Data'!$B$6:$BE$43,'ADR Raw Data'!AY$1,FALSE)</f>
        <v>-0.49499320548223802</v>
      </c>
      <c r="AO23" s="48">
        <f>VLOOKUP($A23,'ADR Raw Data'!$B$6:$BE$43,'ADR Raw Data'!BA$1,FALSE)</f>
        <v>-0.470874142733062</v>
      </c>
      <c r="AP23" s="48">
        <f>VLOOKUP($A23,'ADR Raw Data'!$B$6:$BE$43,'ADR Raw Data'!BB$1,FALSE)</f>
        <v>-0.67183886817518501</v>
      </c>
      <c r="AQ23" s="49">
        <f>VLOOKUP($A23,'ADR Raw Data'!$B$6:$BE$43,'ADR Raw Data'!BC$1,FALSE)</f>
        <v>-0.58941836483699095</v>
      </c>
      <c r="AR23" s="50">
        <f>VLOOKUP($A23,'ADR Raw Data'!$B$6:$BE$43,'ADR Raw Data'!BE$1,FALSE)</f>
        <v>-0.37228017689290499</v>
      </c>
      <c r="AT23" s="51">
        <f>VLOOKUP($A23,'RevPAR Raw Data'!$B$6:$BE$43,'RevPAR Raw Data'!AG$1,FALSE)</f>
        <v>54.179317899522204</v>
      </c>
      <c r="AU23" s="52">
        <f>VLOOKUP($A23,'RevPAR Raw Data'!$B$6:$BE$43,'RevPAR Raw Data'!AH$1,FALSE)</f>
        <v>64.730815755509298</v>
      </c>
      <c r="AV23" s="52">
        <f>VLOOKUP($A23,'RevPAR Raw Data'!$B$6:$BE$43,'RevPAR Raw Data'!AI$1,FALSE)</f>
        <v>71.694910733548994</v>
      </c>
      <c r="AW23" s="52">
        <f>VLOOKUP($A23,'RevPAR Raw Data'!$B$6:$BE$43,'RevPAR Raw Data'!AJ$1,FALSE)</f>
        <v>73.753879144192695</v>
      </c>
      <c r="AX23" s="52">
        <f>VLOOKUP($A23,'RevPAR Raw Data'!$B$6:$BE$43,'RevPAR Raw Data'!AK$1,FALSE)</f>
        <v>73.201956751168595</v>
      </c>
      <c r="AY23" s="53">
        <f>VLOOKUP($A23,'RevPAR Raw Data'!$B$6:$BE$43,'RevPAR Raw Data'!AL$1,FALSE)</f>
        <v>67.512176056788405</v>
      </c>
      <c r="AZ23" s="52">
        <f>VLOOKUP($A23,'RevPAR Raw Data'!$B$6:$BE$43,'RevPAR Raw Data'!AN$1,FALSE)</f>
        <v>121.492689151512</v>
      </c>
      <c r="BA23" s="52">
        <f>VLOOKUP($A23,'RevPAR Raw Data'!$B$6:$BE$43,'RevPAR Raw Data'!AO$1,FALSE)</f>
        <v>135.40303648738799</v>
      </c>
      <c r="BB23" s="53">
        <f>VLOOKUP($A23,'RevPAR Raw Data'!$B$6:$BE$43,'RevPAR Raw Data'!AP$1,FALSE)</f>
        <v>128.44786281944999</v>
      </c>
      <c r="BC23" s="54">
        <f>VLOOKUP($A23,'RevPAR Raw Data'!$B$6:$BE$43,'RevPAR Raw Data'!AR$1,FALSE)</f>
        <v>84.922372274691895</v>
      </c>
      <c r="BE23" s="47">
        <f>VLOOKUP($A23,'RevPAR Raw Data'!$B$6:$BE$43,'RevPAR Raw Data'!AT$1,FALSE)</f>
        <v>-13.912541611465601</v>
      </c>
      <c r="BF23" s="48">
        <f>VLOOKUP($A23,'RevPAR Raw Data'!$B$6:$BE$43,'RevPAR Raw Data'!AU$1,FALSE)</f>
        <v>-3.0855714132402499</v>
      </c>
      <c r="BG23" s="48">
        <f>VLOOKUP($A23,'RevPAR Raw Data'!$B$6:$BE$43,'RevPAR Raw Data'!AV$1,FALSE)</f>
        <v>-0.20919748791286499</v>
      </c>
      <c r="BH23" s="48">
        <f>VLOOKUP($A23,'RevPAR Raw Data'!$B$6:$BE$43,'RevPAR Raw Data'!AW$1,FALSE)</f>
        <v>1.94281884697067</v>
      </c>
      <c r="BI23" s="48">
        <f>VLOOKUP($A23,'RevPAR Raw Data'!$B$6:$BE$43,'RevPAR Raw Data'!AX$1,FALSE)</f>
        <v>-1.47829102364917</v>
      </c>
      <c r="BJ23" s="49">
        <f>VLOOKUP($A23,'RevPAR Raw Data'!$B$6:$BE$43,'RevPAR Raw Data'!AY$1,FALSE)</f>
        <v>-3.0612308503348999</v>
      </c>
      <c r="BK23" s="48">
        <f>VLOOKUP($A23,'RevPAR Raw Data'!$B$6:$BE$43,'RevPAR Raw Data'!BA$1,FALSE)</f>
        <v>-0.77812537927571201</v>
      </c>
      <c r="BL23" s="48">
        <f>VLOOKUP($A23,'RevPAR Raw Data'!$B$6:$BE$43,'RevPAR Raw Data'!BB$1,FALSE)</f>
        <v>-1.80929530822791</v>
      </c>
      <c r="BM23" s="49">
        <f>VLOOKUP($A23,'RevPAR Raw Data'!$B$6:$BE$43,'RevPAR Raw Data'!BC$1,FALSE)</f>
        <v>-1.3243126175433799</v>
      </c>
      <c r="BN23" s="50">
        <f>VLOOKUP($A23,'RevPAR Raw Data'!$B$6:$BE$43,'RevPAR Raw Data'!BE$1,FALSE)</f>
        <v>-2.31810627211979</v>
      </c>
    </row>
    <row r="24" spans="1:66" x14ac:dyDescent="0.25">
      <c r="A24" s="63" t="s">
        <v>91</v>
      </c>
      <c r="B24" s="47">
        <f>VLOOKUP($A24,'Occupancy Raw Data'!$B$8:$BE$45,'Occupancy Raw Data'!AG$3,FALSE)</f>
        <v>57.803095442820201</v>
      </c>
      <c r="C24" s="48">
        <f>VLOOKUP($A24,'Occupancy Raw Data'!$B$8:$BE$45,'Occupancy Raw Data'!AH$3,FALSE)</f>
        <v>70.275150472914802</v>
      </c>
      <c r="D24" s="48">
        <f>VLOOKUP($A24,'Occupancy Raw Data'!$B$8:$BE$45,'Occupancy Raw Data'!AI$3,FALSE)</f>
        <v>74.638865004299205</v>
      </c>
      <c r="E24" s="48">
        <f>VLOOKUP($A24,'Occupancy Raw Data'!$B$8:$BE$45,'Occupancy Raw Data'!AJ$3,FALSE)</f>
        <v>74.720550300945803</v>
      </c>
      <c r="F24" s="48">
        <f>VLOOKUP($A24,'Occupancy Raw Data'!$B$8:$BE$45,'Occupancy Raw Data'!AK$3,FALSE)</f>
        <v>71.281169389509799</v>
      </c>
      <c r="G24" s="49">
        <f>VLOOKUP($A24,'Occupancy Raw Data'!$B$8:$BE$45,'Occupancy Raw Data'!AL$3,FALSE)</f>
        <v>69.743766122097995</v>
      </c>
      <c r="H24" s="48">
        <f>VLOOKUP($A24,'Occupancy Raw Data'!$B$8:$BE$45,'Occupancy Raw Data'!AN$3,FALSE)</f>
        <v>77.355975924333606</v>
      </c>
      <c r="I24" s="48">
        <f>VLOOKUP($A24,'Occupancy Raw Data'!$B$8:$BE$45,'Occupancy Raw Data'!AO$3,FALSE)</f>
        <v>80.253654342218397</v>
      </c>
      <c r="J24" s="49">
        <f>VLOOKUP($A24,'Occupancy Raw Data'!$B$8:$BE$45,'Occupancy Raw Data'!AP$3,FALSE)</f>
        <v>78.804815133275994</v>
      </c>
      <c r="K24" s="50">
        <f>VLOOKUP($A24,'Occupancy Raw Data'!$B$8:$BE$45,'Occupancy Raw Data'!AR$3,FALSE)</f>
        <v>72.332637268148801</v>
      </c>
      <c r="M24" s="47">
        <f>VLOOKUP($A24,'Occupancy Raw Data'!$B$8:$BE$45,'Occupancy Raw Data'!AT$3,FALSE)</f>
        <v>-8.7214697687473794</v>
      </c>
      <c r="N24" s="48">
        <f>VLOOKUP($A24,'Occupancy Raw Data'!$B$8:$BE$45,'Occupancy Raw Data'!AU$3,FALSE)</f>
        <v>-6.4168973881376496</v>
      </c>
      <c r="O24" s="48">
        <f>VLOOKUP($A24,'Occupancy Raw Data'!$B$8:$BE$45,'Occupancy Raw Data'!AV$3,FALSE)</f>
        <v>-4.5718847453264502</v>
      </c>
      <c r="P24" s="48">
        <f>VLOOKUP($A24,'Occupancy Raw Data'!$B$8:$BE$45,'Occupancy Raw Data'!AW$3,FALSE)</f>
        <v>-3.7584861193754402</v>
      </c>
      <c r="Q24" s="48">
        <f>VLOOKUP($A24,'Occupancy Raw Data'!$B$8:$BE$45,'Occupancy Raw Data'!AX$3,FALSE)</f>
        <v>-2.7408987763977302</v>
      </c>
      <c r="R24" s="49">
        <f>VLOOKUP($A24,'Occupancy Raw Data'!$B$8:$BE$45,'Occupancy Raw Data'!AY$3,FALSE)</f>
        <v>-5.1268446522871098</v>
      </c>
      <c r="S24" s="48">
        <f>VLOOKUP($A24,'Occupancy Raw Data'!$B$8:$BE$45,'Occupancy Raw Data'!BA$3,FALSE)</f>
        <v>-2.65597075250981</v>
      </c>
      <c r="T24" s="48">
        <f>VLOOKUP($A24,'Occupancy Raw Data'!$B$8:$BE$45,'Occupancy Raw Data'!BB$3,FALSE)</f>
        <v>-3.1842565915807599</v>
      </c>
      <c r="U24" s="49">
        <f>VLOOKUP($A24,'Occupancy Raw Data'!$B$8:$BE$45,'Occupancy Raw Data'!BC$3,FALSE)</f>
        <v>-2.9256884049888301</v>
      </c>
      <c r="V24" s="50">
        <f>VLOOKUP($A24,'Occupancy Raw Data'!$B$8:$BE$45,'Occupancy Raw Data'!BE$3,FALSE)</f>
        <v>-4.4523772824293397</v>
      </c>
      <c r="X24" s="51">
        <f>VLOOKUP($A24,'ADR Raw Data'!$B$6:$BE$43,'ADR Raw Data'!AG$1,FALSE)</f>
        <v>93.983704008925201</v>
      </c>
      <c r="Y24" s="52">
        <f>VLOOKUP($A24,'ADR Raw Data'!$B$6:$BE$43,'ADR Raw Data'!AH$1,FALSE)</f>
        <v>100.45402100208</v>
      </c>
      <c r="Z24" s="52">
        <f>VLOOKUP($A24,'ADR Raw Data'!$B$6:$BE$43,'ADR Raw Data'!AI$1,FALSE)</f>
        <v>103.29871732043</v>
      </c>
      <c r="AA24" s="52">
        <f>VLOOKUP($A24,'ADR Raw Data'!$B$6:$BE$43,'ADR Raw Data'!AJ$1,FALSE)</f>
        <v>103.961377065592</v>
      </c>
      <c r="AB24" s="52">
        <f>VLOOKUP($A24,'ADR Raw Data'!$B$6:$BE$43,'ADR Raw Data'!AK$1,FALSE)</f>
        <v>101.239587026537</v>
      </c>
      <c r="AC24" s="53">
        <f>VLOOKUP($A24,'ADR Raw Data'!$B$6:$BE$43,'ADR Raw Data'!AL$1,FALSE)</f>
        <v>100.902486011934</v>
      </c>
      <c r="AD24" s="52">
        <f>VLOOKUP($A24,'ADR Raw Data'!$B$6:$BE$43,'ADR Raw Data'!AN$1,FALSE)</f>
        <v>120.528044411715</v>
      </c>
      <c r="AE24" s="52">
        <f>VLOOKUP($A24,'ADR Raw Data'!$B$6:$BE$43,'ADR Raw Data'!AO$1,FALSE)</f>
        <v>124.14323668505899</v>
      </c>
      <c r="AF24" s="53">
        <f>VLOOKUP($A24,'ADR Raw Data'!$B$6:$BE$43,'ADR Raw Data'!AP$1,FALSE)</f>
        <v>122.368873494271</v>
      </c>
      <c r="AG24" s="54">
        <f>VLOOKUP($A24,'ADR Raw Data'!$B$6:$BE$43,'ADR Raw Data'!AR$1,FALSE)</f>
        <v>107.58453068386299</v>
      </c>
      <c r="AI24" s="47">
        <f>VLOOKUP($A24,'ADR Raw Data'!$B$6:$BE$43,'ADR Raw Data'!AT$1,FALSE)</f>
        <v>-2.4218701608836102</v>
      </c>
      <c r="AJ24" s="48">
        <f>VLOOKUP($A24,'ADR Raw Data'!$B$6:$BE$43,'ADR Raw Data'!AU$1,FALSE)</f>
        <v>1.4573560610638101</v>
      </c>
      <c r="AK24" s="48">
        <f>VLOOKUP($A24,'ADR Raw Data'!$B$6:$BE$43,'ADR Raw Data'!AV$1,FALSE)</f>
        <v>2.5009413338455602</v>
      </c>
      <c r="AL24" s="48">
        <f>VLOOKUP($A24,'ADR Raw Data'!$B$6:$BE$43,'ADR Raw Data'!AW$1,FALSE)</f>
        <v>3.5593324310140799</v>
      </c>
      <c r="AM24" s="48">
        <f>VLOOKUP($A24,'ADR Raw Data'!$B$6:$BE$43,'ADR Raw Data'!AX$1,FALSE)</f>
        <v>2.6955720009099799</v>
      </c>
      <c r="AN24" s="49">
        <f>VLOOKUP($A24,'ADR Raw Data'!$B$6:$BE$43,'ADR Raw Data'!AY$1,FALSE)</f>
        <v>1.7898356074703701</v>
      </c>
      <c r="AO24" s="48">
        <f>VLOOKUP($A24,'ADR Raw Data'!$B$6:$BE$43,'ADR Raw Data'!BA$1,FALSE)</f>
        <v>-0.136653415311728</v>
      </c>
      <c r="AP24" s="48">
        <f>VLOOKUP($A24,'ADR Raw Data'!$B$6:$BE$43,'ADR Raw Data'!BB$1,FALSE)</f>
        <v>-0.60187437767296503</v>
      </c>
      <c r="AQ24" s="49">
        <f>VLOOKUP($A24,'ADR Raw Data'!$B$6:$BE$43,'ADR Raw Data'!BC$1,FALSE)</f>
        <v>-0.38215215076527698</v>
      </c>
      <c r="AR24" s="50">
        <f>VLOOKUP($A24,'ADR Raw Data'!$B$6:$BE$43,'ADR Raw Data'!BE$1,FALSE)</f>
        <v>1.1204560052489301</v>
      </c>
      <c r="AT24" s="51">
        <f>VLOOKUP($A24,'RevPAR Raw Data'!$B$6:$BE$43,'RevPAR Raw Data'!AG$1,FALSE)</f>
        <v>54.325490128976703</v>
      </c>
      <c r="AU24" s="52">
        <f>VLOOKUP($A24,'RevPAR Raw Data'!$B$6:$BE$43,'RevPAR Raw Data'!AH$1,FALSE)</f>
        <v>70.594214415305203</v>
      </c>
      <c r="AV24" s="52">
        <f>VLOOKUP($A24,'RevPAR Raw Data'!$B$6:$BE$43,'RevPAR Raw Data'!AI$1,FALSE)</f>
        <v>77.100990171969002</v>
      </c>
      <c r="AW24" s="52">
        <f>VLOOKUP($A24,'RevPAR Raw Data'!$B$6:$BE$43,'RevPAR Raw Data'!AJ$1,FALSE)</f>
        <v>77.680513043852102</v>
      </c>
      <c r="AX24" s="52">
        <f>VLOOKUP($A24,'RevPAR Raw Data'!$B$6:$BE$43,'RevPAR Raw Data'!AK$1,FALSE)</f>
        <v>72.1647615176268</v>
      </c>
      <c r="AY24" s="53">
        <f>VLOOKUP($A24,'RevPAR Raw Data'!$B$6:$BE$43,'RevPAR Raw Data'!AL$1,FALSE)</f>
        <v>70.373193855546006</v>
      </c>
      <c r="AZ24" s="52">
        <f>VLOOKUP($A24,'RevPAR Raw Data'!$B$6:$BE$43,'RevPAR Raw Data'!AN$1,FALSE)</f>
        <v>93.235645017196902</v>
      </c>
      <c r="BA24" s="52">
        <f>VLOOKUP($A24,'RevPAR Raw Data'!$B$6:$BE$43,'RevPAR Raw Data'!AO$1,FALSE)</f>
        <v>99.629484058469401</v>
      </c>
      <c r="BB24" s="53">
        <f>VLOOKUP($A24,'RevPAR Raw Data'!$B$6:$BE$43,'RevPAR Raw Data'!AP$1,FALSE)</f>
        <v>96.432564537833102</v>
      </c>
      <c r="BC24" s="54">
        <f>VLOOKUP($A24,'RevPAR Raw Data'!$B$6:$BE$43,'RevPAR Raw Data'!AR$1,FALSE)</f>
        <v>77.818728336199399</v>
      </c>
      <c r="BE24" s="47">
        <f>VLOOKUP($A24,'RevPAR Raw Data'!$B$6:$BE$43,'RevPAR Raw Data'!AT$1,FALSE)</f>
        <v>-10.9321172557112</v>
      </c>
      <c r="BF24" s="48">
        <f>VLOOKUP($A24,'RevPAR Raw Data'!$B$6:$BE$43,'RevPAR Raw Data'!AU$1,FALSE)</f>
        <v>-5.0530583700921001</v>
      </c>
      <c r="BG24" s="48">
        <f>VLOOKUP($A24,'RevPAR Raw Data'!$B$6:$BE$43,'RevPAR Raw Data'!AV$1,FALSE)</f>
        <v>-2.1852835668125401</v>
      </c>
      <c r="BH24" s="48">
        <f>VLOOKUP($A24,'RevPAR Raw Data'!$B$6:$BE$43,'RevPAR Raw Data'!AW$1,FALSE)</f>
        <v>-0.33293070372345601</v>
      </c>
      <c r="BI24" s="48">
        <f>VLOOKUP($A24,'RevPAR Raw Data'!$B$6:$BE$43,'RevPAR Raw Data'!AX$1,FALSE)</f>
        <v>-0.119209675477614</v>
      </c>
      <c r="BJ24" s="49">
        <f>VLOOKUP($A24,'RevPAR Raw Data'!$B$6:$BE$43,'RevPAR Raw Data'!AY$1,FALSE)</f>
        <v>-3.4287711359430602</v>
      </c>
      <c r="BK24" s="48">
        <f>VLOOKUP($A24,'RevPAR Raw Data'!$B$6:$BE$43,'RevPAR Raw Data'!BA$1,FALSE)</f>
        <v>-2.7889946930785499</v>
      </c>
      <c r="BL24" s="48">
        <f>VLOOKUP($A24,'RevPAR Raw Data'!$B$6:$BE$43,'RevPAR Raw Data'!BB$1,FALSE)</f>
        <v>-3.7669657447096299</v>
      </c>
      <c r="BM24" s="49">
        <f>VLOOKUP($A24,'RevPAR Raw Data'!$B$6:$BE$43,'RevPAR Raw Data'!BC$1,FALSE)</f>
        <v>-3.2966599745897498</v>
      </c>
      <c r="BN24" s="50">
        <f>VLOOKUP($A24,'RevPAR Raw Data'!$B$6:$BE$43,'RevPAR Raw Data'!BE$1,FALSE)</f>
        <v>-3.3818082058177201</v>
      </c>
    </row>
    <row r="25" spans="1:66" x14ac:dyDescent="0.25">
      <c r="A25" s="63" t="s">
        <v>32</v>
      </c>
      <c r="B25" s="47">
        <f>VLOOKUP($A25,'Occupancy Raw Data'!$B$8:$BE$45,'Occupancy Raw Data'!AG$3,FALSE)</f>
        <v>53.271325505729202</v>
      </c>
      <c r="C25" s="48">
        <f>VLOOKUP($A25,'Occupancy Raw Data'!$B$8:$BE$45,'Occupancy Raw Data'!AH$3,FALSE)</f>
        <v>64.648465129438307</v>
      </c>
      <c r="D25" s="48">
        <f>VLOOKUP($A25,'Occupancy Raw Data'!$B$8:$BE$45,'Occupancy Raw Data'!AI$3,FALSE)</f>
        <v>68.291130287169295</v>
      </c>
      <c r="E25" s="48">
        <f>VLOOKUP($A25,'Occupancy Raw Data'!$B$8:$BE$45,'Occupancy Raw Data'!AJ$3,FALSE)</f>
        <v>66.0701655113877</v>
      </c>
      <c r="F25" s="48">
        <f>VLOOKUP($A25,'Occupancy Raw Data'!$B$8:$BE$45,'Occupancy Raw Data'!AK$3,FALSE)</f>
        <v>64.121516480407394</v>
      </c>
      <c r="G25" s="49">
        <f>VLOOKUP($A25,'Occupancy Raw Data'!$B$8:$BE$45,'Occupancy Raw Data'!AL$3,FALSE)</f>
        <v>63.280520582826398</v>
      </c>
      <c r="H25" s="48">
        <f>VLOOKUP($A25,'Occupancy Raw Data'!$B$8:$BE$45,'Occupancy Raw Data'!AN$3,FALSE)</f>
        <v>76.149384637148103</v>
      </c>
      <c r="I25" s="48">
        <f>VLOOKUP($A25,'Occupancy Raw Data'!$B$8:$BE$45,'Occupancy Raw Data'!AO$3,FALSE)</f>
        <v>80.697411232140297</v>
      </c>
      <c r="J25" s="49">
        <f>VLOOKUP($A25,'Occupancy Raw Data'!$B$8:$BE$45,'Occupancy Raw Data'!AP$3,FALSE)</f>
        <v>78.4233979346442</v>
      </c>
      <c r="K25" s="50">
        <f>VLOOKUP($A25,'Occupancy Raw Data'!$B$8:$BE$45,'Occupancy Raw Data'!AR$3,FALSE)</f>
        <v>67.607056969059997</v>
      </c>
      <c r="M25" s="47">
        <f>VLOOKUP($A25,'Occupancy Raw Data'!$B$8:$BE$45,'Occupancy Raw Data'!AT$3,FALSE)</f>
        <v>-2.6168073107132099</v>
      </c>
      <c r="N25" s="48">
        <f>VLOOKUP($A25,'Occupancy Raw Data'!$B$8:$BE$45,'Occupancy Raw Data'!AU$3,FALSE)</f>
        <v>2.7454762324785098</v>
      </c>
      <c r="O25" s="48">
        <f>VLOOKUP($A25,'Occupancy Raw Data'!$B$8:$BE$45,'Occupancy Raw Data'!AV$3,FALSE)</f>
        <v>4.8010542761463304</v>
      </c>
      <c r="P25" s="48">
        <f>VLOOKUP($A25,'Occupancy Raw Data'!$B$8:$BE$45,'Occupancy Raw Data'!AW$3,FALSE)</f>
        <v>1.00231242532939</v>
      </c>
      <c r="Q25" s="48">
        <f>VLOOKUP($A25,'Occupancy Raw Data'!$B$8:$BE$45,'Occupancy Raw Data'!AX$3,FALSE)</f>
        <v>-8.0449339866396796E-2</v>
      </c>
      <c r="R25" s="49">
        <f>VLOOKUP($A25,'Occupancy Raw Data'!$B$8:$BE$45,'Occupancy Raw Data'!AY$3,FALSE)</f>
        <v>1.28965202084386</v>
      </c>
      <c r="S25" s="48">
        <f>VLOOKUP($A25,'Occupancy Raw Data'!$B$8:$BE$45,'Occupancy Raw Data'!BA$3,FALSE)</f>
        <v>0.82628384162078605</v>
      </c>
      <c r="T25" s="48">
        <f>VLOOKUP($A25,'Occupancy Raw Data'!$B$8:$BE$45,'Occupancy Raw Data'!BB$3,FALSE)</f>
        <v>0.37336434674382701</v>
      </c>
      <c r="U25" s="49">
        <f>VLOOKUP($A25,'Occupancy Raw Data'!$B$8:$BE$45,'Occupancy Raw Data'!BC$3,FALSE)</f>
        <v>0.59274820693368702</v>
      </c>
      <c r="V25" s="50">
        <f>VLOOKUP($A25,'Occupancy Raw Data'!$B$8:$BE$45,'Occupancy Raw Data'!BE$3,FALSE)</f>
        <v>1.0576131279443099</v>
      </c>
      <c r="X25" s="51">
        <f>VLOOKUP($A25,'ADR Raw Data'!$B$6:$BE$43,'ADR Raw Data'!AG$1,FALSE)</f>
        <v>87.367041426010701</v>
      </c>
      <c r="Y25" s="52">
        <f>VLOOKUP($A25,'ADR Raw Data'!$B$6:$BE$43,'ADR Raw Data'!AH$1,FALSE)</f>
        <v>92.390035705689201</v>
      </c>
      <c r="Z25" s="52">
        <f>VLOOKUP($A25,'ADR Raw Data'!$B$6:$BE$43,'ADR Raw Data'!AI$1,FALSE)</f>
        <v>92.977693873640604</v>
      </c>
      <c r="AA25" s="52">
        <f>VLOOKUP($A25,'ADR Raw Data'!$B$6:$BE$43,'ADR Raw Data'!AJ$1,FALSE)</f>
        <v>92.037029386575298</v>
      </c>
      <c r="AB25" s="52">
        <f>VLOOKUP($A25,'ADR Raw Data'!$B$6:$BE$43,'ADR Raw Data'!AK$1,FALSE)</f>
        <v>94.151026462963898</v>
      </c>
      <c r="AC25" s="53">
        <f>VLOOKUP($A25,'ADR Raw Data'!$B$6:$BE$43,'ADR Raw Data'!AL$1,FALSE)</f>
        <v>91.954339192542406</v>
      </c>
      <c r="AD25" s="52">
        <f>VLOOKUP($A25,'ADR Raw Data'!$B$6:$BE$43,'ADR Raw Data'!AN$1,FALSE)</f>
        <v>123.038653812929</v>
      </c>
      <c r="AE25" s="52">
        <f>VLOOKUP($A25,'ADR Raw Data'!$B$6:$BE$43,'ADR Raw Data'!AO$1,FALSE)</f>
        <v>128.14804896572801</v>
      </c>
      <c r="AF25" s="53">
        <f>VLOOKUP($A25,'ADR Raw Data'!$B$6:$BE$43,'ADR Raw Data'!AP$1,FALSE)</f>
        <v>125.667428978579</v>
      </c>
      <c r="AG25" s="54">
        <f>VLOOKUP($A25,'ADR Raw Data'!$B$6:$BE$43,'ADR Raw Data'!AR$1,FALSE)</f>
        <v>103.12770808722399</v>
      </c>
      <c r="AI25" s="47">
        <f>VLOOKUP($A25,'ADR Raw Data'!$B$6:$BE$43,'ADR Raw Data'!AT$1,FALSE)</f>
        <v>2.47770594653608</v>
      </c>
      <c r="AJ25" s="48">
        <f>VLOOKUP($A25,'ADR Raw Data'!$B$6:$BE$43,'ADR Raw Data'!AU$1,FALSE)</f>
        <v>4.9295114006333698</v>
      </c>
      <c r="AK25" s="48">
        <f>VLOOKUP($A25,'ADR Raw Data'!$B$6:$BE$43,'ADR Raw Data'!AV$1,FALSE)</f>
        <v>3.2354925266193599</v>
      </c>
      <c r="AL25" s="48">
        <f>VLOOKUP($A25,'ADR Raw Data'!$B$6:$BE$43,'ADR Raw Data'!AW$1,FALSE)</f>
        <v>3.9650860975327999</v>
      </c>
      <c r="AM25" s="48">
        <f>VLOOKUP($A25,'ADR Raw Data'!$B$6:$BE$43,'ADR Raw Data'!AX$1,FALSE)</f>
        <v>4.39614304387751</v>
      </c>
      <c r="AN25" s="49">
        <f>VLOOKUP($A25,'ADR Raw Data'!$B$6:$BE$43,'ADR Raw Data'!AY$1,FALSE)</f>
        <v>3.8806597459376602</v>
      </c>
      <c r="AO25" s="48">
        <f>VLOOKUP($A25,'ADR Raw Data'!$B$6:$BE$43,'ADR Raw Data'!BA$1,FALSE)</f>
        <v>-5.7949191361809801E-2</v>
      </c>
      <c r="AP25" s="48">
        <f>VLOOKUP($A25,'ADR Raw Data'!$B$6:$BE$43,'ADR Raw Data'!BB$1,FALSE)</f>
        <v>-1.23968230292768</v>
      </c>
      <c r="AQ25" s="49">
        <f>VLOOKUP($A25,'ADR Raw Data'!$B$6:$BE$43,'ADR Raw Data'!BC$1,FALSE)</f>
        <v>-0.68732154775584697</v>
      </c>
      <c r="AR25" s="50">
        <f>VLOOKUP($A25,'ADR Raw Data'!$B$6:$BE$43,'ADR Raw Data'!BE$1,FALSE)</f>
        <v>1.92746951104082</v>
      </c>
      <c r="AT25" s="51">
        <f>VLOOKUP($A25,'RevPAR Raw Data'!$B$6:$BE$43,'RevPAR Raw Data'!AG$1,FALSE)</f>
        <v>46.541581022775397</v>
      </c>
      <c r="AU25" s="52">
        <f>VLOOKUP($A25,'RevPAR Raw Data'!$B$6:$BE$43,'RevPAR Raw Data'!AH$1,FALSE)</f>
        <v>59.728740016268198</v>
      </c>
      <c r="AV25" s="52">
        <f>VLOOKUP($A25,'RevPAR Raw Data'!$B$6:$BE$43,'RevPAR Raw Data'!AI$1,FALSE)</f>
        <v>63.4955180612533</v>
      </c>
      <c r="AW25" s="52">
        <f>VLOOKUP($A25,'RevPAR Raw Data'!$B$6:$BE$43,'RevPAR Raw Data'!AJ$1,FALSE)</f>
        <v>60.809017647474803</v>
      </c>
      <c r="AX25" s="52">
        <f>VLOOKUP($A25,'RevPAR Raw Data'!$B$6:$BE$43,'RevPAR Raw Data'!AK$1,FALSE)</f>
        <v>60.371065949922098</v>
      </c>
      <c r="AY25" s="53">
        <f>VLOOKUP($A25,'RevPAR Raw Data'!$B$6:$BE$43,'RevPAR Raw Data'!AL$1,FALSE)</f>
        <v>58.1891845395388</v>
      </c>
      <c r="AZ25" s="52">
        <f>VLOOKUP($A25,'RevPAR Raw Data'!$B$6:$BE$43,'RevPAR Raw Data'!AN$1,FALSE)</f>
        <v>93.693177744376797</v>
      </c>
      <c r="BA25" s="52">
        <f>VLOOKUP($A25,'RevPAR Raw Data'!$B$6:$BE$43,'RevPAR Raw Data'!AO$1,FALSE)</f>
        <v>103.41215805983801</v>
      </c>
      <c r="BB25" s="53">
        <f>VLOOKUP($A25,'RevPAR Raw Data'!$B$6:$BE$43,'RevPAR Raw Data'!AP$1,FALSE)</f>
        <v>98.5526679021077</v>
      </c>
      <c r="BC25" s="54">
        <f>VLOOKUP($A25,'RevPAR Raw Data'!$B$6:$BE$43,'RevPAR Raw Data'!AR$1,FALSE)</f>
        <v>69.721608357415604</v>
      </c>
      <c r="BE25" s="47">
        <f>VLOOKUP($A25,'RevPAR Raw Data'!$B$6:$BE$43,'RevPAR Raw Data'!AT$1,FALSE)</f>
        <v>-0.20393815452406</v>
      </c>
      <c r="BF25" s="48">
        <f>VLOOKUP($A25,'RevPAR Raw Data'!$B$6:$BE$43,'RevPAR Raw Data'!AU$1,FALSE)</f>
        <v>7.8103261969935902</v>
      </c>
      <c r="BG25" s="48">
        <f>VLOOKUP($A25,'RevPAR Raw Data'!$B$6:$BE$43,'RevPAR Raw Data'!AV$1,FALSE)</f>
        <v>8.1918845550693504</v>
      </c>
      <c r="BH25" s="48">
        <f>VLOOKUP($A25,'RevPAR Raw Data'!$B$6:$BE$43,'RevPAR Raw Data'!AW$1,FALSE)</f>
        <v>5.0071410734927699</v>
      </c>
      <c r="BI25" s="48">
        <f>VLOOKUP($A25,'RevPAR Raw Data'!$B$6:$BE$43,'RevPAR Raw Data'!AX$1,FALSE)</f>
        <v>4.3121570359527297</v>
      </c>
      <c r="BJ25" s="49">
        <f>VLOOKUP($A25,'RevPAR Raw Data'!$B$6:$BE$43,'RevPAR Raw Data'!AY$1,FALSE)</f>
        <v>5.2203587736170904</v>
      </c>
      <c r="BK25" s="48">
        <f>VLOOKUP($A25,'RevPAR Raw Data'!$B$6:$BE$43,'RevPAR Raw Data'!BA$1,FALSE)</f>
        <v>0.76785582545440401</v>
      </c>
      <c r="BL25" s="48">
        <f>VLOOKUP($A25,'RevPAR Raw Data'!$B$6:$BE$43,'RevPAR Raw Data'!BB$1,FALSE)</f>
        <v>-0.87094648791588403</v>
      </c>
      <c r="BM25" s="49">
        <f>VLOOKUP($A25,'RevPAR Raw Data'!$B$6:$BE$43,'RevPAR Raw Data'!BC$1,FALSE)</f>
        <v>-9.8647426972352098E-2</v>
      </c>
      <c r="BN25" s="50">
        <f>VLOOKUP($A25,'RevPAR Raw Data'!$B$6:$BE$43,'RevPAR Raw Data'!BE$1,FALSE)</f>
        <v>3.0054678095710199</v>
      </c>
    </row>
    <row r="26" spans="1:66" x14ac:dyDescent="0.25">
      <c r="A26" s="63" t="s">
        <v>92</v>
      </c>
      <c r="B26" s="47">
        <f>VLOOKUP($A26,'Occupancy Raw Data'!$B$8:$BE$45,'Occupancy Raw Data'!AG$3,FALSE)</f>
        <v>53.8137082601054</v>
      </c>
      <c r="C26" s="48">
        <f>VLOOKUP($A26,'Occupancy Raw Data'!$B$8:$BE$45,'Occupancy Raw Data'!AH$3,FALSE)</f>
        <v>63.440246045694202</v>
      </c>
      <c r="D26" s="48">
        <f>VLOOKUP($A26,'Occupancy Raw Data'!$B$8:$BE$45,'Occupancy Raw Data'!AI$3,FALSE)</f>
        <v>70.065905096660799</v>
      </c>
      <c r="E26" s="48">
        <f>VLOOKUP($A26,'Occupancy Raw Data'!$B$8:$BE$45,'Occupancy Raw Data'!AJ$3,FALSE)</f>
        <v>68.954305799648495</v>
      </c>
      <c r="F26" s="48">
        <f>VLOOKUP($A26,'Occupancy Raw Data'!$B$8:$BE$45,'Occupancy Raw Data'!AK$3,FALSE)</f>
        <v>63.9586994727592</v>
      </c>
      <c r="G26" s="49">
        <f>VLOOKUP($A26,'Occupancy Raw Data'!$B$8:$BE$45,'Occupancy Raw Data'!AL$3,FALSE)</f>
        <v>64.046572934973597</v>
      </c>
      <c r="H26" s="48">
        <f>VLOOKUP($A26,'Occupancy Raw Data'!$B$8:$BE$45,'Occupancy Raw Data'!AN$3,FALSE)</f>
        <v>75.716168717047395</v>
      </c>
      <c r="I26" s="48">
        <f>VLOOKUP($A26,'Occupancy Raw Data'!$B$8:$BE$45,'Occupancy Raw Data'!AO$3,FALSE)</f>
        <v>79.292618629173901</v>
      </c>
      <c r="J26" s="49">
        <f>VLOOKUP($A26,'Occupancy Raw Data'!$B$8:$BE$45,'Occupancy Raw Data'!AP$3,FALSE)</f>
        <v>77.504393673110698</v>
      </c>
      <c r="K26" s="50">
        <f>VLOOKUP($A26,'Occupancy Raw Data'!$B$8:$BE$45,'Occupancy Raw Data'!AR$3,FALSE)</f>
        <v>67.891664574441293</v>
      </c>
      <c r="M26" s="47">
        <f>VLOOKUP($A26,'Occupancy Raw Data'!$B$8:$BE$45,'Occupancy Raw Data'!AT$3,FALSE)</f>
        <v>-11.006117320325201</v>
      </c>
      <c r="N26" s="48">
        <f>VLOOKUP($A26,'Occupancy Raw Data'!$B$8:$BE$45,'Occupancy Raw Data'!AU$3,FALSE)</f>
        <v>-6.9161544489337397</v>
      </c>
      <c r="O26" s="48">
        <f>VLOOKUP($A26,'Occupancy Raw Data'!$B$8:$BE$45,'Occupancy Raw Data'!AV$3,FALSE)</f>
        <v>-3.4351636590716002</v>
      </c>
      <c r="P26" s="48">
        <f>VLOOKUP($A26,'Occupancy Raw Data'!$B$8:$BE$45,'Occupancy Raw Data'!AW$3,FALSE)</f>
        <v>-7.2517748570823501</v>
      </c>
      <c r="Q26" s="48">
        <f>VLOOKUP($A26,'Occupancy Raw Data'!$B$8:$BE$45,'Occupancy Raw Data'!AX$3,FALSE)</f>
        <v>-6.1130984081948601</v>
      </c>
      <c r="R26" s="49">
        <f>VLOOKUP($A26,'Occupancy Raw Data'!$B$8:$BE$45,'Occupancy Raw Data'!AY$3,FALSE)</f>
        <v>-6.8142660706386904</v>
      </c>
      <c r="S26" s="48">
        <f>VLOOKUP($A26,'Occupancy Raw Data'!$B$8:$BE$45,'Occupancy Raw Data'!BA$3,FALSE)</f>
        <v>-2.3387938813591198</v>
      </c>
      <c r="T26" s="48">
        <f>VLOOKUP($A26,'Occupancy Raw Data'!$B$8:$BE$45,'Occupancy Raw Data'!BB$3,FALSE)</f>
        <v>-2.8801897900414102</v>
      </c>
      <c r="U26" s="49">
        <f>VLOOKUP($A26,'Occupancy Raw Data'!$B$8:$BE$45,'Occupancy Raw Data'!BC$3,FALSE)</f>
        <v>-2.6164894902156099</v>
      </c>
      <c r="V26" s="50">
        <f>VLOOKUP($A26,'Occupancy Raw Data'!$B$8:$BE$45,'Occupancy Raw Data'!BE$3,FALSE)</f>
        <v>-5.48542047086754</v>
      </c>
      <c r="X26" s="51">
        <f>VLOOKUP($A26,'ADR Raw Data'!$B$6:$BE$43,'ADR Raw Data'!AG$1,FALSE)</f>
        <v>112.066184307642</v>
      </c>
      <c r="Y26" s="52">
        <f>VLOOKUP($A26,'ADR Raw Data'!$B$6:$BE$43,'ADR Raw Data'!AH$1,FALSE)</f>
        <v>118.10767402174601</v>
      </c>
      <c r="Z26" s="52">
        <f>VLOOKUP($A26,'ADR Raw Data'!$B$6:$BE$43,'ADR Raw Data'!AI$1,FALSE)</f>
        <v>126.103242440584</v>
      </c>
      <c r="AA26" s="52">
        <f>VLOOKUP($A26,'ADR Raw Data'!$B$6:$BE$43,'ADR Raw Data'!AJ$1,FALSE)</f>
        <v>126.402620995284</v>
      </c>
      <c r="AB26" s="52">
        <f>VLOOKUP($A26,'ADR Raw Data'!$B$6:$BE$43,'ADR Raw Data'!AK$1,FALSE)</f>
        <v>119.05301480387401</v>
      </c>
      <c r="AC26" s="53">
        <f>VLOOKUP($A26,'ADR Raw Data'!$B$6:$BE$43,'ADR Raw Data'!AL$1,FALSE)</f>
        <v>120.816755274747</v>
      </c>
      <c r="AD26" s="52">
        <f>VLOOKUP($A26,'ADR Raw Data'!$B$6:$BE$43,'ADR Raw Data'!AN$1,FALSE)</f>
        <v>149.162422950153</v>
      </c>
      <c r="AE26" s="52">
        <f>VLOOKUP($A26,'ADR Raw Data'!$B$6:$BE$43,'ADR Raw Data'!AO$1,FALSE)</f>
        <v>154.22982204798501</v>
      </c>
      <c r="AF26" s="53">
        <f>VLOOKUP($A26,'ADR Raw Data'!$B$6:$BE$43,'ADR Raw Data'!AP$1,FALSE)</f>
        <v>151.754581439909</v>
      </c>
      <c r="AG26" s="54">
        <f>VLOOKUP($A26,'ADR Raw Data'!$B$6:$BE$43,'ADR Raw Data'!AR$1,FALSE)</f>
        <v>130.907695108399</v>
      </c>
      <c r="AI26" s="47">
        <f>VLOOKUP($A26,'ADR Raw Data'!$B$6:$BE$43,'ADR Raw Data'!AT$1,FALSE)</f>
        <v>1.79215762218938</v>
      </c>
      <c r="AJ26" s="48">
        <f>VLOOKUP($A26,'ADR Raw Data'!$B$6:$BE$43,'ADR Raw Data'!AU$1,FALSE)</f>
        <v>5.1694417367624599</v>
      </c>
      <c r="AK26" s="48">
        <f>VLOOKUP($A26,'ADR Raw Data'!$B$6:$BE$43,'ADR Raw Data'!AV$1,FALSE)</f>
        <v>6.9220813952175799</v>
      </c>
      <c r="AL26" s="48">
        <f>VLOOKUP($A26,'ADR Raw Data'!$B$6:$BE$43,'ADR Raw Data'!AW$1,FALSE)</f>
        <v>7.6601924641318604</v>
      </c>
      <c r="AM26" s="48">
        <f>VLOOKUP($A26,'ADR Raw Data'!$B$6:$BE$43,'ADR Raw Data'!AX$1,FALSE)</f>
        <v>2.7076857713279501</v>
      </c>
      <c r="AN26" s="49">
        <f>VLOOKUP($A26,'ADR Raw Data'!$B$6:$BE$43,'ADR Raw Data'!AY$1,FALSE)</f>
        <v>5.1269822241934602</v>
      </c>
      <c r="AO26" s="48">
        <f>VLOOKUP($A26,'ADR Raw Data'!$B$6:$BE$43,'ADR Raw Data'!BA$1,FALSE)</f>
        <v>2.5186296462725402</v>
      </c>
      <c r="AP26" s="48">
        <f>VLOOKUP($A26,'ADR Raw Data'!$B$6:$BE$43,'ADR Raw Data'!BB$1,FALSE)</f>
        <v>1.9462822076330899</v>
      </c>
      <c r="AQ26" s="49">
        <f>VLOOKUP($A26,'ADR Raw Data'!$B$6:$BE$43,'ADR Raw Data'!BC$1,FALSE)</f>
        <v>2.2147435096308699</v>
      </c>
      <c r="AR26" s="50">
        <f>VLOOKUP($A26,'ADR Raw Data'!$B$6:$BE$43,'ADR Raw Data'!BE$1,FALSE)</f>
        <v>4.27354550475967</v>
      </c>
      <c r="AT26" s="51">
        <f>VLOOKUP($A26,'RevPAR Raw Data'!$B$6:$BE$43,'RevPAR Raw Data'!AG$1,FALSE)</f>
        <v>60.306969481546503</v>
      </c>
      <c r="AU26" s="52">
        <f>VLOOKUP($A26,'RevPAR Raw Data'!$B$6:$BE$43,'RevPAR Raw Data'!AH$1,FALSE)</f>
        <v>74.927798998242494</v>
      </c>
      <c r="AV26" s="52">
        <f>VLOOKUP($A26,'RevPAR Raw Data'!$B$6:$BE$43,'RevPAR Raw Data'!AI$1,FALSE)</f>
        <v>88.355378172231894</v>
      </c>
      <c r="AW26" s="52">
        <f>VLOOKUP($A26,'RevPAR Raw Data'!$B$6:$BE$43,'RevPAR Raw Data'!AJ$1,FALSE)</f>
        <v>87.160049819859395</v>
      </c>
      <c r="AX26" s="52">
        <f>VLOOKUP($A26,'RevPAR Raw Data'!$B$6:$BE$43,'RevPAR Raw Data'!AK$1,FALSE)</f>
        <v>76.144759951669499</v>
      </c>
      <c r="AY26" s="53">
        <f>VLOOKUP($A26,'RevPAR Raw Data'!$B$6:$BE$43,'RevPAR Raw Data'!AL$1,FALSE)</f>
        <v>77.378991284709997</v>
      </c>
      <c r="AZ26" s="52">
        <f>VLOOKUP($A26,'RevPAR Raw Data'!$B$6:$BE$43,'RevPAR Raw Data'!AN$1,FALSE)</f>
        <v>112.940071823374</v>
      </c>
      <c r="BA26" s="52">
        <f>VLOOKUP($A26,'RevPAR Raw Data'!$B$6:$BE$43,'RevPAR Raw Data'!AO$1,FALSE)</f>
        <v>122.292864608963</v>
      </c>
      <c r="BB26" s="53">
        <f>VLOOKUP($A26,'RevPAR Raw Data'!$B$6:$BE$43,'RevPAR Raw Data'!AP$1,FALSE)</f>
        <v>117.616468216168</v>
      </c>
      <c r="BC26" s="54">
        <f>VLOOKUP($A26,'RevPAR Raw Data'!$B$6:$BE$43,'RevPAR Raw Data'!AR$1,FALSE)</f>
        <v>88.875413265126696</v>
      </c>
      <c r="BE26" s="47">
        <f>VLOOKUP($A26,'RevPAR Raw Data'!$B$6:$BE$43,'RevPAR Raw Data'!AT$1,FALSE)</f>
        <v>-9.4112066685991795</v>
      </c>
      <c r="BF26" s="48">
        <f>VLOOKUP($A26,'RevPAR Raw Data'!$B$6:$BE$43,'RevPAR Raw Data'!AU$1,FALSE)</f>
        <v>-2.1042392868334101</v>
      </c>
      <c r="BG26" s="48">
        <f>VLOOKUP($A26,'RevPAR Raw Data'!$B$6:$BE$43,'RevPAR Raw Data'!AV$1,FALSE)</f>
        <v>3.2491329116061101</v>
      </c>
      <c r="BH26" s="48">
        <f>VLOOKUP($A26,'RevPAR Raw Data'!$B$6:$BE$43,'RevPAR Raw Data'!AW$1,FALSE)</f>
        <v>-0.14708230406851799</v>
      </c>
      <c r="BI26" s="48">
        <f>VLOOKUP($A26,'RevPAR Raw Data'!$B$6:$BE$43,'RevPAR Raw Data'!AX$1,FALSE)</f>
        <v>-3.5709361326528701</v>
      </c>
      <c r="BJ26" s="49">
        <f>VLOOKUP($A26,'RevPAR Raw Data'!$B$6:$BE$43,'RevPAR Raw Data'!AY$1,FALSE)</f>
        <v>-2.0366500565961201</v>
      </c>
      <c r="BK26" s="48">
        <f>VLOOKUP($A26,'RevPAR Raw Data'!$B$6:$BE$43,'RevPAR Raw Data'!BA$1,FALSE)</f>
        <v>0.120930208852294</v>
      </c>
      <c r="BL26" s="48">
        <f>VLOOKUP($A26,'RevPAR Raw Data'!$B$6:$BE$43,'RevPAR Raw Data'!BB$1,FALSE)</f>
        <v>-0.98996420383795203</v>
      </c>
      <c r="BM26" s="49">
        <f>VLOOKUP($A26,'RevPAR Raw Data'!$B$6:$BE$43,'RevPAR Raw Data'!BC$1,FALSE)</f>
        <v>-0.45969451174946302</v>
      </c>
      <c r="BN26" s="50">
        <f>VLOOKUP($A26,'RevPAR Raw Data'!$B$6:$BE$43,'RevPAR Raw Data'!BE$1,FALSE)</f>
        <v>-1.4462969060577899</v>
      </c>
    </row>
    <row r="27" spans="1:66" x14ac:dyDescent="0.25">
      <c r="A27" s="63" t="s">
        <v>93</v>
      </c>
      <c r="B27" s="47">
        <f>VLOOKUP($A27,'Occupancy Raw Data'!$B$8:$BE$45,'Occupancy Raw Data'!AG$3,FALSE)</f>
        <v>48.026729559748397</v>
      </c>
      <c r="C27" s="48">
        <f>VLOOKUP($A27,'Occupancy Raw Data'!$B$8:$BE$45,'Occupancy Raw Data'!AH$3,FALSE)</f>
        <v>55.900157232704402</v>
      </c>
      <c r="D27" s="48">
        <f>VLOOKUP($A27,'Occupancy Raw Data'!$B$8:$BE$45,'Occupancy Raw Data'!AI$3,FALSE)</f>
        <v>61.029874213836401</v>
      </c>
      <c r="E27" s="48">
        <f>VLOOKUP($A27,'Occupancy Raw Data'!$B$8:$BE$45,'Occupancy Raw Data'!AJ$3,FALSE)</f>
        <v>63.787342767295499</v>
      </c>
      <c r="F27" s="48">
        <f>VLOOKUP($A27,'Occupancy Raw Data'!$B$8:$BE$45,'Occupancy Raw Data'!AK$3,FALSE)</f>
        <v>61.240172955974799</v>
      </c>
      <c r="G27" s="49">
        <f>VLOOKUP($A27,'Occupancy Raw Data'!$B$8:$BE$45,'Occupancy Raw Data'!AL$3,FALSE)</f>
        <v>57.996855345911897</v>
      </c>
      <c r="H27" s="48">
        <f>VLOOKUP($A27,'Occupancy Raw Data'!$B$8:$BE$45,'Occupancy Raw Data'!AN$3,FALSE)</f>
        <v>78.209512578616298</v>
      </c>
      <c r="I27" s="48">
        <f>VLOOKUP($A27,'Occupancy Raw Data'!$B$8:$BE$45,'Occupancy Raw Data'!AO$3,FALSE)</f>
        <v>83.209512578616298</v>
      </c>
      <c r="J27" s="49">
        <f>VLOOKUP($A27,'Occupancy Raw Data'!$B$8:$BE$45,'Occupancy Raw Data'!AP$3,FALSE)</f>
        <v>80.709512578616298</v>
      </c>
      <c r="K27" s="50">
        <f>VLOOKUP($A27,'Occupancy Raw Data'!$B$8:$BE$45,'Occupancy Raw Data'!AR$3,FALSE)</f>
        <v>64.486185983827397</v>
      </c>
      <c r="M27" s="47">
        <f>VLOOKUP($A27,'Occupancy Raw Data'!$B$8:$BE$45,'Occupancy Raw Data'!AT$3,FALSE)</f>
        <v>-9.0145339287019297</v>
      </c>
      <c r="N27" s="48">
        <f>VLOOKUP($A27,'Occupancy Raw Data'!$B$8:$BE$45,'Occupancy Raw Data'!AU$3,FALSE)</f>
        <v>-1.08446658629677</v>
      </c>
      <c r="O27" s="48">
        <f>VLOOKUP($A27,'Occupancy Raw Data'!$B$8:$BE$45,'Occupancy Raw Data'!AV$3,FALSE)</f>
        <v>1.1928425843007799</v>
      </c>
      <c r="P27" s="48">
        <f>VLOOKUP($A27,'Occupancy Raw Data'!$B$8:$BE$45,'Occupancy Raw Data'!AW$3,FALSE)</f>
        <v>6.4446528171883797</v>
      </c>
      <c r="Q27" s="48">
        <f>VLOOKUP($A27,'Occupancy Raw Data'!$B$8:$BE$45,'Occupancy Raw Data'!AX$3,FALSE)</f>
        <v>1.6385514720188601</v>
      </c>
      <c r="R27" s="49">
        <f>VLOOKUP($A27,'Occupancy Raw Data'!$B$8:$BE$45,'Occupancy Raw Data'!AY$3,FALSE)</f>
        <v>6.8144403994313596E-2</v>
      </c>
      <c r="S27" s="48">
        <f>VLOOKUP($A27,'Occupancy Raw Data'!$B$8:$BE$45,'Occupancy Raw Data'!BA$3,FALSE)</f>
        <v>2.1012336907944702</v>
      </c>
      <c r="T27" s="48">
        <f>VLOOKUP($A27,'Occupancy Raw Data'!$B$8:$BE$45,'Occupancy Raw Data'!BB$3,FALSE)</f>
        <v>-2.9515724770394498E-2</v>
      </c>
      <c r="U27" s="49">
        <f>VLOOKUP($A27,'Occupancy Raw Data'!$B$8:$BE$45,'Occupancy Raw Data'!BC$3,FALSE)</f>
        <v>0.99163927718963096</v>
      </c>
      <c r="V27" s="50">
        <f>VLOOKUP($A27,'Occupancy Raw Data'!$B$8:$BE$45,'Occupancy Raw Data'!BE$3,FALSE)</f>
        <v>0.39643416960215</v>
      </c>
      <c r="X27" s="51">
        <f>VLOOKUP($A27,'ADR Raw Data'!$B$6:$BE$43,'ADR Raw Data'!AG$1,FALSE)</f>
        <v>123.79062168931</v>
      </c>
      <c r="Y27" s="52">
        <f>VLOOKUP($A27,'ADR Raw Data'!$B$6:$BE$43,'ADR Raw Data'!AH$1,FALSE)</f>
        <v>124.59141893326699</v>
      </c>
      <c r="Z27" s="52">
        <f>VLOOKUP($A27,'ADR Raw Data'!$B$6:$BE$43,'ADR Raw Data'!AI$1,FALSE)</f>
        <v>128.72298759178099</v>
      </c>
      <c r="AA27" s="52">
        <f>VLOOKUP($A27,'ADR Raw Data'!$B$6:$BE$43,'ADR Raw Data'!AJ$1,FALSE)</f>
        <v>132.70802779540901</v>
      </c>
      <c r="AB27" s="52">
        <f>VLOOKUP($A27,'ADR Raw Data'!$B$6:$BE$43,'ADR Raw Data'!AK$1,FALSE)</f>
        <v>134.23292905420499</v>
      </c>
      <c r="AC27" s="53">
        <f>VLOOKUP($A27,'ADR Raw Data'!$B$6:$BE$43,'ADR Raw Data'!AL$1,FALSE)</f>
        <v>129.14985264124601</v>
      </c>
      <c r="AD27" s="52">
        <f>VLOOKUP($A27,'ADR Raw Data'!$B$6:$BE$43,'ADR Raw Data'!AN$1,FALSE)</f>
        <v>197.73016575779599</v>
      </c>
      <c r="AE27" s="52">
        <f>VLOOKUP($A27,'ADR Raw Data'!$B$6:$BE$43,'ADR Raw Data'!AO$1,FALSE)</f>
        <v>212.71387229609999</v>
      </c>
      <c r="AF27" s="53">
        <f>VLOOKUP($A27,'ADR Raw Data'!$B$6:$BE$43,'ADR Raw Data'!AP$1,FALSE)</f>
        <v>205.454081302812</v>
      </c>
      <c r="AG27" s="54">
        <f>VLOOKUP($A27,'ADR Raw Data'!$B$6:$BE$43,'ADR Raw Data'!AR$1,FALSE)</f>
        <v>156.43577224892601</v>
      </c>
      <c r="AI27" s="47">
        <f>VLOOKUP($A27,'ADR Raw Data'!$B$6:$BE$43,'ADR Raw Data'!AT$1,FALSE)</f>
        <v>-17.439752785315399</v>
      </c>
      <c r="AJ27" s="48">
        <f>VLOOKUP($A27,'ADR Raw Data'!$B$6:$BE$43,'ADR Raw Data'!AU$1,FALSE)</f>
        <v>-3.3578449497890701</v>
      </c>
      <c r="AK27" s="48">
        <f>VLOOKUP($A27,'ADR Raw Data'!$B$6:$BE$43,'ADR Raw Data'!AV$1,FALSE)</f>
        <v>-2.8060273450762101</v>
      </c>
      <c r="AL27" s="48">
        <f>VLOOKUP($A27,'ADR Raw Data'!$B$6:$BE$43,'ADR Raw Data'!AW$1,FALSE)</f>
        <v>-0.51075708512113105</v>
      </c>
      <c r="AM27" s="48">
        <f>VLOOKUP($A27,'ADR Raw Data'!$B$6:$BE$43,'ADR Raw Data'!AX$1,FALSE)</f>
        <v>-1.8344302008015201</v>
      </c>
      <c r="AN27" s="49">
        <f>VLOOKUP($A27,'ADR Raw Data'!$B$6:$BE$43,'ADR Raw Data'!AY$1,FALSE)</f>
        <v>-5.0590169307395501</v>
      </c>
      <c r="AO27" s="48">
        <f>VLOOKUP($A27,'ADR Raw Data'!$B$6:$BE$43,'ADR Raw Data'!BA$1,FALSE)</f>
        <v>-0.999240501704594</v>
      </c>
      <c r="AP27" s="48">
        <f>VLOOKUP($A27,'ADR Raw Data'!$B$6:$BE$43,'ADR Raw Data'!BB$1,FALSE)</f>
        <v>0.14074168250518199</v>
      </c>
      <c r="AQ27" s="49">
        <f>VLOOKUP($A27,'ADR Raw Data'!$B$6:$BE$43,'ADR Raw Data'!BC$1,FALSE)</f>
        <v>-0.42633219278213502</v>
      </c>
      <c r="AR27" s="50">
        <f>VLOOKUP($A27,'ADR Raw Data'!$B$6:$BE$43,'ADR Raw Data'!BE$1,FALSE)</f>
        <v>-2.8488797366954901</v>
      </c>
      <c r="AT27" s="51">
        <f>VLOOKUP($A27,'RevPAR Raw Data'!$B$6:$BE$43,'RevPAR Raw Data'!AG$1,FALSE)</f>
        <v>59.452587099056601</v>
      </c>
      <c r="AU27" s="52">
        <f>VLOOKUP($A27,'RevPAR Raw Data'!$B$6:$BE$43,'RevPAR Raw Data'!AH$1,FALSE)</f>
        <v>69.646799082154004</v>
      </c>
      <c r="AV27" s="52">
        <f>VLOOKUP($A27,'RevPAR Raw Data'!$B$6:$BE$43,'RevPAR Raw Data'!AI$1,FALSE)</f>
        <v>78.5594774115566</v>
      </c>
      <c r="AW27" s="52">
        <f>VLOOKUP($A27,'RevPAR Raw Data'!$B$6:$BE$43,'RevPAR Raw Data'!AJ$1,FALSE)</f>
        <v>84.650924569575395</v>
      </c>
      <c r="AX27" s="52">
        <f>VLOOKUP($A27,'RevPAR Raw Data'!$B$6:$BE$43,'RevPAR Raw Data'!AK$1,FALSE)</f>
        <v>82.204477916666605</v>
      </c>
      <c r="AY27" s="53">
        <f>VLOOKUP($A27,'RevPAR Raw Data'!$B$6:$BE$43,'RevPAR Raw Data'!AL$1,FALSE)</f>
        <v>74.902853215801798</v>
      </c>
      <c r="AZ27" s="52">
        <f>VLOOKUP($A27,'RevPAR Raw Data'!$B$6:$BE$43,'RevPAR Raw Data'!AN$1,FALSE)</f>
        <v>154.64379886006199</v>
      </c>
      <c r="BA27" s="52">
        <f>VLOOKUP($A27,'RevPAR Raw Data'!$B$6:$BE$43,'RevPAR Raw Data'!AO$1,FALSE)</f>
        <v>176.99817632468501</v>
      </c>
      <c r="BB27" s="53">
        <f>VLOOKUP($A27,'RevPAR Raw Data'!$B$6:$BE$43,'RevPAR Raw Data'!AP$1,FALSE)</f>
        <v>165.820987592374</v>
      </c>
      <c r="BC27" s="54">
        <f>VLOOKUP($A27,'RevPAR Raw Data'!$B$6:$BE$43,'RevPAR Raw Data'!AR$1,FALSE)</f>
        <v>100.879463037679</v>
      </c>
      <c r="BE27" s="47">
        <f>VLOOKUP($A27,'RevPAR Raw Data'!$B$6:$BE$43,'RevPAR Raw Data'!AT$1,FALSE)</f>
        <v>-24.8821742821033</v>
      </c>
      <c r="BF27" s="48">
        <f>VLOOKUP($A27,'RevPAR Raw Data'!$B$6:$BE$43,'RevPAR Raw Data'!AU$1,FALSE)</f>
        <v>-4.4058968295857301</v>
      </c>
      <c r="BG27" s="48">
        <f>VLOOKUP($A27,'RevPAR Raw Data'!$B$6:$BE$43,'RevPAR Raw Data'!AV$1,FALSE)</f>
        <v>-1.64665624987461</v>
      </c>
      <c r="BH27" s="48">
        <f>VLOOKUP($A27,'RevPAR Raw Data'!$B$6:$BE$43,'RevPAR Raw Data'!AW$1,FALSE)</f>
        <v>5.9009792111920003</v>
      </c>
      <c r="BI27" s="48">
        <f>VLOOKUP($A27,'RevPAR Raw Data'!$B$6:$BE$43,'RevPAR Raw Data'!AX$1,FALSE)</f>
        <v>-0.22593681184105099</v>
      </c>
      <c r="BJ27" s="49">
        <f>VLOOKUP($A27,'RevPAR Raw Data'!$B$6:$BE$43,'RevPAR Raw Data'!AY$1,FALSE)</f>
        <v>-4.9943199636806597</v>
      </c>
      <c r="BK27" s="48">
        <f>VLOOKUP($A27,'RevPAR Raw Data'!$B$6:$BE$43,'RevPAR Raw Data'!BA$1,FALSE)</f>
        <v>1.080996811016</v>
      </c>
      <c r="BL27" s="48">
        <f>VLOOKUP($A27,'RevPAR Raw Data'!$B$6:$BE$43,'RevPAR Raw Data'!BB$1,FALSE)</f>
        <v>0.111184416807142</v>
      </c>
      <c r="BM27" s="49">
        <f>VLOOKUP($A27,'RevPAR Raw Data'!$B$6:$BE$43,'RevPAR Raw Data'!BC$1,FALSE)</f>
        <v>0.56107940693256397</v>
      </c>
      <c r="BN27" s="50">
        <f>VLOOKUP($A27,'RevPAR Raw Data'!$B$6:$BE$43,'RevPAR Raw Data'!BE$1,FALSE)</f>
        <v>-2.4637394998204698</v>
      </c>
    </row>
    <row r="28" spans="1:66" x14ac:dyDescent="0.25">
      <c r="A28" s="63" t="s">
        <v>29</v>
      </c>
      <c r="B28" s="47">
        <f>VLOOKUP($A28,'Occupancy Raw Data'!$B$8:$BE$45,'Occupancy Raw Data'!AG$3,FALSE)</f>
        <v>41.276178010471199</v>
      </c>
      <c r="C28" s="48">
        <f>VLOOKUP($A28,'Occupancy Raw Data'!$B$8:$BE$45,'Occupancy Raw Data'!AH$3,FALSE)</f>
        <v>43.992146596858603</v>
      </c>
      <c r="D28" s="48">
        <f>VLOOKUP($A28,'Occupancy Raw Data'!$B$8:$BE$45,'Occupancy Raw Data'!AI$3,FALSE)</f>
        <v>44.728403141361198</v>
      </c>
      <c r="E28" s="48">
        <f>VLOOKUP($A28,'Occupancy Raw Data'!$B$8:$BE$45,'Occupancy Raw Data'!AJ$3,FALSE)</f>
        <v>46.763743455497298</v>
      </c>
      <c r="F28" s="48">
        <f>VLOOKUP($A28,'Occupancy Raw Data'!$B$8:$BE$45,'Occupancy Raw Data'!AK$3,FALSE)</f>
        <v>52.009162303664901</v>
      </c>
      <c r="G28" s="49">
        <f>VLOOKUP($A28,'Occupancy Raw Data'!$B$8:$BE$45,'Occupancy Raw Data'!AL$3,FALSE)</f>
        <v>45.753926701570599</v>
      </c>
      <c r="H28" s="48">
        <f>VLOOKUP($A28,'Occupancy Raw Data'!$B$8:$BE$45,'Occupancy Raw Data'!AN$3,FALSE)</f>
        <v>70.225785340314104</v>
      </c>
      <c r="I28" s="48">
        <f>VLOOKUP($A28,'Occupancy Raw Data'!$B$8:$BE$45,'Occupancy Raw Data'!AO$3,FALSE)</f>
        <v>72.837041884816699</v>
      </c>
      <c r="J28" s="49">
        <f>VLOOKUP($A28,'Occupancy Raw Data'!$B$8:$BE$45,'Occupancy Raw Data'!AP$3,FALSE)</f>
        <v>71.531413612565402</v>
      </c>
      <c r="K28" s="50">
        <f>VLOOKUP($A28,'Occupancy Raw Data'!$B$8:$BE$45,'Occupancy Raw Data'!AR$3,FALSE)</f>
        <v>53.1189229618548</v>
      </c>
      <c r="M28" s="47">
        <f>VLOOKUP($A28,'Occupancy Raw Data'!$B$8:$BE$45,'Occupancy Raw Data'!AT$3,FALSE)</f>
        <v>-0.86269137719913003</v>
      </c>
      <c r="N28" s="48">
        <f>VLOOKUP($A28,'Occupancy Raw Data'!$B$8:$BE$45,'Occupancy Raw Data'!AU$3,FALSE)</f>
        <v>-6.4795892254581604</v>
      </c>
      <c r="O28" s="48">
        <f>VLOOKUP($A28,'Occupancy Raw Data'!$B$8:$BE$45,'Occupancy Raw Data'!AV$3,FALSE)</f>
        <v>-6.0143515919137398</v>
      </c>
      <c r="P28" s="48">
        <f>VLOOKUP($A28,'Occupancy Raw Data'!$B$8:$BE$45,'Occupancy Raw Data'!AW$3,FALSE)</f>
        <v>-5.10813524078333</v>
      </c>
      <c r="Q28" s="48">
        <f>VLOOKUP($A28,'Occupancy Raw Data'!$B$8:$BE$45,'Occupancy Raw Data'!AX$3,FALSE)</f>
        <v>-8.2523317945059809</v>
      </c>
      <c r="R28" s="49">
        <f>VLOOKUP($A28,'Occupancy Raw Data'!$B$8:$BE$45,'Occupancy Raw Data'!AY$3,FALSE)</f>
        <v>-5.5585909103698601</v>
      </c>
      <c r="S28" s="48">
        <f>VLOOKUP($A28,'Occupancy Raw Data'!$B$8:$BE$45,'Occupancy Raw Data'!BA$3,FALSE)</f>
        <v>-2.20202708988452</v>
      </c>
      <c r="T28" s="48">
        <f>VLOOKUP($A28,'Occupancy Raw Data'!$B$8:$BE$45,'Occupancy Raw Data'!BB$3,FALSE)</f>
        <v>-1.7727376450719901</v>
      </c>
      <c r="U28" s="49">
        <f>VLOOKUP($A28,'Occupancy Raw Data'!$B$8:$BE$45,'Occupancy Raw Data'!BC$3,FALSE)</f>
        <v>-1.9839344889944499</v>
      </c>
      <c r="V28" s="50">
        <f>VLOOKUP($A28,'Occupancy Raw Data'!$B$8:$BE$45,'Occupancy Raw Data'!BE$3,FALSE)</f>
        <v>-4.2145387036842399</v>
      </c>
      <c r="X28" s="51">
        <f>VLOOKUP($A28,'ADR Raw Data'!$B$6:$BE$43,'ADR Raw Data'!AG$1,FALSE)</f>
        <v>115.78526637069901</v>
      </c>
      <c r="Y28" s="52">
        <f>VLOOKUP($A28,'ADR Raw Data'!$B$6:$BE$43,'ADR Raw Data'!AH$1,FALSE)</f>
        <v>111.649895864326</v>
      </c>
      <c r="Z28" s="52">
        <f>VLOOKUP($A28,'ADR Raw Data'!$B$6:$BE$43,'ADR Raw Data'!AI$1,FALSE)</f>
        <v>114.758629014558</v>
      </c>
      <c r="AA28" s="52">
        <f>VLOOKUP($A28,'ADR Raw Data'!$B$6:$BE$43,'ADR Raw Data'!AJ$1,FALSE)</f>
        <v>116.79013574977201</v>
      </c>
      <c r="AB28" s="52">
        <f>VLOOKUP($A28,'ADR Raw Data'!$B$6:$BE$43,'ADR Raw Data'!AK$1,FALSE)</f>
        <v>132.05969233673</v>
      </c>
      <c r="AC28" s="53">
        <f>VLOOKUP($A28,'ADR Raw Data'!$B$6:$BE$43,'ADR Raw Data'!AL$1,FALSE)</f>
        <v>118.694599353472</v>
      </c>
      <c r="AD28" s="52">
        <f>VLOOKUP($A28,'ADR Raw Data'!$B$6:$BE$43,'ADR Raw Data'!AN$1,FALSE)</f>
        <v>170.73125763011899</v>
      </c>
      <c r="AE28" s="52">
        <f>VLOOKUP($A28,'ADR Raw Data'!$B$6:$BE$43,'ADR Raw Data'!AO$1,FALSE)</f>
        <v>182.24585560896699</v>
      </c>
      <c r="AF28" s="53">
        <f>VLOOKUP($A28,'ADR Raw Data'!$B$6:$BE$43,'ADR Raw Data'!AP$1,FALSE)</f>
        <v>176.59364181152699</v>
      </c>
      <c r="AG28" s="54">
        <f>VLOOKUP($A28,'ADR Raw Data'!$B$6:$BE$43,'ADR Raw Data'!AR$1,FALSE)</f>
        <v>140.97130077794901</v>
      </c>
      <c r="AI28" s="47">
        <f>VLOOKUP($A28,'ADR Raw Data'!$B$6:$BE$43,'ADR Raw Data'!AT$1,FALSE)</f>
        <v>-3.4252233910341201</v>
      </c>
      <c r="AJ28" s="48">
        <f>VLOOKUP($A28,'ADR Raw Data'!$B$6:$BE$43,'ADR Raw Data'!AU$1,FALSE)</f>
        <v>-3.37113215480717</v>
      </c>
      <c r="AK28" s="48">
        <f>VLOOKUP($A28,'ADR Raw Data'!$B$6:$BE$43,'ADR Raw Data'!AV$1,FALSE)</f>
        <v>-1.2144904557882901</v>
      </c>
      <c r="AL28" s="48">
        <f>VLOOKUP($A28,'ADR Raw Data'!$B$6:$BE$43,'ADR Raw Data'!AW$1,FALSE)</f>
        <v>-0.427166584381452</v>
      </c>
      <c r="AM28" s="48">
        <f>VLOOKUP($A28,'ADR Raw Data'!$B$6:$BE$43,'ADR Raw Data'!AX$1,FALSE)</f>
        <v>1.2104770240763301</v>
      </c>
      <c r="AN28" s="49">
        <f>VLOOKUP($A28,'ADR Raw Data'!$B$6:$BE$43,'ADR Raw Data'!AY$1,FALSE)</f>
        <v>-1.3059507950598399</v>
      </c>
      <c r="AO28" s="48">
        <f>VLOOKUP($A28,'ADR Raw Data'!$B$6:$BE$43,'ADR Raw Data'!BA$1,FALSE)</f>
        <v>-2.64831809082105</v>
      </c>
      <c r="AP28" s="48">
        <f>VLOOKUP($A28,'ADR Raw Data'!$B$6:$BE$43,'ADR Raw Data'!BB$1,FALSE)</f>
        <v>-3.99087923241134</v>
      </c>
      <c r="AQ28" s="49">
        <f>VLOOKUP($A28,'ADR Raw Data'!$B$6:$BE$43,'ADR Raw Data'!BC$1,FALSE)</f>
        <v>-3.35001231083581</v>
      </c>
      <c r="AR28" s="50">
        <f>VLOOKUP($A28,'ADR Raw Data'!$B$6:$BE$43,'ADR Raw Data'!BE$1,FALSE)</f>
        <v>-1.93017895369646</v>
      </c>
      <c r="AT28" s="51">
        <f>VLOOKUP($A28,'RevPAR Raw Data'!$B$6:$BE$43,'RevPAR Raw Data'!AG$1,FALSE)</f>
        <v>47.791732657068003</v>
      </c>
      <c r="AU28" s="52">
        <f>VLOOKUP($A28,'RevPAR Raw Data'!$B$6:$BE$43,'RevPAR Raw Data'!AH$1,FALSE)</f>
        <v>49.117185863874298</v>
      </c>
      <c r="AV28" s="52">
        <f>VLOOKUP($A28,'RevPAR Raw Data'!$B$6:$BE$43,'RevPAR Raw Data'!AI$1,FALSE)</f>
        <v>51.329702225130802</v>
      </c>
      <c r="AW28" s="52">
        <f>VLOOKUP($A28,'RevPAR Raw Data'!$B$6:$BE$43,'RevPAR Raw Data'!AJ$1,FALSE)</f>
        <v>54.615439463350697</v>
      </c>
      <c r="AX28" s="52">
        <f>VLOOKUP($A28,'RevPAR Raw Data'!$B$6:$BE$43,'RevPAR Raw Data'!AK$1,FALSE)</f>
        <v>68.6831397251308</v>
      </c>
      <c r="AY28" s="53">
        <f>VLOOKUP($A28,'RevPAR Raw Data'!$B$6:$BE$43,'RevPAR Raw Data'!AL$1,FALSE)</f>
        <v>54.3074399869109</v>
      </c>
      <c r="AZ28" s="52">
        <f>VLOOKUP($A28,'RevPAR Raw Data'!$B$6:$BE$43,'RevPAR Raw Data'!AN$1,FALSE)</f>
        <v>119.89736649214601</v>
      </c>
      <c r="BA28" s="52">
        <f>VLOOKUP($A28,'RevPAR Raw Data'!$B$6:$BE$43,'RevPAR Raw Data'!AO$1,FALSE)</f>
        <v>132.74249018324599</v>
      </c>
      <c r="BB28" s="53">
        <f>VLOOKUP($A28,'RevPAR Raw Data'!$B$6:$BE$43,'RevPAR Raw Data'!AP$1,FALSE)</f>
        <v>126.319928337696</v>
      </c>
      <c r="BC28" s="54">
        <f>VLOOKUP($A28,'RevPAR Raw Data'!$B$6:$BE$43,'RevPAR Raw Data'!AR$1,FALSE)</f>
        <v>74.882436658563904</v>
      </c>
      <c r="BE28" s="47">
        <f>VLOOKUP($A28,'RevPAR Raw Data'!$B$6:$BE$43,'RevPAR Raw Data'!AT$1,FALSE)</f>
        <v>-4.2583656613889902</v>
      </c>
      <c r="BF28" s="48">
        <f>VLOOKUP($A28,'RevPAR Raw Data'!$B$6:$BE$43,'RevPAR Raw Data'!AU$1,FALSE)</f>
        <v>-9.6322858643864908</v>
      </c>
      <c r="BG28" s="48">
        <f>VLOOKUP($A28,'RevPAR Raw Data'!$B$6:$BE$43,'RevPAR Raw Data'!AV$1,FALSE)</f>
        <v>-7.15579832164069</v>
      </c>
      <c r="BH28" s="48">
        <f>VLOOKUP($A28,'RevPAR Raw Data'!$B$6:$BE$43,'RevPAR Raw Data'!AW$1,FALSE)</f>
        <v>-5.5134815783311497</v>
      </c>
      <c r="BI28" s="48">
        <f>VLOOKUP($A28,'RevPAR Raw Data'!$B$6:$BE$43,'RevPAR Raw Data'!AX$1,FALSE)</f>
        <v>-7.1417473507526799</v>
      </c>
      <c r="BJ28" s="49">
        <f>VLOOKUP($A28,'RevPAR Raw Data'!$B$6:$BE$43,'RevPAR Raw Data'!AY$1,FALSE)</f>
        <v>-6.7919492432416098</v>
      </c>
      <c r="BK28" s="48">
        <f>VLOOKUP($A28,'RevPAR Raw Data'!$B$6:$BE$43,'RevPAR Raw Data'!BA$1,FALSE)</f>
        <v>-4.7920284989193904</v>
      </c>
      <c r="BL28" s="48">
        <f>VLOOKUP($A28,'RevPAR Raw Data'!$B$6:$BE$43,'RevPAR Raw Data'!BB$1,FALSE)</f>
        <v>-5.69286905896102</v>
      </c>
      <c r="BM28" s="49">
        <f>VLOOKUP($A28,'RevPAR Raw Data'!$B$6:$BE$43,'RevPAR Raw Data'!BC$1,FALSE)</f>
        <v>-5.2674847502100297</v>
      </c>
      <c r="BN28" s="50">
        <f>VLOOKUP($A28,'RevPAR Raw Data'!$B$6:$BE$43,'RevPAR Raw Data'!BE$1,FALSE)</f>
        <v>-6.0633695183267999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43.640461842771003</v>
      </c>
      <c r="C30" s="48">
        <f>VLOOKUP($A30,'Occupancy Raw Data'!$B$8:$BE$45,'Occupancy Raw Data'!AH$3,FALSE)</f>
        <v>56.390013340080003</v>
      </c>
      <c r="D30" s="48">
        <f>VLOOKUP($A30,'Occupancy Raw Data'!$B$8:$BE$45,'Occupancy Raw Data'!AI$3,FALSE)</f>
        <v>61.2039422236533</v>
      </c>
      <c r="E30" s="48">
        <f>VLOOKUP($A30,'Occupancy Raw Data'!$B$8:$BE$45,'Occupancy Raw Data'!AJ$3,FALSE)</f>
        <v>65.320554466374901</v>
      </c>
      <c r="F30" s="48">
        <f>VLOOKUP($A30,'Occupancy Raw Data'!$B$8:$BE$45,'Occupancy Raw Data'!AK$3,FALSE)</f>
        <v>65.515655363528595</v>
      </c>
      <c r="G30" s="49">
        <f>VLOOKUP($A30,'Occupancy Raw Data'!$B$8:$BE$45,'Occupancy Raw Data'!AL$3,FALSE)</f>
        <v>58.4144718911963</v>
      </c>
      <c r="H30" s="48">
        <f>VLOOKUP($A30,'Occupancy Raw Data'!$B$8:$BE$45,'Occupancy Raw Data'!AN$3,FALSE)</f>
        <v>71.095932940080701</v>
      </c>
      <c r="I30" s="48">
        <f>VLOOKUP($A30,'Occupancy Raw Data'!$B$8:$BE$45,'Occupancy Raw Data'!AO$3,FALSE)</f>
        <v>69.745420676808394</v>
      </c>
      <c r="J30" s="49">
        <f>VLOOKUP($A30,'Occupancy Raw Data'!$B$8:$BE$45,'Occupancy Raw Data'!AP$3,FALSE)</f>
        <v>70.420676808444497</v>
      </c>
      <c r="K30" s="50">
        <f>VLOOKUP($A30,'Occupancy Raw Data'!$B$8:$BE$45,'Occupancy Raw Data'!AR$3,FALSE)</f>
        <v>61.8450049323556</v>
      </c>
      <c r="M30" s="47">
        <f>VLOOKUP($A30,'Occupancy Raw Data'!$B$8:$BE$45,'Occupancy Raw Data'!AT$3,FALSE)</f>
        <v>-1.33852507239999</v>
      </c>
      <c r="N30" s="48">
        <f>VLOOKUP($A30,'Occupancy Raw Data'!$B$8:$BE$45,'Occupancy Raw Data'!AU$3,FALSE)</f>
        <v>1.4922429740657499</v>
      </c>
      <c r="O30" s="48">
        <f>VLOOKUP($A30,'Occupancy Raw Data'!$B$8:$BE$45,'Occupancy Raw Data'!AV$3,FALSE)</f>
        <v>2.2366640557704098</v>
      </c>
      <c r="P30" s="48">
        <f>VLOOKUP($A30,'Occupancy Raw Data'!$B$8:$BE$45,'Occupancy Raw Data'!AW$3,FALSE)</f>
        <v>0.76849175490794397</v>
      </c>
      <c r="Q30" s="48">
        <f>VLOOKUP($A30,'Occupancy Raw Data'!$B$8:$BE$45,'Occupancy Raw Data'!AX$3,FALSE)</f>
        <v>0.84279815983202599</v>
      </c>
      <c r="R30" s="49">
        <f>VLOOKUP($A30,'Occupancy Raw Data'!$B$8:$BE$45,'Occupancy Raw Data'!AY$3,FALSE)</f>
        <v>0.90087153551985599</v>
      </c>
      <c r="S30" s="48">
        <f>VLOOKUP($A30,'Occupancy Raw Data'!$B$8:$BE$45,'Occupancy Raw Data'!BA$3,FALSE)</f>
        <v>-0.102950760918619</v>
      </c>
      <c r="T30" s="48">
        <f>VLOOKUP($A30,'Occupancy Raw Data'!$B$8:$BE$45,'Occupancy Raw Data'!BB$3,FALSE)</f>
        <v>-1.49718697844175</v>
      </c>
      <c r="U30" s="49">
        <f>VLOOKUP($A30,'Occupancy Raw Data'!$B$8:$BE$45,'Occupancy Raw Data'!BC$3,FALSE)</f>
        <v>-0.79828309180517298</v>
      </c>
      <c r="V30" s="50">
        <f>VLOOKUP($A30,'Occupancy Raw Data'!$B$8:$BE$45,'Occupancy Raw Data'!BE$3,FALSE)</f>
        <v>0.341029796837168</v>
      </c>
      <c r="X30" s="51">
        <f>VLOOKUP($A30,'ADR Raw Data'!$B$6:$BE$43,'ADR Raw Data'!AG$1,FALSE)</f>
        <v>110.552503293981</v>
      </c>
      <c r="Y30" s="52">
        <f>VLOOKUP($A30,'ADR Raw Data'!$B$6:$BE$43,'ADR Raw Data'!AH$1,FALSE)</f>
        <v>109.865088866002</v>
      </c>
      <c r="Z30" s="52">
        <f>VLOOKUP($A30,'ADR Raw Data'!$B$6:$BE$43,'ADR Raw Data'!AI$1,FALSE)</f>
        <v>114.189969560601</v>
      </c>
      <c r="AA30" s="52">
        <f>VLOOKUP($A30,'ADR Raw Data'!$B$6:$BE$43,'ADR Raw Data'!AJ$1,FALSE)</f>
        <v>122.649285211329</v>
      </c>
      <c r="AB30" s="52">
        <f>VLOOKUP($A30,'ADR Raw Data'!$B$6:$BE$43,'ADR Raw Data'!AK$1,FALSE)</f>
        <v>140.51843814170601</v>
      </c>
      <c r="AC30" s="53">
        <f>VLOOKUP($A30,'ADR Raw Data'!$B$6:$BE$43,'ADR Raw Data'!AL$1,FALSE)</f>
        <v>120.609835798682</v>
      </c>
      <c r="AD30" s="52">
        <f>VLOOKUP($A30,'ADR Raw Data'!$B$6:$BE$43,'ADR Raw Data'!AN$1,FALSE)</f>
        <v>172.70974494581901</v>
      </c>
      <c r="AE30" s="52">
        <f>VLOOKUP($A30,'ADR Raw Data'!$B$6:$BE$43,'ADR Raw Data'!AO$1,FALSE)</f>
        <v>166.56984444938999</v>
      </c>
      <c r="AF30" s="53">
        <f>VLOOKUP($A30,'ADR Raw Data'!$B$6:$BE$43,'ADR Raw Data'!AP$1,FALSE)</f>
        <v>169.669232113188</v>
      </c>
      <c r="AG30" s="54">
        <f>VLOOKUP($A30,'ADR Raw Data'!$B$6:$BE$43,'ADR Raw Data'!AR$1,FALSE)</f>
        <v>136.57133281979401</v>
      </c>
      <c r="AH30" s="65"/>
      <c r="AI30" s="47">
        <f>VLOOKUP($A30,'ADR Raw Data'!$B$6:$BE$43,'ADR Raw Data'!AT$1,FALSE)</f>
        <v>-0.76837027577745398</v>
      </c>
      <c r="AJ30" s="48">
        <f>VLOOKUP($A30,'ADR Raw Data'!$B$6:$BE$43,'ADR Raw Data'!AU$1,FALSE)</f>
        <v>2.0847355683155899</v>
      </c>
      <c r="AK30" s="48">
        <f>VLOOKUP($A30,'ADR Raw Data'!$B$6:$BE$43,'ADR Raw Data'!AV$1,FALSE)</f>
        <v>2.6886904955073501</v>
      </c>
      <c r="AL30" s="48">
        <f>VLOOKUP($A30,'ADR Raw Data'!$B$6:$BE$43,'ADR Raw Data'!AW$1,FALSE)</f>
        <v>2.3809263913244498</v>
      </c>
      <c r="AM30" s="48">
        <f>VLOOKUP($A30,'ADR Raw Data'!$B$6:$BE$43,'ADR Raw Data'!AX$1,FALSE)</f>
        <v>3.4152145698298302</v>
      </c>
      <c r="AN30" s="49">
        <f>VLOOKUP($A30,'ADR Raw Data'!$B$6:$BE$43,'ADR Raw Data'!AY$1,FALSE)</f>
        <v>2.2026105313324198</v>
      </c>
      <c r="AO30" s="48">
        <f>VLOOKUP($A30,'ADR Raw Data'!$B$6:$BE$43,'ADR Raw Data'!BA$1,FALSE)</f>
        <v>2.1020378858783899</v>
      </c>
      <c r="AP30" s="48">
        <f>VLOOKUP($A30,'ADR Raw Data'!$B$6:$BE$43,'ADR Raw Data'!BB$1,FALSE)</f>
        <v>0.27611200021933102</v>
      </c>
      <c r="AQ30" s="49">
        <f>VLOOKUP($A30,'ADR Raw Data'!$B$6:$BE$43,'ADR Raw Data'!BC$1,FALSE)</f>
        <v>1.2125685212894799</v>
      </c>
      <c r="AR30" s="50">
        <f>VLOOKUP($A30,'ADR Raw Data'!$B$6:$BE$43,'ADR Raw Data'!BE$1,FALSE)</f>
        <v>1.6582433274577899</v>
      </c>
      <c r="AT30" s="51">
        <f>VLOOKUP($A30,'RevPAR Raw Data'!$B$6:$BE$43,'RevPAR Raw Data'!AG$1,FALSE)</f>
        <v>48.245623016238</v>
      </c>
      <c r="AU30" s="52">
        <f>VLOOKUP($A30,'RevPAR Raw Data'!$B$6:$BE$43,'RevPAR Raw Data'!AH$1,FALSE)</f>
        <v>61.952938267629598</v>
      </c>
      <c r="AV30" s="52">
        <f>VLOOKUP($A30,'RevPAR Raw Data'!$B$6:$BE$43,'RevPAR Raw Data'!AI$1,FALSE)</f>
        <v>69.888762995077897</v>
      </c>
      <c r="AW30" s="52">
        <f>VLOOKUP($A30,'RevPAR Raw Data'!$B$6:$BE$43,'RevPAR Raw Data'!AJ$1,FALSE)</f>
        <v>80.115193149086096</v>
      </c>
      <c r="AX30" s="52">
        <f>VLOOKUP($A30,'RevPAR Raw Data'!$B$6:$BE$43,'RevPAR Raw Data'!AK$1,FALSE)</f>
        <v>92.061575655133495</v>
      </c>
      <c r="AY30" s="53">
        <f>VLOOKUP($A30,'RevPAR Raw Data'!$B$6:$BE$43,'RevPAR Raw Data'!AL$1,FALSE)</f>
        <v>70.453598630639405</v>
      </c>
      <c r="AZ30" s="52">
        <f>VLOOKUP($A30,'RevPAR Raw Data'!$B$6:$BE$43,'RevPAR Raw Data'!AN$1,FALSE)</f>
        <v>122.789604447664</v>
      </c>
      <c r="BA30" s="52">
        <f>VLOOKUP($A30,'RevPAR Raw Data'!$B$6:$BE$43,'RevPAR Raw Data'!AO$1,FALSE)</f>
        <v>116.174838731932</v>
      </c>
      <c r="BB30" s="53">
        <f>VLOOKUP($A30,'RevPAR Raw Data'!$B$6:$BE$43,'RevPAR Raw Data'!AP$1,FALSE)</f>
        <v>119.482221589798</v>
      </c>
      <c r="BC30" s="54">
        <f>VLOOKUP($A30,'RevPAR Raw Data'!$B$6:$BE$43,'RevPAR Raw Data'!AR$1,FALSE)</f>
        <v>84.462547518585595</v>
      </c>
      <c r="BE30" s="47">
        <f>VLOOKUP($A30,'RevPAR Raw Data'!$B$6:$BE$43,'RevPAR Raw Data'!AT$1,FALSE)</f>
        <v>-2.0966105193872999</v>
      </c>
      <c r="BF30" s="48">
        <f>VLOOKUP($A30,'RevPAR Raw Data'!$B$6:$BE$43,'RevPAR Raw Data'!AU$1,FALSE)</f>
        <v>3.6080878624273902</v>
      </c>
      <c r="BG30" s="48">
        <f>VLOOKUP($A30,'RevPAR Raw Data'!$B$6:$BE$43,'RevPAR Raw Data'!AV$1,FALSE)</f>
        <v>4.9854915251616996</v>
      </c>
      <c r="BH30" s="48">
        <f>VLOOKUP($A30,'RevPAR Raw Data'!$B$6:$BE$43,'RevPAR Raw Data'!AW$1,FALSE)</f>
        <v>3.1677153692401498</v>
      </c>
      <c r="BI30" s="48">
        <f>VLOOKUP($A30,'RevPAR Raw Data'!$B$6:$BE$43,'RevPAR Raw Data'!AX$1,FALSE)</f>
        <v>4.2867960952106996</v>
      </c>
      <c r="BJ30" s="49">
        <f>VLOOKUP($A30,'RevPAR Raw Data'!$B$6:$BE$43,'RevPAR Raw Data'!AY$1,FALSE)</f>
        <v>3.12332475816741</v>
      </c>
      <c r="BK30" s="48">
        <f>VLOOKUP($A30,'RevPAR Raw Data'!$B$6:$BE$43,'RevPAR Raw Data'!BA$1,FALSE)</f>
        <v>1.9969230609614601</v>
      </c>
      <c r="BL30" s="48">
        <f>VLOOKUP($A30,'RevPAR Raw Data'!$B$6:$BE$43,'RevPAR Raw Data'!BB$1,FALSE)</f>
        <v>-1.22520889113562</v>
      </c>
      <c r="BM30" s="49">
        <f>VLOOKUP($A30,'RevPAR Raw Data'!$B$6:$BE$43,'RevPAR Raw Data'!BC$1,FALSE)</f>
        <v>0.404605700002304</v>
      </c>
      <c r="BN30" s="50">
        <f>VLOOKUP($A30,'RevPAR Raw Data'!$B$6:$BE$43,'RevPAR Raw Data'!BE$1,FALSE)</f>
        <v>2.0049282281456602</v>
      </c>
    </row>
    <row r="31" spans="1:66" x14ac:dyDescent="0.25">
      <c r="A31" s="63" t="s">
        <v>70</v>
      </c>
      <c r="B31" s="47">
        <f>VLOOKUP($A31,'Occupancy Raw Data'!$B$8:$BE$45,'Occupancy Raw Data'!AG$3,FALSE)</f>
        <v>42.7307381601534</v>
      </c>
      <c r="C31" s="48">
        <f>VLOOKUP($A31,'Occupancy Raw Data'!$B$8:$BE$45,'Occupancy Raw Data'!AH$3,FALSE)</f>
        <v>55.760880541250103</v>
      </c>
      <c r="D31" s="48">
        <f>VLOOKUP($A31,'Occupancy Raw Data'!$B$8:$BE$45,'Occupancy Raw Data'!AI$3,FALSE)</f>
        <v>59.5614965162072</v>
      </c>
      <c r="E31" s="48">
        <f>VLOOKUP($A31,'Occupancy Raw Data'!$B$8:$BE$45,'Occupancy Raw Data'!AJ$3,FALSE)</f>
        <v>62.541485267209197</v>
      </c>
      <c r="F31" s="48">
        <f>VLOOKUP($A31,'Occupancy Raw Data'!$B$8:$BE$45,'Occupancy Raw Data'!AK$3,FALSE)</f>
        <v>62.623981021124003</v>
      </c>
      <c r="G31" s="49">
        <f>VLOOKUP($A31,'Occupancy Raw Data'!$B$8:$BE$45,'Occupancy Raw Data'!AL$3,FALSE)</f>
        <v>56.644361033210998</v>
      </c>
      <c r="H31" s="48">
        <f>VLOOKUP($A31,'Occupancy Raw Data'!$B$8:$BE$45,'Occupancy Raw Data'!AN$3,FALSE)</f>
        <v>68.9649950786159</v>
      </c>
      <c r="I31" s="48">
        <f>VLOOKUP($A31,'Occupancy Raw Data'!$B$8:$BE$45,'Occupancy Raw Data'!AO$3,FALSE)</f>
        <v>68.2747394190243</v>
      </c>
      <c r="J31" s="49">
        <f>VLOOKUP($A31,'Occupancy Raw Data'!$B$8:$BE$45,'Occupancy Raw Data'!AP$3,FALSE)</f>
        <v>68.6198672488201</v>
      </c>
      <c r="K31" s="50">
        <f>VLOOKUP($A31,'Occupancy Raw Data'!$B$8:$BE$45,'Occupancy Raw Data'!AR$3,FALSE)</f>
        <v>60.066347549377497</v>
      </c>
      <c r="M31" s="47">
        <f>VLOOKUP($A31,'Occupancy Raw Data'!$B$8:$BE$45,'Occupancy Raw Data'!AT$3,FALSE)</f>
        <v>-0.16409611205313099</v>
      </c>
      <c r="N31" s="48">
        <f>VLOOKUP($A31,'Occupancy Raw Data'!$B$8:$BE$45,'Occupancy Raw Data'!AU$3,FALSE)</f>
        <v>2.1617794727876101</v>
      </c>
      <c r="O31" s="48">
        <f>VLOOKUP($A31,'Occupancy Raw Data'!$B$8:$BE$45,'Occupancy Raw Data'!AV$3,FALSE)</f>
        <v>2.5002190166167702</v>
      </c>
      <c r="P31" s="48">
        <f>VLOOKUP($A31,'Occupancy Raw Data'!$B$8:$BE$45,'Occupancy Raw Data'!AW$3,FALSE)</f>
        <v>0.729343329659211</v>
      </c>
      <c r="Q31" s="48">
        <f>VLOOKUP($A31,'Occupancy Raw Data'!$B$8:$BE$45,'Occupancy Raw Data'!AX$3,FALSE)</f>
        <v>-0.204974670561724</v>
      </c>
      <c r="R31" s="49">
        <f>VLOOKUP($A31,'Occupancy Raw Data'!$B$8:$BE$45,'Occupancy Raw Data'!AY$3,FALSE)</f>
        <v>1.0296436253166299</v>
      </c>
      <c r="S31" s="48">
        <f>VLOOKUP($A31,'Occupancy Raw Data'!$B$8:$BE$45,'Occupancy Raw Data'!BA$3,FALSE)</f>
        <v>-0.695011259027146</v>
      </c>
      <c r="T31" s="48">
        <f>VLOOKUP($A31,'Occupancy Raw Data'!$B$8:$BE$45,'Occupancy Raw Data'!BB$3,FALSE)</f>
        <v>-1.8794000042224701</v>
      </c>
      <c r="U31" s="49">
        <f>VLOOKUP($A31,'Occupancy Raw Data'!$B$8:$BE$45,'Occupancy Raw Data'!BC$3,FALSE)</f>
        <v>-1.28777984298554</v>
      </c>
      <c r="V31" s="50">
        <f>VLOOKUP($A31,'Occupancy Raw Data'!$B$8:$BE$45,'Occupancy Raw Data'!BE$3,FALSE)</f>
        <v>0.26180668753457997</v>
      </c>
      <c r="X31" s="51">
        <f>VLOOKUP($A31,'ADR Raw Data'!$B$6:$BE$43,'ADR Raw Data'!AG$1,FALSE)</f>
        <v>104.952349865595</v>
      </c>
      <c r="Y31" s="52">
        <f>VLOOKUP($A31,'ADR Raw Data'!$B$6:$BE$43,'ADR Raw Data'!AH$1,FALSE)</f>
        <v>109.81878214415001</v>
      </c>
      <c r="Z31" s="52">
        <f>VLOOKUP($A31,'ADR Raw Data'!$B$6:$BE$43,'ADR Raw Data'!AI$1,FALSE)</f>
        <v>112.69047025663799</v>
      </c>
      <c r="AA31" s="52">
        <f>VLOOKUP($A31,'ADR Raw Data'!$B$6:$BE$43,'ADR Raw Data'!AJ$1,FALSE)</f>
        <v>116.205514618349</v>
      </c>
      <c r="AB31" s="52">
        <f>VLOOKUP($A31,'ADR Raw Data'!$B$6:$BE$43,'ADR Raw Data'!AK$1,FALSE)</f>
        <v>124.272324541076</v>
      </c>
      <c r="AC31" s="53">
        <f>VLOOKUP($A31,'ADR Raw Data'!$B$6:$BE$43,'ADR Raw Data'!AL$1,FALSE)</f>
        <v>114.295448387729</v>
      </c>
      <c r="AD31" s="52">
        <f>VLOOKUP($A31,'ADR Raw Data'!$B$6:$BE$43,'ADR Raw Data'!AN$1,FALSE)</f>
        <v>147.77354552440801</v>
      </c>
      <c r="AE31" s="52">
        <f>VLOOKUP($A31,'ADR Raw Data'!$B$6:$BE$43,'ADR Raw Data'!AO$1,FALSE)</f>
        <v>146.424617687829</v>
      </c>
      <c r="AF31" s="53">
        <f>VLOOKUP($A31,'ADR Raw Data'!$B$6:$BE$43,'ADR Raw Data'!AP$1,FALSE)</f>
        <v>147.10247386375099</v>
      </c>
      <c r="AG31" s="54">
        <f>VLOOKUP($A31,'ADR Raw Data'!$B$6:$BE$43,'ADR Raw Data'!AR$1,FALSE)</f>
        <v>125.004966217534</v>
      </c>
      <c r="AH31" s="65"/>
      <c r="AI31" s="47">
        <f>VLOOKUP($A31,'ADR Raw Data'!$B$6:$BE$43,'ADR Raw Data'!AT$1,FALSE)</f>
        <v>-0.71998927041758998</v>
      </c>
      <c r="AJ31" s="48">
        <f>VLOOKUP($A31,'ADR Raw Data'!$B$6:$BE$43,'ADR Raw Data'!AU$1,FALSE)</f>
        <v>2.4592974506700802</v>
      </c>
      <c r="AK31" s="48">
        <f>VLOOKUP($A31,'ADR Raw Data'!$B$6:$BE$43,'ADR Raw Data'!AV$1,FALSE)</f>
        <v>2.8346247506214102</v>
      </c>
      <c r="AL31" s="48">
        <f>VLOOKUP($A31,'ADR Raw Data'!$B$6:$BE$43,'ADR Raw Data'!AW$1,FALSE)</f>
        <v>3.1249275017139202</v>
      </c>
      <c r="AM31" s="48">
        <f>VLOOKUP($A31,'ADR Raw Data'!$B$6:$BE$43,'ADR Raw Data'!AX$1,FALSE)</f>
        <v>3.3632044245206001</v>
      </c>
      <c r="AN31" s="49">
        <f>VLOOKUP($A31,'ADR Raw Data'!$B$6:$BE$43,'ADR Raw Data'!AY$1,FALSE)</f>
        <v>2.4195856967914602</v>
      </c>
      <c r="AO31" s="48">
        <f>VLOOKUP($A31,'ADR Raw Data'!$B$6:$BE$43,'ADR Raw Data'!BA$1,FALSE)</f>
        <v>0.65714400290171904</v>
      </c>
      <c r="AP31" s="48">
        <f>VLOOKUP($A31,'ADR Raw Data'!$B$6:$BE$43,'ADR Raw Data'!BB$1,FALSE)</f>
        <v>-0.93526291181622301</v>
      </c>
      <c r="AQ31" s="49">
        <f>VLOOKUP($A31,'ADR Raw Data'!$B$6:$BE$43,'ADR Raw Data'!BC$1,FALSE)</f>
        <v>-0.139782340210344</v>
      </c>
      <c r="AR31" s="50">
        <f>VLOOKUP($A31,'ADR Raw Data'!$B$6:$BE$43,'ADR Raw Data'!BE$1,FALSE)</f>
        <v>1.2714855200681401</v>
      </c>
      <c r="AT31" s="51">
        <f>VLOOKUP($A31,'RevPAR Raw Data'!$B$6:$BE$43,'RevPAR Raw Data'!AG$1,FALSE)</f>
        <v>44.846913813995698</v>
      </c>
      <c r="AU31" s="52">
        <f>VLOOKUP($A31,'RevPAR Raw Data'!$B$6:$BE$43,'RevPAR Raw Data'!AH$1,FALSE)</f>
        <v>61.235919923255501</v>
      </c>
      <c r="AV31" s="52">
        <f>VLOOKUP($A31,'RevPAR Raw Data'!$B$6:$BE$43,'RevPAR Raw Data'!AI$1,FALSE)</f>
        <v>67.120130516005204</v>
      </c>
      <c r="AW31" s="52">
        <f>VLOOKUP($A31,'RevPAR Raw Data'!$B$6:$BE$43,'RevPAR Raw Data'!AJ$1,FALSE)</f>
        <v>72.676654804719504</v>
      </c>
      <c r="AX31" s="52">
        <f>VLOOKUP($A31,'RevPAR Raw Data'!$B$6:$BE$43,'RevPAR Raw Data'!AK$1,FALSE)</f>
        <v>77.824276935113403</v>
      </c>
      <c r="AY31" s="53">
        <f>VLOOKUP($A31,'RevPAR Raw Data'!$B$6:$BE$43,'RevPAR Raw Data'!AL$1,FALSE)</f>
        <v>64.741926429272695</v>
      </c>
      <c r="AZ31" s="52">
        <f>VLOOKUP($A31,'RevPAR Raw Data'!$B$6:$BE$43,'RevPAR Raw Data'!AN$1,FALSE)</f>
        <v>101.912018398404</v>
      </c>
      <c r="BA31" s="52">
        <f>VLOOKUP($A31,'RevPAR Raw Data'!$B$6:$BE$43,'RevPAR Raw Data'!AO$1,FALSE)</f>
        <v>99.971026171667901</v>
      </c>
      <c r="BB31" s="53">
        <f>VLOOKUP($A31,'RevPAR Raw Data'!$B$6:$BE$43,'RevPAR Raw Data'!AP$1,FALSE)</f>
        <v>100.941522285036</v>
      </c>
      <c r="BC31" s="54">
        <f>VLOOKUP($A31,'RevPAR Raw Data'!$B$6:$BE$43,'RevPAR Raw Data'!AR$1,FALSE)</f>
        <v>75.085917462206197</v>
      </c>
      <c r="BE31" s="47">
        <f>VLOOKUP($A31,'RevPAR Raw Data'!$B$6:$BE$43,'RevPAR Raw Data'!AT$1,FALSE)</f>
        <v>-0.88290390807076602</v>
      </c>
      <c r="BF31" s="48">
        <f>VLOOKUP($A31,'RevPAR Raw Data'!$B$6:$BE$43,'RevPAR Raw Data'!AU$1,FALSE)</f>
        <v>4.6742415109210702</v>
      </c>
      <c r="BG31" s="48">
        <f>VLOOKUP($A31,'RevPAR Raw Data'!$B$6:$BE$43,'RevPAR Raw Data'!AV$1,FALSE)</f>
        <v>5.40571559430294</v>
      </c>
      <c r="BH31" s="48">
        <f>VLOOKUP($A31,'RevPAR Raw Data'!$B$6:$BE$43,'RevPAR Raw Data'!AW$1,FALSE)</f>
        <v>3.8770622816635698</v>
      </c>
      <c r="BI31" s="48">
        <f>VLOOKUP($A31,'RevPAR Raw Data'!$B$6:$BE$43,'RevPAR Raw Data'!AX$1,FALSE)</f>
        <v>3.1513360367694001</v>
      </c>
      <c r="BJ31" s="49">
        <f>VLOOKUP($A31,'RevPAR Raw Data'!$B$6:$BE$43,'RevPAR Raw Data'!AY$1,FALSE)</f>
        <v>3.4741424319941898</v>
      </c>
      <c r="BK31" s="48">
        <f>VLOOKUP($A31,'RevPAR Raw Data'!$B$6:$BE$43,'RevPAR Raw Data'!BA$1,FALSE)</f>
        <v>-4.2434480933615598E-2</v>
      </c>
      <c r="BL31" s="48">
        <f>VLOOKUP($A31,'RevPAR Raw Data'!$B$6:$BE$43,'RevPAR Raw Data'!BB$1,FALSE)</f>
        <v>-2.7970855848345302</v>
      </c>
      <c r="BM31" s="49">
        <f>VLOOKUP($A31,'RevPAR Raw Data'!$B$6:$BE$43,'RevPAR Raw Data'!BC$1,FALSE)</f>
        <v>-1.4257620943946001</v>
      </c>
      <c r="BN31" s="50">
        <f>VLOOKUP($A31,'RevPAR Raw Data'!$B$6:$BE$43,'RevPAR Raw Data'!BE$1,FALSE)</f>
        <v>1.5366210417252999</v>
      </c>
    </row>
    <row r="32" spans="1:66" x14ac:dyDescent="0.25">
      <c r="A32" s="63" t="s">
        <v>52</v>
      </c>
      <c r="B32" s="47">
        <f>VLOOKUP($A32,'Occupancy Raw Data'!$B$8:$BE$45,'Occupancy Raw Data'!AG$3,FALSE)</f>
        <v>40.684865900383102</v>
      </c>
      <c r="C32" s="48">
        <f>VLOOKUP($A32,'Occupancy Raw Data'!$B$8:$BE$45,'Occupancy Raw Data'!AH$3,FALSE)</f>
        <v>57.295657726692198</v>
      </c>
      <c r="D32" s="48">
        <f>VLOOKUP($A32,'Occupancy Raw Data'!$B$8:$BE$45,'Occupancy Raw Data'!AI$3,FALSE)</f>
        <v>63.457854406130203</v>
      </c>
      <c r="E32" s="48">
        <f>VLOOKUP($A32,'Occupancy Raw Data'!$B$8:$BE$45,'Occupancy Raw Data'!AJ$3,FALSE)</f>
        <v>68.598339719029298</v>
      </c>
      <c r="F32" s="48">
        <f>VLOOKUP($A32,'Occupancy Raw Data'!$B$8:$BE$45,'Occupancy Raw Data'!AK$3,FALSE)</f>
        <v>68.406768837803298</v>
      </c>
      <c r="G32" s="49">
        <f>VLOOKUP($A32,'Occupancy Raw Data'!$B$8:$BE$45,'Occupancy Raw Data'!AL$3,FALSE)</f>
        <v>59.688697318007598</v>
      </c>
      <c r="H32" s="48">
        <f>VLOOKUP($A32,'Occupancy Raw Data'!$B$8:$BE$45,'Occupancy Raw Data'!AN$3,FALSE)</f>
        <v>72.182311621966704</v>
      </c>
      <c r="I32" s="48">
        <f>VLOOKUP($A32,'Occupancy Raw Data'!$B$8:$BE$45,'Occupancy Raw Data'!AO$3,FALSE)</f>
        <v>66.786398467432903</v>
      </c>
      <c r="J32" s="49">
        <f>VLOOKUP($A32,'Occupancy Raw Data'!$B$8:$BE$45,'Occupancy Raw Data'!AP$3,FALSE)</f>
        <v>69.484355044699797</v>
      </c>
      <c r="K32" s="50">
        <f>VLOOKUP($A32,'Occupancy Raw Data'!$B$8:$BE$45,'Occupancy Raw Data'!AR$3,FALSE)</f>
        <v>62.487456668491099</v>
      </c>
      <c r="M32" s="47">
        <f>VLOOKUP($A32,'Occupancy Raw Data'!$B$8:$BE$45,'Occupancy Raw Data'!AT$3,FALSE)</f>
        <v>3.8825744328647001</v>
      </c>
      <c r="N32" s="48">
        <f>VLOOKUP($A32,'Occupancy Raw Data'!$B$8:$BE$45,'Occupancy Raw Data'!AU$3,FALSE)</f>
        <v>7.1198187232439496</v>
      </c>
      <c r="O32" s="48">
        <f>VLOOKUP($A32,'Occupancy Raw Data'!$B$8:$BE$45,'Occupancy Raw Data'!AV$3,FALSE)</f>
        <v>3.7816644490538902</v>
      </c>
      <c r="P32" s="48">
        <f>VLOOKUP($A32,'Occupancy Raw Data'!$B$8:$BE$45,'Occupancy Raw Data'!AW$3,FALSE)</f>
        <v>-0.24076936423963</v>
      </c>
      <c r="Q32" s="48">
        <f>VLOOKUP($A32,'Occupancy Raw Data'!$B$8:$BE$45,'Occupancy Raw Data'!AX$3,FALSE)</f>
        <v>6.57232749136982</v>
      </c>
      <c r="R32" s="49">
        <f>VLOOKUP($A32,'Occupancy Raw Data'!$B$8:$BE$45,'Occupancy Raw Data'!AY$3,FALSE)</f>
        <v>4.0781972848903498</v>
      </c>
      <c r="S32" s="48">
        <f>VLOOKUP($A32,'Occupancy Raw Data'!$B$8:$BE$45,'Occupancy Raw Data'!BA$3,FALSE)</f>
        <v>2.6353709135115699</v>
      </c>
      <c r="T32" s="48">
        <f>VLOOKUP($A32,'Occupancy Raw Data'!$B$8:$BE$45,'Occupancy Raw Data'!BB$3,FALSE)</f>
        <v>2.4752783895716601</v>
      </c>
      <c r="U32" s="49">
        <f>VLOOKUP($A32,'Occupancy Raw Data'!$B$8:$BE$45,'Occupancy Raw Data'!BC$3,FALSE)</f>
        <v>2.5583703233490001</v>
      </c>
      <c r="V32" s="50">
        <f>VLOOKUP($A32,'Occupancy Raw Data'!$B$8:$BE$45,'Occupancy Raw Data'!BE$3,FALSE)</f>
        <v>3.5904790284794101</v>
      </c>
      <c r="X32" s="51">
        <f>VLOOKUP($A32,'ADR Raw Data'!$B$6:$BE$43,'ADR Raw Data'!AG$1,FALSE)</f>
        <v>108.508297037473</v>
      </c>
      <c r="Y32" s="52">
        <f>VLOOKUP($A32,'ADR Raw Data'!$B$6:$BE$43,'ADR Raw Data'!AH$1,FALSE)</f>
        <v>109.98292839230901</v>
      </c>
      <c r="Z32" s="52">
        <f>VLOOKUP($A32,'ADR Raw Data'!$B$6:$BE$43,'ADR Raw Data'!AI$1,FALSE)</f>
        <v>113.40855094339599</v>
      </c>
      <c r="AA32" s="52">
        <f>VLOOKUP($A32,'ADR Raw Data'!$B$6:$BE$43,'ADR Raw Data'!AJ$1,FALSE)</f>
        <v>143.221183383756</v>
      </c>
      <c r="AB32" s="52">
        <f>VLOOKUP($A32,'ADR Raw Data'!$B$6:$BE$43,'ADR Raw Data'!AK$1,FALSE)</f>
        <v>184.23084597432899</v>
      </c>
      <c r="AC32" s="53">
        <f>VLOOKUP($A32,'ADR Raw Data'!$B$6:$BE$43,'ADR Raw Data'!AL$1,FALSE)</f>
        <v>135.16872422370199</v>
      </c>
      <c r="AD32" s="52">
        <f>VLOOKUP($A32,'ADR Raw Data'!$B$6:$BE$43,'ADR Raw Data'!AN$1,FALSE)</f>
        <v>212.45570717682099</v>
      </c>
      <c r="AE32" s="52">
        <f>VLOOKUP($A32,'ADR Raw Data'!$B$6:$BE$43,'ADR Raw Data'!AO$1,FALSE)</f>
        <v>174.17334169953301</v>
      </c>
      <c r="AF32" s="53">
        <f>VLOOKUP($A32,'ADR Raw Data'!$B$6:$BE$43,'ADR Raw Data'!AP$1,FALSE)</f>
        <v>194.05774325100501</v>
      </c>
      <c r="AG32" s="54">
        <f>VLOOKUP($A32,'ADR Raw Data'!$B$6:$BE$43,'ADR Raw Data'!AR$1,FALSE)</f>
        <v>153.87814996623999</v>
      </c>
      <c r="AH32" s="65"/>
      <c r="AI32" s="47">
        <f>VLOOKUP($A32,'ADR Raw Data'!$B$6:$BE$43,'ADR Raw Data'!AT$1,FALSE)</f>
        <v>0.58440454549509102</v>
      </c>
      <c r="AJ32" s="48">
        <f>VLOOKUP($A32,'ADR Raw Data'!$B$6:$BE$43,'ADR Raw Data'!AU$1,FALSE)</f>
        <v>1.5178727136010599</v>
      </c>
      <c r="AK32" s="48">
        <f>VLOOKUP($A32,'ADR Raw Data'!$B$6:$BE$43,'ADR Raw Data'!AV$1,FALSE)</f>
        <v>1.2909983946971999</v>
      </c>
      <c r="AL32" s="48">
        <f>VLOOKUP($A32,'ADR Raw Data'!$B$6:$BE$43,'ADR Raw Data'!AW$1,FALSE)</f>
        <v>-0.25849424060266701</v>
      </c>
      <c r="AM32" s="48">
        <f>VLOOKUP($A32,'ADR Raw Data'!$B$6:$BE$43,'ADR Raw Data'!AX$1,FALSE)</f>
        <v>7.1767640625487301</v>
      </c>
      <c r="AN32" s="49">
        <f>VLOOKUP($A32,'ADR Raw Data'!$B$6:$BE$43,'ADR Raw Data'!AY$1,FALSE)</f>
        <v>2.6109301861910099</v>
      </c>
      <c r="AO32" s="48">
        <f>VLOOKUP($A32,'ADR Raw Data'!$B$6:$BE$43,'ADR Raw Data'!BA$1,FALSE)</f>
        <v>10.4566339794331</v>
      </c>
      <c r="AP32" s="48">
        <f>VLOOKUP($A32,'ADR Raw Data'!$B$6:$BE$43,'ADR Raw Data'!BB$1,FALSE)</f>
        <v>5.6311532881178401</v>
      </c>
      <c r="AQ32" s="49">
        <f>VLOOKUP($A32,'ADR Raw Data'!$B$6:$BE$43,'ADR Raw Data'!BC$1,FALSE)</f>
        <v>8.3286451790692997</v>
      </c>
      <c r="AR32" s="50">
        <f>VLOOKUP($A32,'ADR Raw Data'!$B$6:$BE$43,'ADR Raw Data'!BE$1,FALSE)</f>
        <v>4.7196424649242603</v>
      </c>
      <c r="AT32" s="51">
        <f>VLOOKUP($A32,'RevPAR Raw Data'!$B$6:$BE$43,'RevPAR Raw Data'!AG$1,FALSE)</f>
        <v>44.146455140485301</v>
      </c>
      <c r="AU32" s="52">
        <f>VLOOKUP($A32,'RevPAR Raw Data'!$B$6:$BE$43,'RevPAR Raw Data'!AH$1,FALSE)</f>
        <v>63.015442209450804</v>
      </c>
      <c r="AV32" s="52">
        <f>VLOOKUP($A32,'RevPAR Raw Data'!$B$6:$BE$43,'RevPAR Raw Data'!AI$1,FALSE)</f>
        <v>71.966633141762401</v>
      </c>
      <c r="AW32" s="52">
        <f>VLOOKUP($A32,'RevPAR Raw Data'!$B$6:$BE$43,'RevPAR Raw Data'!AJ$1,FALSE)</f>
        <v>98.247353927202994</v>
      </c>
      <c r="AX32" s="52">
        <f>VLOOKUP($A32,'RevPAR Raw Data'!$B$6:$BE$43,'RevPAR Raw Data'!AK$1,FALSE)</f>
        <v>126.026368933588</v>
      </c>
      <c r="AY32" s="53">
        <f>VLOOKUP($A32,'RevPAR Raw Data'!$B$6:$BE$43,'RevPAR Raw Data'!AL$1,FALSE)</f>
        <v>80.680450670498004</v>
      </c>
      <c r="AZ32" s="52">
        <f>VLOOKUP($A32,'RevPAR Raw Data'!$B$6:$BE$43,'RevPAR Raw Data'!AN$1,FALSE)</f>
        <v>153.35544061302599</v>
      </c>
      <c r="BA32" s="52">
        <f>VLOOKUP($A32,'RevPAR Raw Data'!$B$6:$BE$43,'RevPAR Raw Data'!AO$1,FALSE)</f>
        <v>116.32410201149401</v>
      </c>
      <c r="BB32" s="53">
        <f>VLOOKUP($A32,'RevPAR Raw Data'!$B$6:$BE$43,'RevPAR Raw Data'!AP$1,FALSE)</f>
        <v>134.83977131226001</v>
      </c>
      <c r="BC32" s="54">
        <f>VLOOKUP($A32,'RevPAR Raw Data'!$B$6:$BE$43,'RevPAR Raw Data'!AR$1,FALSE)</f>
        <v>96.154542282430199</v>
      </c>
      <c r="BE32" s="47">
        <f>VLOOKUP($A32,'RevPAR Raw Data'!$B$6:$BE$43,'RevPAR Raw Data'!AT$1,FALSE)</f>
        <v>4.4896689198276798</v>
      </c>
      <c r="BF32" s="48">
        <f>VLOOKUP($A32,'RevPAR Raw Data'!$B$6:$BE$43,'RevPAR Raw Data'!AU$1,FALSE)</f>
        <v>8.7457612225030008</v>
      </c>
      <c r="BG32" s="48">
        <f>VLOOKUP($A32,'RevPAR Raw Data'!$B$6:$BE$43,'RevPAR Raw Data'!AV$1,FALSE)</f>
        <v>5.12148407108121</v>
      </c>
      <c r="BH32" s="48">
        <f>VLOOKUP($A32,'RevPAR Raw Data'!$B$6:$BE$43,'RevPAR Raw Data'!AW$1,FALSE)</f>
        <v>-0.49864122990260201</v>
      </c>
      <c r="BI32" s="48">
        <f>VLOOKUP($A32,'RevPAR Raw Data'!$B$6:$BE$43,'RevPAR Raw Data'!AX$1,FALSE)</f>
        <v>14.220771991392199</v>
      </c>
      <c r="BJ32" s="49">
        <f>VLOOKUP($A32,'RevPAR Raw Data'!$B$6:$BE$43,'RevPAR Raw Data'!AY$1,FALSE)</f>
        <v>6.7956063550449901</v>
      </c>
      <c r="BK32" s="48">
        <f>VLOOKUP($A32,'RevPAR Raw Data'!$B$6:$BE$43,'RevPAR Raw Data'!BA$1,FALSE)</f>
        <v>13.367575983370999</v>
      </c>
      <c r="BL32" s="48">
        <f>VLOOKUP($A32,'RevPAR Raw Data'!$B$6:$BE$43,'RevPAR Raw Data'!BB$1,FALSE)</f>
        <v>8.2458183981139506</v>
      </c>
      <c r="BM32" s="49">
        <f>VLOOKUP($A32,'RevPAR Raw Data'!$B$6:$BE$43,'RevPAR Raw Data'!BC$1,FALSE)</f>
        <v>11.1000930890166</v>
      </c>
      <c r="BN32" s="50">
        <f>VLOOKUP($A32,'RevPAR Raw Data'!$B$6:$BE$43,'RevPAR Raw Data'!BE$1,FALSE)</f>
        <v>8.4795792663259899</v>
      </c>
    </row>
    <row r="33" spans="1:66" x14ac:dyDescent="0.25">
      <c r="A33" s="63" t="s">
        <v>51</v>
      </c>
      <c r="B33" s="47">
        <f>VLOOKUP($A33,'Occupancy Raw Data'!$B$8:$BE$45,'Occupancy Raw Data'!AG$3,FALSE)</f>
        <v>42.280867106503202</v>
      </c>
      <c r="C33" s="48">
        <f>VLOOKUP($A33,'Occupancy Raw Data'!$B$8:$BE$45,'Occupancy Raw Data'!AH$3,FALSE)</f>
        <v>51.7012252591894</v>
      </c>
      <c r="D33" s="48">
        <f>VLOOKUP($A33,'Occupancy Raw Data'!$B$8:$BE$45,'Occupancy Raw Data'!AI$3,FALSE)</f>
        <v>57.040527803958497</v>
      </c>
      <c r="E33" s="48">
        <f>VLOOKUP($A33,'Occupancy Raw Data'!$B$8:$BE$45,'Occupancy Raw Data'!AJ$3,FALSE)</f>
        <v>63.063147973609802</v>
      </c>
      <c r="F33" s="48">
        <f>VLOOKUP($A33,'Occupancy Raw Data'!$B$8:$BE$45,'Occupancy Raw Data'!AK$3,FALSE)</f>
        <v>61.343072573044203</v>
      </c>
      <c r="G33" s="49">
        <f>VLOOKUP($A33,'Occupancy Raw Data'!$B$8:$BE$45,'Occupancy Raw Data'!AL$3,FALSE)</f>
        <v>55.085768143260999</v>
      </c>
      <c r="H33" s="48">
        <f>VLOOKUP($A33,'Occupancy Raw Data'!$B$8:$BE$45,'Occupancy Raw Data'!AN$3,FALSE)</f>
        <v>66.955702167766205</v>
      </c>
      <c r="I33" s="48">
        <f>VLOOKUP($A33,'Occupancy Raw Data'!$B$8:$BE$45,'Occupancy Raw Data'!AO$3,FALSE)</f>
        <v>61.286522148916099</v>
      </c>
      <c r="J33" s="49">
        <f>VLOOKUP($A33,'Occupancy Raw Data'!$B$8:$BE$45,'Occupancy Raw Data'!AP$3,FALSE)</f>
        <v>64.121112158341106</v>
      </c>
      <c r="K33" s="50">
        <f>VLOOKUP($A33,'Occupancy Raw Data'!$B$8:$BE$45,'Occupancy Raw Data'!AR$3,FALSE)</f>
        <v>57.6672950047125</v>
      </c>
      <c r="M33" s="47">
        <f>VLOOKUP($A33,'Occupancy Raw Data'!$B$8:$BE$45,'Occupancy Raw Data'!AT$3,FALSE)</f>
        <v>3.8118825787931199</v>
      </c>
      <c r="N33" s="48">
        <f>VLOOKUP($A33,'Occupancy Raw Data'!$B$8:$BE$45,'Occupancy Raw Data'!AU$3,FALSE)</f>
        <v>1.1024707778766201</v>
      </c>
      <c r="O33" s="48">
        <f>VLOOKUP($A33,'Occupancy Raw Data'!$B$8:$BE$45,'Occupancy Raw Data'!AV$3,FALSE)</f>
        <v>3.4601251534351798</v>
      </c>
      <c r="P33" s="48">
        <f>VLOOKUP($A33,'Occupancy Raw Data'!$B$8:$BE$45,'Occupancy Raw Data'!AW$3,FALSE)</f>
        <v>3.5659138372036301</v>
      </c>
      <c r="Q33" s="48">
        <f>VLOOKUP($A33,'Occupancy Raw Data'!$B$8:$BE$45,'Occupancy Raw Data'!AX$3,FALSE)</f>
        <v>-3.0117537767584301</v>
      </c>
      <c r="R33" s="49">
        <f>VLOOKUP($A33,'Occupancy Raw Data'!$B$8:$BE$45,'Occupancy Raw Data'!AY$3,FALSE)</f>
        <v>1.58237821282099</v>
      </c>
      <c r="S33" s="48">
        <f>VLOOKUP($A33,'Occupancy Raw Data'!$B$8:$BE$45,'Occupancy Raw Data'!BA$3,FALSE)</f>
        <v>-4.1343155769576301</v>
      </c>
      <c r="T33" s="48">
        <f>VLOOKUP($A33,'Occupancy Raw Data'!$B$8:$BE$45,'Occupancy Raw Data'!BB$3,FALSE)</f>
        <v>-4.0939952551102499</v>
      </c>
      <c r="U33" s="49">
        <f>VLOOKUP($A33,'Occupancy Raw Data'!$B$8:$BE$45,'Occupancy Raw Data'!BC$3,FALSE)</f>
        <v>-4.1150508628814704</v>
      </c>
      <c r="V33" s="50">
        <f>VLOOKUP($A33,'Occupancy Raw Data'!$B$8:$BE$45,'Occupancy Raw Data'!BE$3,FALSE)</f>
        <v>-0.29966046471545998</v>
      </c>
      <c r="X33" s="51">
        <f>VLOOKUP($A33,'ADR Raw Data'!$B$6:$BE$43,'ADR Raw Data'!AG$1,FALSE)</f>
        <v>98.7692565760142</v>
      </c>
      <c r="Y33" s="52">
        <f>VLOOKUP($A33,'ADR Raw Data'!$B$6:$BE$43,'ADR Raw Data'!AH$1,FALSE)</f>
        <v>99.185967550815704</v>
      </c>
      <c r="Z33" s="52">
        <f>VLOOKUP($A33,'ADR Raw Data'!$B$6:$BE$43,'ADR Raw Data'!AI$1,FALSE)</f>
        <v>111.275617977528</v>
      </c>
      <c r="AA33" s="52">
        <f>VLOOKUP($A33,'ADR Raw Data'!$B$6:$BE$43,'ADR Raw Data'!AJ$1,FALSE)</f>
        <v>131.533474069645</v>
      </c>
      <c r="AB33" s="52">
        <f>VLOOKUP($A33,'ADR Raw Data'!$B$6:$BE$43,'ADR Raw Data'!AK$1,FALSE)</f>
        <v>159.97041714680799</v>
      </c>
      <c r="AC33" s="53">
        <f>VLOOKUP($A33,'ADR Raw Data'!$B$6:$BE$43,'ADR Raw Data'!AL$1,FALSE)</f>
        <v>122.56994439311499</v>
      </c>
      <c r="AD33" s="52">
        <f>VLOOKUP($A33,'ADR Raw Data'!$B$6:$BE$43,'ADR Raw Data'!AN$1,FALSE)</f>
        <v>180.08840934684599</v>
      </c>
      <c r="AE33" s="52">
        <f>VLOOKUP($A33,'ADR Raw Data'!$B$6:$BE$43,'ADR Raw Data'!AO$1,FALSE)</f>
        <v>164.25856439830801</v>
      </c>
      <c r="AF33" s="53">
        <f>VLOOKUP($A33,'ADR Raw Data'!$B$6:$BE$43,'ADR Raw Data'!AP$1,FALSE)</f>
        <v>172.523380369676</v>
      </c>
      <c r="AG33" s="54">
        <f>VLOOKUP($A33,'ADR Raw Data'!$B$6:$BE$43,'ADR Raw Data'!AR$1,FALSE)</f>
        <v>138.439646972297</v>
      </c>
      <c r="AI33" s="47">
        <f>VLOOKUP($A33,'ADR Raw Data'!$B$6:$BE$43,'ADR Raw Data'!AT$1,FALSE)</f>
        <v>0.96988951234489795</v>
      </c>
      <c r="AJ33" s="48">
        <f>VLOOKUP($A33,'ADR Raw Data'!$B$6:$BE$43,'ADR Raw Data'!AU$1,FALSE)</f>
        <v>1.44568730107691</v>
      </c>
      <c r="AK33" s="48">
        <f>VLOOKUP($A33,'ADR Raw Data'!$B$6:$BE$43,'ADR Raw Data'!AV$1,FALSE)</f>
        <v>6.47976246130726</v>
      </c>
      <c r="AL33" s="48">
        <f>VLOOKUP($A33,'ADR Raw Data'!$B$6:$BE$43,'ADR Raw Data'!AW$1,FALSE)</f>
        <v>7.2009932865691404</v>
      </c>
      <c r="AM33" s="48">
        <f>VLOOKUP($A33,'ADR Raw Data'!$B$6:$BE$43,'ADR Raw Data'!AX$1,FALSE)</f>
        <v>3.6597771390751501</v>
      </c>
      <c r="AN33" s="49">
        <f>VLOOKUP($A33,'ADR Raw Data'!$B$6:$BE$43,'ADR Raw Data'!AY$1,FALSE)</f>
        <v>3.9278518490000298</v>
      </c>
      <c r="AO33" s="48">
        <f>VLOOKUP($A33,'ADR Raw Data'!$B$6:$BE$43,'ADR Raw Data'!BA$1,FALSE)</f>
        <v>0.58398117922548898</v>
      </c>
      <c r="AP33" s="48">
        <f>VLOOKUP($A33,'ADR Raw Data'!$B$6:$BE$43,'ADR Raw Data'!BB$1,FALSE)</f>
        <v>-1.5240663255732301</v>
      </c>
      <c r="AQ33" s="49">
        <f>VLOOKUP($A33,'ADR Raw Data'!$B$6:$BE$43,'ADR Raw Data'!BC$1,FALSE)</f>
        <v>-0.38700722290274803</v>
      </c>
      <c r="AR33" s="50">
        <f>VLOOKUP($A33,'ADR Raw Data'!$B$6:$BE$43,'ADR Raw Data'!BE$1,FALSE)</f>
        <v>1.6515802392002901</v>
      </c>
      <c r="AT33" s="51">
        <f>VLOOKUP($A33,'RevPAR Raw Data'!$B$6:$BE$43,'RevPAR Raw Data'!AG$1,FALSE)</f>
        <v>41.760498114985801</v>
      </c>
      <c r="AU33" s="52">
        <f>VLOOKUP($A33,'RevPAR Raw Data'!$B$6:$BE$43,'RevPAR Raw Data'!AH$1,FALSE)</f>
        <v>51.280360508953798</v>
      </c>
      <c r="AV33" s="52">
        <f>VLOOKUP($A33,'RevPAR Raw Data'!$B$6:$BE$43,'RevPAR Raw Data'!AI$1,FALSE)</f>
        <v>63.472199811498498</v>
      </c>
      <c r="AW33" s="52">
        <f>VLOOKUP($A33,'RevPAR Raw Data'!$B$6:$BE$43,'RevPAR Raw Data'!AJ$1,FALSE)</f>
        <v>82.949149387370397</v>
      </c>
      <c r="AX33" s="52">
        <f>VLOOKUP($A33,'RevPAR Raw Data'!$B$6:$BE$43,'RevPAR Raw Data'!AK$1,FALSE)</f>
        <v>98.130769085768094</v>
      </c>
      <c r="AY33" s="53">
        <f>VLOOKUP($A33,'RevPAR Raw Data'!$B$6:$BE$43,'RevPAR Raw Data'!AL$1,FALSE)</f>
        <v>67.518595381715301</v>
      </c>
      <c r="AZ33" s="52">
        <f>VLOOKUP($A33,'RevPAR Raw Data'!$B$6:$BE$43,'RevPAR Raw Data'!AN$1,FALSE)</f>
        <v>120.57945900094199</v>
      </c>
      <c r="BA33" s="52">
        <f>VLOOKUP($A33,'RevPAR Raw Data'!$B$6:$BE$43,'RevPAR Raw Data'!AO$1,FALSE)</f>
        <v>100.66836145146</v>
      </c>
      <c r="BB33" s="53">
        <f>VLOOKUP($A33,'RevPAR Raw Data'!$B$6:$BE$43,'RevPAR Raw Data'!AP$1,FALSE)</f>
        <v>110.62391022620101</v>
      </c>
      <c r="BC33" s="54">
        <f>VLOOKUP($A33,'RevPAR Raw Data'!$B$6:$BE$43,'RevPAR Raw Data'!AR$1,FALSE)</f>
        <v>79.834399622997097</v>
      </c>
      <c r="BE33" s="47">
        <f>VLOOKUP($A33,'RevPAR Raw Data'!$B$6:$BE$43,'RevPAR Raw Data'!AT$1,FALSE)</f>
        <v>4.8187431404926402</v>
      </c>
      <c r="BF33" s="48">
        <f>VLOOKUP($A33,'RevPAR Raw Data'!$B$6:$BE$43,'RevPAR Raw Data'!AU$1,FALSE)</f>
        <v>2.56409635898738</v>
      </c>
      <c r="BG33" s="48">
        <f>VLOOKUP($A33,'RevPAR Raw Data'!$B$6:$BE$43,'RevPAR Raw Data'!AV$1,FALSE)</f>
        <v>10.1640955055489</v>
      </c>
      <c r="BH33" s="48">
        <f>VLOOKUP($A33,'RevPAR Raw Data'!$B$6:$BE$43,'RevPAR Raw Data'!AW$1,FALSE)</f>
        <v>11.0236883397946</v>
      </c>
      <c r="BI33" s="48">
        <f>VLOOKUP($A33,'RevPAR Raw Data'!$B$6:$BE$43,'RevPAR Raw Data'!AX$1,FALSE)</f>
        <v>0.53779988610967899</v>
      </c>
      <c r="BJ33" s="49">
        <f>VLOOKUP($A33,'RevPAR Raw Data'!$B$6:$BE$43,'RevPAR Raw Data'!AY$1,FALSE)</f>
        <v>5.5723835337114904</v>
      </c>
      <c r="BK33" s="48">
        <f>VLOOKUP($A33,'RevPAR Raw Data'!$B$6:$BE$43,'RevPAR Raw Data'!BA$1,FALSE)</f>
        <v>-3.5744780225913599</v>
      </c>
      <c r="BL33" s="48">
        <f>VLOOKUP($A33,'RevPAR Raw Data'!$B$6:$BE$43,'RevPAR Raw Data'!BB$1,FALSE)</f>
        <v>-5.5556663776297803</v>
      </c>
      <c r="BM33" s="49">
        <f>VLOOKUP($A33,'RevPAR Raw Data'!$B$6:$BE$43,'RevPAR Raw Data'!BC$1,FALSE)</f>
        <v>-4.4861325417187397</v>
      </c>
      <c r="BN33" s="50">
        <f>VLOOKUP($A33,'RevPAR Raw Data'!$B$6:$BE$43,'RevPAR Raw Data'!BE$1,FALSE)</f>
        <v>1.3469706414648901</v>
      </c>
    </row>
    <row r="34" spans="1:66" x14ac:dyDescent="0.25">
      <c r="A34" s="63" t="s">
        <v>50</v>
      </c>
      <c r="B34" s="47">
        <f>VLOOKUP($A34,'Occupancy Raw Data'!$B$8:$BE$45,'Occupancy Raw Data'!AG$3,FALSE)</f>
        <v>40.852119026149602</v>
      </c>
      <c r="C34" s="48">
        <f>VLOOKUP($A34,'Occupancy Raw Data'!$B$8:$BE$45,'Occupancy Raw Data'!AH$3,FALSE)</f>
        <v>52.781785392245197</v>
      </c>
      <c r="D34" s="48">
        <f>VLOOKUP($A34,'Occupancy Raw Data'!$B$8:$BE$45,'Occupancy Raw Data'!AI$3,FALSE)</f>
        <v>55.874661857529297</v>
      </c>
      <c r="E34" s="48">
        <f>VLOOKUP($A34,'Occupancy Raw Data'!$B$8:$BE$45,'Occupancy Raw Data'!AJ$3,FALSE)</f>
        <v>61.293958521190198</v>
      </c>
      <c r="F34" s="48">
        <f>VLOOKUP($A34,'Occupancy Raw Data'!$B$8:$BE$45,'Occupancy Raw Data'!AK$3,FALSE)</f>
        <v>63.178539224526602</v>
      </c>
      <c r="G34" s="49">
        <f>VLOOKUP($A34,'Occupancy Raw Data'!$B$8:$BE$45,'Occupancy Raw Data'!AL$3,FALSE)</f>
        <v>54.796212804328199</v>
      </c>
      <c r="H34" s="48">
        <f>VLOOKUP($A34,'Occupancy Raw Data'!$B$8:$BE$45,'Occupancy Raw Data'!AN$3,FALSE)</f>
        <v>70.347159603246098</v>
      </c>
      <c r="I34" s="48">
        <f>VLOOKUP($A34,'Occupancy Raw Data'!$B$8:$BE$45,'Occupancy Raw Data'!AO$3,FALSE)</f>
        <v>72.037871956717694</v>
      </c>
      <c r="J34" s="49">
        <f>VLOOKUP($A34,'Occupancy Raw Data'!$B$8:$BE$45,'Occupancy Raw Data'!AP$3,FALSE)</f>
        <v>71.192515779981903</v>
      </c>
      <c r="K34" s="50">
        <f>VLOOKUP($A34,'Occupancy Raw Data'!$B$8:$BE$45,'Occupancy Raw Data'!AR$3,FALSE)</f>
        <v>59.480870797372098</v>
      </c>
      <c r="M34" s="47">
        <f>VLOOKUP($A34,'Occupancy Raw Data'!$B$8:$BE$45,'Occupancy Raw Data'!AT$3,FALSE)</f>
        <v>-13.559963931469699</v>
      </c>
      <c r="N34" s="48">
        <f>VLOOKUP($A34,'Occupancy Raw Data'!$B$8:$BE$45,'Occupancy Raw Data'!AU$3,FALSE)</f>
        <v>-5.3673914800743603</v>
      </c>
      <c r="O34" s="48">
        <f>VLOOKUP($A34,'Occupancy Raw Data'!$B$8:$BE$45,'Occupancy Raw Data'!AV$3,FALSE)</f>
        <v>-4.6618970690052999</v>
      </c>
      <c r="P34" s="48">
        <f>VLOOKUP($A34,'Occupancy Raw Data'!$B$8:$BE$45,'Occupancy Raw Data'!AW$3,FALSE)</f>
        <v>-5.5312347995274802</v>
      </c>
      <c r="Q34" s="48">
        <f>VLOOKUP($A34,'Occupancy Raw Data'!$B$8:$BE$45,'Occupancy Raw Data'!AX$3,FALSE)</f>
        <v>-2.24625043599581</v>
      </c>
      <c r="R34" s="49">
        <f>VLOOKUP($A34,'Occupancy Raw Data'!$B$8:$BE$45,'Occupancy Raw Data'!AY$3,FALSE)</f>
        <v>-5.9081684302745199</v>
      </c>
      <c r="S34" s="48">
        <f>VLOOKUP($A34,'Occupancy Raw Data'!$B$8:$BE$45,'Occupancy Raw Data'!BA$3,FALSE)</f>
        <v>1.9230769230769201E-2</v>
      </c>
      <c r="T34" s="48">
        <f>VLOOKUP($A34,'Occupancy Raw Data'!$B$8:$BE$45,'Occupancy Raw Data'!BB$3,FALSE)</f>
        <v>-2.5315683523455101</v>
      </c>
      <c r="U34" s="49">
        <f>VLOOKUP($A34,'Occupancy Raw Data'!$B$8:$BE$45,'Occupancy Raw Data'!BC$3,FALSE)</f>
        <v>-1.2877817022473601</v>
      </c>
      <c r="V34" s="50">
        <f>VLOOKUP($A34,'Occupancy Raw Data'!$B$8:$BE$45,'Occupancy Raw Data'!BE$3,FALSE)</f>
        <v>-4.3798671124694097</v>
      </c>
      <c r="X34" s="51">
        <f>VLOOKUP($A34,'ADR Raw Data'!$B$6:$BE$43,'ADR Raw Data'!AG$1,FALSE)</f>
        <v>94.4856351396093</v>
      </c>
      <c r="Y34" s="52">
        <f>VLOOKUP($A34,'ADR Raw Data'!$B$6:$BE$43,'ADR Raw Data'!AH$1,FALSE)</f>
        <v>96.542718031946606</v>
      </c>
      <c r="Z34" s="52">
        <f>VLOOKUP($A34,'ADR Raw Data'!$B$6:$BE$43,'ADR Raw Data'!AI$1,FALSE)</f>
        <v>97.7579908012587</v>
      </c>
      <c r="AA34" s="52">
        <f>VLOOKUP($A34,'ADR Raw Data'!$B$6:$BE$43,'ADR Raw Data'!AJ$1,FALSE)</f>
        <v>104.251214417065</v>
      </c>
      <c r="AB34" s="52">
        <f>VLOOKUP($A34,'ADR Raw Data'!$B$6:$BE$43,'ADR Raw Data'!AK$1,FALSE)</f>
        <v>125.85681081852501</v>
      </c>
      <c r="AC34" s="53">
        <f>VLOOKUP($A34,'ADR Raw Data'!$B$6:$BE$43,'ADR Raw Data'!AL$1,FALSE)</f>
        <v>104.968017739307</v>
      </c>
      <c r="AD34" s="52">
        <f>VLOOKUP($A34,'ADR Raw Data'!$B$6:$BE$43,'ADR Raw Data'!AN$1,FALSE)</f>
        <v>146.68176953150001</v>
      </c>
      <c r="AE34" s="52">
        <f>VLOOKUP($A34,'ADR Raw Data'!$B$6:$BE$43,'ADR Raw Data'!AO$1,FALSE)</f>
        <v>139.99928902240501</v>
      </c>
      <c r="AF34" s="53">
        <f>VLOOKUP($A34,'ADR Raw Data'!$B$6:$BE$43,'ADR Raw Data'!AP$1,FALSE)</f>
        <v>143.300854627782</v>
      </c>
      <c r="AG34" s="54">
        <f>VLOOKUP($A34,'ADR Raw Data'!$B$6:$BE$43,'ADR Raw Data'!AR$1,FALSE)</f>
        <v>118.07672723335099</v>
      </c>
      <c r="AI34" s="47">
        <f>VLOOKUP($A34,'ADR Raw Data'!$B$6:$BE$43,'ADR Raw Data'!AT$1,FALSE)</f>
        <v>-2.33632633228844</v>
      </c>
      <c r="AJ34" s="48">
        <f>VLOOKUP($A34,'ADR Raw Data'!$B$6:$BE$43,'ADR Raw Data'!AU$1,FALSE)</f>
        <v>-1.8069909339030199</v>
      </c>
      <c r="AK34" s="48">
        <f>VLOOKUP($A34,'ADR Raw Data'!$B$6:$BE$43,'ADR Raw Data'!AV$1,FALSE)</f>
        <v>-2.26448558513954</v>
      </c>
      <c r="AL34" s="48">
        <f>VLOOKUP($A34,'ADR Raw Data'!$B$6:$BE$43,'ADR Raw Data'!AW$1,FALSE)</f>
        <v>-1.1268924587676901</v>
      </c>
      <c r="AM34" s="48">
        <f>VLOOKUP($A34,'ADR Raw Data'!$B$6:$BE$43,'ADR Raw Data'!AX$1,FALSE)</f>
        <v>0.397816300008074</v>
      </c>
      <c r="AN34" s="49">
        <f>VLOOKUP($A34,'ADR Raw Data'!$B$6:$BE$43,'ADR Raw Data'!AY$1,FALSE)</f>
        <v>-0.97309477410779499</v>
      </c>
      <c r="AO34" s="48">
        <f>VLOOKUP($A34,'ADR Raw Data'!$B$6:$BE$43,'ADR Raw Data'!BA$1,FALSE)</f>
        <v>0.415151725666488</v>
      </c>
      <c r="AP34" s="48">
        <f>VLOOKUP($A34,'ADR Raw Data'!$B$6:$BE$43,'ADR Raw Data'!BB$1,FALSE)</f>
        <v>-1.2557739478338199</v>
      </c>
      <c r="AQ34" s="49">
        <f>VLOOKUP($A34,'ADR Raw Data'!$B$6:$BE$43,'ADR Raw Data'!BC$1,FALSE)</f>
        <v>-0.39856803447254102</v>
      </c>
      <c r="AR34" s="50">
        <f>VLOOKUP($A34,'ADR Raw Data'!$B$6:$BE$43,'ADR Raw Data'!BE$1,FALSE)</f>
        <v>-0.39967298476733598</v>
      </c>
      <c r="AT34" s="51">
        <f>VLOOKUP($A34,'RevPAR Raw Data'!$B$6:$BE$43,'RevPAR Raw Data'!AG$1,FALSE)</f>
        <v>38.599384129846698</v>
      </c>
      <c r="AU34" s="52">
        <f>VLOOKUP($A34,'RevPAR Raw Data'!$B$6:$BE$43,'RevPAR Raw Data'!AH$1,FALSE)</f>
        <v>50.9569702434625</v>
      </c>
      <c r="AV34" s="52">
        <f>VLOOKUP($A34,'RevPAR Raw Data'!$B$6:$BE$43,'RevPAR Raw Data'!AI$1,FALSE)</f>
        <v>54.621946798917897</v>
      </c>
      <c r="AW34" s="52">
        <f>VLOOKUP($A34,'RevPAR Raw Data'!$B$6:$BE$43,'RevPAR Raw Data'!AJ$1,FALSE)</f>
        <v>63.899696122633003</v>
      </c>
      <c r="AX34" s="52">
        <f>VLOOKUP($A34,'RevPAR Raw Data'!$B$6:$BE$43,'RevPAR Raw Data'!AK$1,FALSE)</f>
        <v>79.5144945897204</v>
      </c>
      <c r="AY34" s="53">
        <f>VLOOKUP($A34,'RevPAR Raw Data'!$B$6:$BE$43,'RevPAR Raw Data'!AL$1,FALSE)</f>
        <v>57.518498376916099</v>
      </c>
      <c r="AZ34" s="52">
        <f>VLOOKUP($A34,'RevPAR Raw Data'!$B$6:$BE$43,'RevPAR Raw Data'!AN$1,FALSE)</f>
        <v>103.18645852119</v>
      </c>
      <c r="BA34" s="52">
        <f>VLOOKUP($A34,'RevPAR Raw Data'!$B$6:$BE$43,'RevPAR Raw Data'!AO$1,FALSE)</f>
        <v>100.85250856627501</v>
      </c>
      <c r="BB34" s="53">
        <f>VLOOKUP($A34,'RevPAR Raw Data'!$B$6:$BE$43,'RevPAR Raw Data'!AP$1,FALSE)</f>
        <v>102.019483543733</v>
      </c>
      <c r="BC34" s="54">
        <f>VLOOKUP($A34,'RevPAR Raw Data'!$B$6:$BE$43,'RevPAR Raw Data'!AR$1,FALSE)</f>
        <v>70.233065567435204</v>
      </c>
      <c r="BE34" s="47">
        <f>VLOOKUP($A34,'RevPAR Raw Data'!$B$6:$BE$43,'RevPAR Raw Data'!AT$1,FALSE)</f>
        <v>-15.579485255778399</v>
      </c>
      <c r="BF34" s="48">
        <f>VLOOKUP($A34,'RevPAR Raw Data'!$B$6:$BE$43,'RevPAR Raw Data'!AU$1,FALSE)</f>
        <v>-7.0773941365453599</v>
      </c>
      <c r="BG34" s="48">
        <f>VLOOKUP($A34,'RevPAR Raw Data'!$B$6:$BE$43,'RevPAR Raw Data'!AV$1,FALSE)</f>
        <v>-6.8208146670231802</v>
      </c>
      <c r="BH34" s="48">
        <f>VLOOKUP($A34,'RevPAR Raw Data'!$B$6:$BE$43,'RevPAR Raw Data'!AW$1,FALSE)</f>
        <v>-6.5957961904625702</v>
      </c>
      <c r="BI34" s="48">
        <f>VLOOKUP($A34,'RevPAR Raw Data'!$B$6:$BE$43,'RevPAR Raw Data'!AX$1,FALSE)</f>
        <v>-1.85737008636113</v>
      </c>
      <c r="BJ34" s="49">
        <f>VLOOKUP($A34,'RevPAR Raw Data'!$B$6:$BE$43,'RevPAR Raw Data'!AY$1,FALSE)</f>
        <v>-6.8237711261418301</v>
      </c>
      <c r="BK34" s="48">
        <f>VLOOKUP($A34,'RevPAR Raw Data'!$B$6:$BE$43,'RevPAR Raw Data'!BA$1,FALSE)</f>
        <v>0.43446233176757798</v>
      </c>
      <c r="BL34" s="48">
        <f>VLOOKUP($A34,'RevPAR Raw Data'!$B$6:$BE$43,'RevPAR Raw Data'!BB$1,FALSE)</f>
        <v>-3.7555515243389701</v>
      </c>
      <c r="BM34" s="49">
        <f>VLOOKUP($A34,'RevPAR Raw Data'!$B$6:$BE$43,'RevPAR Raw Data'!BC$1,FALSE)</f>
        <v>-1.68121705050096</v>
      </c>
      <c r="BN34" s="50">
        <f>VLOOKUP($A34,'RevPAR Raw Data'!$B$6:$BE$43,'RevPAR Raw Data'!BE$1,FALSE)</f>
        <v>-4.7620349516195004</v>
      </c>
    </row>
    <row r="35" spans="1:66" x14ac:dyDescent="0.25">
      <c r="A35" s="63" t="s">
        <v>47</v>
      </c>
      <c r="B35" s="47">
        <f>VLOOKUP($A35,'Occupancy Raw Data'!$B$8:$BE$45,'Occupancy Raw Data'!AG$3,FALSE)</f>
        <v>47.041636230825397</v>
      </c>
      <c r="C35" s="48">
        <f>VLOOKUP($A35,'Occupancy Raw Data'!$B$8:$BE$45,'Occupancy Raw Data'!AH$3,FALSE)</f>
        <v>62.646092037983898</v>
      </c>
      <c r="D35" s="48">
        <f>VLOOKUP($A35,'Occupancy Raw Data'!$B$8:$BE$45,'Occupancy Raw Data'!AI$3,FALSE)</f>
        <v>70.913988312636903</v>
      </c>
      <c r="E35" s="48">
        <f>VLOOKUP($A35,'Occupancy Raw Data'!$B$8:$BE$45,'Occupancy Raw Data'!AJ$3,FALSE)</f>
        <v>74.753469685902104</v>
      </c>
      <c r="F35" s="48">
        <f>VLOOKUP($A35,'Occupancy Raw Data'!$B$8:$BE$45,'Occupancy Raw Data'!AK$3,FALSE)</f>
        <v>73.744521548575605</v>
      </c>
      <c r="G35" s="49">
        <f>VLOOKUP($A35,'Occupancy Raw Data'!$B$8:$BE$45,'Occupancy Raw Data'!AL$3,FALSE)</f>
        <v>65.819941563184798</v>
      </c>
      <c r="H35" s="48">
        <f>VLOOKUP($A35,'Occupancy Raw Data'!$B$8:$BE$45,'Occupancy Raw Data'!AN$3,FALSE)</f>
        <v>73.297114682249799</v>
      </c>
      <c r="I35" s="48">
        <f>VLOOKUP($A35,'Occupancy Raw Data'!$B$8:$BE$45,'Occupancy Raw Data'!AO$3,FALSE)</f>
        <v>70.580715850986095</v>
      </c>
      <c r="J35" s="49">
        <f>VLOOKUP($A35,'Occupancy Raw Data'!$B$8:$BE$45,'Occupancy Raw Data'!AP$3,FALSE)</f>
        <v>71.938915266617897</v>
      </c>
      <c r="K35" s="50">
        <f>VLOOKUP($A35,'Occupancy Raw Data'!$B$8:$BE$45,'Occupancy Raw Data'!AR$3,FALSE)</f>
        <v>67.568219764165704</v>
      </c>
      <c r="M35" s="47">
        <f>VLOOKUP($A35,'Occupancy Raw Data'!$B$8:$BE$45,'Occupancy Raw Data'!AT$3,FALSE)</f>
        <v>3.5274517370331502</v>
      </c>
      <c r="N35" s="48">
        <f>VLOOKUP($A35,'Occupancy Raw Data'!$B$8:$BE$45,'Occupancy Raw Data'!AU$3,FALSE)</f>
        <v>3.9923242887189199</v>
      </c>
      <c r="O35" s="48">
        <f>VLOOKUP($A35,'Occupancy Raw Data'!$B$8:$BE$45,'Occupancy Raw Data'!AV$3,FALSE)</f>
        <v>5.9030854762991396</v>
      </c>
      <c r="P35" s="48">
        <f>VLOOKUP($A35,'Occupancy Raw Data'!$B$8:$BE$45,'Occupancy Raw Data'!AW$3,FALSE)</f>
        <v>4.4749568732417897</v>
      </c>
      <c r="Q35" s="48">
        <f>VLOOKUP($A35,'Occupancy Raw Data'!$B$8:$BE$45,'Occupancy Raw Data'!AX$3,FALSE)</f>
        <v>3.53697045005512</v>
      </c>
      <c r="R35" s="49">
        <f>VLOOKUP($A35,'Occupancy Raw Data'!$B$8:$BE$45,'Occupancy Raw Data'!AY$3,FALSE)</f>
        <v>4.3053632472732604</v>
      </c>
      <c r="S35" s="48">
        <f>VLOOKUP($A35,'Occupancy Raw Data'!$B$8:$BE$45,'Occupancy Raw Data'!BA$3,FALSE)</f>
        <v>-2.0337516317673598</v>
      </c>
      <c r="T35" s="48">
        <f>VLOOKUP($A35,'Occupancy Raw Data'!$B$8:$BE$45,'Occupancy Raw Data'!BB$3,FALSE)</f>
        <v>-2.8579744667854698</v>
      </c>
      <c r="U35" s="49">
        <f>VLOOKUP($A35,'Occupancy Raw Data'!$B$8:$BE$45,'Occupancy Raw Data'!BC$3,FALSE)</f>
        <v>-2.4398228850068899</v>
      </c>
      <c r="V35" s="50">
        <f>VLOOKUP($A35,'Occupancy Raw Data'!$B$8:$BE$45,'Occupancy Raw Data'!BE$3,FALSE)</f>
        <v>2.1531205285029098</v>
      </c>
      <c r="X35" s="51">
        <f>VLOOKUP($A35,'ADR Raw Data'!$B$6:$BE$43,'ADR Raw Data'!AG$1,FALSE)</f>
        <v>96.816570263975095</v>
      </c>
      <c r="Y35" s="52">
        <f>VLOOKUP($A35,'ADR Raw Data'!$B$6:$BE$43,'ADR Raw Data'!AH$1,FALSE)</f>
        <v>107.49940241947201</v>
      </c>
      <c r="Z35" s="52">
        <f>VLOOKUP($A35,'ADR Raw Data'!$B$6:$BE$43,'ADR Raw Data'!AI$1,FALSE)</f>
        <v>114.39801454966801</v>
      </c>
      <c r="AA35" s="52">
        <f>VLOOKUP($A35,'ADR Raw Data'!$B$6:$BE$43,'ADR Raw Data'!AJ$1,FALSE)</f>
        <v>122.63158299743399</v>
      </c>
      <c r="AB35" s="52">
        <f>VLOOKUP($A35,'ADR Raw Data'!$B$6:$BE$43,'ADR Raw Data'!AK$1,FALSE)</f>
        <v>134.651491982913</v>
      </c>
      <c r="AC35" s="53">
        <f>VLOOKUP($A35,'ADR Raw Data'!$B$6:$BE$43,'ADR Raw Data'!AL$1,FALSE)</f>
        <v>116.98033168715099</v>
      </c>
      <c r="AD35" s="52">
        <f>VLOOKUP($A35,'ADR Raw Data'!$B$6:$BE$43,'ADR Raw Data'!AN$1,FALSE)</f>
        <v>141.49298847710901</v>
      </c>
      <c r="AE35" s="52">
        <f>VLOOKUP($A35,'ADR Raw Data'!$B$6:$BE$43,'ADR Raw Data'!AO$1,FALSE)</f>
        <v>131.05937968952099</v>
      </c>
      <c r="AF35" s="53">
        <f>VLOOKUP($A35,'ADR Raw Data'!$B$6:$BE$43,'ADR Raw Data'!AP$1,FALSE)</f>
        <v>136.37467682056101</v>
      </c>
      <c r="AG35" s="54">
        <f>VLOOKUP($A35,'ADR Raw Data'!$B$6:$BE$43,'ADR Raw Data'!AR$1,FALSE)</f>
        <v>122.88001206552001</v>
      </c>
      <c r="AI35" s="47">
        <f>VLOOKUP($A35,'ADR Raw Data'!$B$6:$BE$43,'ADR Raw Data'!AT$1,FALSE)</f>
        <v>0.28130754082987802</v>
      </c>
      <c r="AJ35" s="48">
        <f>VLOOKUP($A35,'ADR Raw Data'!$B$6:$BE$43,'ADR Raw Data'!AU$1,FALSE)</f>
        <v>5.01362161706259</v>
      </c>
      <c r="AK35" s="48">
        <f>VLOOKUP($A35,'ADR Raw Data'!$B$6:$BE$43,'ADR Raw Data'!AV$1,FALSE)</f>
        <v>3.9185921262348198</v>
      </c>
      <c r="AL35" s="48">
        <f>VLOOKUP($A35,'ADR Raw Data'!$B$6:$BE$43,'ADR Raw Data'!AW$1,FALSE)</f>
        <v>5.6289510001486702</v>
      </c>
      <c r="AM35" s="48">
        <f>VLOOKUP($A35,'ADR Raw Data'!$B$6:$BE$43,'ADR Raw Data'!AX$1,FALSE)</f>
        <v>1.37714570489559</v>
      </c>
      <c r="AN35" s="49">
        <f>VLOOKUP($A35,'ADR Raw Data'!$B$6:$BE$43,'ADR Raw Data'!AY$1,FALSE)</f>
        <v>3.3654716951752799</v>
      </c>
      <c r="AO35" s="48">
        <f>VLOOKUP($A35,'ADR Raw Data'!$B$6:$BE$43,'ADR Raw Data'!BA$1,FALSE)</f>
        <v>-5.0289792952287202</v>
      </c>
      <c r="AP35" s="48">
        <f>VLOOKUP($A35,'ADR Raw Data'!$B$6:$BE$43,'ADR Raw Data'!BB$1,FALSE)</f>
        <v>-7.3039509085465504</v>
      </c>
      <c r="AQ35" s="49">
        <f>VLOOKUP($A35,'ADR Raw Data'!$B$6:$BE$43,'ADR Raw Data'!BC$1,FALSE)</f>
        <v>-6.1048729974860096</v>
      </c>
      <c r="AR35" s="50">
        <f>VLOOKUP($A35,'ADR Raw Data'!$B$6:$BE$43,'ADR Raw Data'!BE$1,FALSE)</f>
        <v>-0.41690945690041697</v>
      </c>
      <c r="AT35" s="51">
        <f>VLOOKUP($A35,'RevPAR Raw Data'!$B$6:$BE$43,'RevPAR Raw Data'!AG$1,FALSE)</f>
        <v>45.544098794740599</v>
      </c>
      <c r="AU35" s="52">
        <f>VLOOKUP($A35,'RevPAR Raw Data'!$B$6:$BE$43,'RevPAR Raw Data'!AH$1,FALSE)</f>
        <v>67.344174579985307</v>
      </c>
      <c r="AV35" s="52">
        <f>VLOOKUP($A35,'RevPAR Raw Data'!$B$6:$BE$43,'RevPAR Raw Data'!AI$1,FALSE)</f>
        <v>81.124194667640595</v>
      </c>
      <c r="AW35" s="52">
        <f>VLOOKUP($A35,'RevPAR Raw Data'!$B$6:$BE$43,'RevPAR Raw Data'!AJ$1,FALSE)</f>
        <v>91.671363221329401</v>
      </c>
      <c r="AX35" s="52">
        <f>VLOOKUP($A35,'RevPAR Raw Data'!$B$6:$BE$43,'RevPAR Raw Data'!AK$1,FALSE)</f>
        <v>99.298098520818101</v>
      </c>
      <c r="AY35" s="53">
        <f>VLOOKUP($A35,'RevPAR Raw Data'!$B$6:$BE$43,'RevPAR Raw Data'!AL$1,FALSE)</f>
        <v>76.996385956902799</v>
      </c>
      <c r="AZ35" s="52">
        <f>VLOOKUP($A35,'RevPAR Raw Data'!$B$6:$BE$43,'RevPAR Raw Data'!AN$1,FALSE)</f>
        <v>103.710278031409</v>
      </c>
      <c r="BA35" s="52">
        <f>VLOOKUP($A35,'RevPAR Raw Data'!$B$6:$BE$43,'RevPAR Raw Data'!AO$1,FALSE)</f>
        <v>92.502648374725993</v>
      </c>
      <c r="BB35" s="53">
        <f>VLOOKUP($A35,'RevPAR Raw Data'!$B$6:$BE$43,'RevPAR Raw Data'!AP$1,FALSE)</f>
        <v>98.106463203067904</v>
      </c>
      <c r="BC35" s="54">
        <f>VLOOKUP($A35,'RevPAR Raw Data'!$B$6:$BE$43,'RevPAR Raw Data'!AR$1,FALSE)</f>
        <v>83.027836598664294</v>
      </c>
      <c r="BE35" s="47">
        <f>VLOOKUP($A35,'RevPAR Raw Data'!$B$6:$BE$43,'RevPAR Raw Data'!AT$1,FALSE)</f>
        <v>3.81868226559844</v>
      </c>
      <c r="BF35" s="48">
        <f>VLOOKUP($A35,'RevPAR Raw Data'!$B$6:$BE$43,'RevPAR Raw Data'!AU$1,FALSE)</f>
        <v>9.2061059393439706</v>
      </c>
      <c r="BG35" s="48">
        <f>VLOOKUP($A35,'RevPAR Raw Data'!$B$6:$BE$43,'RevPAR Raw Data'!AV$1,FALSE)</f>
        <v>10.052995445213099</v>
      </c>
      <c r="BH35" s="48">
        <f>VLOOKUP($A35,'RevPAR Raw Data'!$B$6:$BE$43,'RevPAR Raw Data'!AW$1,FALSE)</f>
        <v>10.355801003063</v>
      </c>
      <c r="BI35" s="48">
        <f>VLOOKUP($A35,'RevPAR Raw Data'!$B$6:$BE$43,'RevPAR Raw Data'!AX$1,FALSE)</f>
        <v>4.9628253915870699</v>
      </c>
      <c r="BJ35" s="49">
        <f>VLOOKUP($A35,'RevPAR Raw Data'!$B$6:$BE$43,'RevPAR Raw Data'!AY$1,FALSE)</f>
        <v>7.8157307239100096</v>
      </c>
      <c r="BK35" s="48">
        <f>VLOOKUP($A35,'RevPAR Raw Data'!$B$6:$BE$43,'RevPAR Raw Data'!BA$1,FALSE)</f>
        <v>-6.9604539785181299</v>
      </c>
      <c r="BL35" s="48">
        <f>VLOOKUP($A35,'RevPAR Raw Data'!$B$6:$BE$43,'RevPAR Raw Data'!BB$1,FALSE)</f>
        <v>-9.95318032329922</v>
      </c>
      <c r="BM35" s="49">
        <f>VLOOKUP($A35,'RevPAR Raw Data'!$B$6:$BE$43,'RevPAR Raw Data'!BC$1,FALSE)</f>
        <v>-8.3957477939996306</v>
      </c>
      <c r="BN35" s="50">
        <f>VLOOKUP($A35,'RevPAR Raw Data'!$B$6:$BE$43,'RevPAR Raw Data'!BE$1,FALSE)</f>
        <v>1.7272345085006999</v>
      </c>
    </row>
    <row r="36" spans="1:66" x14ac:dyDescent="0.25">
      <c r="A36" s="63" t="s">
        <v>48</v>
      </c>
      <c r="B36" s="47">
        <f>VLOOKUP($A36,'Occupancy Raw Data'!$B$8:$BE$45,'Occupancy Raw Data'!AG$3,FALSE)</f>
        <v>51.073801613668699</v>
      </c>
      <c r="C36" s="48">
        <f>VLOOKUP($A36,'Occupancy Raw Data'!$B$8:$BE$45,'Occupancy Raw Data'!AH$3,FALSE)</f>
        <v>61.194826767916403</v>
      </c>
      <c r="D36" s="48">
        <f>VLOOKUP($A36,'Occupancy Raw Data'!$B$8:$BE$45,'Occupancy Raw Data'!AI$3,FALSE)</f>
        <v>66.884195538680501</v>
      </c>
      <c r="E36" s="48">
        <f>VLOOKUP($A36,'Occupancy Raw Data'!$B$8:$BE$45,'Occupancy Raw Data'!AJ$3,FALSE)</f>
        <v>71.8319886093972</v>
      </c>
      <c r="F36" s="48">
        <f>VLOOKUP($A36,'Occupancy Raw Data'!$B$8:$BE$45,'Occupancy Raw Data'!AK$3,FALSE)</f>
        <v>74.596582819174102</v>
      </c>
      <c r="G36" s="49">
        <f>VLOOKUP($A36,'Occupancy Raw Data'!$B$8:$BE$45,'Occupancy Raw Data'!AL$3,FALSE)</f>
        <v>65.116279069767401</v>
      </c>
      <c r="H36" s="48">
        <f>VLOOKUP($A36,'Occupancy Raw Data'!$B$8:$BE$45,'Occupancy Raw Data'!AN$3,FALSE)</f>
        <v>83.643806359753199</v>
      </c>
      <c r="I36" s="48">
        <f>VLOOKUP($A36,'Occupancy Raw Data'!$B$8:$BE$45,'Occupancy Raw Data'!AO$3,FALSE)</f>
        <v>85.405790223065907</v>
      </c>
      <c r="J36" s="49">
        <f>VLOOKUP($A36,'Occupancy Raw Data'!$B$8:$BE$45,'Occupancy Raw Data'!AP$3,FALSE)</f>
        <v>84.524798291409496</v>
      </c>
      <c r="K36" s="50">
        <f>VLOOKUP($A36,'Occupancy Raw Data'!$B$8:$BE$45,'Occupancy Raw Data'!AR$3,FALSE)</f>
        <v>70.661570275950893</v>
      </c>
      <c r="M36" s="47">
        <f>VLOOKUP($A36,'Occupancy Raw Data'!$B$8:$BE$45,'Occupancy Raw Data'!AT$3,FALSE)</f>
        <v>-4.3194075033025197</v>
      </c>
      <c r="N36" s="48">
        <f>VLOOKUP($A36,'Occupancy Raw Data'!$B$8:$BE$45,'Occupancy Raw Data'!AU$3,FALSE)</f>
        <v>0.81079549578573495</v>
      </c>
      <c r="O36" s="48">
        <f>VLOOKUP($A36,'Occupancy Raw Data'!$B$8:$BE$45,'Occupancy Raw Data'!AV$3,FALSE)</f>
        <v>2.4112121215707698</v>
      </c>
      <c r="P36" s="48">
        <f>VLOOKUP($A36,'Occupancy Raw Data'!$B$8:$BE$45,'Occupancy Raw Data'!AW$3,FALSE)</f>
        <v>1.7077539262689401</v>
      </c>
      <c r="Q36" s="48">
        <f>VLOOKUP($A36,'Occupancy Raw Data'!$B$8:$BE$45,'Occupancy Raw Data'!AX$3,FALSE)</f>
        <v>6.1642758135134503</v>
      </c>
      <c r="R36" s="49">
        <f>VLOOKUP($A36,'Occupancy Raw Data'!$B$8:$BE$45,'Occupancy Raw Data'!AY$3,FALSE)</f>
        <v>1.6543840480396801</v>
      </c>
      <c r="S36" s="48">
        <f>VLOOKUP($A36,'Occupancy Raw Data'!$B$8:$BE$45,'Occupancy Raw Data'!BA$3,FALSE)</f>
        <v>7.5947863027966296</v>
      </c>
      <c r="T36" s="48">
        <f>VLOOKUP($A36,'Occupancy Raw Data'!$B$8:$BE$45,'Occupancy Raw Data'!BB$3,FALSE)</f>
        <v>3.4011510926021198</v>
      </c>
      <c r="U36" s="49">
        <f>VLOOKUP($A36,'Occupancy Raw Data'!$B$8:$BE$45,'Occupancy Raw Data'!BC$3,FALSE)</f>
        <v>5.4344518212162898</v>
      </c>
      <c r="V36" s="50">
        <f>VLOOKUP($A36,'Occupancy Raw Data'!$B$8:$BE$45,'Occupancy Raw Data'!BE$3,FALSE)</f>
        <v>2.91542834498035</v>
      </c>
      <c r="X36" s="51">
        <f>VLOOKUP($A36,'ADR Raw Data'!$B$6:$BE$43,'ADR Raw Data'!AG$1,FALSE)</f>
        <v>179.415036589615</v>
      </c>
      <c r="Y36" s="52">
        <f>VLOOKUP($A36,'ADR Raw Data'!$B$6:$BE$43,'ADR Raw Data'!AH$1,FALSE)</f>
        <v>139.606957828405</v>
      </c>
      <c r="Z36" s="52">
        <f>VLOOKUP($A36,'ADR Raw Data'!$B$6:$BE$43,'ADR Raw Data'!AI$1,FALSE)</f>
        <v>141.922310626219</v>
      </c>
      <c r="AA36" s="52">
        <f>VLOOKUP($A36,'ADR Raw Data'!$B$6:$BE$43,'ADR Raw Data'!AJ$1,FALSE)</f>
        <v>145.286238850346</v>
      </c>
      <c r="AB36" s="52">
        <f>VLOOKUP($A36,'ADR Raw Data'!$B$6:$BE$43,'ADR Raw Data'!AK$1,FALSE)</f>
        <v>178.58478924765299</v>
      </c>
      <c r="AC36" s="53">
        <f>VLOOKUP($A36,'ADR Raw Data'!$B$6:$BE$43,'ADR Raw Data'!AL$1,FALSE)</f>
        <v>156.51080302478101</v>
      </c>
      <c r="AD36" s="52">
        <f>VLOOKUP($A36,'ADR Raw Data'!$B$6:$BE$43,'ADR Raw Data'!AN$1,FALSE)</f>
        <v>300.79357330307101</v>
      </c>
      <c r="AE36" s="52">
        <f>VLOOKUP($A36,'ADR Raw Data'!$B$6:$BE$43,'ADR Raw Data'!AO$1,FALSE)</f>
        <v>307.576606696304</v>
      </c>
      <c r="AF36" s="53">
        <f>VLOOKUP($A36,'ADR Raw Data'!$B$6:$BE$43,'ADR Raw Data'!AP$1,FALSE)</f>
        <v>304.22043937532902</v>
      </c>
      <c r="AG36" s="54">
        <f>VLOOKUP($A36,'ADR Raw Data'!$B$6:$BE$43,'ADR Raw Data'!AR$1,FALSE)</f>
        <v>206.99339478260799</v>
      </c>
      <c r="AI36" s="47">
        <f>VLOOKUP($A36,'ADR Raw Data'!$B$6:$BE$43,'ADR Raw Data'!AT$1,FALSE)</f>
        <v>-0.245118880698873</v>
      </c>
      <c r="AJ36" s="48">
        <f>VLOOKUP($A36,'ADR Raw Data'!$B$6:$BE$43,'ADR Raw Data'!AU$1,FALSE)</f>
        <v>2.0533287398681201</v>
      </c>
      <c r="AK36" s="48">
        <f>VLOOKUP($A36,'ADR Raw Data'!$B$6:$BE$43,'ADR Raw Data'!AV$1,FALSE)</f>
        <v>2.3943274658335398</v>
      </c>
      <c r="AL36" s="48">
        <f>VLOOKUP($A36,'ADR Raw Data'!$B$6:$BE$43,'ADR Raw Data'!AW$1,FALSE)</f>
        <v>-3.4561506392764998</v>
      </c>
      <c r="AM36" s="48">
        <f>VLOOKUP($A36,'ADR Raw Data'!$B$6:$BE$43,'ADR Raw Data'!AX$1,FALSE)</f>
        <v>3.4888448696380099</v>
      </c>
      <c r="AN36" s="49">
        <f>VLOOKUP($A36,'ADR Raw Data'!$B$6:$BE$43,'ADR Raw Data'!AY$1,FALSE)</f>
        <v>0.83963336847732495</v>
      </c>
      <c r="AO36" s="48">
        <f>VLOOKUP($A36,'ADR Raw Data'!$B$6:$BE$43,'ADR Raw Data'!BA$1,FALSE)</f>
        <v>4.8080371458960798</v>
      </c>
      <c r="AP36" s="48">
        <f>VLOOKUP($A36,'ADR Raw Data'!$B$6:$BE$43,'ADR Raw Data'!BB$1,FALSE)</f>
        <v>4.8433732370557001</v>
      </c>
      <c r="AQ36" s="49">
        <f>VLOOKUP($A36,'ADR Raw Data'!$B$6:$BE$43,'ADR Raw Data'!BC$1,FALSE)</f>
        <v>4.8032196479698896</v>
      </c>
      <c r="AR36" s="50">
        <f>VLOOKUP($A36,'ADR Raw Data'!$B$6:$BE$43,'ADR Raw Data'!BE$1,FALSE)</f>
        <v>3.3584485239700999</v>
      </c>
      <c r="AT36" s="51">
        <f>VLOOKUP($A36,'RevPAR Raw Data'!$B$6:$BE$43,'RevPAR Raw Data'!AG$1,FALSE)</f>
        <v>91.634079852871295</v>
      </c>
      <c r="AU36" s="52">
        <f>VLOOKUP($A36,'RevPAR Raw Data'!$B$6:$BE$43,'RevPAR Raw Data'!AH$1,FALSE)</f>
        <v>85.432235999050704</v>
      </c>
      <c r="AV36" s="52">
        <f>VLOOKUP($A36,'RevPAR Raw Data'!$B$6:$BE$43,'RevPAR Raw Data'!AI$1,FALSE)</f>
        <v>94.9235957522543</v>
      </c>
      <c r="AW36" s="52">
        <f>VLOOKUP($A36,'RevPAR Raw Data'!$B$6:$BE$43,'RevPAR Raw Data'!AJ$1,FALSE)</f>
        <v>104.36199454200199</v>
      </c>
      <c r="AX36" s="52">
        <f>VLOOKUP($A36,'RevPAR Raw Data'!$B$6:$BE$43,'RevPAR Raw Data'!AK$1,FALSE)</f>
        <v>133.21815021357301</v>
      </c>
      <c r="AY36" s="53">
        <f>VLOOKUP($A36,'RevPAR Raw Data'!$B$6:$BE$43,'RevPAR Raw Data'!AL$1,FALSE)</f>
        <v>101.91401127195</v>
      </c>
      <c r="AZ36" s="52">
        <f>VLOOKUP($A36,'RevPAR Raw Data'!$B$6:$BE$43,'RevPAR Raw Data'!AN$1,FALSE)</f>
        <v>251.59519399620299</v>
      </c>
      <c r="BA36" s="52">
        <f>VLOOKUP($A36,'RevPAR Raw Data'!$B$6:$BE$43,'RevPAR Raw Data'!AO$1,FALSE)</f>
        <v>262.68823149027003</v>
      </c>
      <c r="BB36" s="53">
        <f>VLOOKUP($A36,'RevPAR Raw Data'!$B$6:$BE$43,'RevPAR Raw Data'!AP$1,FALSE)</f>
        <v>257.14171274323598</v>
      </c>
      <c r="BC36" s="54">
        <f>VLOOKUP($A36,'RevPAR Raw Data'!$B$6:$BE$43,'RevPAR Raw Data'!AR$1,FALSE)</f>
        <v>146.26478312088901</v>
      </c>
      <c r="BE36" s="47">
        <f>VLOOKUP($A36,'RevPAR Raw Data'!$B$6:$BE$43,'RevPAR Raw Data'!AT$1,FALSE)</f>
        <v>-4.55393870067648</v>
      </c>
      <c r="BF36" s="48">
        <f>VLOOKUP($A36,'RevPAR Raw Data'!$B$6:$BE$43,'RevPAR Raw Data'!AU$1,FALSE)</f>
        <v>2.8807725325903801</v>
      </c>
      <c r="BG36" s="48">
        <f>VLOOKUP($A36,'RevPAR Raw Data'!$B$6:$BE$43,'RevPAR Raw Data'!AV$1,FALSE)</f>
        <v>4.8632719014905899</v>
      </c>
      <c r="BH36" s="48">
        <f>VLOOKUP($A36,'RevPAR Raw Data'!$B$6:$BE$43,'RevPAR Raw Data'!AW$1,FALSE)</f>
        <v>-1.8074192612475699</v>
      </c>
      <c r="BI36" s="48">
        <f>VLOOKUP($A36,'RevPAR Raw Data'!$B$6:$BE$43,'RevPAR Raw Data'!AX$1,FALSE)</f>
        <v>9.8681827036215601</v>
      </c>
      <c r="BJ36" s="49">
        <f>VLOOKUP($A36,'RevPAR Raw Data'!$B$6:$BE$43,'RevPAR Raw Data'!AY$1,FALSE)</f>
        <v>2.5079081770271099</v>
      </c>
      <c r="BK36" s="48">
        <f>VLOOKUP($A36,'RevPAR Raw Data'!$B$6:$BE$43,'RevPAR Raw Data'!BA$1,FALSE)</f>
        <v>12.767983595282599</v>
      </c>
      <c r="BL36" s="48">
        <f>VLOOKUP($A36,'RevPAR Raw Data'!$B$6:$BE$43,'RevPAR Raw Data'!BB$1,FALSE)</f>
        <v>8.4092547714287402</v>
      </c>
      <c r="BM36" s="49">
        <f>VLOOKUP($A36,'RevPAR Raw Data'!$B$6:$BE$43,'RevPAR Raw Data'!BC$1,FALSE)</f>
        <v>10.4987001268223</v>
      </c>
      <c r="BN36" s="50">
        <f>VLOOKUP($A36,'RevPAR Raw Data'!$B$6:$BE$43,'RevPAR Raw Data'!BE$1,FALSE)</f>
        <v>6.3717900291698601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42.819582284105998</v>
      </c>
      <c r="C38" s="48">
        <f>VLOOKUP($A38,'Occupancy Raw Data'!$B$8:$BE$45,'Occupancy Raw Data'!AH$3,FALSE)</f>
        <v>59.480077025625803</v>
      </c>
      <c r="D38" s="48">
        <f>VLOOKUP($A38,'Occupancy Raw Data'!$B$8:$BE$45,'Occupancy Raw Data'!AI$3,FALSE)</f>
        <v>63.3720930232558</v>
      </c>
      <c r="E38" s="48">
        <f>VLOOKUP($A38,'Occupancy Raw Data'!$B$8:$BE$45,'Occupancy Raw Data'!AJ$3,FALSE)</f>
        <v>64.634868908309798</v>
      </c>
      <c r="F38" s="48">
        <f>VLOOKUP($A38,'Occupancy Raw Data'!$B$8:$BE$45,'Occupancy Raw Data'!AK$3,FALSE)</f>
        <v>61.590875425862798</v>
      </c>
      <c r="G38" s="49">
        <f>VLOOKUP($A38,'Occupancy Raw Data'!$B$8:$BE$45,'Occupancy Raw Data'!AL$3,FALSE)</f>
        <v>58.379499333432001</v>
      </c>
      <c r="H38" s="48">
        <f>VLOOKUP($A38,'Occupancy Raw Data'!$B$8:$BE$45,'Occupancy Raw Data'!AN$3,FALSE)</f>
        <v>65.201451636794502</v>
      </c>
      <c r="I38" s="48">
        <f>VLOOKUP($A38,'Occupancy Raw Data'!$B$8:$BE$45,'Occupancy Raw Data'!AO$3,FALSE)</f>
        <v>64.531180565842007</v>
      </c>
      <c r="J38" s="49">
        <f>VLOOKUP($A38,'Occupancy Raw Data'!$B$8:$BE$45,'Occupancy Raw Data'!AP$3,FALSE)</f>
        <v>64.866316101318304</v>
      </c>
      <c r="K38" s="50">
        <f>VLOOKUP($A38,'Occupancy Raw Data'!$B$8:$BE$45,'Occupancy Raw Data'!AR$3,FALSE)</f>
        <v>60.232875552828098</v>
      </c>
      <c r="M38" s="47">
        <f>VLOOKUP($A38,'Occupancy Raw Data'!$B$8:$BE$45,'Occupancy Raw Data'!AT$3,FALSE)</f>
        <v>-3.28637354204248</v>
      </c>
      <c r="N38" s="48">
        <f>VLOOKUP($A38,'Occupancy Raw Data'!$B$8:$BE$45,'Occupancy Raw Data'!AU$3,FALSE)</f>
        <v>2.54269643542461</v>
      </c>
      <c r="O38" s="48">
        <f>VLOOKUP($A38,'Occupancy Raw Data'!$B$8:$BE$45,'Occupancy Raw Data'!AV$3,FALSE)</f>
        <v>-0.25549289401921699</v>
      </c>
      <c r="P38" s="48">
        <f>VLOOKUP($A38,'Occupancy Raw Data'!$B$8:$BE$45,'Occupancy Raw Data'!AW$3,FALSE)</f>
        <v>-4.2839987995981001</v>
      </c>
      <c r="Q38" s="48">
        <f>VLOOKUP($A38,'Occupancy Raw Data'!$B$8:$BE$45,'Occupancy Raw Data'!AX$3,FALSE)</f>
        <v>-2.33653438927149</v>
      </c>
      <c r="R38" s="49">
        <f>VLOOKUP($A38,'Occupancy Raw Data'!$B$8:$BE$45,'Occupancy Raw Data'!AY$3,FALSE)</f>
        <v>-1.5211781899302701</v>
      </c>
      <c r="S38" s="48">
        <f>VLOOKUP($A38,'Occupancy Raw Data'!$B$8:$BE$45,'Occupancy Raw Data'!BA$3,FALSE)</f>
        <v>-6.0152988409608499</v>
      </c>
      <c r="T38" s="48">
        <f>VLOOKUP($A38,'Occupancy Raw Data'!$B$8:$BE$45,'Occupancy Raw Data'!BB$3,FALSE)</f>
        <v>-4.4427851762452102</v>
      </c>
      <c r="U38" s="49">
        <f>VLOOKUP($A38,'Occupancy Raw Data'!$B$8:$BE$45,'Occupancy Raw Data'!BC$3,FALSE)</f>
        <v>-5.2396268891857103</v>
      </c>
      <c r="V38" s="50">
        <f>VLOOKUP($A38,'Occupancy Raw Data'!$B$8:$BE$45,'Occupancy Raw Data'!BE$3,FALSE)</f>
        <v>-2.6960302520313499</v>
      </c>
      <c r="X38" s="51">
        <f>VLOOKUP($A38,'ADR Raw Data'!$B$6:$BE$43,'ADR Raw Data'!AG$1,FALSE)</f>
        <v>93.674046527717707</v>
      </c>
      <c r="Y38" s="52">
        <f>VLOOKUP($A38,'ADR Raw Data'!$B$6:$BE$43,'ADR Raw Data'!AH$1,FALSE)</f>
        <v>103.05347466068901</v>
      </c>
      <c r="Z38" s="52">
        <f>VLOOKUP($A38,'ADR Raw Data'!$B$6:$BE$43,'ADR Raw Data'!AI$1,FALSE)</f>
        <v>106.002740606556</v>
      </c>
      <c r="AA38" s="52">
        <f>VLOOKUP($A38,'ADR Raw Data'!$B$6:$BE$43,'ADR Raw Data'!AJ$1,FALSE)</f>
        <v>104.817898475994</v>
      </c>
      <c r="AB38" s="52">
        <f>VLOOKUP($A38,'ADR Raw Data'!$B$6:$BE$43,'ADR Raw Data'!AK$1,FALSE)</f>
        <v>102.784626623376</v>
      </c>
      <c r="AC38" s="53">
        <f>VLOOKUP($A38,'ADR Raw Data'!$B$6:$BE$43,'ADR Raw Data'!AL$1,FALSE)</f>
        <v>102.65183598903801</v>
      </c>
      <c r="AD38" s="52">
        <f>VLOOKUP($A38,'ADR Raw Data'!$B$6:$BE$43,'ADR Raw Data'!AN$1,FALSE)</f>
        <v>115.301765774975</v>
      </c>
      <c r="AE38" s="52">
        <f>VLOOKUP($A38,'ADR Raw Data'!$B$6:$BE$43,'ADR Raw Data'!AO$1,FALSE)</f>
        <v>114.204808332376</v>
      </c>
      <c r="AF38" s="53">
        <f>VLOOKUP($A38,'ADR Raw Data'!$B$6:$BE$43,'ADR Raw Data'!AP$1,FALSE)</f>
        <v>114.756120800388</v>
      </c>
      <c r="AG38" s="54">
        <f>VLOOKUP($A38,'ADR Raw Data'!$B$6:$BE$43,'ADR Raw Data'!AR$1,FALSE)</f>
        <v>106.376239493399</v>
      </c>
      <c r="AI38" s="47">
        <f>VLOOKUP($A38,'ADR Raw Data'!$B$6:$BE$43,'ADR Raw Data'!AT$1,FALSE)</f>
        <v>1.5340398874202701</v>
      </c>
      <c r="AJ38" s="48">
        <f>VLOOKUP($A38,'ADR Raw Data'!$B$6:$BE$43,'ADR Raw Data'!AU$1,FALSE)</f>
        <v>3.6030972553392902</v>
      </c>
      <c r="AK38" s="48">
        <f>VLOOKUP($A38,'ADR Raw Data'!$B$6:$BE$43,'ADR Raw Data'!AV$1,FALSE)</f>
        <v>0.71446499691381304</v>
      </c>
      <c r="AL38" s="48">
        <f>VLOOKUP($A38,'ADR Raw Data'!$B$6:$BE$43,'ADR Raw Data'!AW$1,FALSE)</f>
        <v>-0.81288592977752205</v>
      </c>
      <c r="AM38" s="48">
        <f>VLOOKUP($A38,'ADR Raw Data'!$B$6:$BE$43,'ADR Raw Data'!AX$1,FALSE)</f>
        <v>1.09810845280592</v>
      </c>
      <c r="AN38" s="49">
        <f>VLOOKUP($A38,'ADR Raw Data'!$B$6:$BE$43,'ADR Raw Data'!AY$1,FALSE)</f>
        <v>1.12124699673261</v>
      </c>
      <c r="AO38" s="48">
        <f>VLOOKUP($A38,'ADR Raw Data'!$B$6:$BE$43,'ADR Raw Data'!BA$1,FALSE)</f>
        <v>0.93483915462825595</v>
      </c>
      <c r="AP38" s="48">
        <f>VLOOKUP($A38,'ADR Raw Data'!$B$6:$BE$43,'ADR Raw Data'!BB$1,FALSE)</f>
        <v>0.50583396953487103</v>
      </c>
      <c r="AQ38" s="49">
        <f>VLOOKUP($A38,'ADR Raw Data'!$B$6:$BE$43,'ADR Raw Data'!BC$1,FALSE)</f>
        <v>0.719799041686496</v>
      </c>
      <c r="AR38" s="50">
        <f>VLOOKUP($A38,'ADR Raw Data'!$B$6:$BE$43,'ADR Raw Data'!BE$1,FALSE)</f>
        <v>0.88937103664603401</v>
      </c>
      <c r="AT38" s="51">
        <f>VLOOKUP($A38,'RevPAR Raw Data'!$B$6:$BE$43,'RevPAR Raw Data'!AG$1,FALSE)</f>
        <v>40.110835431787798</v>
      </c>
      <c r="AU38" s="52">
        <f>VLOOKUP($A38,'RevPAR Raw Data'!$B$6:$BE$43,'RevPAR Raw Data'!AH$1,FALSE)</f>
        <v>61.2962861057621</v>
      </c>
      <c r="AV38" s="52">
        <f>VLOOKUP($A38,'RevPAR Raw Data'!$B$6:$BE$43,'RevPAR Raw Data'!AI$1,FALSE)</f>
        <v>67.1761553843874</v>
      </c>
      <c r="AW38" s="52">
        <f>VLOOKUP($A38,'RevPAR Raw Data'!$B$6:$BE$43,'RevPAR Raw Data'!AJ$1,FALSE)</f>
        <v>67.748911272404001</v>
      </c>
      <c r="AX38" s="52">
        <f>VLOOKUP($A38,'RevPAR Raw Data'!$B$6:$BE$43,'RevPAR Raw Data'!AK$1,FALSE)</f>
        <v>63.305951340542101</v>
      </c>
      <c r="AY38" s="53">
        <f>VLOOKUP($A38,'RevPAR Raw Data'!$B$6:$BE$43,'RevPAR Raw Data'!AL$1,FALSE)</f>
        <v>59.927627906976703</v>
      </c>
      <c r="AZ38" s="52">
        <f>VLOOKUP($A38,'RevPAR Raw Data'!$B$6:$BE$43,'RevPAR Raw Data'!AN$1,FALSE)</f>
        <v>75.178425048140994</v>
      </c>
      <c r="BA38" s="52">
        <f>VLOOKUP($A38,'RevPAR Raw Data'!$B$6:$BE$43,'RevPAR Raw Data'!AO$1,FALSE)</f>
        <v>73.697711079840005</v>
      </c>
      <c r="BB38" s="53">
        <f>VLOOKUP($A38,'RevPAR Raw Data'!$B$6:$BE$43,'RevPAR Raw Data'!AP$1,FALSE)</f>
        <v>74.438068063990499</v>
      </c>
      <c r="BC38" s="54">
        <f>VLOOKUP($A38,'RevPAR Raw Data'!$B$6:$BE$43,'RevPAR Raw Data'!AR$1,FALSE)</f>
        <v>64.073467951837799</v>
      </c>
      <c r="BE38" s="47">
        <f>VLOOKUP($A38,'RevPAR Raw Data'!$B$6:$BE$43,'RevPAR Raw Data'!AT$1,FALSE)</f>
        <v>-1.8027479356067699</v>
      </c>
      <c r="BF38" s="48">
        <f>VLOOKUP($A38,'RevPAR Raw Data'!$B$6:$BE$43,'RevPAR Raw Data'!AU$1,FALSE)</f>
        <v>6.2374095162402998</v>
      </c>
      <c r="BG38" s="48">
        <f>VLOOKUP($A38,'RevPAR Raw Data'!$B$6:$BE$43,'RevPAR Raw Data'!AV$1,FALSE)</f>
        <v>0.45714669559722598</v>
      </c>
      <c r="BH38" s="48">
        <f>VLOOKUP($A38,'RevPAR Raw Data'!$B$6:$BE$43,'RevPAR Raw Data'!AW$1,FALSE)</f>
        <v>-5.0620607059018496</v>
      </c>
      <c r="BI38" s="48">
        <f>VLOOKUP($A38,'RevPAR Raw Data'!$B$6:$BE$43,'RevPAR Raw Data'!AX$1,FALSE)</f>
        <v>-1.26408361809687</v>
      </c>
      <c r="BJ38" s="49">
        <f>VLOOKUP($A38,'RevPAR Raw Data'!$B$6:$BE$43,'RevPAR Raw Data'!AY$1,FALSE)</f>
        <v>-0.41698735796719699</v>
      </c>
      <c r="BK38" s="48">
        <f>VLOOKUP($A38,'RevPAR Raw Data'!$B$6:$BE$43,'RevPAR Raw Data'!BA$1,FALSE)</f>
        <v>-5.1366930551658001</v>
      </c>
      <c r="BL38" s="48">
        <f>VLOOKUP($A38,'RevPAR Raw Data'!$B$6:$BE$43,'RevPAR Raw Data'!BB$1,FALSE)</f>
        <v>-3.95942432332525</v>
      </c>
      <c r="BM38" s="49">
        <f>VLOOKUP($A38,'RevPAR Raw Data'!$B$6:$BE$43,'RevPAR Raw Data'!BC$1,FALSE)</f>
        <v>-4.5575426316355196</v>
      </c>
      <c r="BN38" s="50">
        <f>VLOOKUP($A38,'RevPAR Raw Data'!$B$6:$BE$43,'RevPAR Raw Data'!BE$1,FALSE)</f>
        <v>-1.8306369275861001</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49.061934401624498</v>
      </c>
      <c r="C40" s="48">
        <f>VLOOKUP($A40,'Occupancy Raw Data'!$B$8:$BE$45,'Occupancy Raw Data'!AH$3,FALSE)</f>
        <v>62.088906546594202</v>
      </c>
      <c r="D40" s="48">
        <f>VLOOKUP($A40,'Occupancy Raw Data'!$B$8:$BE$45,'Occupancy Raw Data'!AI$3,FALSE)</f>
        <v>67.772480466163401</v>
      </c>
      <c r="E40" s="48">
        <f>VLOOKUP($A40,'Occupancy Raw Data'!$B$8:$BE$45,'Occupancy Raw Data'!AJ$3,FALSE)</f>
        <v>66.999955855736502</v>
      </c>
      <c r="F40" s="48">
        <f>VLOOKUP($A40,'Occupancy Raw Data'!$B$8:$BE$45,'Occupancy Raw Data'!AK$3,FALSE)</f>
        <v>62.2732088465103</v>
      </c>
      <c r="G40" s="49">
        <f>VLOOKUP($A40,'Occupancy Raw Data'!$B$8:$BE$45,'Occupancy Raw Data'!AL$3,FALSE)</f>
        <v>61.639297223325798</v>
      </c>
      <c r="H40" s="48">
        <f>VLOOKUP($A40,'Occupancy Raw Data'!$B$8:$BE$45,'Occupancy Raw Data'!AN$3,FALSE)</f>
        <v>73.307067496578796</v>
      </c>
      <c r="I40" s="48">
        <f>VLOOKUP($A40,'Occupancy Raw Data'!$B$8:$BE$45,'Occupancy Raw Data'!AO$3,FALSE)</f>
        <v>78.936564693418006</v>
      </c>
      <c r="J40" s="49">
        <f>VLOOKUP($A40,'Occupancy Raw Data'!$B$8:$BE$45,'Occupancy Raw Data'!AP$3,FALSE)</f>
        <v>76.121816094998394</v>
      </c>
      <c r="K40" s="50">
        <f>VLOOKUP($A40,'Occupancy Raw Data'!$B$8:$BE$45,'Occupancy Raw Data'!AR$3,FALSE)</f>
        <v>65.777159758089397</v>
      </c>
      <c r="M40" s="47">
        <f>VLOOKUP($A40,'Occupancy Raw Data'!$B$8:$BE$45,'Occupancy Raw Data'!AT$3,FALSE)</f>
        <v>-6.5858253802584104</v>
      </c>
      <c r="N40" s="48">
        <f>VLOOKUP($A40,'Occupancy Raw Data'!$B$8:$BE$45,'Occupancy Raw Data'!AU$3,FALSE)</f>
        <v>-3.71012641907532</v>
      </c>
      <c r="O40" s="48">
        <f>VLOOKUP($A40,'Occupancy Raw Data'!$B$8:$BE$45,'Occupancy Raw Data'!AV$3,FALSE)</f>
        <v>-3.8353393267651001</v>
      </c>
      <c r="P40" s="48">
        <f>VLOOKUP($A40,'Occupancy Raw Data'!$B$8:$BE$45,'Occupancy Raw Data'!AW$3,FALSE)</f>
        <v>-3.9730501486214802</v>
      </c>
      <c r="Q40" s="48">
        <f>VLOOKUP($A40,'Occupancy Raw Data'!$B$8:$BE$45,'Occupancy Raw Data'!AX$3,FALSE)</f>
        <v>-5.0368722414536604</v>
      </c>
      <c r="R40" s="49">
        <f>VLOOKUP($A40,'Occupancy Raw Data'!$B$8:$BE$45,'Occupancy Raw Data'!AY$3,FALSE)</f>
        <v>-4.5316416574857099</v>
      </c>
      <c r="S40" s="48">
        <f>VLOOKUP($A40,'Occupancy Raw Data'!$B$8:$BE$45,'Occupancy Raw Data'!BA$3,FALSE)</f>
        <v>-4.5614061231114702</v>
      </c>
      <c r="T40" s="48">
        <f>VLOOKUP($A40,'Occupancy Raw Data'!$B$8:$BE$45,'Occupancy Raw Data'!BB$3,FALSE)</f>
        <v>-3.6917294408207799</v>
      </c>
      <c r="U40" s="49">
        <f>VLOOKUP($A40,'Occupancy Raw Data'!$B$8:$BE$45,'Occupancy Raw Data'!BC$3,FALSE)</f>
        <v>-4.1124586721152196</v>
      </c>
      <c r="V40" s="50">
        <f>VLOOKUP($A40,'Occupancy Raw Data'!$B$8:$BE$45,'Occupancy Raw Data'!BE$3,FALSE)</f>
        <v>-4.3934457731832897</v>
      </c>
      <c r="X40" s="51">
        <f>VLOOKUP($A40,'ADR Raw Data'!$B$6:$BE$43,'ADR Raw Data'!AG$1,FALSE)</f>
        <v>103.305057373582</v>
      </c>
      <c r="Y40" s="52">
        <f>VLOOKUP($A40,'ADR Raw Data'!$B$6:$BE$43,'ADR Raw Data'!AH$1,FALSE)</f>
        <v>110.189508316743</v>
      </c>
      <c r="Z40" s="52">
        <f>VLOOKUP($A40,'ADR Raw Data'!$B$6:$BE$43,'ADR Raw Data'!AI$1,FALSE)</f>
        <v>115.00352226347501</v>
      </c>
      <c r="AA40" s="52">
        <f>VLOOKUP($A40,'ADR Raw Data'!$B$6:$BE$43,'ADR Raw Data'!AJ$1,FALSE)</f>
        <v>113.36116611760799</v>
      </c>
      <c r="AB40" s="52">
        <f>VLOOKUP($A40,'ADR Raw Data'!$B$6:$BE$43,'ADR Raw Data'!AK$1,FALSE)</f>
        <v>109.531984907934</v>
      </c>
      <c r="AC40" s="53">
        <f>VLOOKUP($A40,'ADR Raw Data'!$B$6:$BE$43,'ADR Raw Data'!AL$1,FALSE)</f>
        <v>110.708813477259</v>
      </c>
      <c r="AD40" s="52">
        <f>VLOOKUP($A40,'ADR Raw Data'!$B$6:$BE$43,'ADR Raw Data'!AN$1,FALSE)</f>
        <v>130.70511449002601</v>
      </c>
      <c r="AE40" s="52">
        <f>VLOOKUP($A40,'ADR Raw Data'!$B$6:$BE$43,'ADR Raw Data'!AO$1,FALSE)</f>
        <v>135.58653004781399</v>
      </c>
      <c r="AF40" s="53">
        <f>VLOOKUP($A40,'ADR Raw Data'!$B$6:$BE$43,'ADR Raw Data'!AP$1,FALSE)</f>
        <v>133.236072070517</v>
      </c>
      <c r="AG40" s="54">
        <f>VLOOKUP($A40,'ADR Raw Data'!$B$6:$BE$43,'ADR Raw Data'!AR$1,FALSE)</f>
        <v>118.157407844175</v>
      </c>
      <c r="AI40" s="47">
        <f>VLOOKUP($A40,'ADR Raw Data'!$B$6:$BE$43,'ADR Raw Data'!AT$1,FALSE)</f>
        <v>3.31428871658682</v>
      </c>
      <c r="AJ40" s="48">
        <f>VLOOKUP($A40,'ADR Raw Data'!$B$6:$BE$43,'ADR Raw Data'!AU$1,FALSE)</f>
        <v>2.76154306193046</v>
      </c>
      <c r="AK40" s="48">
        <f>VLOOKUP($A40,'ADR Raw Data'!$B$6:$BE$43,'ADR Raw Data'!AV$1,FALSE)</f>
        <v>3.4472765659095601</v>
      </c>
      <c r="AL40" s="48">
        <f>VLOOKUP($A40,'ADR Raw Data'!$B$6:$BE$43,'ADR Raw Data'!AW$1,FALSE)</f>
        <v>3.4236671720682801</v>
      </c>
      <c r="AM40" s="48">
        <f>VLOOKUP($A40,'ADR Raw Data'!$B$6:$BE$43,'ADR Raw Data'!AX$1,FALSE)</f>
        <v>3.1246218093876799</v>
      </c>
      <c r="AN40" s="49">
        <f>VLOOKUP($A40,'ADR Raw Data'!$B$6:$BE$43,'ADR Raw Data'!AY$1,FALSE)</f>
        <v>3.2540034633153501</v>
      </c>
      <c r="AO40" s="48">
        <f>VLOOKUP($A40,'ADR Raw Data'!$B$6:$BE$43,'ADR Raw Data'!BA$1,FALSE)</f>
        <v>3.6284084828445202</v>
      </c>
      <c r="AP40" s="48">
        <f>VLOOKUP($A40,'ADR Raw Data'!$B$6:$BE$43,'ADR Raw Data'!BB$1,FALSE)</f>
        <v>3.6768653651694501</v>
      </c>
      <c r="AQ40" s="49">
        <f>VLOOKUP($A40,'ADR Raw Data'!$B$6:$BE$43,'ADR Raw Data'!BC$1,FALSE)</f>
        <v>3.6624632928382299</v>
      </c>
      <c r="AR40" s="50">
        <f>VLOOKUP($A40,'ADR Raw Data'!$B$6:$BE$43,'ADR Raw Data'!BE$1,FALSE)</f>
        <v>3.4246060965065999</v>
      </c>
      <c r="AT40" s="51">
        <f>VLOOKUP($A40,'RevPAR Raw Data'!$B$6:$BE$43,'RevPAR Raw Data'!AG$1,FALSE)</f>
        <v>50.6834594821877</v>
      </c>
      <c r="AU40" s="52">
        <f>VLOOKUP($A40,'RevPAR Raw Data'!$B$6:$BE$43,'RevPAR Raw Data'!AH$1,FALSE)</f>
        <v>68.415460842934706</v>
      </c>
      <c r="AV40" s="52">
        <f>VLOOKUP($A40,'RevPAR Raw Data'!$B$6:$BE$43,'RevPAR Raw Data'!AI$1,FALSE)</f>
        <v>77.940739661413403</v>
      </c>
      <c r="AW40" s="52">
        <f>VLOOKUP($A40,'RevPAR Raw Data'!$B$6:$BE$43,'RevPAR Raw Data'!AJ$1,FALSE)</f>
        <v>75.951931256345702</v>
      </c>
      <c r="AX40" s="52">
        <f>VLOOKUP($A40,'RevPAR Raw Data'!$B$6:$BE$43,'RevPAR Raw Data'!AK$1,FALSE)</f>
        <v>68.209081715446004</v>
      </c>
      <c r="AY40" s="53">
        <f>VLOOKUP($A40,'RevPAR Raw Data'!$B$6:$BE$43,'RevPAR Raw Data'!AL$1,FALSE)</f>
        <v>68.240134591665495</v>
      </c>
      <c r="AZ40" s="52">
        <f>VLOOKUP($A40,'RevPAR Raw Data'!$B$6:$BE$43,'RevPAR Raw Data'!AN$1,FALSE)</f>
        <v>95.816086500684193</v>
      </c>
      <c r="BA40" s="52">
        <f>VLOOKUP($A40,'RevPAR Raw Data'!$B$6:$BE$43,'RevPAR Raw Data'!AO$1,FALSE)</f>
        <v>107.02734900675399</v>
      </c>
      <c r="BB40" s="53">
        <f>VLOOKUP($A40,'RevPAR Raw Data'!$B$6:$BE$43,'RevPAR Raw Data'!AP$1,FALSE)</f>
        <v>101.42171775371899</v>
      </c>
      <c r="BC40" s="54">
        <f>VLOOKUP($A40,'RevPAR Raw Data'!$B$6:$BE$43,'RevPAR Raw Data'!AR$1,FALSE)</f>
        <v>77.720586923680798</v>
      </c>
      <c r="BE40" s="47">
        <f>VLOOKUP($A40,'RevPAR Raw Data'!$B$6:$BE$43,'RevPAR Raw Data'!AT$1,FALSE)</f>
        <v>-3.4898099311436099</v>
      </c>
      <c r="BF40" s="48">
        <f>VLOOKUP($A40,'RevPAR Raw Data'!$B$6:$BE$43,'RevPAR Raw Data'!AU$1,FALSE)</f>
        <v>-1.0510400958596799</v>
      </c>
      <c r="BG40" s="48">
        <f>VLOOKUP($A40,'RevPAR Raw Data'!$B$6:$BE$43,'RevPAR Raw Data'!AV$1,FALSE)</f>
        <v>-0.52027751469022498</v>
      </c>
      <c r="BH40" s="48">
        <f>VLOOKUP($A40,'RevPAR Raw Data'!$B$6:$BE$43,'RevPAR Raw Data'!AW$1,FALSE)</f>
        <v>-0.68540699022136198</v>
      </c>
      <c r="BI40" s="48">
        <f>VLOOKUP($A40,'RevPAR Raw Data'!$B$6:$BE$43,'RevPAR Raw Data'!AX$1,FALSE)</f>
        <v>-2.0696336406334201</v>
      </c>
      <c r="BJ40" s="49">
        <f>VLOOKUP($A40,'RevPAR Raw Data'!$B$6:$BE$43,'RevPAR Raw Data'!AY$1,FALSE)</f>
        <v>-1.42509797064998</v>
      </c>
      <c r="BK40" s="48">
        <f>VLOOKUP($A40,'RevPAR Raw Data'!$B$6:$BE$43,'RevPAR Raw Data'!BA$1,FALSE)</f>
        <v>-1.0985040869749101</v>
      </c>
      <c r="BL40" s="48">
        <f>VLOOKUP($A40,'RevPAR Raw Data'!$B$6:$BE$43,'RevPAR Raw Data'!BB$1,FALSE)</f>
        <v>-0.150603996836632</v>
      </c>
      <c r="BM40" s="49">
        <f>VLOOKUP($A40,'RevPAR Raw Data'!$B$6:$BE$43,'RevPAR Raw Data'!BC$1,FALSE)</f>
        <v>-0.60061266857635098</v>
      </c>
      <c r="BN40" s="50">
        <f>VLOOKUP($A40,'RevPAR Raw Data'!$B$6:$BE$43,'RevPAR Raw Data'!BE$1,FALSE)</f>
        <v>-1.1192978884718401</v>
      </c>
    </row>
    <row r="41" spans="1:66" x14ac:dyDescent="0.25">
      <c r="A41" s="63" t="s">
        <v>45</v>
      </c>
      <c r="B41" s="47">
        <f>VLOOKUP($A41,'Occupancy Raw Data'!$B$8:$BE$45,'Occupancy Raw Data'!AG$3,FALSE)</f>
        <v>59.035625359126598</v>
      </c>
      <c r="C41" s="48">
        <f>VLOOKUP($A41,'Occupancy Raw Data'!$B$8:$BE$45,'Occupancy Raw Data'!AH$3,FALSE)</f>
        <v>69.637042712124099</v>
      </c>
      <c r="D41" s="48">
        <f>VLOOKUP($A41,'Occupancy Raw Data'!$B$8:$BE$45,'Occupancy Raw Data'!AI$3,FALSE)</f>
        <v>71.375215475962406</v>
      </c>
      <c r="E41" s="48">
        <f>VLOOKUP($A41,'Occupancy Raw Data'!$B$8:$BE$45,'Occupancy Raw Data'!AJ$3,FALSE)</f>
        <v>71.600268147864298</v>
      </c>
      <c r="F41" s="48">
        <f>VLOOKUP($A41,'Occupancy Raw Data'!$B$8:$BE$45,'Occupancy Raw Data'!AK$3,FALSE)</f>
        <v>67.625933729170598</v>
      </c>
      <c r="G41" s="49">
        <f>VLOOKUP($A41,'Occupancy Raw Data'!$B$8:$BE$45,'Occupancy Raw Data'!AL$3,FALSE)</f>
        <v>67.8548170848496</v>
      </c>
      <c r="H41" s="48">
        <f>VLOOKUP($A41,'Occupancy Raw Data'!$B$8:$BE$45,'Occupancy Raw Data'!AN$3,FALSE)</f>
        <v>69.929132350124405</v>
      </c>
      <c r="I41" s="48">
        <f>VLOOKUP($A41,'Occupancy Raw Data'!$B$8:$BE$45,'Occupancy Raw Data'!AO$3,FALSE)</f>
        <v>73.075081402030193</v>
      </c>
      <c r="J41" s="49">
        <f>VLOOKUP($A41,'Occupancy Raw Data'!$B$8:$BE$45,'Occupancy Raw Data'!AP$3,FALSE)</f>
        <v>71.502106876077306</v>
      </c>
      <c r="K41" s="50">
        <f>VLOOKUP($A41,'Occupancy Raw Data'!$B$8:$BE$45,'Occupancy Raw Data'!AR$3,FALSE)</f>
        <v>68.896899882343206</v>
      </c>
      <c r="M41" s="47">
        <f>VLOOKUP($A41,'Occupancy Raw Data'!$B$8:$BE$45,'Occupancy Raw Data'!AT$3,FALSE)</f>
        <v>-2.6751918535651198</v>
      </c>
      <c r="N41" s="48">
        <f>VLOOKUP($A41,'Occupancy Raw Data'!$B$8:$BE$45,'Occupancy Raw Data'!AU$3,FALSE)</f>
        <v>2.2753897223075099</v>
      </c>
      <c r="O41" s="48">
        <f>VLOOKUP($A41,'Occupancy Raw Data'!$B$8:$BE$45,'Occupancy Raw Data'!AV$3,FALSE)</f>
        <v>2.3504857397041201</v>
      </c>
      <c r="P41" s="48">
        <f>VLOOKUP($A41,'Occupancy Raw Data'!$B$8:$BE$45,'Occupancy Raw Data'!AW$3,FALSE)</f>
        <v>3.13070719508588</v>
      </c>
      <c r="Q41" s="48">
        <f>VLOOKUP($A41,'Occupancy Raw Data'!$B$8:$BE$45,'Occupancy Raw Data'!AX$3,FALSE)</f>
        <v>0.64350168974048905</v>
      </c>
      <c r="R41" s="49">
        <f>VLOOKUP($A41,'Occupancy Raw Data'!$B$8:$BE$45,'Occupancy Raw Data'!AY$3,FALSE)</f>
        <v>1.2448760819439599</v>
      </c>
      <c r="S41" s="48">
        <f>VLOOKUP($A41,'Occupancy Raw Data'!$B$8:$BE$45,'Occupancy Raw Data'!BA$3,FALSE)</f>
        <v>-4.0781136414682599</v>
      </c>
      <c r="T41" s="48">
        <f>VLOOKUP($A41,'Occupancy Raw Data'!$B$8:$BE$45,'Occupancy Raw Data'!BB$3,FALSE)</f>
        <v>-4.26335988568158</v>
      </c>
      <c r="U41" s="49">
        <f>VLOOKUP($A41,'Occupancy Raw Data'!$B$8:$BE$45,'Occupancy Raw Data'!BC$3,FALSE)</f>
        <v>-4.1728638582393103</v>
      </c>
      <c r="V41" s="50">
        <f>VLOOKUP($A41,'Occupancy Raw Data'!$B$8:$BE$45,'Occupancy Raw Data'!BE$3,FALSE)</f>
        <v>-0.42442086885672398</v>
      </c>
      <c r="X41" s="51">
        <f>VLOOKUP($A41,'ADR Raw Data'!$B$6:$BE$43,'ADR Raw Data'!AG$1,FALSE)</f>
        <v>90.703113277637996</v>
      </c>
      <c r="Y41" s="52">
        <f>VLOOKUP($A41,'ADR Raw Data'!$B$6:$BE$43,'ADR Raw Data'!AH$1,FALSE)</f>
        <v>95.120089445093797</v>
      </c>
      <c r="Z41" s="52">
        <f>VLOOKUP($A41,'ADR Raw Data'!$B$6:$BE$43,'ADR Raw Data'!AI$1,FALSE)</f>
        <v>97.0583318797799</v>
      </c>
      <c r="AA41" s="52">
        <f>VLOOKUP($A41,'ADR Raw Data'!$B$6:$BE$43,'ADR Raw Data'!AJ$1,FALSE)</f>
        <v>96.964335063198007</v>
      </c>
      <c r="AB41" s="52">
        <f>VLOOKUP($A41,'ADR Raw Data'!$B$6:$BE$43,'ADR Raw Data'!AK$1,FALSE)</f>
        <v>95.620425483254195</v>
      </c>
      <c r="AC41" s="53">
        <f>VLOOKUP($A41,'ADR Raw Data'!$B$6:$BE$43,'ADR Raw Data'!AL$1,FALSE)</f>
        <v>95.248209144155496</v>
      </c>
      <c r="AD41" s="52">
        <f>VLOOKUP($A41,'ADR Raw Data'!$B$6:$BE$43,'ADR Raw Data'!AN$1,FALSE)</f>
        <v>103.382725308134</v>
      </c>
      <c r="AE41" s="52">
        <f>VLOOKUP($A41,'ADR Raw Data'!$B$6:$BE$43,'ADR Raw Data'!AO$1,FALSE)</f>
        <v>103.595648791035</v>
      </c>
      <c r="AF41" s="53">
        <f>VLOOKUP($A41,'ADR Raw Data'!$B$6:$BE$43,'ADR Raw Data'!AP$1,FALSE)</f>
        <v>103.491529100954</v>
      </c>
      <c r="AG41" s="54">
        <f>VLOOKUP($A41,'ADR Raw Data'!$B$6:$BE$43,'ADR Raw Data'!AR$1,FALSE)</f>
        <v>97.692502182309099</v>
      </c>
      <c r="AI41" s="47">
        <f>VLOOKUP($A41,'ADR Raw Data'!$B$6:$BE$43,'ADR Raw Data'!AT$1,FALSE)</f>
        <v>5.8743054049658898</v>
      </c>
      <c r="AJ41" s="48">
        <f>VLOOKUP($A41,'ADR Raw Data'!$B$6:$BE$43,'ADR Raw Data'!AU$1,FALSE)</f>
        <v>6.5558216549826502</v>
      </c>
      <c r="AK41" s="48">
        <f>VLOOKUP($A41,'ADR Raw Data'!$B$6:$BE$43,'ADR Raw Data'!AV$1,FALSE)</f>
        <v>8.2432344071612604</v>
      </c>
      <c r="AL41" s="48">
        <f>VLOOKUP($A41,'ADR Raw Data'!$B$6:$BE$43,'ADR Raw Data'!AW$1,FALSE)</f>
        <v>8.0109944468421901</v>
      </c>
      <c r="AM41" s="48">
        <f>VLOOKUP($A41,'ADR Raw Data'!$B$6:$BE$43,'ADR Raw Data'!AX$1,FALSE)</f>
        <v>8.2575463317589399</v>
      </c>
      <c r="AN41" s="49">
        <f>VLOOKUP($A41,'ADR Raw Data'!$B$6:$BE$43,'ADR Raw Data'!AY$1,FALSE)</f>
        <v>7.4846750130153401</v>
      </c>
      <c r="AO41" s="48">
        <f>VLOOKUP($A41,'ADR Raw Data'!$B$6:$BE$43,'ADR Raw Data'!BA$1,FALSE)</f>
        <v>9.4585075001200298</v>
      </c>
      <c r="AP41" s="48">
        <f>VLOOKUP($A41,'ADR Raw Data'!$B$6:$BE$43,'ADR Raw Data'!BB$1,FALSE)</f>
        <v>6.14564766078177</v>
      </c>
      <c r="AQ41" s="49">
        <f>VLOOKUP($A41,'ADR Raw Data'!$B$6:$BE$43,'ADR Raw Data'!BC$1,FALSE)</f>
        <v>7.7367996449990102</v>
      </c>
      <c r="AR41" s="50">
        <f>VLOOKUP($A41,'ADR Raw Data'!$B$6:$BE$43,'ADR Raw Data'!BE$1,FALSE)</f>
        <v>7.4615861211660999</v>
      </c>
      <c r="AT41" s="51">
        <f>VLOOKUP($A41,'RevPAR Raw Data'!$B$6:$BE$43,'RevPAR Raw Data'!AG$1,FALSE)</f>
        <v>53.547150143650597</v>
      </c>
      <c r="AU41" s="52">
        <f>VLOOKUP($A41,'RevPAR Raw Data'!$B$6:$BE$43,'RevPAR Raw Data'!AH$1,FALSE)</f>
        <v>66.238817314690607</v>
      </c>
      <c r="AV41" s="52">
        <f>VLOOKUP($A41,'RevPAR Raw Data'!$B$6:$BE$43,'RevPAR Raw Data'!AI$1,FALSE)</f>
        <v>69.275593516567696</v>
      </c>
      <c r="AW41" s="52">
        <f>VLOOKUP($A41,'RevPAR Raw Data'!$B$6:$BE$43,'RevPAR Raw Data'!AJ$1,FALSE)</f>
        <v>69.426723913043404</v>
      </c>
      <c r="AX41" s="52">
        <f>VLOOKUP($A41,'RevPAR Raw Data'!$B$6:$BE$43,'RevPAR Raw Data'!AK$1,FALSE)</f>
        <v>64.664205568856502</v>
      </c>
      <c r="AY41" s="53">
        <f>VLOOKUP($A41,'RevPAR Raw Data'!$B$6:$BE$43,'RevPAR Raw Data'!AL$1,FALSE)</f>
        <v>64.630498091361801</v>
      </c>
      <c r="AZ41" s="52">
        <f>VLOOKUP($A41,'RevPAR Raw Data'!$B$6:$BE$43,'RevPAR Raw Data'!AN$1,FALSE)</f>
        <v>72.294642807891194</v>
      </c>
      <c r="BA41" s="52">
        <f>VLOOKUP($A41,'RevPAR Raw Data'!$B$6:$BE$43,'RevPAR Raw Data'!AO$1,FALSE)</f>
        <v>75.702604683010904</v>
      </c>
      <c r="BB41" s="53">
        <f>VLOOKUP($A41,'RevPAR Raw Data'!$B$6:$BE$43,'RevPAR Raw Data'!AP$1,FALSE)</f>
        <v>73.998623745450999</v>
      </c>
      <c r="BC41" s="54">
        <f>VLOOKUP($A41,'RevPAR Raw Data'!$B$6:$BE$43,'RevPAR Raw Data'!AR$1,FALSE)</f>
        <v>67.307105421101497</v>
      </c>
      <c r="BE41" s="47">
        <f>VLOOKUP($A41,'RevPAR Raw Data'!$B$6:$BE$43,'RevPAR Raw Data'!AT$1,FALSE)</f>
        <v>3.0419646117535701</v>
      </c>
      <c r="BF41" s="48">
        <f>VLOOKUP($A41,'RevPAR Raw Data'!$B$6:$BE$43,'RevPAR Raw Data'!AU$1,FALSE)</f>
        <v>8.9803818694404498</v>
      </c>
      <c r="BG41" s="48">
        <f>VLOOKUP($A41,'RevPAR Raw Data'!$B$6:$BE$43,'RevPAR Raw Data'!AV$1,FALSE)</f>
        <v>10.787476196096</v>
      </c>
      <c r="BH41" s="48">
        <f>VLOOKUP($A41,'RevPAR Raw Data'!$B$6:$BE$43,'RevPAR Raw Data'!AW$1,FALSE)</f>
        <v>11.392502421473299</v>
      </c>
      <c r="BI41" s="48">
        <f>VLOOKUP($A41,'RevPAR Raw Data'!$B$6:$BE$43,'RevPAR Raw Data'!AX$1,FALSE)</f>
        <v>8.9541854716753999</v>
      </c>
      <c r="BJ41" s="49">
        <f>VLOOKUP($A41,'RevPAR Raw Data'!$B$6:$BE$43,'RevPAR Raw Data'!AY$1,FALSE)</f>
        <v>8.8227260240075704</v>
      </c>
      <c r="BK41" s="48">
        <f>VLOOKUP($A41,'RevPAR Raw Data'!$B$6:$BE$43,'RevPAR Raw Data'!BA$1,FALSE)</f>
        <v>4.9946651740100698</v>
      </c>
      <c r="BL41" s="48">
        <f>VLOOKUP($A41,'RevPAR Raw Data'!$B$6:$BE$43,'RevPAR Raw Data'!BB$1,FALSE)</f>
        <v>1.62027669801509</v>
      </c>
      <c r="BM41" s="49">
        <f>VLOOKUP($A41,'RevPAR Raw Data'!$B$6:$BE$43,'RevPAR Raw Data'!BC$1,FALSE)</f>
        <v>3.2410896705891399</v>
      </c>
      <c r="BN41" s="50">
        <f>VLOOKUP($A41,'RevPAR Raw Data'!$B$6:$BE$43,'RevPAR Raw Data'!BE$1,FALSE)</f>
        <v>7.0054967236634296</v>
      </c>
    </row>
    <row r="42" spans="1:66" x14ac:dyDescent="0.25">
      <c r="A42" s="63" t="s">
        <v>109</v>
      </c>
      <c r="B42" s="47">
        <f>VLOOKUP($A42,'Occupancy Raw Data'!$B$8:$BE$45,'Occupancy Raw Data'!AG$3,FALSE)</f>
        <v>42.6123504688005</v>
      </c>
      <c r="C42" s="48">
        <f>VLOOKUP($A42,'Occupancy Raw Data'!$B$8:$BE$45,'Occupancy Raw Data'!AH$3,FALSE)</f>
        <v>61.485612673779499</v>
      </c>
      <c r="D42" s="48">
        <f>VLOOKUP($A42,'Occupancy Raw Data'!$B$8:$BE$45,'Occupancy Raw Data'!AI$3,FALSE)</f>
        <v>69.883608147429598</v>
      </c>
      <c r="E42" s="48">
        <f>VLOOKUP($A42,'Occupancy Raw Data'!$B$8:$BE$45,'Occupancy Raw Data'!AJ$3,FALSE)</f>
        <v>65.276430649854504</v>
      </c>
      <c r="F42" s="48">
        <f>VLOOKUP($A42,'Occupancy Raw Data'!$B$8:$BE$45,'Occupancy Raw Data'!AK$3,FALSE)</f>
        <v>61.695764629809197</v>
      </c>
      <c r="G42" s="49">
        <f>VLOOKUP($A42,'Occupancy Raw Data'!$B$8:$BE$45,'Occupancy Raw Data'!AL$3,FALSE)</f>
        <v>60.1907533139346</v>
      </c>
      <c r="H42" s="48">
        <f>VLOOKUP($A42,'Occupancy Raw Data'!$B$8:$BE$45,'Occupancy Raw Data'!AN$3,FALSE)</f>
        <v>76.584222437762605</v>
      </c>
      <c r="I42" s="48">
        <f>VLOOKUP($A42,'Occupancy Raw Data'!$B$8:$BE$45,'Occupancy Raw Data'!AO$3,FALSE)</f>
        <v>82.306821855803406</v>
      </c>
      <c r="J42" s="49">
        <f>VLOOKUP($A42,'Occupancy Raw Data'!$B$8:$BE$45,'Occupancy Raw Data'!AP$3,FALSE)</f>
        <v>79.445522146783006</v>
      </c>
      <c r="K42" s="50">
        <f>VLOOKUP($A42,'Occupancy Raw Data'!$B$8:$BE$45,'Occupancy Raw Data'!AR$3,FALSE)</f>
        <v>65.692115837605598</v>
      </c>
      <c r="M42" s="47">
        <f>VLOOKUP($A42,'Occupancy Raw Data'!$B$8:$BE$45,'Occupancy Raw Data'!AT$3,FALSE)</f>
        <v>-0.93949642991356597</v>
      </c>
      <c r="N42" s="48">
        <f>VLOOKUP($A42,'Occupancy Raw Data'!$B$8:$BE$45,'Occupancy Raw Data'!AU$3,FALSE)</f>
        <v>2.3133826496301202</v>
      </c>
      <c r="O42" s="48">
        <f>VLOOKUP($A42,'Occupancy Raw Data'!$B$8:$BE$45,'Occupancy Raw Data'!AV$3,FALSE)</f>
        <v>-1.92831215970961</v>
      </c>
      <c r="P42" s="48">
        <f>VLOOKUP($A42,'Occupancy Raw Data'!$B$8:$BE$45,'Occupancy Raw Data'!AW$3,FALSE)</f>
        <v>-1.2593226555813599</v>
      </c>
      <c r="Q42" s="48">
        <f>VLOOKUP($A42,'Occupancy Raw Data'!$B$8:$BE$45,'Occupancy Raw Data'!AX$3,FALSE)</f>
        <v>8.1927710843373394</v>
      </c>
      <c r="R42" s="49">
        <f>VLOOKUP($A42,'Occupancy Raw Data'!$B$8:$BE$45,'Occupancy Raw Data'!AY$3,FALSE)</f>
        <v>1.16010541473089</v>
      </c>
      <c r="S42" s="48">
        <f>VLOOKUP($A42,'Occupancy Raw Data'!$B$8:$BE$45,'Occupancy Raw Data'!BA$3,FALSE)</f>
        <v>1.06666666666666</v>
      </c>
      <c r="T42" s="48">
        <f>VLOOKUP($A42,'Occupancy Raw Data'!$B$8:$BE$45,'Occupancy Raw Data'!BB$3,FALSE)</f>
        <v>1.2226640159045701</v>
      </c>
      <c r="U42" s="49">
        <f>VLOOKUP($A42,'Occupancy Raw Data'!$B$8:$BE$45,'Occupancy Raw Data'!BC$3,FALSE)</f>
        <v>1.14741445845124</v>
      </c>
      <c r="V42" s="50">
        <f>VLOOKUP($A42,'Occupancy Raw Data'!$B$8:$BE$45,'Occupancy Raw Data'!BE$3,FALSE)</f>
        <v>1.1557199246115</v>
      </c>
      <c r="X42" s="51">
        <f>VLOOKUP($A42,'ADR Raw Data'!$B$6:$BE$43,'ADR Raw Data'!AG$1,FALSE)</f>
        <v>164.350451441578</v>
      </c>
      <c r="Y42" s="52">
        <f>VLOOKUP($A42,'ADR Raw Data'!$B$6:$BE$43,'ADR Raw Data'!AH$1,FALSE)</f>
        <v>170.13177862494999</v>
      </c>
      <c r="Z42" s="52">
        <f>VLOOKUP($A42,'ADR Raw Data'!$B$6:$BE$43,'ADR Raw Data'!AI$1,FALSE)</f>
        <v>177.03551700208101</v>
      </c>
      <c r="AA42" s="52">
        <f>VLOOKUP($A42,'ADR Raw Data'!$B$6:$BE$43,'ADR Raw Data'!AJ$1,FALSE)</f>
        <v>174.75797300643799</v>
      </c>
      <c r="AB42" s="52">
        <f>VLOOKUP($A42,'ADR Raw Data'!$B$6:$BE$43,'ADR Raw Data'!AK$1,FALSE)</f>
        <v>169.75691602253301</v>
      </c>
      <c r="AC42" s="53">
        <f>VLOOKUP($A42,'ADR Raw Data'!$B$6:$BE$43,'ADR Raw Data'!AL$1,FALSE)</f>
        <v>171.84285948326701</v>
      </c>
      <c r="AD42" s="52">
        <f>VLOOKUP($A42,'ADR Raw Data'!$B$6:$BE$43,'ADR Raw Data'!AN$1,FALSE)</f>
        <v>204.23503957783601</v>
      </c>
      <c r="AE42" s="52">
        <f>VLOOKUP($A42,'ADR Raw Data'!$B$6:$BE$43,'ADR Raw Data'!AO$1,FALSE)</f>
        <v>211.74982225277401</v>
      </c>
      <c r="AF42" s="53">
        <f>VLOOKUP($A42,'ADR Raw Data'!$B$6:$BE$43,'ADR Raw Data'!AP$1,FALSE)</f>
        <v>208.12775663851801</v>
      </c>
      <c r="AG42" s="54">
        <f>VLOOKUP($A42,'ADR Raw Data'!$B$6:$BE$43,'ADR Raw Data'!AR$1,FALSE)</f>
        <v>184.38044839344701</v>
      </c>
      <c r="AI42" s="47">
        <f>VLOOKUP($A42,'ADR Raw Data'!$B$6:$BE$43,'ADR Raw Data'!AT$1,FALSE)</f>
        <v>-0.49928636761914102</v>
      </c>
      <c r="AJ42" s="48">
        <f>VLOOKUP($A42,'ADR Raw Data'!$B$6:$BE$43,'ADR Raw Data'!AU$1,FALSE)</f>
        <v>-1.3638976816477599</v>
      </c>
      <c r="AK42" s="48">
        <f>VLOOKUP($A42,'ADR Raw Data'!$B$6:$BE$43,'ADR Raw Data'!AV$1,FALSE)</f>
        <v>-0.69199346852847499</v>
      </c>
      <c r="AL42" s="48">
        <f>VLOOKUP($A42,'ADR Raw Data'!$B$6:$BE$43,'ADR Raw Data'!AW$1,FALSE)</f>
        <v>0.69780884505021201</v>
      </c>
      <c r="AM42" s="48">
        <f>VLOOKUP($A42,'ADR Raw Data'!$B$6:$BE$43,'ADR Raw Data'!AX$1,FALSE)</f>
        <v>-0.109260011935367</v>
      </c>
      <c r="AN42" s="49">
        <f>VLOOKUP($A42,'ADR Raw Data'!$B$6:$BE$43,'ADR Raw Data'!AY$1,FALSE)</f>
        <v>-0.41673395402866598</v>
      </c>
      <c r="AO42" s="48">
        <f>VLOOKUP($A42,'ADR Raw Data'!$B$6:$BE$43,'ADR Raw Data'!BA$1,FALSE)</f>
        <v>0.92912908563849395</v>
      </c>
      <c r="AP42" s="48">
        <f>VLOOKUP($A42,'ADR Raw Data'!$B$6:$BE$43,'ADR Raw Data'!BB$1,FALSE)</f>
        <v>1.40921472577204</v>
      </c>
      <c r="AQ42" s="49">
        <f>VLOOKUP($A42,'ADR Raw Data'!$B$6:$BE$43,'ADR Raw Data'!BC$1,FALSE)</f>
        <v>1.1827994946959799</v>
      </c>
      <c r="AR42" s="50">
        <f>VLOOKUP($A42,'ADR Raw Data'!$B$6:$BE$43,'ADR Raw Data'!BE$1,FALSE)</f>
        <v>0.200574672358973</v>
      </c>
      <c r="AT42" s="51">
        <f>VLOOKUP($A42,'RevPAR Raw Data'!$B$6:$BE$43,'RevPAR Raw Data'!AG$1,FALSE)</f>
        <v>70.033590365340999</v>
      </c>
      <c r="AU42" s="52">
        <f>VLOOKUP($A42,'RevPAR Raw Data'!$B$6:$BE$43,'RevPAR Raw Data'!AH$1,FALSE)</f>
        <v>104.606566440349</v>
      </c>
      <c r="AV42" s="52">
        <f>VLOOKUP($A42,'RevPAR Raw Data'!$B$6:$BE$43,'RevPAR Raw Data'!AI$1,FALSE)</f>
        <v>123.718806983511</v>
      </c>
      <c r="AW42" s="52">
        <f>VLOOKUP($A42,'RevPAR Raw Data'!$B$6:$BE$43,'RevPAR Raw Data'!AJ$1,FALSE)</f>
        <v>114.075767054639</v>
      </c>
      <c r="AX42" s="52">
        <f>VLOOKUP($A42,'RevPAR Raw Data'!$B$6:$BE$43,'RevPAR Raw Data'!AK$1,FALSE)</f>
        <v>104.732827352085</v>
      </c>
      <c r="AY42" s="53">
        <f>VLOOKUP($A42,'RevPAR Raw Data'!$B$6:$BE$43,'RevPAR Raw Data'!AL$1,FALSE)</f>
        <v>103.433511639185</v>
      </c>
      <c r="AZ42" s="52">
        <f>VLOOKUP($A42,'RevPAR Raw Data'!$B$6:$BE$43,'RevPAR Raw Data'!AN$1,FALSE)</f>
        <v>156.411817006142</v>
      </c>
      <c r="BA42" s="52">
        <f>VLOOKUP($A42,'RevPAR Raw Data'!$B$6:$BE$43,'RevPAR Raw Data'!AO$1,FALSE)</f>
        <v>174.28454898157099</v>
      </c>
      <c r="BB42" s="53">
        <f>VLOOKUP($A42,'RevPAR Raw Data'!$B$6:$BE$43,'RevPAR Raw Data'!AP$1,FALSE)</f>
        <v>165.34818299385699</v>
      </c>
      <c r="BC42" s="54">
        <f>VLOOKUP($A42,'RevPAR Raw Data'!$B$6:$BE$43,'RevPAR Raw Data'!AR$1,FALSE)</f>
        <v>121.12341774052</v>
      </c>
      <c r="BE42" s="47">
        <f>VLOOKUP($A42,'RevPAR Raw Data'!$B$6:$BE$43,'RevPAR Raw Data'!AT$1,FALSE)</f>
        <v>-1.43409201993388</v>
      </c>
      <c r="BF42" s="48">
        <f>VLOOKUP($A42,'RevPAR Raw Data'!$B$6:$BE$43,'RevPAR Raw Data'!AU$1,FALSE)</f>
        <v>0.91793279565641395</v>
      </c>
      <c r="BG42" s="48">
        <f>VLOOKUP($A42,'RevPAR Raw Data'!$B$6:$BE$43,'RevPAR Raw Data'!AV$1,FALSE)</f>
        <v>-2.6069618340400602</v>
      </c>
      <c r="BH42" s="48">
        <f>VLOOKUP($A42,'RevPAR Raw Data'!$B$6:$BE$43,'RevPAR Raw Data'!AW$1,FALSE)</f>
        <v>-0.57030147540952103</v>
      </c>
      <c r="BI42" s="48">
        <f>VLOOKUP($A42,'RevPAR Raw Data'!$B$6:$BE$43,'RevPAR Raw Data'!AX$1,FALSE)</f>
        <v>8.0745596497373899</v>
      </c>
      <c r="BJ42" s="49">
        <f>VLOOKUP($A42,'RevPAR Raw Data'!$B$6:$BE$43,'RevPAR Raw Data'!AY$1,FALSE)</f>
        <v>0.73853690753651802</v>
      </c>
      <c r="BK42" s="48">
        <f>VLOOKUP($A42,'RevPAR Raw Data'!$B$6:$BE$43,'RevPAR Raw Data'!BA$1,FALSE)</f>
        <v>2.00570646255197</v>
      </c>
      <c r="BL42" s="48">
        <f>VLOOKUP($A42,'RevPAR Raw Data'!$B$6:$BE$43,'RevPAR Raw Data'!BB$1,FALSE)</f>
        <v>2.6491087030354601</v>
      </c>
      <c r="BM42" s="49">
        <f>VLOOKUP($A42,'RevPAR Raw Data'!$B$6:$BE$43,'RevPAR Raw Data'!BC$1,FALSE)</f>
        <v>2.3437855655638602</v>
      </c>
      <c r="BN42" s="50">
        <f>VLOOKUP($A42,'RevPAR Raw Data'!$B$6:$BE$43,'RevPAR Raw Data'!BE$1,FALSE)</f>
        <v>1.35861267842265</v>
      </c>
    </row>
    <row r="43" spans="1:66" x14ac:dyDescent="0.25">
      <c r="A43" s="63" t="s">
        <v>94</v>
      </c>
      <c r="B43" s="47">
        <f>VLOOKUP($A43,'Occupancy Raw Data'!$B$8:$BE$45,'Occupancy Raw Data'!AG$3,FALSE)</f>
        <v>46.222610161329101</v>
      </c>
      <c r="C43" s="48">
        <f>VLOOKUP($A43,'Occupancy Raw Data'!$B$8:$BE$45,'Occupancy Raw Data'!AH$3,FALSE)</f>
        <v>59.703828557669098</v>
      </c>
      <c r="D43" s="48">
        <f>VLOOKUP($A43,'Occupancy Raw Data'!$B$8:$BE$45,'Occupancy Raw Data'!AI$3,FALSE)</f>
        <v>67.529496749337795</v>
      </c>
      <c r="E43" s="48">
        <f>VLOOKUP($A43,'Occupancy Raw Data'!$B$8:$BE$45,'Occupancy Raw Data'!AJ$3,FALSE)</f>
        <v>65.8560077052732</v>
      </c>
      <c r="F43" s="48">
        <f>VLOOKUP($A43,'Occupancy Raw Data'!$B$8:$BE$45,'Occupancy Raw Data'!AK$3,FALSE)</f>
        <v>59.405851191909399</v>
      </c>
      <c r="G43" s="49">
        <f>VLOOKUP($A43,'Occupancy Raw Data'!$B$8:$BE$45,'Occupancy Raw Data'!AL$3,FALSE)</f>
        <v>59.743558873103702</v>
      </c>
      <c r="H43" s="48">
        <f>VLOOKUP($A43,'Occupancy Raw Data'!$B$8:$BE$45,'Occupancy Raw Data'!AN$3,FALSE)</f>
        <v>75.406332771490398</v>
      </c>
      <c r="I43" s="48">
        <f>VLOOKUP($A43,'Occupancy Raw Data'!$B$8:$BE$45,'Occupancy Raw Data'!AO$3,FALSE)</f>
        <v>83.903202504213795</v>
      </c>
      <c r="J43" s="49">
        <f>VLOOKUP($A43,'Occupancy Raw Data'!$B$8:$BE$45,'Occupancy Raw Data'!AP$3,FALSE)</f>
        <v>79.654767637852103</v>
      </c>
      <c r="K43" s="50">
        <f>VLOOKUP($A43,'Occupancy Raw Data'!$B$8:$BE$45,'Occupancy Raw Data'!AR$3,FALSE)</f>
        <v>65.432475663031795</v>
      </c>
      <c r="M43" s="47">
        <f>VLOOKUP($A43,'Occupancy Raw Data'!$B$8:$BE$45,'Occupancy Raw Data'!AT$3,FALSE)</f>
        <v>-8.7939305087714601</v>
      </c>
      <c r="N43" s="48">
        <f>VLOOKUP($A43,'Occupancy Raw Data'!$B$8:$BE$45,'Occupancy Raw Data'!AU$3,FALSE)</f>
        <v>-9.0129717357862909</v>
      </c>
      <c r="O43" s="48">
        <f>VLOOKUP($A43,'Occupancy Raw Data'!$B$8:$BE$45,'Occupancy Raw Data'!AV$3,FALSE)</f>
        <v>-8.2995135112715701</v>
      </c>
      <c r="P43" s="48">
        <f>VLOOKUP($A43,'Occupancy Raw Data'!$B$8:$BE$45,'Occupancy Raw Data'!AW$3,FALSE)</f>
        <v>-9.4128962607221194</v>
      </c>
      <c r="Q43" s="48">
        <f>VLOOKUP($A43,'Occupancy Raw Data'!$B$8:$BE$45,'Occupancy Raw Data'!AX$3,FALSE)</f>
        <v>-12.594513819061399</v>
      </c>
      <c r="R43" s="49">
        <f>VLOOKUP($A43,'Occupancy Raw Data'!$B$8:$BE$45,'Occupancy Raw Data'!AY$3,FALSE)</f>
        <v>-9.6447123019834091</v>
      </c>
      <c r="S43" s="48">
        <f>VLOOKUP($A43,'Occupancy Raw Data'!$B$8:$BE$45,'Occupancy Raw Data'!BA$3,FALSE)</f>
        <v>-5.4379188139405503</v>
      </c>
      <c r="T43" s="48">
        <f>VLOOKUP($A43,'Occupancy Raw Data'!$B$8:$BE$45,'Occupancy Raw Data'!BB$3,FALSE)</f>
        <v>-2.39251608599707</v>
      </c>
      <c r="U43" s="49">
        <f>VLOOKUP($A43,'Occupancy Raw Data'!$B$8:$BE$45,'Occupancy Raw Data'!BC$3,FALSE)</f>
        <v>-3.8580859433405399</v>
      </c>
      <c r="V43" s="50">
        <f>VLOOKUP($A43,'Occupancy Raw Data'!$B$8:$BE$45,'Occupancy Raw Data'!BE$3,FALSE)</f>
        <v>-7.71272222745531</v>
      </c>
      <c r="X43" s="51">
        <f>VLOOKUP($A43,'ADR Raw Data'!$B$6:$BE$43,'ADR Raw Data'!AG$1,FALSE)</f>
        <v>100.769037572442</v>
      </c>
      <c r="Y43" s="52">
        <f>VLOOKUP($A43,'ADR Raw Data'!$B$6:$BE$43,'ADR Raw Data'!AH$1,FALSE)</f>
        <v>107.191016838072</v>
      </c>
      <c r="Z43" s="52">
        <f>VLOOKUP($A43,'ADR Raw Data'!$B$6:$BE$43,'ADR Raw Data'!AI$1,FALSE)</f>
        <v>113.594816366553</v>
      </c>
      <c r="AA43" s="52">
        <f>VLOOKUP($A43,'ADR Raw Data'!$B$6:$BE$43,'ADR Raw Data'!AJ$1,FALSE)</f>
        <v>111.580202925045</v>
      </c>
      <c r="AB43" s="52">
        <f>VLOOKUP($A43,'ADR Raw Data'!$B$6:$BE$43,'ADR Raw Data'!AK$1,FALSE)</f>
        <v>105.394319805441</v>
      </c>
      <c r="AC43" s="53">
        <f>VLOOKUP($A43,'ADR Raw Data'!$B$6:$BE$43,'ADR Raw Data'!AL$1,FALSE)</f>
        <v>108.255314571871</v>
      </c>
      <c r="AD43" s="52">
        <f>VLOOKUP($A43,'ADR Raw Data'!$B$6:$BE$43,'ADR Raw Data'!AN$1,FALSE)</f>
        <v>130.68801740310499</v>
      </c>
      <c r="AE43" s="52">
        <f>VLOOKUP($A43,'ADR Raw Data'!$B$6:$BE$43,'ADR Raw Data'!AO$1,FALSE)</f>
        <v>137.33808473238599</v>
      </c>
      <c r="AF43" s="53">
        <f>VLOOKUP($A43,'ADR Raw Data'!$B$6:$BE$43,'ADR Raw Data'!AP$1,FALSE)</f>
        <v>134.190393735003</v>
      </c>
      <c r="AG43" s="54">
        <f>VLOOKUP($A43,'ADR Raw Data'!$B$6:$BE$43,'ADR Raw Data'!AR$1,FALSE)</f>
        <v>117.27596714309099</v>
      </c>
      <c r="AI43" s="47">
        <f>VLOOKUP($A43,'ADR Raw Data'!$B$6:$BE$43,'ADR Raw Data'!AT$1,FALSE)</f>
        <v>0.88821454127463995</v>
      </c>
      <c r="AJ43" s="48">
        <f>VLOOKUP($A43,'ADR Raw Data'!$B$6:$BE$43,'ADR Raw Data'!AU$1,FALSE)</f>
        <v>4.95126036597845E-2</v>
      </c>
      <c r="AK43" s="48">
        <f>VLOOKUP($A43,'ADR Raw Data'!$B$6:$BE$43,'ADR Raw Data'!AV$1,FALSE)</f>
        <v>3.1906227092188399</v>
      </c>
      <c r="AL43" s="48">
        <f>VLOOKUP($A43,'ADR Raw Data'!$B$6:$BE$43,'ADR Raw Data'!AW$1,FALSE)</f>
        <v>1.95655034795128</v>
      </c>
      <c r="AM43" s="48">
        <f>VLOOKUP($A43,'ADR Raw Data'!$B$6:$BE$43,'ADR Raw Data'!AX$1,FALSE)</f>
        <v>-1.3534827310469399</v>
      </c>
      <c r="AN43" s="49">
        <f>VLOOKUP($A43,'ADR Raw Data'!$B$6:$BE$43,'ADR Raw Data'!AY$1,FALSE)</f>
        <v>1.05385656541453</v>
      </c>
      <c r="AO43" s="48">
        <f>VLOOKUP($A43,'ADR Raw Data'!$B$6:$BE$43,'ADR Raw Data'!BA$1,FALSE)</f>
        <v>0.79647295623701297</v>
      </c>
      <c r="AP43" s="48">
        <f>VLOOKUP($A43,'ADR Raw Data'!$B$6:$BE$43,'ADR Raw Data'!BB$1,FALSE)</f>
        <v>2.3685297195323498</v>
      </c>
      <c r="AQ43" s="49">
        <f>VLOOKUP($A43,'ADR Raw Data'!$B$6:$BE$43,'ADR Raw Data'!BC$1,FALSE)</f>
        <v>1.6652299402536399</v>
      </c>
      <c r="AR43" s="50">
        <f>VLOOKUP($A43,'ADR Raw Data'!$B$6:$BE$43,'ADR Raw Data'!BE$1,FALSE)</f>
        <v>1.6005935808207901</v>
      </c>
      <c r="AT43" s="51">
        <f>VLOOKUP($A43,'RevPAR Raw Data'!$B$6:$BE$43,'RevPAR Raw Data'!AG$1,FALSE)</f>
        <v>46.578079400433403</v>
      </c>
      <c r="AU43" s="52">
        <f>VLOOKUP($A43,'RevPAR Raw Data'!$B$6:$BE$43,'RevPAR Raw Data'!AH$1,FALSE)</f>
        <v>63.997140922224801</v>
      </c>
      <c r="AV43" s="52">
        <f>VLOOKUP($A43,'RevPAR Raw Data'!$B$6:$BE$43,'RevPAR Raw Data'!AI$1,FALSE)</f>
        <v>76.7100078256681</v>
      </c>
      <c r="AW43" s="52">
        <f>VLOOKUP($A43,'RevPAR Raw Data'!$B$6:$BE$43,'RevPAR Raw Data'!AJ$1,FALSE)</f>
        <v>73.482267035877598</v>
      </c>
      <c r="AX43" s="52">
        <f>VLOOKUP($A43,'RevPAR Raw Data'!$B$6:$BE$43,'RevPAR Raw Data'!AK$1,FALSE)</f>
        <v>62.610392788345699</v>
      </c>
      <c r="AY43" s="53">
        <f>VLOOKUP($A43,'RevPAR Raw Data'!$B$6:$BE$43,'RevPAR Raw Data'!AL$1,FALSE)</f>
        <v>64.675577594509903</v>
      </c>
      <c r="AZ43" s="52">
        <f>VLOOKUP($A43,'RevPAR Raw Data'!$B$6:$BE$43,'RevPAR Raw Data'!AN$1,FALSE)</f>
        <v>98.547041295449006</v>
      </c>
      <c r="BA43" s="52">
        <f>VLOOKUP($A43,'RevPAR Raw Data'!$B$6:$BE$43,'RevPAR Raw Data'!AO$1,FALSE)</f>
        <v>115.231051348422</v>
      </c>
      <c r="BB43" s="53">
        <f>VLOOKUP($A43,'RevPAR Raw Data'!$B$6:$BE$43,'RevPAR Raw Data'!AP$1,FALSE)</f>
        <v>106.889046321935</v>
      </c>
      <c r="BC43" s="54">
        <f>VLOOKUP($A43,'RevPAR Raw Data'!$B$6:$BE$43,'RevPAR Raw Data'!AR$1,FALSE)</f>
        <v>76.736568659488796</v>
      </c>
      <c r="BE43" s="47">
        <f>VLOOKUP($A43,'RevPAR Raw Data'!$B$6:$BE$43,'RevPAR Raw Data'!AT$1,FALSE)</f>
        <v>-7.9838249370253198</v>
      </c>
      <c r="BF43" s="48">
        <f>VLOOKUP($A43,'RevPAR Raw Data'!$B$6:$BE$43,'RevPAR Raw Data'!AU$1,FALSE)</f>
        <v>-8.9679216891000095</v>
      </c>
      <c r="BG43" s="48">
        <f>VLOOKUP($A43,'RevPAR Raw Data'!$B$6:$BE$43,'RevPAR Raw Data'!AV$1,FALSE)</f>
        <v>-5.3736969648980404</v>
      </c>
      <c r="BH43" s="48">
        <f>VLOOKUP($A43,'RevPAR Raw Data'!$B$6:$BE$43,'RevPAR Raw Data'!AW$1,FALSE)</f>
        <v>-7.6405139673122902</v>
      </c>
      <c r="BI43" s="48">
        <f>VLOOKUP($A43,'RevPAR Raw Data'!$B$6:$BE$43,'RevPAR Raw Data'!AX$1,FALSE)</f>
        <v>-13.777531980508099</v>
      </c>
      <c r="BJ43" s="49">
        <f>VLOOKUP($A43,'RevPAR Raw Data'!$B$6:$BE$43,'RevPAR Raw Data'!AY$1,FALSE)</f>
        <v>-8.6924971703786706</v>
      </c>
      <c r="BK43" s="48">
        <f>VLOOKUP($A43,'RevPAR Raw Data'!$B$6:$BE$43,'RevPAR Raw Data'!BA$1,FALSE)</f>
        <v>-4.6847574104387002</v>
      </c>
      <c r="BL43" s="48">
        <f>VLOOKUP($A43,'RevPAR Raw Data'!$B$6:$BE$43,'RevPAR Raw Data'!BB$1,FALSE)</f>
        <v>-8.0653821006155202E-2</v>
      </c>
      <c r="BM43" s="49">
        <f>VLOOKUP($A43,'RevPAR Raw Data'!$B$6:$BE$43,'RevPAR Raw Data'!BC$1,FALSE)</f>
        <v>-2.2571020053361099</v>
      </c>
      <c r="BN43" s="50">
        <f>VLOOKUP($A43,'RevPAR Raw Data'!$B$6:$BE$43,'RevPAR Raw Data'!BE$1,FALSE)</f>
        <v>-6.2355779835137</v>
      </c>
    </row>
    <row r="44" spans="1:66" x14ac:dyDescent="0.25">
      <c r="A44" s="63" t="s">
        <v>44</v>
      </c>
      <c r="B44" s="47">
        <f>VLOOKUP($A44,'Occupancy Raw Data'!$B$8:$BE$45,'Occupancy Raw Data'!AG$3,FALSE)</f>
        <v>46.5617881548974</v>
      </c>
      <c r="C44" s="48">
        <f>VLOOKUP($A44,'Occupancy Raw Data'!$B$8:$BE$45,'Occupancy Raw Data'!AH$3,FALSE)</f>
        <v>56.648633257403098</v>
      </c>
      <c r="D44" s="48">
        <f>VLOOKUP($A44,'Occupancy Raw Data'!$B$8:$BE$45,'Occupancy Raw Data'!AI$3,FALSE)</f>
        <v>60.755979498861002</v>
      </c>
      <c r="E44" s="48">
        <f>VLOOKUP($A44,'Occupancy Raw Data'!$B$8:$BE$45,'Occupancy Raw Data'!AJ$3,FALSE)</f>
        <v>62.3362756264236</v>
      </c>
      <c r="F44" s="48">
        <f>VLOOKUP($A44,'Occupancy Raw Data'!$B$8:$BE$45,'Occupancy Raw Data'!AK$3,FALSE)</f>
        <v>58.9265375854214</v>
      </c>
      <c r="G44" s="49">
        <f>VLOOKUP($A44,'Occupancy Raw Data'!$B$8:$BE$45,'Occupancy Raw Data'!AL$3,FALSE)</f>
        <v>57.045842824601301</v>
      </c>
      <c r="H44" s="48">
        <f>VLOOKUP($A44,'Occupancy Raw Data'!$B$8:$BE$45,'Occupancy Raw Data'!AN$3,FALSE)</f>
        <v>69.789293849658307</v>
      </c>
      <c r="I44" s="48">
        <f>VLOOKUP($A44,'Occupancy Raw Data'!$B$8:$BE$45,'Occupancy Raw Data'!AO$3,FALSE)</f>
        <v>76.822323462414502</v>
      </c>
      <c r="J44" s="49">
        <f>VLOOKUP($A44,'Occupancy Raw Data'!$B$8:$BE$45,'Occupancy Raw Data'!AP$3,FALSE)</f>
        <v>73.305808656036405</v>
      </c>
      <c r="K44" s="50">
        <f>VLOOKUP($A44,'Occupancy Raw Data'!$B$8:$BE$45,'Occupancy Raw Data'!AR$3,FALSE)</f>
        <v>61.6915473478685</v>
      </c>
      <c r="M44" s="47">
        <f>VLOOKUP($A44,'Occupancy Raw Data'!$B$8:$BE$45,'Occupancy Raw Data'!AT$3,FALSE)</f>
        <v>-13.558874058411501</v>
      </c>
      <c r="N44" s="48">
        <f>VLOOKUP($A44,'Occupancy Raw Data'!$B$8:$BE$45,'Occupancy Raw Data'!AU$3,FALSE)</f>
        <v>-8.7594588397156592</v>
      </c>
      <c r="O44" s="48">
        <f>VLOOKUP($A44,'Occupancy Raw Data'!$B$8:$BE$45,'Occupancy Raw Data'!AV$3,FALSE)</f>
        <v>-8.5992717926750899</v>
      </c>
      <c r="P44" s="48">
        <f>VLOOKUP($A44,'Occupancy Raw Data'!$B$8:$BE$45,'Occupancy Raw Data'!AW$3,FALSE)</f>
        <v>-6.74121405750798</v>
      </c>
      <c r="Q44" s="48">
        <f>VLOOKUP($A44,'Occupancy Raw Data'!$B$8:$BE$45,'Occupancy Raw Data'!AX$3,FALSE)</f>
        <v>-10.835846617837101</v>
      </c>
      <c r="R44" s="49">
        <f>VLOOKUP($A44,'Occupancy Raw Data'!$B$8:$BE$45,'Occupancy Raw Data'!AY$3,FALSE)</f>
        <v>-9.5528317645199792</v>
      </c>
      <c r="S44" s="48">
        <f>VLOOKUP($A44,'Occupancy Raw Data'!$B$8:$BE$45,'Occupancy Raw Data'!BA$3,FALSE)</f>
        <v>-11.219777234447101</v>
      </c>
      <c r="T44" s="48">
        <f>VLOOKUP($A44,'Occupancy Raw Data'!$B$8:$BE$45,'Occupancy Raw Data'!BB$3,FALSE)</f>
        <v>-7.9965899403239504</v>
      </c>
      <c r="U44" s="49">
        <f>VLOOKUP($A44,'Occupancy Raw Data'!$B$8:$BE$45,'Occupancy Raw Data'!BC$3,FALSE)</f>
        <v>-9.5595661529003593</v>
      </c>
      <c r="V44" s="50">
        <f>VLOOKUP($A44,'Occupancy Raw Data'!$B$8:$BE$45,'Occupancy Raw Data'!BE$3,FALSE)</f>
        <v>-9.5551182276291797</v>
      </c>
      <c r="X44" s="51">
        <f>VLOOKUP($A44,'ADR Raw Data'!$B$6:$BE$43,'ADR Raw Data'!AG$1,FALSE)</f>
        <v>86.070279315089394</v>
      </c>
      <c r="Y44" s="52">
        <f>VLOOKUP($A44,'ADR Raw Data'!$B$6:$BE$43,'ADR Raw Data'!AH$1,FALSE)</f>
        <v>90.480615368182896</v>
      </c>
      <c r="Z44" s="52">
        <f>VLOOKUP($A44,'ADR Raw Data'!$B$6:$BE$43,'ADR Raw Data'!AI$1,FALSE)</f>
        <v>91.565787603983495</v>
      </c>
      <c r="AA44" s="52">
        <f>VLOOKUP($A44,'ADR Raw Data'!$B$6:$BE$43,'ADR Raw Data'!AJ$1,FALSE)</f>
        <v>92.414888980244299</v>
      </c>
      <c r="AB44" s="52">
        <f>VLOOKUP($A44,'ADR Raw Data'!$B$6:$BE$43,'ADR Raw Data'!AK$1,FALSE)</f>
        <v>90.807565027784406</v>
      </c>
      <c r="AC44" s="53">
        <f>VLOOKUP($A44,'ADR Raw Data'!$B$6:$BE$43,'ADR Raw Data'!AL$1,FALSE)</f>
        <v>90.482084339514302</v>
      </c>
      <c r="AD44" s="52">
        <f>VLOOKUP($A44,'ADR Raw Data'!$B$6:$BE$43,'ADR Raw Data'!AN$1,FALSE)</f>
        <v>110.777467319461</v>
      </c>
      <c r="AE44" s="52">
        <f>VLOOKUP($A44,'ADR Raw Data'!$B$6:$BE$43,'ADR Raw Data'!AO$1,FALSE)</f>
        <v>115.819661045218</v>
      </c>
      <c r="AF44" s="53">
        <f>VLOOKUP($A44,'ADR Raw Data'!$B$6:$BE$43,'ADR Raw Data'!AP$1,FALSE)</f>
        <v>113.419502408234</v>
      </c>
      <c r="AG44" s="54">
        <f>VLOOKUP($A44,'ADR Raw Data'!$B$6:$BE$43,'ADR Raw Data'!AR$1,FALSE)</f>
        <v>98.269425682024206</v>
      </c>
      <c r="AI44" s="47">
        <f>VLOOKUP($A44,'ADR Raw Data'!$B$6:$BE$43,'ADR Raw Data'!AT$1,FALSE)</f>
        <v>3.4289192502613002</v>
      </c>
      <c r="AJ44" s="48">
        <f>VLOOKUP($A44,'ADR Raw Data'!$B$6:$BE$43,'ADR Raw Data'!AU$1,FALSE)</f>
        <v>4.2544772566951803</v>
      </c>
      <c r="AK44" s="48">
        <f>VLOOKUP($A44,'ADR Raw Data'!$B$6:$BE$43,'ADR Raw Data'!AV$1,FALSE)</f>
        <v>2.60857373444223</v>
      </c>
      <c r="AL44" s="48">
        <f>VLOOKUP($A44,'ADR Raw Data'!$B$6:$BE$43,'ADR Raw Data'!AW$1,FALSE)</f>
        <v>4.51871527892785</v>
      </c>
      <c r="AM44" s="48">
        <f>VLOOKUP($A44,'ADR Raw Data'!$B$6:$BE$43,'ADR Raw Data'!AX$1,FALSE)</f>
        <v>2.6445105725615501</v>
      </c>
      <c r="AN44" s="49">
        <f>VLOOKUP($A44,'ADR Raw Data'!$B$6:$BE$43,'ADR Raw Data'!AY$1,FALSE)</f>
        <v>3.53547137953271</v>
      </c>
      <c r="AO44" s="48">
        <f>VLOOKUP($A44,'ADR Raw Data'!$B$6:$BE$43,'ADR Raw Data'!BA$1,FALSE)</f>
        <v>2.3977314845059601</v>
      </c>
      <c r="AP44" s="48">
        <f>VLOOKUP($A44,'ADR Raw Data'!$B$6:$BE$43,'ADR Raw Data'!BB$1,FALSE)</f>
        <v>2.2431543829802498</v>
      </c>
      <c r="AQ44" s="49">
        <f>VLOOKUP($A44,'ADR Raw Data'!$B$6:$BE$43,'ADR Raw Data'!BC$1,FALSE)</f>
        <v>2.3568417391836598</v>
      </c>
      <c r="AR44" s="50">
        <f>VLOOKUP($A44,'ADR Raw Data'!$B$6:$BE$43,'ADR Raw Data'!BE$1,FALSE)</f>
        <v>3.0699892465152101</v>
      </c>
      <c r="AT44" s="51">
        <f>VLOOKUP($A44,'RevPAR Raw Data'!$B$6:$BE$43,'RevPAR Raw Data'!AG$1,FALSE)</f>
        <v>40.075861119020502</v>
      </c>
      <c r="AU44" s="52">
        <f>VLOOKUP($A44,'RevPAR Raw Data'!$B$6:$BE$43,'RevPAR Raw Data'!AH$1,FALSE)</f>
        <v>51.256031968963498</v>
      </c>
      <c r="AV44" s="52">
        <f>VLOOKUP($A44,'RevPAR Raw Data'!$B$6:$BE$43,'RevPAR Raw Data'!AI$1,FALSE)</f>
        <v>55.631691144646901</v>
      </c>
      <c r="AW44" s="52">
        <f>VLOOKUP($A44,'RevPAR Raw Data'!$B$6:$BE$43,'RevPAR Raw Data'!AJ$1,FALSE)</f>
        <v>57.6079999145785</v>
      </c>
      <c r="AX44" s="52">
        <f>VLOOKUP($A44,'RevPAR Raw Data'!$B$6:$BE$43,'RevPAR Raw Data'!AK$1,FALSE)</f>
        <v>53.509753936503401</v>
      </c>
      <c r="AY44" s="53">
        <f>VLOOKUP($A44,'RevPAR Raw Data'!$B$6:$BE$43,'RevPAR Raw Data'!AL$1,FALSE)</f>
        <v>51.616267616742498</v>
      </c>
      <c r="AZ44" s="52">
        <f>VLOOKUP($A44,'RevPAR Raw Data'!$B$6:$BE$43,'RevPAR Raw Data'!AN$1,FALSE)</f>
        <v>77.310812186788098</v>
      </c>
      <c r="BA44" s="52">
        <f>VLOOKUP($A44,'RevPAR Raw Data'!$B$6:$BE$43,'RevPAR Raw Data'!AO$1,FALSE)</f>
        <v>88.975354641229998</v>
      </c>
      <c r="BB44" s="53">
        <f>VLOOKUP($A44,'RevPAR Raw Data'!$B$6:$BE$43,'RevPAR Raw Data'!AP$1,FALSE)</f>
        <v>83.143083414009098</v>
      </c>
      <c r="BC44" s="54">
        <f>VLOOKUP($A44,'RevPAR Raw Data'!$B$6:$BE$43,'RevPAR Raw Data'!AR$1,FALSE)</f>
        <v>60.623929273104402</v>
      </c>
      <c r="BE44" s="47">
        <f>VLOOKUP($A44,'RevPAR Raw Data'!$B$6:$BE$43,'RevPAR Raw Data'!AT$1,FALSE)</f>
        <v>-10.594877650857701</v>
      </c>
      <c r="BF44" s="48">
        <f>VLOOKUP($A44,'RevPAR Raw Data'!$B$6:$BE$43,'RevPAR Raw Data'!AU$1,FALSE)</f>
        <v>-4.8776507671657496</v>
      </c>
      <c r="BG44" s="48">
        <f>VLOOKUP($A44,'RevPAR Raw Data'!$B$6:$BE$43,'RevPAR Raw Data'!AV$1,FALSE)</f>
        <v>-6.2150164035698703</v>
      </c>
      <c r="BH44" s="48">
        <f>VLOOKUP($A44,'RevPAR Raw Data'!$B$6:$BE$43,'RevPAR Raw Data'!AW$1,FALSE)</f>
        <v>-2.5271150481819702</v>
      </c>
      <c r="BI44" s="48">
        <f>VLOOKUP($A44,'RevPAR Raw Data'!$B$6:$BE$43,'RevPAR Raw Data'!AX$1,FALSE)</f>
        <v>-8.4778911547108304</v>
      </c>
      <c r="BJ44" s="49">
        <f>VLOOKUP($A44,'RevPAR Raw Data'!$B$6:$BE$43,'RevPAR Raw Data'!AY$1,FALSE)</f>
        <v>-6.3550980179567897</v>
      </c>
      <c r="BK44" s="48">
        <f>VLOOKUP($A44,'RevPAR Raw Data'!$B$6:$BE$43,'RevPAR Raw Data'!BA$1,FALSE)</f>
        <v>-9.0910658811829599</v>
      </c>
      <c r="BL44" s="48">
        <f>VLOOKUP($A44,'RevPAR Raw Data'!$B$6:$BE$43,'RevPAR Raw Data'!BB$1,FALSE)</f>
        <v>-5.9328114150790299</v>
      </c>
      <c r="BM44" s="49">
        <f>VLOOKUP($A44,'RevPAR Raw Data'!$B$6:$BE$43,'RevPAR Raw Data'!BC$1,FALSE)</f>
        <v>-7.4280282588931197</v>
      </c>
      <c r="BN44" s="50">
        <f>VLOOKUP($A44,'RevPAR Raw Data'!$B$6:$BE$43,'RevPAR Raw Data'!BE$1,FALSE)</f>
        <v>-6.7784700831939997</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48.057686931129801</v>
      </c>
      <c r="C47" s="48">
        <f>VLOOKUP($A47,'Occupancy Raw Data'!$B$8:$BE$45,'Occupancy Raw Data'!AH$3,FALSE)</f>
        <v>61.2166444037153</v>
      </c>
      <c r="D47" s="48">
        <f>VLOOKUP($A47,'Occupancy Raw Data'!$B$8:$BE$45,'Occupancy Raw Data'!AI$3,FALSE)</f>
        <v>67.032711006181799</v>
      </c>
      <c r="E47" s="48">
        <f>VLOOKUP($A47,'Occupancy Raw Data'!$B$8:$BE$45,'Occupancy Raw Data'!AJ$3,FALSE)</f>
        <v>67.862135379453804</v>
      </c>
      <c r="F47" s="48">
        <f>VLOOKUP($A47,'Occupancy Raw Data'!$B$8:$BE$45,'Occupancy Raw Data'!AK$3,FALSE)</f>
        <v>64.702090646453897</v>
      </c>
      <c r="G47" s="49">
        <f>VLOOKUP($A47,'Occupancy Raw Data'!$B$8:$BE$45,'Occupancy Raw Data'!AL$3,FALSE)</f>
        <v>61.774253673386902</v>
      </c>
      <c r="H47" s="48">
        <f>VLOOKUP($A47,'Occupancy Raw Data'!$B$8:$BE$45,'Occupancy Raw Data'!AN$3,FALSE)</f>
        <v>74.584511198782195</v>
      </c>
      <c r="I47" s="48">
        <f>VLOOKUP($A47,'Occupancy Raw Data'!$B$8:$BE$45,'Occupancy Raw Data'!AO$3,FALSE)</f>
        <v>78.108011556024906</v>
      </c>
      <c r="J47" s="49">
        <f>VLOOKUP($A47,'Occupancy Raw Data'!$B$8:$BE$45,'Occupancy Raw Data'!AP$3,FALSE)</f>
        <v>76.346261377403593</v>
      </c>
      <c r="K47" s="50">
        <f>VLOOKUP($A47,'Occupancy Raw Data'!$B$8:$BE$45,'Occupancy Raw Data'!AR$3,FALSE)</f>
        <v>65.9376844459631</v>
      </c>
      <c r="M47" s="47">
        <f>VLOOKUP($A47,'Occupancy Raw Data'!$B$8:$BE$45,'Occupancy Raw Data'!AT$3,FALSE)</f>
        <v>-5.24267007115452</v>
      </c>
      <c r="N47" s="48">
        <f>VLOOKUP($A47,'Occupancy Raw Data'!$B$8:$BE$45,'Occupancy Raw Data'!AU$3,FALSE)</f>
        <v>-1.78631338114285</v>
      </c>
      <c r="O47" s="48">
        <f>VLOOKUP($A47,'Occupancy Raw Data'!$B$8:$BE$45,'Occupancy Raw Data'!AV$3,FALSE)</f>
        <v>-1.7338920248745899</v>
      </c>
      <c r="P47" s="48">
        <f>VLOOKUP($A47,'Occupancy Raw Data'!$B$8:$BE$45,'Occupancy Raw Data'!AW$3,FALSE)</f>
        <v>-2.3047223963683998</v>
      </c>
      <c r="Q47" s="48">
        <f>VLOOKUP($A47,'Occupancy Raw Data'!$B$8:$BE$45,'Occupancy Raw Data'!AX$3,FALSE)</f>
        <v>-1.8196445493129301</v>
      </c>
      <c r="R47" s="49">
        <f>VLOOKUP($A47,'Occupancy Raw Data'!$B$8:$BE$45,'Occupancy Raw Data'!AY$3,FALSE)</f>
        <v>-2.4493202589274601</v>
      </c>
      <c r="S47" s="48">
        <f>VLOOKUP($A47,'Occupancy Raw Data'!$B$8:$BE$45,'Occupancy Raw Data'!BA$3,FALSE)</f>
        <v>-1.8939462065011099</v>
      </c>
      <c r="T47" s="48">
        <f>VLOOKUP($A47,'Occupancy Raw Data'!$B$8:$BE$45,'Occupancy Raw Data'!BB$3,FALSE)</f>
        <v>-2.1596317339731002</v>
      </c>
      <c r="U47" s="49">
        <f>VLOOKUP($A47,'Occupancy Raw Data'!$B$8:$BE$45,'Occupancy Raw Data'!BC$3,FALSE)</f>
        <v>-2.0300344429132799</v>
      </c>
      <c r="V47" s="50">
        <f>VLOOKUP($A47,'Occupancy Raw Data'!$B$8:$BE$45,'Occupancy Raw Data'!BE$3,FALSE)</f>
        <v>-2.3110117606496701</v>
      </c>
      <c r="X47" s="51">
        <f>VLOOKUP($A47,'ADR Raw Data'!$B$6:$BE$43,'ADR Raw Data'!AG$1,FALSE)</f>
        <v>115.367948966564</v>
      </c>
      <c r="Y47" s="52">
        <f>VLOOKUP($A47,'ADR Raw Data'!$B$6:$BE$43,'ADR Raw Data'!AH$1,FALSE)</f>
        <v>114.729810973675</v>
      </c>
      <c r="Z47" s="52">
        <f>VLOOKUP($A47,'ADR Raw Data'!$B$6:$BE$43,'ADR Raw Data'!AI$1,FALSE)</f>
        <v>119.14978207474999</v>
      </c>
      <c r="AA47" s="52">
        <f>VLOOKUP($A47,'ADR Raw Data'!$B$6:$BE$43,'ADR Raw Data'!AJ$1,FALSE)</f>
        <v>122.134625094413</v>
      </c>
      <c r="AB47" s="52">
        <f>VLOOKUP($A47,'ADR Raw Data'!$B$6:$BE$43,'ADR Raw Data'!AK$1,FALSE)</f>
        <v>130.15771668286999</v>
      </c>
      <c r="AC47" s="53">
        <f>VLOOKUP($A47,'ADR Raw Data'!$B$6:$BE$43,'ADR Raw Data'!AL$1,FALSE)</f>
        <v>120.647079818462</v>
      </c>
      <c r="AD47" s="52">
        <f>VLOOKUP($A47,'ADR Raw Data'!$B$6:$BE$43,'ADR Raw Data'!AN$1,FALSE)</f>
        <v>167.312308669484</v>
      </c>
      <c r="AE47" s="52">
        <f>VLOOKUP($A47,'ADR Raw Data'!$B$6:$BE$43,'ADR Raw Data'!AO$1,FALSE)</f>
        <v>166.58219239373599</v>
      </c>
      <c r="AF47" s="53">
        <f>VLOOKUP($A47,'ADR Raw Data'!$B$6:$BE$43,'ADR Raw Data'!AP$1,FALSE)</f>
        <v>166.93882652723801</v>
      </c>
      <c r="AG47" s="54">
        <f>VLOOKUP($A47,'ADR Raw Data'!$B$6:$BE$43,'ADR Raw Data'!AR$1,FALSE)</f>
        <v>135.96111381257401</v>
      </c>
      <c r="AI47" s="47">
        <f>VLOOKUP($A47,'ADR Raw Data'!$B$6:$BE$43,'ADR Raw Data'!AT$1,FALSE)</f>
        <v>2.2516043990152799</v>
      </c>
      <c r="AJ47" s="48">
        <f>VLOOKUP($A47,'ADR Raw Data'!$B$6:$BE$43,'ADR Raw Data'!AU$1,FALSE)</f>
        <v>2.8453633559113398</v>
      </c>
      <c r="AK47" s="48">
        <f>VLOOKUP($A47,'ADR Raw Data'!$B$6:$BE$43,'ADR Raw Data'!AV$1,FALSE)</f>
        <v>3.4621605500910202</v>
      </c>
      <c r="AL47" s="48">
        <f>VLOOKUP($A47,'ADR Raw Data'!$B$6:$BE$43,'ADR Raw Data'!AW$1,FALSE)</f>
        <v>2.3912084135974201</v>
      </c>
      <c r="AM47" s="48">
        <f>VLOOKUP($A47,'ADR Raw Data'!$B$6:$BE$43,'ADR Raw Data'!AX$1,FALSE)</f>
        <v>4.9668553205084596</v>
      </c>
      <c r="AN47" s="49">
        <f>VLOOKUP($A47,'ADR Raw Data'!$B$6:$BE$43,'ADR Raw Data'!AY$1,FALSE)</f>
        <v>3.2747365847680099</v>
      </c>
      <c r="AO47" s="48">
        <f>VLOOKUP($A47,'ADR Raw Data'!$B$6:$BE$43,'ADR Raw Data'!BA$1,FALSE)</f>
        <v>5.9523582622678699</v>
      </c>
      <c r="AP47" s="48">
        <f>VLOOKUP($A47,'ADR Raw Data'!$B$6:$BE$43,'ADR Raw Data'!BB$1,FALSE)</f>
        <v>4.4519041246215698</v>
      </c>
      <c r="AQ47" s="49">
        <f>VLOOKUP($A47,'ADR Raw Data'!$B$6:$BE$43,'ADR Raw Data'!BC$1,FALSE)</f>
        <v>5.1804071511535001</v>
      </c>
      <c r="AR47" s="50">
        <f>VLOOKUP($A47,'ADR Raw Data'!$B$6:$BE$43,'ADR Raw Data'!BE$1,FALSE)</f>
        <v>4.0720658097836004</v>
      </c>
      <c r="AT47" s="51">
        <f>VLOOKUP($A47,'RevPAR Raw Data'!$B$6:$BE$43,'RevPAR Raw Data'!AG$1,FALSE)</f>
        <v>55.443167733217301</v>
      </c>
      <c r="AU47" s="52">
        <f>VLOOKUP($A47,'RevPAR Raw Data'!$B$6:$BE$43,'RevPAR Raw Data'!AH$1,FALSE)</f>
        <v>70.233740408809894</v>
      </c>
      <c r="AV47" s="52">
        <f>VLOOKUP($A47,'RevPAR Raw Data'!$B$6:$BE$43,'RevPAR Raw Data'!AI$1,FALSE)</f>
        <v>79.869329082662802</v>
      </c>
      <c r="AW47" s="52">
        <f>VLOOKUP($A47,'RevPAR Raw Data'!$B$6:$BE$43,'RevPAR Raw Data'!AJ$1,FALSE)</f>
        <v>82.883164626758997</v>
      </c>
      <c r="AX47" s="52">
        <f>VLOOKUP($A47,'RevPAR Raw Data'!$B$6:$BE$43,'RevPAR Raw Data'!AK$1,FALSE)</f>
        <v>84.214763831505707</v>
      </c>
      <c r="AY47" s="53">
        <f>VLOOKUP($A47,'RevPAR Raw Data'!$B$6:$BE$43,'RevPAR Raw Data'!AL$1,FALSE)</f>
        <v>74.528833136590904</v>
      </c>
      <c r="AZ47" s="52">
        <f>VLOOKUP($A47,'RevPAR Raw Data'!$B$6:$BE$43,'RevPAR Raw Data'!AN$1,FALSE)</f>
        <v>124.789067596533</v>
      </c>
      <c r="BA47" s="52">
        <f>VLOOKUP($A47,'RevPAR Raw Data'!$B$6:$BE$43,'RevPAR Raw Data'!AO$1,FALSE)</f>
        <v>130.114038085179</v>
      </c>
      <c r="BB47" s="53">
        <f>VLOOKUP($A47,'RevPAR Raw Data'!$B$6:$BE$43,'RevPAR Raw Data'!AP$1,FALSE)</f>
        <v>127.451552840856</v>
      </c>
      <c r="BC47" s="54">
        <f>VLOOKUP($A47,'RevPAR Raw Data'!$B$6:$BE$43,'RevPAR Raw Data'!AR$1,FALSE)</f>
        <v>89.649610194952402</v>
      </c>
      <c r="BE47" s="47">
        <f>VLOOKUP($A47,'RevPAR Raw Data'!$B$6:$BE$43,'RevPAR Raw Data'!AT$1,FALSE)</f>
        <v>-3.1091098620872102</v>
      </c>
      <c r="BF47" s="48">
        <f>VLOOKUP($A47,'RevPAR Raw Data'!$B$6:$BE$43,'RevPAR Raw Data'!AU$1,FALSE)</f>
        <v>1.0082228683997101</v>
      </c>
      <c r="BG47" s="48">
        <f>VLOOKUP($A47,'RevPAR Raw Data'!$B$6:$BE$43,'RevPAR Raw Data'!AV$1,FALSE)</f>
        <v>1.66823839955005</v>
      </c>
      <c r="BH47" s="48">
        <f>VLOOKUP($A47,'RevPAR Raw Data'!$B$6:$BE$43,'RevPAR Raw Data'!AW$1,FALSE)</f>
        <v>3.1375301376993799E-2</v>
      </c>
      <c r="BI47" s="48">
        <f>VLOOKUP($A47,'RevPAR Raw Data'!$B$6:$BE$43,'RevPAR Raw Data'!AX$1,FALSE)</f>
        <v>3.05683165908364</v>
      </c>
      <c r="BJ47" s="49">
        <f>VLOOKUP($A47,'RevPAR Raw Data'!$B$6:$BE$43,'RevPAR Raw Data'!AY$1,FALSE)</f>
        <v>0.74520753924330896</v>
      </c>
      <c r="BK47" s="48">
        <f>VLOOKUP($A47,'RevPAR Raw Data'!$B$6:$BE$43,'RevPAR Raw Data'!BA$1,FALSE)</f>
        <v>3.9456775922611702</v>
      </c>
      <c r="BL47" s="48">
        <f>VLOOKUP($A47,'RevPAR Raw Data'!$B$6:$BE$43,'RevPAR Raw Data'!BB$1,FALSE)</f>
        <v>2.19612765640708</v>
      </c>
      <c r="BM47" s="49">
        <f>VLOOKUP($A47,'RevPAR Raw Data'!$B$6:$BE$43,'RevPAR Raw Data'!BC$1,FALSE)</f>
        <v>3.0452086587886602</v>
      </c>
      <c r="BN47" s="50">
        <f>VLOOKUP($A47,'RevPAR Raw Data'!$B$6:$BE$43,'RevPAR Raw Data'!BE$1,FALSE)</f>
        <v>1.6669481293684201</v>
      </c>
    </row>
    <row r="48" spans="1:66" x14ac:dyDescent="0.25">
      <c r="A48" s="63" t="s">
        <v>78</v>
      </c>
      <c r="B48" s="47">
        <f>VLOOKUP($A48,'Occupancy Raw Data'!$B$8:$BE$45,'Occupancy Raw Data'!AG$3,FALSE)</f>
        <v>40.295926210607199</v>
      </c>
      <c r="C48" s="48">
        <f>VLOOKUP($A48,'Occupancy Raw Data'!$B$8:$BE$45,'Occupancy Raw Data'!AH$3,FALSE)</f>
        <v>58.455034588777799</v>
      </c>
      <c r="D48" s="48">
        <f>VLOOKUP($A48,'Occupancy Raw Data'!$B$8:$BE$45,'Occupancy Raw Data'!AI$3,FALSE)</f>
        <v>63.873943120676401</v>
      </c>
      <c r="E48" s="48">
        <f>VLOOKUP($A48,'Occupancy Raw Data'!$B$8:$BE$45,'Occupancy Raw Data'!AJ$3,FALSE)</f>
        <v>65.007686395080697</v>
      </c>
      <c r="F48" s="48">
        <f>VLOOKUP($A48,'Occupancy Raw Data'!$B$8:$BE$45,'Occupancy Raw Data'!AK$3,FALSE)</f>
        <v>59.281322059953801</v>
      </c>
      <c r="G48" s="49">
        <f>VLOOKUP($A48,'Occupancy Raw Data'!$B$8:$BE$45,'Occupancy Raw Data'!AL$3,FALSE)</f>
        <v>57.382782475019198</v>
      </c>
      <c r="H48" s="48">
        <f>VLOOKUP($A48,'Occupancy Raw Data'!$B$8:$BE$45,'Occupancy Raw Data'!AN$3,FALSE)</f>
        <v>67.063797079169802</v>
      </c>
      <c r="I48" s="48">
        <f>VLOOKUP($A48,'Occupancy Raw Data'!$B$8:$BE$45,'Occupancy Raw Data'!AO$3,FALSE)</f>
        <v>67.486548808608703</v>
      </c>
      <c r="J48" s="49">
        <f>VLOOKUP($A48,'Occupancy Raw Data'!$B$8:$BE$45,'Occupancy Raw Data'!AP$3,FALSE)</f>
        <v>67.275172943889302</v>
      </c>
      <c r="K48" s="50">
        <f>VLOOKUP($A48,'Occupancy Raw Data'!$B$8:$BE$45,'Occupancy Raw Data'!AR$3,FALSE)</f>
        <v>60.209179751839201</v>
      </c>
      <c r="M48" s="47">
        <f>VLOOKUP($A48,'Occupancy Raw Data'!$B$8:$BE$45,'Occupancy Raw Data'!AT$3,FALSE)</f>
        <v>-15.647626709573601</v>
      </c>
      <c r="N48" s="48">
        <f>VLOOKUP($A48,'Occupancy Raw Data'!$B$8:$BE$45,'Occupancy Raw Data'!AU$3,FALSE)</f>
        <v>-6.5437788018433096</v>
      </c>
      <c r="O48" s="48">
        <f>VLOOKUP($A48,'Occupancy Raw Data'!$B$8:$BE$45,'Occupancy Raw Data'!AV$3,FALSE)</f>
        <v>-2.8354282373574899</v>
      </c>
      <c r="P48" s="48">
        <f>VLOOKUP($A48,'Occupancy Raw Data'!$B$8:$BE$45,'Occupancy Raw Data'!AW$3,FALSE)</f>
        <v>-6.3399778516057497</v>
      </c>
      <c r="Q48" s="48">
        <f>VLOOKUP($A48,'Occupancy Raw Data'!$B$8:$BE$45,'Occupancy Raw Data'!AX$3,FALSE)</f>
        <v>-4.4299876084262699</v>
      </c>
      <c r="R48" s="49">
        <f>VLOOKUP($A48,'Occupancy Raw Data'!$B$8:$BE$45,'Occupancy Raw Data'!AY$3,FALSE)</f>
        <v>-6.6929133858267704</v>
      </c>
      <c r="S48" s="48">
        <f>VLOOKUP($A48,'Occupancy Raw Data'!$B$8:$BE$45,'Occupancy Raw Data'!BA$3,FALSE)</f>
        <v>-2.3229778897285098</v>
      </c>
      <c r="T48" s="48">
        <f>VLOOKUP($A48,'Occupancy Raw Data'!$B$8:$BE$45,'Occupancy Raw Data'!BB$3,FALSE)</f>
        <v>-8.1109366823652493</v>
      </c>
      <c r="U48" s="49">
        <f>VLOOKUP($A48,'Occupancy Raw Data'!$B$8:$BE$45,'Occupancy Raw Data'!BC$3,FALSE)</f>
        <v>-5.3144016227180497</v>
      </c>
      <c r="V48" s="50">
        <f>VLOOKUP($A48,'Occupancy Raw Data'!$B$8:$BE$45,'Occupancy Raw Data'!BE$3,FALSE)</f>
        <v>-6.2572124631362902</v>
      </c>
      <c r="X48" s="51">
        <f>VLOOKUP($A48,'ADR Raw Data'!$B$6:$BE$43,'ADR Raw Data'!AG$1,FALSE)</f>
        <v>105.11906533142501</v>
      </c>
      <c r="Y48" s="52">
        <f>VLOOKUP($A48,'ADR Raw Data'!$B$6:$BE$43,'ADR Raw Data'!AH$1,FALSE)</f>
        <v>111.284306377383</v>
      </c>
      <c r="Z48" s="52">
        <f>VLOOKUP($A48,'ADR Raw Data'!$B$6:$BE$43,'ADR Raw Data'!AI$1,FALSE)</f>
        <v>115.05338447653401</v>
      </c>
      <c r="AA48" s="52">
        <f>VLOOKUP($A48,'ADR Raw Data'!$B$6:$BE$43,'ADR Raw Data'!AJ$1,FALSE)</f>
        <v>116.518424475317</v>
      </c>
      <c r="AB48" s="52">
        <f>VLOOKUP($A48,'ADR Raw Data'!$B$6:$BE$43,'ADR Raw Data'!AK$1,FALSE)</f>
        <v>121.38335494327301</v>
      </c>
      <c r="AC48" s="53">
        <f>VLOOKUP($A48,'ADR Raw Data'!$B$6:$BE$43,'ADR Raw Data'!AL$1,FALSE)</f>
        <v>114.53006965374</v>
      </c>
      <c r="AD48" s="52">
        <f>VLOOKUP($A48,'ADR Raw Data'!$B$6:$BE$43,'ADR Raw Data'!AN$1,FALSE)</f>
        <v>149.073790830945</v>
      </c>
      <c r="AE48" s="52">
        <f>VLOOKUP($A48,'ADR Raw Data'!$B$6:$BE$43,'ADR Raw Data'!AO$1,FALSE)</f>
        <v>151.59230637813201</v>
      </c>
      <c r="AF48" s="53">
        <f>VLOOKUP($A48,'ADR Raw Data'!$B$6:$BE$43,'ADR Raw Data'!AP$1,FALSE)</f>
        <v>150.337005141388</v>
      </c>
      <c r="AG48" s="54">
        <f>VLOOKUP($A48,'ADR Raw Data'!$B$6:$BE$43,'ADR Raw Data'!AR$1,FALSE)</f>
        <v>125.96125381844701</v>
      </c>
      <c r="AI48" s="47">
        <f>VLOOKUP($A48,'ADR Raw Data'!$B$6:$BE$43,'ADR Raw Data'!AT$1,FALSE)</f>
        <v>-5.3934980433192203</v>
      </c>
      <c r="AJ48" s="48">
        <f>VLOOKUP($A48,'ADR Raw Data'!$B$6:$BE$43,'ADR Raw Data'!AU$1,FALSE)</f>
        <v>2.9883964564454302</v>
      </c>
      <c r="AK48" s="48">
        <f>VLOOKUP($A48,'ADR Raw Data'!$B$6:$BE$43,'ADR Raw Data'!AV$1,FALSE)</f>
        <v>6.5358423255225002</v>
      </c>
      <c r="AL48" s="48">
        <f>VLOOKUP($A48,'ADR Raw Data'!$B$6:$BE$43,'ADR Raw Data'!AW$1,FALSE)</f>
        <v>3.4061166356220101</v>
      </c>
      <c r="AM48" s="48">
        <f>VLOOKUP($A48,'ADR Raw Data'!$B$6:$BE$43,'ADR Raw Data'!AX$1,FALSE)</f>
        <v>4.9132151954392098</v>
      </c>
      <c r="AN48" s="49">
        <f>VLOOKUP($A48,'ADR Raw Data'!$B$6:$BE$43,'ADR Raw Data'!AY$1,FALSE)</f>
        <v>3.0844792050030998</v>
      </c>
      <c r="AO48" s="48">
        <f>VLOOKUP($A48,'ADR Raw Data'!$B$6:$BE$43,'ADR Raw Data'!BA$1,FALSE)</f>
        <v>1.3659965949959101</v>
      </c>
      <c r="AP48" s="48">
        <f>VLOOKUP($A48,'ADR Raw Data'!$B$6:$BE$43,'ADR Raw Data'!BB$1,FALSE)</f>
        <v>-2.87705451082337</v>
      </c>
      <c r="AQ48" s="49">
        <f>VLOOKUP($A48,'ADR Raw Data'!$B$6:$BE$43,'ADR Raw Data'!BC$1,FALSE)</f>
        <v>-0.91527808154674795</v>
      </c>
      <c r="AR48" s="50">
        <f>VLOOKUP($A48,'ADR Raw Data'!$B$6:$BE$43,'ADR Raw Data'!BE$1,FALSE)</f>
        <v>1.62874444285334</v>
      </c>
      <c r="AT48" s="51">
        <f>VLOOKUP($A48,'RevPAR Raw Data'!$B$6:$BE$43,'RevPAR Raw Data'!AG$1,FALSE)</f>
        <v>42.358700999231303</v>
      </c>
      <c r="AU48" s="52">
        <f>VLOOKUP($A48,'RevPAR Raw Data'!$B$6:$BE$43,'RevPAR Raw Data'!AH$1,FALSE)</f>
        <v>65.051279784780903</v>
      </c>
      <c r="AV48" s="52">
        <f>VLOOKUP($A48,'RevPAR Raw Data'!$B$6:$BE$43,'RevPAR Raw Data'!AI$1,FALSE)</f>
        <v>73.489133358954604</v>
      </c>
      <c r="AW48" s="52">
        <f>VLOOKUP($A48,'RevPAR Raw Data'!$B$6:$BE$43,'RevPAR Raw Data'!AJ$1,FALSE)</f>
        <v>75.745931975403494</v>
      </c>
      <c r="AX48" s="52">
        <f>VLOOKUP($A48,'RevPAR Raw Data'!$B$6:$BE$43,'RevPAR Raw Data'!AK$1,FALSE)</f>
        <v>71.957657571099105</v>
      </c>
      <c r="AY48" s="53">
        <f>VLOOKUP($A48,'RevPAR Raw Data'!$B$6:$BE$43,'RevPAR Raw Data'!AL$1,FALSE)</f>
        <v>65.720540737893899</v>
      </c>
      <c r="AZ48" s="52">
        <f>VLOOKUP($A48,'RevPAR Raw Data'!$B$6:$BE$43,'RevPAR Raw Data'!AN$1,FALSE)</f>
        <v>99.974544581091394</v>
      </c>
      <c r="BA48" s="52">
        <f>VLOOKUP($A48,'RevPAR Raw Data'!$B$6:$BE$43,'RevPAR Raw Data'!AO$1,FALSE)</f>
        <v>102.304415833973</v>
      </c>
      <c r="BB48" s="53">
        <f>VLOOKUP($A48,'RevPAR Raw Data'!$B$6:$BE$43,'RevPAR Raw Data'!AP$1,FALSE)</f>
        <v>101.139480207532</v>
      </c>
      <c r="BC48" s="54">
        <f>VLOOKUP($A48,'RevPAR Raw Data'!$B$6:$BE$43,'RevPAR Raw Data'!AR$1,FALSE)</f>
        <v>75.840237729219197</v>
      </c>
      <c r="BE48" s="47">
        <f>VLOOKUP($A48,'RevPAR Raw Data'!$B$6:$BE$43,'RevPAR Raw Data'!AT$1,FALSE)</f>
        <v>-20.197170312486001</v>
      </c>
      <c r="BF48" s="48">
        <f>VLOOKUP($A48,'RevPAR Raw Data'!$B$6:$BE$43,'RevPAR Raw Data'!AU$1,FALSE)</f>
        <v>-3.7509363992297899</v>
      </c>
      <c r="BG48" s="48">
        <f>VLOOKUP($A48,'RevPAR Raw Data'!$B$6:$BE$43,'RevPAR Raw Data'!AV$1,FALSE)</f>
        <v>3.5150949693179698</v>
      </c>
      <c r="BH48" s="48">
        <f>VLOOKUP($A48,'RevPAR Raw Data'!$B$6:$BE$43,'RevPAR Raw Data'!AW$1,FALSE)</f>
        <v>-3.14980825628203</v>
      </c>
      <c r="BI48" s="48">
        <f>VLOOKUP($A48,'RevPAR Raw Data'!$B$6:$BE$43,'RevPAR Raw Data'!AX$1,FALSE)</f>
        <v>0.26557276267967</v>
      </c>
      <c r="BJ48" s="49">
        <f>VLOOKUP($A48,'RevPAR Raw Data'!$B$6:$BE$43,'RevPAR Raw Data'!AY$1,FALSE)</f>
        <v>-3.8148757024183602</v>
      </c>
      <c r="BK48" s="48">
        <f>VLOOKUP($A48,'RevPAR Raw Data'!$B$6:$BE$43,'RevPAR Raw Data'!BA$1,FALSE)</f>
        <v>-0.98871309360880599</v>
      </c>
      <c r="BL48" s="48">
        <f>VLOOKUP($A48,'RevPAR Raw Data'!$B$6:$BE$43,'RevPAR Raw Data'!BB$1,FALSE)</f>
        <v>-10.7546351234986</v>
      </c>
      <c r="BM48" s="49">
        <f>VLOOKUP($A48,'RevPAR Raw Data'!$B$6:$BE$43,'RevPAR Raw Data'!BC$1,FALSE)</f>
        <v>-6.1810381510466899</v>
      </c>
      <c r="BN48" s="50">
        <f>VLOOKUP($A48,'RevPAR Raw Data'!$B$6:$BE$43,'RevPAR Raw Data'!BE$1,FALSE)</f>
        <v>-4.7303820205538099</v>
      </c>
    </row>
    <row r="49" spans="1:66" x14ac:dyDescent="0.25">
      <c r="A49" s="63" t="s">
        <v>79</v>
      </c>
      <c r="B49" s="47">
        <f>VLOOKUP($A49,'Occupancy Raw Data'!$B$8:$BE$45,'Occupancy Raw Data'!AG$3,FALSE)</f>
        <v>43.663350187571297</v>
      </c>
      <c r="C49" s="48">
        <f>VLOOKUP($A49,'Occupancy Raw Data'!$B$8:$BE$45,'Occupancy Raw Data'!AH$3,FALSE)</f>
        <v>55.994128200946001</v>
      </c>
      <c r="D49" s="48">
        <f>VLOOKUP($A49,'Occupancy Raw Data'!$B$8:$BE$45,'Occupancy Raw Data'!AI$3,FALSE)</f>
        <v>58.815853857445703</v>
      </c>
      <c r="E49" s="48">
        <f>VLOOKUP($A49,'Occupancy Raw Data'!$B$8:$BE$45,'Occupancy Raw Data'!AJ$3,FALSE)</f>
        <v>59.509102730819201</v>
      </c>
      <c r="F49" s="48">
        <f>VLOOKUP($A49,'Occupancy Raw Data'!$B$8:$BE$45,'Occupancy Raw Data'!AK$3,FALSE)</f>
        <v>60.9720416124837</v>
      </c>
      <c r="G49" s="49">
        <f>VLOOKUP($A49,'Occupancy Raw Data'!$B$8:$BE$45,'Occupancy Raw Data'!AL$3,FALSE)</f>
        <v>55.796983418575103</v>
      </c>
      <c r="H49" s="48">
        <f>VLOOKUP($A49,'Occupancy Raw Data'!$B$8:$BE$45,'Occupancy Raw Data'!AN$3,FALSE)</f>
        <v>69.262028608582497</v>
      </c>
      <c r="I49" s="48">
        <f>VLOOKUP($A49,'Occupancy Raw Data'!$B$8:$BE$45,'Occupancy Raw Data'!AO$3,FALSE)</f>
        <v>70.091027308192395</v>
      </c>
      <c r="J49" s="49">
        <f>VLOOKUP($A49,'Occupancy Raw Data'!$B$8:$BE$45,'Occupancy Raw Data'!AP$3,FALSE)</f>
        <v>69.676527958387496</v>
      </c>
      <c r="K49" s="50">
        <f>VLOOKUP($A49,'Occupancy Raw Data'!$B$8:$BE$45,'Occupancy Raw Data'!AR$3,FALSE)</f>
        <v>59.768377479593397</v>
      </c>
      <c r="M49" s="47">
        <f>VLOOKUP($A49,'Occupancy Raw Data'!$B$8:$BE$45,'Occupancy Raw Data'!AT$3,FALSE)</f>
        <v>4.3257989088074797</v>
      </c>
      <c r="N49" s="48">
        <f>VLOOKUP($A49,'Occupancy Raw Data'!$B$8:$BE$45,'Occupancy Raw Data'!AU$3,FALSE)</f>
        <v>3.8516360241844598</v>
      </c>
      <c r="O49" s="48">
        <f>VLOOKUP($A49,'Occupancy Raw Data'!$B$8:$BE$45,'Occupancy Raw Data'!AV$3,FALSE)</f>
        <v>5.4605458848750601</v>
      </c>
      <c r="P49" s="48">
        <f>VLOOKUP($A49,'Occupancy Raw Data'!$B$8:$BE$45,'Occupancy Raw Data'!AW$3,FALSE)</f>
        <v>3.3305108664973102</v>
      </c>
      <c r="Q49" s="48">
        <f>VLOOKUP($A49,'Occupancy Raw Data'!$B$8:$BE$45,'Occupancy Raw Data'!AX$3,FALSE)</f>
        <v>1.1051212938005299</v>
      </c>
      <c r="R49" s="49">
        <f>VLOOKUP($A49,'Occupancy Raw Data'!$B$8:$BE$45,'Occupancy Raw Data'!AY$3,FALSE)</f>
        <v>3.5277040685447001</v>
      </c>
      <c r="S49" s="48">
        <f>VLOOKUP($A49,'Occupancy Raw Data'!$B$8:$BE$45,'Occupancy Raw Data'!BA$3,FALSE)</f>
        <v>-0.60648472125029096</v>
      </c>
      <c r="T49" s="48">
        <f>VLOOKUP($A49,'Occupancy Raw Data'!$B$8:$BE$45,'Occupancy Raw Data'!BB$3,FALSE)</f>
        <v>-1.2594458438287099</v>
      </c>
      <c r="U49" s="49">
        <f>VLOOKUP($A49,'Occupancy Raw Data'!$B$8:$BE$45,'Occupancy Raw Data'!BC$3,FALSE)</f>
        <v>-0.93598336029581597</v>
      </c>
      <c r="V49" s="50">
        <f>VLOOKUP($A49,'Occupancy Raw Data'!$B$8:$BE$45,'Occupancy Raw Data'!BE$3,FALSE)</f>
        <v>2.0027069447739101</v>
      </c>
      <c r="X49" s="51">
        <f>VLOOKUP($A49,'ADR Raw Data'!$B$6:$BE$43,'ADR Raw Data'!AG$1,FALSE)</f>
        <v>101.994889802017</v>
      </c>
      <c r="Y49" s="52">
        <f>VLOOKUP($A49,'ADR Raw Data'!$B$6:$BE$43,'ADR Raw Data'!AH$1,FALSE)</f>
        <v>106.01207398776501</v>
      </c>
      <c r="Z49" s="52">
        <f>VLOOKUP($A49,'ADR Raw Data'!$B$6:$BE$43,'ADR Raw Data'!AI$1,FALSE)</f>
        <v>107.66541042706601</v>
      </c>
      <c r="AA49" s="52">
        <f>VLOOKUP($A49,'ADR Raw Data'!$B$6:$BE$43,'ADR Raw Data'!AJ$1,FALSE)</f>
        <v>111.167377765637</v>
      </c>
      <c r="AB49" s="52">
        <f>VLOOKUP($A49,'ADR Raw Data'!$B$6:$BE$43,'ADR Raw Data'!AK$1,FALSE)</f>
        <v>118.876560917088</v>
      </c>
      <c r="AC49" s="53">
        <f>VLOOKUP($A49,'ADR Raw Data'!$B$6:$BE$43,'ADR Raw Data'!AL$1,FALSE)</f>
        <v>109.651505721625</v>
      </c>
      <c r="AD49" s="52">
        <f>VLOOKUP($A49,'ADR Raw Data'!$B$6:$BE$43,'ADR Raw Data'!AN$1,FALSE)</f>
        <v>141.90361886881001</v>
      </c>
      <c r="AE49" s="52">
        <f>VLOOKUP($A49,'ADR Raw Data'!$B$6:$BE$43,'ADR Raw Data'!AO$1,FALSE)</f>
        <v>146.38585111317201</v>
      </c>
      <c r="AF49" s="53">
        <f>VLOOKUP($A49,'ADR Raw Data'!$B$6:$BE$43,'ADR Raw Data'!AP$1,FALSE)</f>
        <v>144.15806718768201</v>
      </c>
      <c r="AG49" s="54">
        <f>VLOOKUP($A49,'ADR Raw Data'!$B$6:$BE$43,'ADR Raw Data'!AR$1,FALSE)</f>
        <v>121.16174857009401</v>
      </c>
      <c r="AI49" s="47">
        <f>VLOOKUP($A49,'ADR Raw Data'!$B$6:$BE$43,'ADR Raw Data'!AT$1,FALSE)</f>
        <v>-10.145851826756701</v>
      </c>
      <c r="AJ49" s="48">
        <f>VLOOKUP($A49,'ADR Raw Data'!$B$6:$BE$43,'ADR Raw Data'!AU$1,FALSE)</f>
        <v>-8.4479642242485902</v>
      </c>
      <c r="AK49" s="48">
        <f>VLOOKUP($A49,'ADR Raw Data'!$B$6:$BE$43,'ADR Raw Data'!AV$1,FALSE)</f>
        <v>-6.1370668650213096</v>
      </c>
      <c r="AL49" s="48">
        <f>VLOOKUP($A49,'ADR Raw Data'!$B$6:$BE$43,'ADR Raw Data'!AW$1,FALSE)</f>
        <v>-5.0497543583476503</v>
      </c>
      <c r="AM49" s="48">
        <f>VLOOKUP($A49,'ADR Raw Data'!$B$6:$BE$43,'ADR Raw Data'!AX$1,FALSE)</f>
        <v>-7.3840695535847196</v>
      </c>
      <c r="AN49" s="49">
        <f>VLOOKUP($A49,'ADR Raw Data'!$B$6:$BE$43,'ADR Raw Data'!AY$1,FALSE)</f>
        <v>-7.3127628586917401</v>
      </c>
      <c r="AO49" s="48">
        <f>VLOOKUP($A49,'ADR Raw Data'!$B$6:$BE$43,'ADR Raw Data'!BA$1,FALSE)</f>
        <v>-13.4754201994743</v>
      </c>
      <c r="AP49" s="48">
        <f>VLOOKUP($A49,'ADR Raw Data'!$B$6:$BE$43,'ADR Raw Data'!BB$1,FALSE)</f>
        <v>-12.4049690374399</v>
      </c>
      <c r="AQ49" s="49">
        <f>VLOOKUP($A49,'ADR Raw Data'!$B$6:$BE$43,'ADR Raw Data'!BC$1,FALSE)</f>
        <v>-12.9346765806535</v>
      </c>
      <c r="AR49" s="50">
        <f>VLOOKUP($A49,'ADR Raw Data'!$B$6:$BE$43,'ADR Raw Data'!BE$1,FALSE)</f>
        <v>-9.9322889852128604</v>
      </c>
      <c r="AT49" s="51">
        <f>VLOOKUP($A49,'RevPAR Raw Data'!$B$6:$BE$43,'RevPAR Raw Data'!AG$1,FALSE)</f>
        <v>44.5343859076822</v>
      </c>
      <c r="AU49" s="52">
        <f>VLOOKUP($A49,'RevPAR Raw Data'!$B$6:$BE$43,'RevPAR Raw Data'!AH$1,FALSE)</f>
        <v>59.3605366171913</v>
      </c>
      <c r="AV49" s="52">
        <f>VLOOKUP($A49,'RevPAR Raw Data'!$B$6:$BE$43,'RevPAR Raw Data'!AI$1,FALSE)</f>
        <v>63.324330451802297</v>
      </c>
      <c r="AW49" s="52">
        <f>VLOOKUP($A49,'RevPAR Raw Data'!$B$6:$BE$43,'RevPAR Raw Data'!AJ$1,FALSE)</f>
        <v>66.154709037711299</v>
      </c>
      <c r="AX49" s="52">
        <f>VLOOKUP($A49,'RevPAR Raw Data'!$B$6:$BE$43,'RevPAR Raw Data'!AK$1,FALSE)</f>
        <v>72.481466189856903</v>
      </c>
      <c r="AY49" s="53">
        <f>VLOOKUP($A49,'RevPAR Raw Data'!$B$6:$BE$43,'RevPAR Raw Data'!AL$1,FALSE)</f>
        <v>61.182232465713199</v>
      </c>
      <c r="AZ49" s="52">
        <f>VLOOKUP($A49,'RevPAR Raw Data'!$B$6:$BE$43,'RevPAR Raw Data'!AN$1,FALSE)</f>
        <v>98.285325097529196</v>
      </c>
      <c r="BA49" s="52">
        <f>VLOOKUP($A49,'RevPAR Raw Data'!$B$6:$BE$43,'RevPAR Raw Data'!AO$1,FALSE)</f>
        <v>102.603346879063</v>
      </c>
      <c r="BB49" s="53">
        <f>VLOOKUP($A49,'RevPAR Raw Data'!$B$6:$BE$43,'RevPAR Raw Data'!AP$1,FALSE)</f>
        <v>100.444335988296</v>
      </c>
      <c r="BC49" s="54">
        <f>VLOOKUP($A49,'RevPAR Raw Data'!$B$6:$BE$43,'RevPAR Raw Data'!AR$1,FALSE)</f>
        <v>72.416411246249993</v>
      </c>
      <c r="BE49" s="47">
        <f>VLOOKUP($A49,'RevPAR Raw Data'!$B$6:$BE$43,'RevPAR Raw Data'!AT$1,FALSE)</f>
        <v>-6.25894206556036</v>
      </c>
      <c r="BF49" s="48">
        <f>VLOOKUP($A49,'RevPAR Raw Data'!$B$6:$BE$43,'RevPAR Raw Data'!AU$1,FALSE)</f>
        <v>-4.9217130334355002</v>
      </c>
      <c r="BG49" s="48">
        <f>VLOOKUP($A49,'RevPAR Raw Data'!$B$6:$BE$43,'RevPAR Raw Data'!AV$1,FALSE)</f>
        <v>-1.0116383322961899</v>
      </c>
      <c r="BH49" s="48">
        <f>VLOOKUP($A49,'RevPAR Raw Data'!$B$6:$BE$43,'RevPAR Raw Data'!AW$1,FALSE)</f>
        <v>-1.8874261094865199</v>
      </c>
      <c r="BI49" s="48">
        <f>VLOOKUP($A49,'RevPAR Raw Data'!$B$6:$BE$43,'RevPAR Raw Data'!AX$1,FALSE)</f>
        <v>-6.3605511847698804</v>
      </c>
      <c r="BJ49" s="49">
        <f>VLOOKUP($A49,'RevPAR Raw Data'!$B$6:$BE$43,'RevPAR Raw Data'!AY$1,FALSE)</f>
        <v>-4.0430314230361297</v>
      </c>
      <c r="BK49" s="48">
        <f>VLOOKUP($A49,'RevPAR Raw Data'!$B$6:$BE$43,'RevPAR Raw Data'!BA$1,FALSE)</f>
        <v>-14.0001785560905</v>
      </c>
      <c r="BL49" s="48">
        <f>VLOOKUP($A49,'RevPAR Raw Data'!$B$6:$BE$43,'RevPAR Raw Data'!BB$1,FALSE)</f>
        <v>-13.5081810142983</v>
      </c>
      <c r="BM49" s="49">
        <f>VLOOKUP($A49,'RevPAR Raw Data'!$B$6:$BE$43,'RevPAR Raw Data'!BC$1,FALSE)</f>
        <v>-13.7495935204463</v>
      </c>
      <c r="BN49" s="50">
        <f>VLOOKUP($A49,'RevPAR Raw Data'!$B$6:$BE$43,'RevPAR Raw Data'!BE$1,FALSE)</f>
        <v>-8.1284966817208097</v>
      </c>
    </row>
    <row r="50" spans="1:66" x14ac:dyDescent="0.25">
      <c r="A50" s="63" t="s">
        <v>80</v>
      </c>
      <c r="B50" s="47">
        <f>VLOOKUP($A50,'Occupancy Raw Data'!$B$8:$BE$45,'Occupancy Raw Data'!AG$3,FALSE)</f>
        <v>49.923145894709798</v>
      </c>
      <c r="C50" s="48">
        <f>VLOOKUP($A50,'Occupancy Raw Data'!$B$8:$BE$45,'Occupancy Raw Data'!AH$3,FALSE)</f>
        <v>58.291277059049499</v>
      </c>
      <c r="D50" s="48">
        <f>VLOOKUP($A50,'Occupancy Raw Data'!$B$8:$BE$45,'Occupancy Raw Data'!AI$3,FALSE)</f>
        <v>62.403612142948603</v>
      </c>
      <c r="E50" s="48">
        <f>VLOOKUP($A50,'Occupancy Raw Data'!$B$8:$BE$45,'Occupancy Raw Data'!AJ$3,FALSE)</f>
        <v>63.140771102856398</v>
      </c>
      <c r="F50" s="48">
        <f>VLOOKUP($A50,'Occupancy Raw Data'!$B$8:$BE$45,'Occupancy Raw Data'!AK$3,FALSE)</f>
        <v>61.716408351479402</v>
      </c>
      <c r="G50" s="49">
        <f>VLOOKUP($A50,'Occupancy Raw Data'!$B$8:$BE$45,'Occupancy Raw Data'!AL$3,FALSE)</f>
        <v>59.095042910208697</v>
      </c>
      <c r="H50" s="48">
        <f>VLOOKUP($A50,'Occupancy Raw Data'!$B$8:$BE$45,'Occupancy Raw Data'!AN$3,FALSE)</f>
        <v>75.659023952862796</v>
      </c>
      <c r="I50" s="48">
        <f>VLOOKUP($A50,'Occupancy Raw Data'!$B$8:$BE$45,'Occupancy Raw Data'!AO$3,FALSE)</f>
        <v>79.654796977071797</v>
      </c>
      <c r="J50" s="49">
        <f>VLOOKUP($A50,'Occupancy Raw Data'!$B$8:$BE$45,'Occupancy Raw Data'!AP$3,FALSE)</f>
        <v>77.656910464967297</v>
      </c>
      <c r="K50" s="50">
        <f>VLOOKUP($A50,'Occupancy Raw Data'!$B$8:$BE$45,'Occupancy Raw Data'!AR$3,FALSE)</f>
        <v>64.3984336401398</v>
      </c>
      <c r="M50" s="47">
        <f>VLOOKUP($A50,'Occupancy Raw Data'!$B$8:$BE$45,'Occupancy Raw Data'!AT$3,FALSE)</f>
        <v>-6.7669369412184803</v>
      </c>
      <c r="N50" s="48">
        <f>VLOOKUP($A50,'Occupancy Raw Data'!$B$8:$BE$45,'Occupancy Raw Data'!AU$3,FALSE)</f>
        <v>-3.1564627769301201</v>
      </c>
      <c r="O50" s="48">
        <f>VLOOKUP($A50,'Occupancy Raw Data'!$B$8:$BE$45,'Occupancy Raw Data'!AV$3,FALSE)</f>
        <v>-0.99079582130751598</v>
      </c>
      <c r="P50" s="48">
        <f>VLOOKUP($A50,'Occupancy Raw Data'!$B$8:$BE$45,'Occupancy Raw Data'!AW$3,FALSE)</f>
        <v>-0.513108287081532</v>
      </c>
      <c r="Q50" s="48">
        <f>VLOOKUP($A50,'Occupancy Raw Data'!$B$8:$BE$45,'Occupancy Raw Data'!AX$3,FALSE)</f>
        <v>-2.5015369118824</v>
      </c>
      <c r="R50" s="49">
        <f>VLOOKUP($A50,'Occupancy Raw Data'!$B$8:$BE$45,'Occupancy Raw Data'!AY$3,FALSE)</f>
        <v>-2.6544013474343999</v>
      </c>
      <c r="S50" s="48">
        <f>VLOOKUP($A50,'Occupancy Raw Data'!$B$8:$BE$45,'Occupancy Raw Data'!BA$3,FALSE)</f>
        <v>-0.388599143855833</v>
      </c>
      <c r="T50" s="48">
        <f>VLOOKUP($A50,'Occupancy Raw Data'!$B$8:$BE$45,'Occupancy Raw Data'!BB$3,FALSE)</f>
        <v>-1.0728629228483499</v>
      </c>
      <c r="U50" s="49">
        <f>VLOOKUP($A50,'Occupancy Raw Data'!$B$8:$BE$45,'Occupancy Raw Data'!BC$3,FALSE)</f>
        <v>-0.74071136592682796</v>
      </c>
      <c r="V50" s="50">
        <f>VLOOKUP($A50,'Occupancy Raw Data'!$B$8:$BE$45,'Occupancy Raw Data'!BE$3,FALSE)</f>
        <v>-2.0034233319527401</v>
      </c>
      <c r="X50" s="51">
        <f>VLOOKUP($A50,'ADR Raw Data'!$B$6:$BE$43,'ADR Raw Data'!AG$1,FALSE)</f>
        <v>108.127830788967</v>
      </c>
      <c r="Y50" s="52">
        <f>VLOOKUP($A50,'ADR Raw Data'!$B$6:$BE$43,'ADR Raw Data'!AH$1,FALSE)</f>
        <v>110.53153357651399</v>
      </c>
      <c r="Z50" s="52">
        <f>VLOOKUP($A50,'ADR Raw Data'!$B$6:$BE$43,'ADR Raw Data'!AI$1,FALSE)</f>
        <v>114.37437718731</v>
      </c>
      <c r="AA50" s="52">
        <f>VLOOKUP($A50,'ADR Raw Data'!$B$6:$BE$43,'ADR Raw Data'!AJ$1,FALSE)</f>
        <v>116.29939181239</v>
      </c>
      <c r="AB50" s="52">
        <f>VLOOKUP($A50,'ADR Raw Data'!$B$6:$BE$43,'ADR Raw Data'!AK$1,FALSE)</f>
        <v>118.07909592793899</v>
      </c>
      <c r="AC50" s="53">
        <f>VLOOKUP($A50,'ADR Raw Data'!$B$6:$BE$43,'ADR Raw Data'!AL$1,FALSE)</f>
        <v>113.746024428043</v>
      </c>
      <c r="AD50" s="52">
        <f>VLOOKUP($A50,'ADR Raw Data'!$B$6:$BE$43,'ADR Raw Data'!AN$1,FALSE)</f>
        <v>159.98004080112401</v>
      </c>
      <c r="AE50" s="52">
        <f>VLOOKUP($A50,'ADR Raw Data'!$B$6:$BE$43,'ADR Raw Data'!AO$1,FALSE)</f>
        <v>169.456863788764</v>
      </c>
      <c r="AF50" s="53">
        <f>VLOOKUP($A50,'ADR Raw Data'!$B$6:$BE$43,'ADR Raw Data'!AP$1,FALSE)</f>
        <v>164.84035784534001</v>
      </c>
      <c r="AG50" s="54">
        <f>VLOOKUP($A50,'ADR Raw Data'!$B$6:$BE$43,'ADR Raw Data'!AR$1,FALSE)</f>
        <v>131.349948938854</v>
      </c>
      <c r="AI50" s="47">
        <f>VLOOKUP($A50,'ADR Raw Data'!$B$6:$BE$43,'ADR Raw Data'!AT$1,FALSE)</f>
        <v>-7.7013083796611301</v>
      </c>
      <c r="AJ50" s="48">
        <f>VLOOKUP($A50,'ADR Raw Data'!$B$6:$BE$43,'ADR Raw Data'!AU$1,FALSE)</f>
        <v>-3.4332108326725903E-2</v>
      </c>
      <c r="AK50" s="48">
        <f>VLOOKUP($A50,'ADR Raw Data'!$B$6:$BE$43,'ADR Raw Data'!AV$1,FALSE)</f>
        <v>0.71683614200644297</v>
      </c>
      <c r="AL50" s="48">
        <f>VLOOKUP($A50,'ADR Raw Data'!$B$6:$BE$43,'ADR Raw Data'!AW$1,FALSE)</f>
        <v>2.3972236680526899</v>
      </c>
      <c r="AM50" s="48">
        <f>VLOOKUP($A50,'ADR Raw Data'!$B$6:$BE$43,'ADR Raw Data'!AX$1,FALSE)</f>
        <v>0.85277228774975899</v>
      </c>
      <c r="AN50" s="49">
        <f>VLOOKUP($A50,'ADR Raw Data'!$B$6:$BE$43,'ADR Raw Data'!AY$1,FALSE)</f>
        <v>-0.51778477797024902</v>
      </c>
      <c r="AO50" s="48">
        <f>VLOOKUP($A50,'ADR Raw Data'!$B$6:$BE$43,'ADR Raw Data'!BA$1,FALSE)</f>
        <v>-0.44975016506684901</v>
      </c>
      <c r="AP50" s="48">
        <f>VLOOKUP($A50,'ADR Raw Data'!$B$6:$BE$43,'ADR Raw Data'!BB$1,FALSE)</f>
        <v>-0.68653458254452504</v>
      </c>
      <c r="AQ50" s="49">
        <f>VLOOKUP($A50,'ADR Raw Data'!$B$6:$BE$43,'ADR Raw Data'!BC$1,FALSE)</f>
        <v>-0.58497827156627902</v>
      </c>
      <c r="AR50" s="50">
        <f>VLOOKUP($A50,'ADR Raw Data'!$B$6:$BE$43,'ADR Raw Data'!BE$1,FALSE)</f>
        <v>-0.37662678432515401</v>
      </c>
      <c r="AT50" s="51">
        <f>VLOOKUP($A50,'RevPAR Raw Data'!$B$6:$BE$43,'RevPAR Raw Data'!AG$1,FALSE)</f>
        <v>53.980814717561103</v>
      </c>
      <c r="AU50" s="52">
        <f>VLOOKUP($A50,'RevPAR Raw Data'!$B$6:$BE$43,'RevPAR Raw Data'!AH$1,FALSE)</f>
        <v>64.430242474702098</v>
      </c>
      <c r="AV50" s="52">
        <f>VLOOKUP($A50,'RevPAR Raw Data'!$B$6:$BE$43,'RevPAR Raw Data'!AI$1,FALSE)</f>
        <v>71.373742730882498</v>
      </c>
      <c r="AW50" s="52">
        <f>VLOOKUP($A50,'RevPAR Raw Data'!$B$6:$BE$43,'RevPAR Raw Data'!AJ$1,FALSE)</f>
        <v>73.432332778275907</v>
      </c>
      <c r="AX50" s="52">
        <f>VLOOKUP($A50,'RevPAR Raw Data'!$B$6:$BE$43,'RevPAR Raw Data'!AK$1,FALSE)</f>
        <v>72.874177020622497</v>
      </c>
      <c r="AY50" s="53">
        <f>VLOOKUP($A50,'RevPAR Raw Data'!$B$6:$BE$43,'RevPAR Raw Data'!AL$1,FALSE)</f>
        <v>67.218261944408795</v>
      </c>
      <c r="AZ50" s="52">
        <f>VLOOKUP($A50,'RevPAR Raw Data'!$B$6:$BE$43,'RevPAR Raw Data'!AN$1,FALSE)</f>
        <v>121.039337389522</v>
      </c>
      <c r="BA50" s="52">
        <f>VLOOKUP($A50,'RevPAR Raw Data'!$B$6:$BE$43,'RevPAR Raw Data'!AO$1,FALSE)</f>
        <v>134.980520814653</v>
      </c>
      <c r="BB50" s="53">
        <f>VLOOKUP($A50,'RevPAR Raw Data'!$B$6:$BE$43,'RevPAR Raw Data'!AP$1,FALSE)</f>
        <v>128.009929102087</v>
      </c>
      <c r="BC50" s="54">
        <f>VLOOKUP($A50,'RevPAR Raw Data'!$B$6:$BE$43,'RevPAR Raw Data'!AR$1,FALSE)</f>
        <v>84.587309703745703</v>
      </c>
      <c r="BE50" s="47">
        <f>VLOOKUP($A50,'RevPAR Raw Data'!$B$6:$BE$43,'RevPAR Raw Data'!AT$1,FALSE)</f>
        <v>-13.9471026391791</v>
      </c>
      <c r="BF50" s="48">
        <f>VLOOKUP($A50,'RevPAR Raw Data'!$B$6:$BE$43,'RevPAR Raw Data'!AU$1,FALSE)</f>
        <v>-3.18971120503697</v>
      </c>
      <c r="BG50" s="48">
        <f>VLOOKUP($A50,'RevPAR Raw Data'!$B$6:$BE$43,'RevPAR Raw Data'!AV$1,FALSE)</f>
        <v>-0.28106206184169502</v>
      </c>
      <c r="BH50" s="48">
        <f>VLOOKUP($A50,'RevPAR Raw Data'!$B$6:$BE$43,'RevPAR Raw Data'!AW$1,FALSE)</f>
        <v>1.8718150276704999</v>
      </c>
      <c r="BI50" s="48">
        <f>VLOOKUP($A50,'RevPAR Raw Data'!$B$6:$BE$43,'RevPAR Raw Data'!AX$1,FALSE)</f>
        <v>-1.670097037685</v>
      </c>
      <c r="BJ50" s="49">
        <f>VLOOKUP($A50,'RevPAR Raw Data'!$B$6:$BE$43,'RevPAR Raw Data'!AY$1,FALSE)</f>
        <v>-3.1584420392813999</v>
      </c>
      <c r="BK50" s="48">
        <f>VLOOKUP($A50,'RevPAR Raw Data'!$B$6:$BE$43,'RevPAR Raw Data'!BA$1,FALSE)</f>
        <v>-0.83660158363174197</v>
      </c>
      <c r="BL50" s="48">
        <f>VLOOKUP($A50,'RevPAR Raw Data'!$B$6:$BE$43,'RevPAR Raw Data'!BB$1,FALSE)</f>
        <v>-1.75203193040423</v>
      </c>
      <c r="BM50" s="49">
        <f>VLOOKUP($A50,'RevPAR Raw Data'!$B$6:$BE$43,'RevPAR Raw Data'!BC$1,FALSE)</f>
        <v>-1.3213566369474099</v>
      </c>
      <c r="BN50" s="50">
        <f>VLOOKUP($A50,'RevPAR Raw Data'!$B$6:$BE$43,'RevPAR Raw Data'!BE$1,FALSE)</f>
        <v>-2.3725046874063498</v>
      </c>
    </row>
    <row r="51" spans="1:66" x14ac:dyDescent="0.25">
      <c r="A51" s="66" t="s">
        <v>81</v>
      </c>
      <c r="B51" s="47">
        <f>VLOOKUP($A51,'Occupancy Raw Data'!$B$8:$BE$45,'Occupancy Raw Data'!AG$3,FALSE)</f>
        <v>60.4497676662034</v>
      </c>
      <c r="C51" s="48">
        <f>VLOOKUP($A51,'Occupancy Raw Data'!$B$8:$BE$45,'Occupancy Raw Data'!AH$3,FALSE)</f>
        <v>80.497332817566601</v>
      </c>
      <c r="D51" s="48">
        <f>VLOOKUP($A51,'Occupancy Raw Data'!$B$8:$BE$45,'Occupancy Raw Data'!AI$3,FALSE)</f>
        <v>88.020840795235799</v>
      </c>
      <c r="E51" s="48">
        <f>VLOOKUP($A51,'Occupancy Raw Data'!$B$8:$BE$45,'Occupancy Raw Data'!AJ$3,FALSE)</f>
        <v>87.315913128187404</v>
      </c>
      <c r="F51" s="48">
        <f>VLOOKUP($A51,'Occupancy Raw Data'!$B$8:$BE$45,'Occupancy Raw Data'!AK$3,FALSE)</f>
        <v>77.515137623440793</v>
      </c>
      <c r="G51" s="49">
        <f>VLOOKUP($A51,'Occupancy Raw Data'!$B$8:$BE$45,'Occupancy Raw Data'!AL$3,FALSE)</f>
        <v>78.759903153249894</v>
      </c>
      <c r="H51" s="48">
        <f>VLOOKUP($A51,'Occupancy Raw Data'!$B$8:$BE$45,'Occupancy Raw Data'!AN$3,FALSE)</f>
        <v>75.595954386568096</v>
      </c>
      <c r="I51" s="48">
        <f>VLOOKUP($A51,'Occupancy Raw Data'!$B$8:$BE$45,'Occupancy Raw Data'!AO$3,FALSE)</f>
        <v>79.817775485645498</v>
      </c>
      <c r="J51" s="49">
        <f>VLOOKUP($A51,'Occupancy Raw Data'!$B$8:$BE$45,'Occupancy Raw Data'!AP$3,FALSE)</f>
        <v>77.706864936106797</v>
      </c>
      <c r="K51" s="50">
        <f>VLOOKUP($A51,'Occupancy Raw Data'!$B$8:$BE$45,'Occupancy Raw Data'!AR$3,FALSE)</f>
        <v>78.459025854817597</v>
      </c>
      <c r="M51" s="47">
        <f>VLOOKUP($A51,'Occupancy Raw Data'!$B$8:$BE$45,'Occupancy Raw Data'!AT$3,FALSE)</f>
        <v>2.03482135482894</v>
      </c>
      <c r="N51" s="48">
        <f>VLOOKUP($A51,'Occupancy Raw Data'!$B$8:$BE$45,'Occupancy Raw Data'!AU$3,FALSE)</f>
        <v>5.79725601973945</v>
      </c>
      <c r="O51" s="48">
        <f>VLOOKUP($A51,'Occupancy Raw Data'!$B$8:$BE$45,'Occupancy Raw Data'!AV$3,FALSE)</f>
        <v>4.8583882040962596</v>
      </c>
      <c r="P51" s="48">
        <f>VLOOKUP($A51,'Occupancy Raw Data'!$B$8:$BE$45,'Occupancy Raw Data'!AW$3,FALSE)</f>
        <v>3.83517995175872</v>
      </c>
      <c r="Q51" s="48">
        <f>VLOOKUP($A51,'Occupancy Raw Data'!$B$8:$BE$45,'Occupancy Raw Data'!AX$3,FALSE)</f>
        <v>0.90419801897918195</v>
      </c>
      <c r="R51" s="49">
        <f>VLOOKUP($A51,'Occupancy Raw Data'!$B$8:$BE$45,'Occupancy Raw Data'!AY$3,FALSE)</f>
        <v>3.5786505018166102</v>
      </c>
      <c r="S51" s="48">
        <f>VLOOKUP($A51,'Occupancy Raw Data'!$B$8:$BE$45,'Occupancy Raw Data'!BA$3,FALSE)</f>
        <v>-1.98700801279093</v>
      </c>
      <c r="T51" s="48">
        <f>VLOOKUP($A51,'Occupancy Raw Data'!$B$8:$BE$45,'Occupancy Raw Data'!BB$3,FALSE)</f>
        <v>-1.08526793553732</v>
      </c>
      <c r="U51" s="49">
        <f>VLOOKUP($A51,'Occupancy Raw Data'!$B$8:$BE$45,'Occupancy Raw Data'!BC$3,FALSE)</f>
        <v>-1.52595335431409</v>
      </c>
      <c r="V51" s="50">
        <f>VLOOKUP($A51,'Occupancy Raw Data'!$B$8:$BE$45,'Occupancy Raw Data'!BE$3,FALSE)</f>
        <v>2.0811331860309599</v>
      </c>
      <c r="X51" s="51">
        <f>VLOOKUP($A51,'ADR Raw Data'!$B$6:$BE$43,'ADR Raw Data'!AG$1,FALSE)</f>
        <v>153.79814180755201</v>
      </c>
      <c r="Y51" s="52">
        <f>VLOOKUP($A51,'ADR Raw Data'!$B$6:$BE$43,'ADR Raw Data'!AH$1,FALSE)</f>
        <v>181.574833975047</v>
      </c>
      <c r="Z51" s="52">
        <f>VLOOKUP($A51,'ADR Raw Data'!$B$6:$BE$43,'ADR Raw Data'!AI$1,FALSE)</f>
        <v>193.15585091664701</v>
      </c>
      <c r="AA51" s="52">
        <f>VLOOKUP($A51,'ADR Raw Data'!$B$6:$BE$43,'ADR Raw Data'!AJ$1,FALSE)</f>
        <v>186.891382007109</v>
      </c>
      <c r="AB51" s="52">
        <f>VLOOKUP($A51,'ADR Raw Data'!$B$6:$BE$43,'ADR Raw Data'!AK$1,FALSE)</f>
        <v>165.16768441284799</v>
      </c>
      <c r="AC51" s="53">
        <f>VLOOKUP($A51,'ADR Raw Data'!$B$6:$BE$43,'ADR Raw Data'!AL$1,FALSE)</f>
        <v>177.84876855988301</v>
      </c>
      <c r="AD51" s="52">
        <f>VLOOKUP($A51,'ADR Raw Data'!$B$6:$BE$43,'ADR Raw Data'!AN$1,FALSE)</f>
        <v>150.27095049492399</v>
      </c>
      <c r="AE51" s="52">
        <f>VLOOKUP($A51,'ADR Raw Data'!$B$6:$BE$43,'ADR Raw Data'!AO$1,FALSE)</f>
        <v>151.68888147031299</v>
      </c>
      <c r="AF51" s="53">
        <f>VLOOKUP($A51,'ADR Raw Data'!$B$6:$BE$43,'ADR Raw Data'!AP$1,FALSE)</f>
        <v>150.999175062604</v>
      </c>
      <c r="AG51" s="54">
        <f>VLOOKUP($A51,'ADR Raw Data'!$B$6:$BE$43,'ADR Raw Data'!AR$1,FALSE)</f>
        <v>170.250765240421</v>
      </c>
      <c r="AI51" s="47">
        <f>VLOOKUP($A51,'ADR Raw Data'!$B$6:$BE$43,'ADR Raw Data'!AT$1,FALSE)</f>
        <v>2.5787808109680399</v>
      </c>
      <c r="AJ51" s="48">
        <f>VLOOKUP($A51,'ADR Raw Data'!$B$6:$BE$43,'ADR Raw Data'!AU$1,FALSE)</f>
        <v>4.3279334795774798</v>
      </c>
      <c r="AK51" s="48">
        <f>VLOOKUP($A51,'ADR Raw Data'!$B$6:$BE$43,'ADR Raw Data'!AV$1,FALSE)</f>
        <v>6.3840058730758802</v>
      </c>
      <c r="AL51" s="48">
        <f>VLOOKUP($A51,'ADR Raw Data'!$B$6:$BE$43,'ADR Raw Data'!AW$1,FALSE)</f>
        <v>5.9340337700990302</v>
      </c>
      <c r="AM51" s="48">
        <f>VLOOKUP($A51,'ADR Raw Data'!$B$6:$BE$43,'ADR Raw Data'!AX$1,FALSE)</f>
        <v>2.2498830708490698</v>
      </c>
      <c r="AN51" s="49">
        <f>VLOOKUP($A51,'ADR Raw Data'!$B$6:$BE$43,'ADR Raw Data'!AY$1,FALSE)</f>
        <v>4.6498319878532204</v>
      </c>
      <c r="AO51" s="48">
        <f>VLOOKUP($A51,'ADR Raw Data'!$B$6:$BE$43,'ADR Raw Data'!BA$1,FALSE)</f>
        <v>-0.46930436129646702</v>
      </c>
      <c r="AP51" s="48">
        <f>VLOOKUP($A51,'ADR Raw Data'!$B$6:$BE$43,'ADR Raw Data'!BB$1,FALSE)</f>
        <v>-0.470222002578909</v>
      </c>
      <c r="AQ51" s="49">
        <f>VLOOKUP($A51,'ADR Raw Data'!$B$6:$BE$43,'ADR Raw Data'!BC$1,FALSE)</f>
        <v>-0.46763713490782099</v>
      </c>
      <c r="AR51" s="50">
        <f>VLOOKUP($A51,'ADR Raw Data'!$B$6:$BE$43,'ADR Raw Data'!BE$1,FALSE)</f>
        <v>3.4355121018583801</v>
      </c>
      <c r="AT51" s="51">
        <f>VLOOKUP($A51,'RevPAR Raw Data'!$B$6:$BE$43,'RevPAR Raw Data'!AG$1,FALSE)</f>
        <v>92.9706193976035</v>
      </c>
      <c r="AU51" s="52">
        <f>VLOOKUP($A51,'RevPAR Raw Data'!$B$6:$BE$43,'RevPAR Raw Data'!AH$1,FALSE)</f>
        <v>146.162898417837</v>
      </c>
      <c r="AV51" s="52">
        <f>VLOOKUP($A51,'RevPAR Raw Data'!$B$6:$BE$43,'RevPAR Raw Data'!AI$1,FALSE)</f>
        <v>170.017404022025</v>
      </c>
      <c r="AW51" s="52">
        <f>VLOOKUP($A51,'RevPAR Raw Data'!$B$6:$BE$43,'RevPAR Raw Data'!AJ$1,FALSE)</f>
        <v>163.185916757396</v>
      </c>
      <c r="AX51" s="52">
        <f>VLOOKUP($A51,'RevPAR Raw Data'!$B$6:$BE$43,'RevPAR Raw Data'!AK$1,FALSE)</f>
        <v>128.029957882069</v>
      </c>
      <c r="AY51" s="53">
        <f>VLOOKUP($A51,'RevPAR Raw Data'!$B$6:$BE$43,'RevPAR Raw Data'!AL$1,FALSE)</f>
        <v>140.07351787701199</v>
      </c>
      <c r="AZ51" s="52">
        <f>VLOOKUP($A51,'RevPAR Raw Data'!$B$6:$BE$43,'RevPAR Raw Data'!AN$1,FALSE)</f>
        <v>113.598759192405</v>
      </c>
      <c r="BA51" s="52">
        <f>VLOOKUP($A51,'RevPAR Raw Data'!$B$6:$BE$43,'RevPAR Raw Data'!AO$1,FALSE)</f>
        <v>121.07469084866101</v>
      </c>
      <c r="BB51" s="53">
        <f>VLOOKUP($A51,'RevPAR Raw Data'!$B$6:$BE$43,'RevPAR Raw Data'!AP$1,FALSE)</f>
        <v>117.336725020533</v>
      </c>
      <c r="BC51" s="54">
        <f>VLOOKUP($A51,'RevPAR Raw Data'!$B$6:$BE$43,'RevPAR Raw Data'!AR$1,FALSE)</f>
        <v>133.577091918007</v>
      </c>
      <c r="BE51" s="47">
        <f>VLOOKUP($A51,'RevPAR Raw Data'!$B$6:$BE$43,'RevPAR Raw Data'!AT$1,FALSE)</f>
        <v>4.6660757484328004</v>
      </c>
      <c r="BF51" s="48">
        <f>VLOOKUP($A51,'RevPAR Raw Data'!$B$6:$BE$43,'RevPAR Raw Data'!AU$1,FALSE)</f>
        <v>10.376090883491999</v>
      </c>
      <c r="BG51" s="48">
        <f>VLOOKUP($A51,'RevPAR Raw Data'!$B$6:$BE$43,'RevPAR Raw Data'!AV$1,FALSE)</f>
        <v>11.5525538654584</v>
      </c>
      <c r="BH51" s="48">
        <f>VLOOKUP($A51,'RevPAR Raw Data'!$B$6:$BE$43,'RevPAR Raw Data'!AW$1,FALSE)</f>
        <v>9.9967945953391801</v>
      </c>
      <c r="BI51" s="48">
        <f>VLOOKUP($A51,'RevPAR Raw Data'!$B$6:$BE$43,'RevPAR Raw Data'!AX$1,FALSE)</f>
        <v>3.1744244879842198</v>
      </c>
      <c r="BJ51" s="49">
        <f>VLOOKUP($A51,'RevPAR Raw Data'!$B$6:$BE$43,'RevPAR Raw Data'!AY$1,FALSE)</f>
        <v>8.3948837254367792</v>
      </c>
      <c r="BK51" s="48">
        <f>VLOOKUP($A51,'RevPAR Raw Data'!$B$6:$BE$43,'RevPAR Raw Data'!BA$1,FALSE)</f>
        <v>-2.44698725882406</v>
      </c>
      <c r="BL51" s="48">
        <f>VLOOKUP($A51,'RevPAR Raw Data'!$B$6:$BE$43,'RevPAR Raw Data'!BB$1,FALSE)</f>
        <v>-1.55038676949639</v>
      </c>
      <c r="BM51" s="49">
        <f>VLOOKUP($A51,'RevPAR Raw Data'!$B$6:$BE$43,'RevPAR Raw Data'!BC$1,FALSE)</f>
        <v>-1.9864545646757701</v>
      </c>
      <c r="BN51" s="50">
        <f>VLOOKUP($A51,'RevPAR Raw Data'!$B$6:$BE$43,'RevPAR Raw Data'!BE$1,FALSE)</f>
        <v>5.5881428703512297</v>
      </c>
    </row>
    <row r="52" spans="1:66" x14ac:dyDescent="0.25">
      <c r="A52" s="63" t="s">
        <v>82</v>
      </c>
      <c r="B52" s="47">
        <f>VLOOKUP($A52,'Occupancy Raw Data'!$B$8:$BE$45,'Occupancy Raw Data'!AG$3,FALSE)</f>
        <v>43.920326693891099</v>
      </c>
      <c r="C52" s="48">
        <f>VLOOKUP($A52,'Occupancy Raw Data'!$B$8:$BE$45,'Occupancy Raw Data'!AH$3,FALSE)</f>
        <v>54.467038919909903</v>
      </c>
      <c r="D52" s="48">
        <f>VLOOKUP($A52,'Occupancy Raw Data'!$B$8:$BE$45,'Occupancy Raw Data'!AI$3,FALSE)</f>
        <v>57.9652471039253</v>
      </c>
      <c r="E52" s="48">
        <f>VLOOKUP($A52,'Occupancy Raw Data'!$B$8:$BE$45,'Occupancy Raw Data'!AJ$3,FALSE)</f>
        <v>62.953162763563597</v>
      </c>
      <c r="F52" s="48">
        <f>VLOOKUP($A52,'Occupancy Raw Data'!$B$8:$BE$45,'Occupancy Raw Data'!AK$3,FALSE)</f>
        <v>65.959663305275399</v>
      </c>
      <c r="G52" s="49">
        <f>VLOOKUP($A52,'Occupancy Raw Data'!$B$8:$BE$45,'Occupancy Raw Data'!AL$3,FALSE)</f>
        <v>57.053087757313101</v>
      </c>
      <c r="H52" s="48">
        <f>VLOOKUP($A52,'Occupancy Raw Data'!$B$8:$BE$45,'Occupancy Raw Data'!AN$3,FALSE)</f>
        <v>73.204017001416702</v>
      </c>
      <c r="I52" s="48">
        <f>VLOOKUP($A52,'Occupancy Raw Data'!$B$8:$BE$45,'Occupancy Raw Data'!AO$3,FALSE)</f>
        <v>73.764480373364407</v>
      </c>
      <c r="J52" s="49">
        <f>VLOOKUP($A52,'Occupancy Raw Data'!$B$8:$BE$45,'Occupancy Raw Data'!AP$3,FALSE)</f>
        <v>73.484248687390604</v>
      </c>
      <c r="K52" s="50">
        <f>VLOOKUP($A52,'Occupancy Raw Data'!$B$8:$BE$45,'Occupancy Raw Data'!AR$3,FALSE)</f>
        <v>61.747705165906602</v>
      </c>
      <c r="M52" s="47">
        <f>VLOOKUP($A52,'Occupancy Raw Data'!$B$8:$BE$45,'Occupancy Raw Data'!AT$3,FALSE)</f>
        <v>-6.07612335388401</v>
      </c>
      <c r="N52" s="48">
        <f>VLOOKUP($A52,'Occupancy Raw Data'!$B$8:$BE$45,'Occupancy Raw Data'!AU$3,FALSE)</f>
        <v>-0.96305419931874803</v>
      </c>
      <c r="O52" s="48">
        <f>VLOOKUP($A52,'Occupancy Raw Data'!$B$8:$BE$45,'Occupancy Raw Data'!AV$3,FALSE)</f>
        <v>6.9985812846741297E-2</v>
      </c>
      <c r="P52" s="48">
        <f>VLOOKUP($A52,'Occupancy Raw Data'!$B$8:$BE$45,'Occupancy Raw Data'!AW$3,FALSE)</f>
        <v>-0.89212269998321603</v>
      </c>
      <c r="Q52" s="48">
        <f>VLOOKUP($A52,'Occupancy Raw Data'!$B$8:$BE$45,'Occupancy Raw Data'!AX$3,FALSE)</f>
        <v>-7.4534606821170996E-2</v>
      </c>
      <c r="R52" s="49">
        <f>VLOOKUP($A52,'Occupancy Raw Data'!$B$8:$BE$45,'Occupancy Raw Data'!AY$3,FALSE)</f>
        <v>-1.36903378861994</v>
      </c>
      <c r="S52" s="48">
        <f>VLOOKUP($A52,'Occupancy Raw Data'!$B$8:$BE$45,'Occupancy Raw Data'!BA$3,FALSE)</f>
        <v>0.45375054081664401</v>
      </c>
      <c r="T52" s="48">
        <f>VLOOKUP($A52,'Occupancy Raw Data'!$B$8:$BE$45,'Occupancy Raw Data'!BB$3,FALSE)</f>
        <v>-1.6799346915482301</v>
      </c>
      <c r="U52" s="49">
        <f>VLOOKUP($A52,'Occupancy Raw Data'!$B$8:$BE$45,'Occupancy Raw Data'!BC$3,FALSE)</f>
        <v>-0.62861157858203498</v>
      </c>
      <c r="V52" s="50">
        <f>VLOOKUP($A52,'Occupancy Raw Data'!$B$8:$BE$45,'Occupancy Raw Data'!BE$3,FALSE)</f>
        <v>-1.1197663330957901</v>
      </c>
      <c r="X52" s="51">
        <f>VLOOKUP($A52,'ADR Raw Data'!$B$6:$BE$43,'ADR Raw Data'!AG$1,FALSE)</f>
        <v>96.281708254269404</v>
      </c>
      <c r="Y52" s="52">
        <f>VLOOKUP($A52,'ADR Raw Data'!$B$6:$BE$43,'ADR Raw Data'!AH$1,FALSE)</f>
        <v>99.468452298982399</v>
      </c>
      <c r="Z52" s="52">
        <f>VLOOKUP($A52,'ADR Raw Data'!$B$6:$BE$43,'ADR Raw Data'!AI$1,FALSE)</f>
        <v>102.58005247834301</v>
      </c>
      <c r="AA52" s="52">
        <f>VLOOKUP($A52,'ADR Raw Data'!$B$6:$BE$43,'ADR Raw Data'!AJ$1,FALSE)</f>
        <v>107.48151414860099</v>
      </c>
      <c r="AB52" s="52">
        <f>VLOOKUP($A52,'ADR Raw Data'!$B$6:$BE$43,'ADR Raw Data'!AK$1,FALSE)</f>
        <v>120.939405205635</v>
      </c>
      <c r="AC52" s="53">
        <f>VLOOKUP($A52,'ADR Raw Data'!$B$6:$BE$43,'ADR Raw Data'!AL$1,FALSE)</f>
        <v>106.34298380028601</v>
      </c>
      <c r="AD52" s="52">
        <f>VLOOKUP($A52,'ADR Raw Data'!$B$6:$BE$43,'ADR Raw Data'!AN$1,FALSE)</f>
        <v>140.966303970399</v>
      </c>
      <c r="AE52" s="52">
        <f>VLOOKUP($A52,'ADR Raw Data'!$B$6:$BE$43,'ADR Raw Data'!AO$1,FALSE)</f>
        <v>136.96377782171501</v>
      </c>
      <c r="AF52" s="53">
        <f>VLOOKUP($A52,'ADR Raw Data'!$B$6:$BE$43,'ADR Raw Data'!AP$1,FALSE)</f>
        <v>138.957409092842</v>
      </c>
      <c r="AG52" s="54">
        <f>VLOOKUP($A52,'ADR Raw Data'!$B$6:$BE$43,'ADR Raw Data'!AR$1,FALSE)</f>
        <v>117.432564411559</v>
      </c>
      <c r="AI52" s="47">
        <f>VLOOKUP($A52,'ADR Raw Data'!$B$6:$BE$43,'ADR Raw Data'!AT$1,FALSE)</f>
        <v>-4.2106528125049296</v>
      </c>
      <c r="AJ52" s="48">
        <f>VLOOKUP($A52,'ADR Raw Data'!$B$6:$BE$43,'ADR Raw Data'!AU$1,FALSE)</f>
        <v>-2.06579602487813</v>
      </c>
      <c r="AK52" s="48">
        <f>VLOOKUP($A52,'ADR Raw Data'!$B$6:$BE$43,'ADR Raw Data'!AV$1,FALSE)</f>
        <v>-2.2149461605024801</v>
      </c>
      <c r="AL52" s="48">
        <f>VLOOKUP($A52,'ADR Raw Data'!$B$6:$BE$43,'ADR Raw Data'!AW$1,FALSE)</f>
        <v>-1.4995800966903501</v>
      </c>
      <c r="AM52" s="48">
        <f>VLOOKUP($A52,'ADR Raw Data'!$B$6:$BE$43,'ADR Raw Data'!AX$1,FALSE)</f>
        <v>-0.90448188370861204</v>
      </c>
      <c r="AN52" s="49">
        <f>VLOOKUP($A52,'ADR Raw Data'!$B$6:$BE$43,'ADR Raw Data'!AY$1,FALSE)</f>
        <v>-1.89608992135474</v>
      </c>
      <c r="AO52" s="48">
        <f>VLOOKUP($A52,'ADR Raw Data'!$B$6:$BE$43,'ADR Raw Data'!BA$1,FALSE)</f>
        <v>-0.80864703142585104</v>
      </c>
      <c r="AP52" s="48">
        <f>VLOOKUP($A52,'ADR Raw Data'!$B$6:$BE$43,'ADR Raw Data'!BB$1,FALSE)</f>
        <v>-1.5587036000296299</v>
      </c>
      <c r="AQ52" s="49">
        <f>VLOOKUP($A52,'ADR Raw Data'!$B$6:$BE$43,'ADR Raw Data'!BC$1,FALSE)</f>
        <v>-1.1698756338310501</v>
      </c>
      <c r="AR52" s="50">
        <f>VLOOKUP($A52,'ADR Raw Data'!$B$6:$BE$43,'ADR Raw Data'!BE$1,FALSE)</f>
        <v>-1.5620911074445201</v>
      </c>
      <c r="AT52" s="51">
        <f>VLOOKUP($A52,'RevPAR Raw Data'!$B$6:$BE$43,'RevPAR Raw Data'!AG$1,FALSE)</f>
        <v>42.2872408117343</v>
      </c>
      <c r="AU52" s="52">
        <f>VLOOKUP($A52,'RevPAR Raw Data'!$B$6:$BE$43,'RevPAR Raw Data'!AH$1,FALSE)</f>
        <v>54.177520626718803</v>
      </c>
      <c r="AV52" s="52">
        <f>VLOOKUP($A52,'RevPAR Raw Data'!$B$6:$BE$43,'RevPAR Raw Data'!AI$1,FALSE)</f>
        <v>59.460780898408203</v>
      </c>
      <c r="AW52" s="52">
        <f>VLOOKUP($A52,'RevPAR Raw Data'!$B$6:$BE$43,'RevPAR Raw Data'!AJ$1,FALSE)</f>
        <v>67.663012542711797</v>
      </c>
      <c r="AX52" s="52">
        <f>VLOOKUP($A52,'RevPAR Raw Data'!$B$6:$BE$43,'RevPAR Raw Data'!AK$1,FALSE)</f>
        <v>79.771224477039695</v>
      </c>
      <c r="AY52" s="53">
        <f>VLOOKUP($A52,'RevPAR Raw Data'!$B$6:$BE$43,'RevPAR Raw Data'!AL$1,FALSE)</f>
        <v>60.671955871322602</v>
      </c>
      <c r="AZ52" s="52">
        <f>VLOOKUP($A52,'RevPAR Raw Data'!$B$6:$BE$43,'RevPAR Raw Data'!AN$1,FALSE)</f>
        <v>103.19299712476</v>
      </c>
      <c r="BA52" s="52">
        <f>VLOOKUP($A52,'RevPAR Raw Data'!$B$6:$BE$43,'RevPAR Raw Data'!AO$1,FALSE)</f>
        <v>101.030619009917</v>
      </c>
      <c r="BB52" s="53">
        <f>VLOOKUP($A52,'RevPAR Raw Data'!$B$6:$BE$43,'RevPAR Raw Data'!AP$1,FALSE)</f>
        <v>102.111808067338</v>
      </c>
      <c r="BC52" s="54">
        <f>VLOOKUP($A52,'RevPAR Raw Data'!$B$6:$BE$43,'RevPAR Raw Data'!AR$1,FALSE)</f>
        <v>72.511913641612907</v>
      </c>
      <c r="BE52" s="47">
        <f>VLOOKUP($A52,'RevPAR Raw Data'!$B$6:$BE$43,'RevPAR Raw Data'!AT$1,FALSE)</f>
        <v>-10.030931707497301</v>
      </c>
      <c r="BF52" s="48">
        <f>VLOOKUP($A52,'RevPAR Raw Data'!$B$6:$BE$43,'RevPAR Raw Data'!AU$1,FALSE)</f>
        <v>-3.0089554888299301</v>
      </c>
      <c r="BG52" s="48">
        <f>VLOOKUP($A52,'RevPAR Raw Data'!$B$6:$BE$43,'RevPAR Raw Data'!AV$1,FALSE)</f>
        <v>-2.1465104957302801</v>
      </c>
      <c r="BH52" s="48">
        <f>VLOOKUP($A52,'RevPAR Raw Data'!$B$6:$BE$43,'RevPAR Raw Data'!AW$1,FALSE)</f>
        <v>-2.3783247022265601</v>
      </c>
      <c r="BI52" s="48">
        <f>VLOOKUP($A52,'RevPAR Raw Data'!$B$6:$BE$43,'RevPAR Raw Data'!AX$1,FALSE)</f>
        <v>-0.97834233851399199</v>
      </c>
      <c r="BJ52" s="49">
        <f>VLOOKUP($A52,'RevPAR Raw Data'!$B$6:$BE$43,'RevPAR Raw Data'!AY$1,FALSE)</f>
        <v>-3.2391655982887202</v>
      </c>
      <c r="BK52" s="48">
        <f>VLOOKUP($A52,'RevPAR Raw Data'!$B$6:$BE$43,'RevPAR Raw Data'!BA$1,FALSE)</f>
        <v>-0.35856573088759902</v>
      </c>
      <c r="BL52" s="48">
        <f>VLOOKUP($A52,'RevPAR Raw Data'!$B$6:$BE$43,'RevPAR Raw Data'!BB$1,FALSE)</f>
        <v>-3.21245308906256</v>
      </c>
      <c r="BM52" s="49">
        <f>VLOOKUP($A52,'RevPAR Raw Data'!$B$6:$BE$43,'RevPAR Raw Data'!BC$1,FALSE)</f>
        <v>-1.7911332387238099</v>
      </c>
      <c r="BN52" s="50">
        <f>VLOOKUP($A52,'RevPAR Raw Data'!$B$6:$BE$43,'RevPAR Raw Data'!BE$1,FALSE)</f>
        <v>-2.6643656702268701</v>
      </c>
    </row>
    <row r="53" spans="1:66" x14ac:dyDescent="0.25">
      <c r="A53" s="63" t="s">
        <v>83</v>
      </c>
      <c r="B53" s="47">
        <f>VLOOKUP($A53,'Occupancy Raw Data'!$B$8:$BE$45,'Occupancy Raw Data'!AG$3,FALSE)</f>
        <v>45.852438516048302</v>
      </c>
      <c r="C53" s="48">
        <f>VLOOKUP($A53,'Occupancy Raw Data'!$B$8:$BE$45,'Occupancy Raw Data'!AH$3,FALSE)</f>
        <v>63.431191567915199</v>
      </c>
      <c r="D53" s="48">
        <f>VLOOKUP($A53,'Occupancy Raw Data'!$B$8:$BE$45,'Occupancy Raw Data'!AI$3,FALSE)</f>
        <v>66.307389983921794</v>
      </c>
      <c r="E53" s="48">
        <f>VLOOKUP($A53,'Occupancy Raw Data'!$B$8:$BE$45,'Occupancy Raw Data'!AJ$3,FALSE)</f>
        <v>68.058119454534605</v>
      </c>
      <c r="F53" s="48">
        <f>VLOOKUP($A53,'Occupancy Raw Data'!$B$8:$BE$45,'Occupancy Raw Data'!AK$3,FALSE)</f>
        <v>65.475765154221705</v>
      </c>
      <c r="G53" s="49">
        <f>VLOOKUP($A53,'Occupancy Raw Data'!$B$8:$BE$45,'Occupancy Raw Data'!AL$3,FALSE)</f>
        <v>61.825024414643998</v>
      </c>
      <c r="H53" s="48">
        <f>VLOOKUP($A53,'Occupancy Raw Data'!$B$8:$BE$45,'Occupancy Raw Data'!AN$3,FALSE)</f>
        <v>69.375967607478799</v>
      </c>
      <c r="I53" s="48">
        <f>VLOOKUP($A53,'Occupancy Raw Data'!$B$8:$BE$45,'Occupancy Raw Data'!AO$3,FALSE)</f>
        <v>69.149696320114302</v>
      </c>
      <c r="J53" s="49">
        <f>VLOOKUP($A53,'Occupancy Raw Data'!$B$8:$BE$45,'Occupancy Raw Data'!AP$3,FALSE)</f>
        <v>69.262831963796501</v>
      </c>
      <c r="K53" s="50">
        <f>VLOOKUP($A53,'Occupancy Raw Data'!$B$8:$BE$45,'Occupancy Raw Data'!AR$3,FALSE)</f>
        <v>63.950184596015397</v>
      </c>
      <c r="M53" s="47">
        <f>VLOOKUP($A53,'Occupancy Raw Data'!$B$8:$BE$45,'Occupancy Raw Data'!AT$3,FALSE)</f>
        <v>2.1004252888548098</v>
      </c>
      <c r="N53" s="48">
        <f>VLOOKUP($A53,'Occupancy Raw Data'!$B$8:$BE$45,'Occupancy Raw Data'!AU$3,FALSE)</f>
        <v>2.1454886918683802</v>
      </c>
      <c r="O53" s="48">
        <f>VLOOKUP($A53,'Occupancy Raw Data'!$B$8:$BE$45,'Occupancy Raw Data'!AV$3,FALSE)</f>
        <v>0.64853823490719698</v>
      </c>
      <c r="P53" s="48">
        <f>VLOOKUP($A53,'Occupancy Raw Data'!$B$8:$BE$45,'Occupancy Raw Data'!AW$3,FALSE)</f>
        <v>0.16680335069204699</v>
      </c>
      <c r="Q53" s="48">
        <f>VLOOKUP($A53,'Occupancy Raw Data'!$B$8:$BE$45,'Occupancy Raw Data'!AX$3,FALSE)</f>
        <v>8.5227312386567694E-2</v>
      </c>
      <c r="R53" s="49">
        <f>VLOOKUP($A53,'Occupancy Raw Data'!$B$8:$BE$45,'Occupancy Raw Data'!AY$3,FALSE)</f>
        <v>0.93784323494158495</v>
      </c>
      <c r="S53" s="48">
        <f>VLOOKUP($A53,'Occupancy Raw Data'!$B$8:$BE$45,'Occupancy Raw Data'!BA$3,FALSE)</f>
        <v>2.5336881326923799</v>
      </c>
      <c r="T53" s="48">
        <f>VLOOKUP($A53,'Occupancy Raw Data'!$B$8:$BE$45,'Occupancy Raw Data'!BB$3,FALSE)</f>
        <v>1.8264117458806499</v>
      </c>
      <c r="U53" s="49">
        <f>VLOOKUP($A53,'Occupancy Raw Data'!$B$8:$BE$45,'Occupancy Raw Data'!BC$3,FALSE)</f>
        <v>2.1794036594099602</v>
      </c>
      <c r="V53" s="50">
        <f>VLOOKUP($A53,'Occupancy Raw Data'!$B$8:$BE$45,'Occupancy Raw Data'!BE$3,FALSE)</f>
        <v>1.31892313415013</v>
      </c>
      <c r="X53" s="51">
        <f>VLOOKUP($A53,'ADR Raw Data'!$B$6:$BE$43,'ADR Raw Data'!AG$1,FALSE)</f>
        <v>97.145676623376602</v>
      </c>
      <c r="Y53" s="52">
        <f>VLOOKUP($A53,'ADR Raw Data'!$B$6:$BE$43,'ADR Raw Data'!AH$1,FALSE)</f>
        <v>106.47914851671</v>
      </c>
      <c r="Z53" s="52">
        <f>VLOOKUP($A53,'ADR Raw Data'!$B$6:$BE$43,'ADR Raw Data'!AI$1,FALSE)</f>
        <v>109.53579344409501</v>
      </c>
      <c r="AA53" s="52">
        <f>VLOOKUP($A53,'ADR Raw Data'!$B$6:$BE$43,'ADR Raw Data'!AJ$1,FALSE)</f>
        <v>111.94603202379901</v>
      </c>
      <c r="AB53" s="52">
        <f>VLOOKUP($A53,'ADR Raw Data'!$B$6:$BE$43,'ADR Raw Data'!AK$1,FALSE)</f>
        <v>116.084144234267</v>
      </c>
      <c r="AC53" s="53">
        <f>VLOOKUP($A53,'ADR Raw Data'!$B$6:$BE$43,'ADR Raw Data'!AL$1,FALSE)</f>
        <v>108.98850188781</v>
      </c>
      <c r="AD53" s="52">
        <f>VLOOKUP($A53,'ADR Raw Data'!$B$6:$BE$43,'ADR Raw Data'!AN$1,FALSE)</f>
        <v>124.11820272937901</v>
      </c>
      <c r="AE53" s="52">
        <f>VLOOKUP($A53,'ADR Raw Data'!$B$6:$BE$43,'ADR Raw Data'!AO$1,FALSE)</f>
        <v>121.019529837251</v>
      </c>
      <c r="AF53" s="53">
        <f>VLOOKUP($A53,'ADR Raw Data'!$B$6:$BE$43,'ADR Raw Data'!AP$1,FALSE)</f>
        <v>122.571397008253</v>
      </c>
      <c r="AG53" s="54">
        <f>VLOOKUP($A53,'ADR Raw Data'!$B$6:$BE$43,'ADR Raw Data'!AR$1,FALSE)</f>
        <v>113.191870942854</v>
      </c>
      <c r="AI53" s="47">
        <f>VLOOKUP($A53,'ADR Raw Data'!$B$6:$BE$43,'ADR Raw Data'!AT$1,FALSE)</f>
        <v>-0.135070745574396</v>
      </c>
      <c r="AJ53" s="48">
        <f>VLOOKUP($A53,'ADR Raw Data'!$B$6:$BE$43,'ADR Raw Data'!AU$1,FALSE)</f>
        <v>1.10886638339598</v>
      </c>
      <c r="AK53" s="48">
        <f>VLOOKUP($A53,'ADR Raw Data'!$B$6:$BE$43,'ADR Raw Data'!AV$1,FALSE)</f>
        <v>2.4606317697523798</v>
      </c>
      <c r="AL53" s="48">
        <f>VLOOKUP($A53,'ADR Raw Data'!$B$6:$BE$43,'ADR Raw Data'!AW$1,FALSE)</f>
        <v>4.2377044589636697</v>
      </c>
      <c r="AM53" s="48">
        <f>VLOOKUP($A53,'ADR Raw Data'!$B$6:$BE$43,'ADR Raw Data'!AX$1,FALSE)</f>
        <v>5.5754478478578502</v>
      </c>
      <c r="AN53" s="49">
        <f>VLOOKUP($A53,'ADR Raw Data'!$B$6:$BE$43,'ADR Raw Data'!AY$1,FALSE)</f>
        <v>2.8872641356555202</v>
      </c>
      <c r="AO53" s="48">
        <f>VLOOKUP($A53,'ADR Raw Data'!$B$6:$BE$43,'ADR Raw Data'!BA$1,FALSE)</f>
        <v>1.0869352493305799</v>
      </c>
      <c r="AP53" s="48">
        <f>VLOOKUP($A53,'ADR Raw Data'!$B$6:$BE$43,'ADR Raw Data'!BB$1,FALSE)</f>
        <v>-0.53263635196950498</v>
      </c>
      <c r="AQ53" s="49">
        <f>VLOOKUP($A53,'ADR Raw Data'!$B$6:$BE$43,'ADR Raw Data'!BC$1,FALSE)</f>
        <v>0.28375380940706602</v>
      </c>
      <c r="AR53" s="50">
        <f>VLOOKUP($A53,'ADR Raw Data'!$B$6:$BE$43,'ADR Raw Data'!BE$1,FALSE)</f>
        <v>2.03909094409889</v>
      </c>
      <c r="AT53" s="51">
        <f>VLOOKUP($A53,'RevPAR Raw Data'!$B$6:$BE$43,'RevPAR Raw Data'!AG$1,FALSE)</f>
        <v>44.5436616447329</v>
      </c>
      <c r="AU53" s="52">
        <f>VLOOKUP($A53,'RevPAR Raw Data'!$B$6:$BE$43,'RevPAR Raw Data'!AH$1,FALSE)</f>
        <v>67.540992675519504</v>
      </c>
      <c r="AV53" s="52">
        <f>VLOOKUP($A53,'RevPAR Raw Data'!$B$6:$BE$43,'RevPAR Raw Data'!AI$1,FALSE)</f>
        <v>72.630325730959299</v>
      </c>
      <c r="AW53" s="52">
        <f>VLOOKUP($A53,'RevPAR Raw Data'!$B$6:$BE$43,'RevPAR Raw Data'!AJ$1,FALSE)</f>
        <v>76.188364199368706</v>
      </c>
      <c r="AX53" s="52">
        <f>VLOOKUP($A53,'RevPAR Raw Data'!$B$6:$BE$43,'RevPAR Raw Data'!AK$1,FALSE)</f>
        <v>76.006981660116693</v>
      </c>
      <c r="AY53" s="53">
        <f>VLOOKUP($A53,'RevPAR Raw Data'!$B$6:$BE$43,'RevPAR Raw Data'!AL$1,FALSE)</f>
        <v>67.3821679012933</v>
      </c>
      <c r="AZ53" s="52">
        <f>VLOOKUP($A53,'RevPAR Raw Data'!$B$6:$BE$43,'RevPAR Raw Data'!AN$1,FALSE)</f>
        <v>86.108204120519204</v>
      </c>
      <c r="BA53" s="52">
        <f>VLOOKUP($A53,'RevPAR Raw Data'!$B$6:$BE$43,'RevPAR Raw Data'!AO$1,FALSE)</f>
        <v>83.684637370489398</v>
      </c>
      <c r="BB53" s="53">
        <f>VLOOKUP($A53,'RevPAR Raw Data'!$B$6:$BE$43,'RevPAR Raw Data'!AP$1,FALSE)</f>
        <v>84.896420745504301</v>
      </c>
      <c r="BC53" s="54">
        <f>VLOOKUP($A53,'RevPAR Raw Data'!$B$6:$BE$43,'RevPAR Raw Data'!AR$1,FALSE)</f>
        <v>72.386410415638693</v>
      </c>
      <c r="BE53" s="47">
        <f>VLOOKUP($A53,'RevPAR Raw Data'!$B$6:$BE$43,'RevPAR Raw Data'!AT$1,FALSE)</f>
        <v>1.9625174831825201</v>
      </c>
      <c r="BF53" s="48">
        <f>VLOOKUP($A53,'RevPAR Raw Data'!$B$6:$BE$43,'RevPAR Raw Data'!AU$1,FALSE)</f>
        <v>3.2781456781280598</v>
      </c>
      <c r="BG53" s="48">
        <f>VLOOKUP($A53,'RevPAR Raw Data'!$B$6:$BE$43,'RevPAR Raw Data'!AV$1,FALSE)</f>
        <v>3.1251281425066999</v>
      </c>
      <c r="BH53" s="48">
        <f>VLOOKUP($A53,'RevPAR Raw Data'!$B$6:$BE$43,'RevPAR Raw Data'!AW$1,FALSE)</f>
        <v>4.41157644268569</v>
      </c>
      <c r="BI53" s="48">
        <f>VLOOKUP($A53,'RevPAR Raw Data'!$B$6:$BE$43,'RevPAR Raw Data'!AX$1,FALSE)</f>
        <v>5.6654269645986703</v>
      </c>
      <c r="BJ53" s="49">
        <f>VLOOKUP($A53,'RevPAR Raw Data'!$B$6:$BE$43,'RevPAR Raw Data'!AY$1,FALSE)</f>
        <v>3.8521853819682499</v>
      </c>
      <c r="BK53" s="48">
        <f>VLOOKUP($A53,'RevPAR Raw Data'!$B$6:$BE$43,'RevPAR Raw Data'!BA$1,FALSE)</f>
        <v>3.6481629314453001</v>
      </c>
      <c r="BL53" s="48">
        <f>VLOOKUP($A53,'RevPAR Raw Data'!$B$6:$BE$43,'RevPAR Raw Data'!BB$1,FALSE)</f>
        <v>1.2840472610159399</v>
      </c>
      <c r="BM53" s="49">
        <f>VLOOKUP($A53,'RevPAR Raw Data'!$B$6:$BE$43,'RevPAR Raw Data'!BC$1,FALSE)</f>
        <v>2.4693416097229601</v>
      </c>
      <c r="BN53" s="50">
        <f>VLOOKUP($A53,'RevPAR Raw Data'!$B$6:$BE$43,'RevPAR Raw Data'!BE$1,FALSE)</f>
        <v>3.3849081204371201</v>
      </c>
    </row>
    <row r="54" spans="1:66" x14ac:dyDescent="0.25">
      <c r="A54" s="66" t="s">
        <v>84</v>
      </c>
      <c r="B54" s="47">
        <f>VLOOKUP($A54,'Occupancy Raw Data'!$B$8:$BE$45,'Occupancy Raw Data'!AG$3,FALSE)</f>
        <v>42.283845278725799</v>
      </c>
      <c r="C54" s="48">
        <f>VLOOKUP($A54,'Occupancy Raw Data'!$B$8:$BE$45,'Occupancy Raw Data'!AH$3,FALSE)</f>
        <v>53.330489192263897</v>
      </c>
      <c r="D54" s="48">
        <f>VLOOKUP($A54,'Occupancy Raw Data'!$B$8:$BE$45,'Occupancy Raw Data'!AI$3,FALSE)</f>
        <v>57.724687144482303</v>
      </c>
      <c r="E54" s="48">
        <f>VLOOKUP($A54,'Occupancy Raw Data'!$B$8:$BE$45,'Occupancy Raw Data'!AJ$3,FALSE)</f>
        <v>62.647895335608602</v>
      </c>
      <c r="F54" s="48">
        <f>VLOOKUP($A54,'Occupancy Raw Data'!$B$8:$BE$45,'Occupancy Raw Data'!AK$3,FALSE)</f>
        <v>62.320819112627902</v>
      </c>
      <c r="G54" s="49">
        <f>VLOOKUP($A54,'Occupancy Raw Data'!$B$8:$BE$45,'Occupancy Raw Data'!AL$3,FALSE)</f>
        <v>55.661547212741702</v>
      </c>
      <c r="H54" s="48">
        <f>VLOOKUP($A54,'Occupancy Raw Data'!$B$8:$BE$45,'Occupancy Raw Data'!AN$3,FALSE)</f>
        <v>66.578498293515295</v>
      </c>
      <c r="I54" s="48">
        <f>VLOOKUP($A54,'Occupancy Raw Data'!$B$8:$BE$45,'Occupancy Raw Data'!AO$3,FALSE)</f>
        <v>62.642207053469797</v>
      </c>
      <c r="J54" s="49">
        <f>VLOOKUP($A54,'Occupancy Raw Data'!$B$8:$BE$45,'Occupancy Raw Data'!AP$3,FALSE)</f>
        <v>64.610352673492599</v>
      </c>
      <c r="K54" s="50">
        <f>VLOOKUP($A54,'Occupancy Raw Data'!$B$8:$BE$45,'Occupancy Raw Data'!AR$3,FALSE)</f>
        <v>58.218348772956197</v>
      </c>
      <c r="M54" s="47">
        <f>VLOOKUP($A54,'Occupancy Raw Data'!$B$8:$BE$45,'Occupancy Raw Data'!AT$3,FALSE)</f>
        <v>2.9581257058778001</v>
      </c>
      <c r="N54" s="48">
        <f>VLOOKUP($A54,'Occupancy Raw Data'!$B$8:$BE$45,'Occupancy Raw Data'!AU$3,FALSE)</f>
        <v>3.4719372390973899</v>
      </c>
      <c r="O54" s="48">
        <f>VLOOKUP($A54,'Occupancy Raw Data'!$B$8:$BE$45,'Occupancy Raw Data'!AV$3,FALSE)</f>
        <v>3.7255791645565002</v>
      </c>
      <c r="P54" s="48">
        <f>VLOOKUP($A54,'Occupancy Raw Data'!$B$8:$BE$45,'Occupancy Raw Data'!AW$3,FALSE)</f>
        <v>2.2899318097824799</v>
      </c>
      <c r="Q54" s="48">
        <f>VLOOKUP($A54,'Occupancy Raw Data'!$B$8:$BE$45,'Occupancy Raw Data'!AX$3,FALSE)</f>
        <v>-1.21029618325153</v>
      </c>
      <c r="R54" s="49">
        <f>VLOOKUP($A54,'Occupancy Raw Data'!$B$8:$BE$45,'Occupancy Raw Data'!AY$3,FALSE)</f>
        <v>2.09715217939201</v>
      </c>
      <c r="S54" s="48">
        <f>VLOOKUP($A54,'Occupancy Raw Data'!$B$8:$BE$45,'Occupancy Raw Data'!BA$3,FALSE)</f>
        <v>-4.0539696019479798</v>
      </c>
      <c r="T54" s="48">
        <f>VLOOKUP($A54,'Occupancy Raw Data'!$B$8:$BE$45,'Occupancy Raw Data'!BB$3,FALSE)</f>
        <v>-2.80156743774491</v>
      </c>
      <c r="U54" s="49">
        <f>VLOOKUP($A54,'Occupancy Raw Data'!$B$8:$BE$45,'Occupancy Raw Data'!BC$3,FALSE)</f>
        <v>-3.4508996046323701</v>
      </c>
      <c r="V54" s="50">
        <f>VLOOKUP($A54,'Occupancy Raw Data'!$B$8:$BE$45,'Occupancy Raw Data'!BE$3,FALSE)</f>
        <v>0.27015389434396198</v>
      </c>
      <c r="X54" s="51">
        <f>VLOOKUP($A54,'ADR Raw Data'!$B$6:$BE$43,'ADR Raw Data'!AG$1,FALSE)</f>
        <v>104.59064101701701</v>
      </c>
      <c r="Y54" s="52">
        <f>VLOOKUP($A54,'ADR Raw Data'!$B$6:$BE$43,'ADR Raw Data'!AH$1,FALSE)</f>
        <v>107.740958348888</v>
      </c>
      <c r="Z54" s="52">
        <f>VLOOKUP($A54,'ADR Raw Data'!$B$6:$BE$43,'ADR Raw Data'!AI$1,FALSE)</f>
        <v>113.986369728025</v>
      </c>
      <c r="AA54" s="52">
        <f>VLOOKUP($A54,'ADR Raw Data'!$B$6:$BE$43,'ADR Raw Data'!AJ$1,FALSE)</f>
        <v>125.054309256821</v>
      </c>
      <c r="AB54" s="52">
        <f>VLOOKUP($A54,'ADR Raw Data'!$B$6:$BE$43,'ADR Raw Data'!AK$1,FALSE)</f>
        <v>143.59130430814099</v>
      </c>
      <c r="AC54" s="53">
        <f>VLOOKUP($A54,'ADR Raw Data'!$B$6:$BE$43,'ADR Raw Data'!AL$1,FALSE)</f>
        <v>120.48287799045499</v>
      </c>
      <c r="AD54" s="52">
        <f>VLOOKUP($A54,'ADR Raw Data'!$B$6:$BE$43,'ADR Raw Data'!AN$1,FALSE)</f>
        <v>167.17180785168</v>
      </c>
      <c r="AE54" s="52">
        <f>VLOOKUP($A54,'ADR Raw Data'!$B$6:$BE$43,'ADR Raw Data'!AO$1,FALSE)</f>
        <v>156.492078093076</v>
      </c>
      <c r="AF54" s="53">
        <f>VLOOKUP($A54,'ADR Raw Data'!$B$6:$BE$43,'ADR Raw Data'!AP$1,FALSE)</f>
        <v>161.99460470132399</v>
      </c>
      <c r="AG54" s="54">
        <f>VLOOKUP($A54,'ADR Raw Data'!$B$6:$BE$43,'ADR Raw Data'!AR$1,FALSE)</f>
        <v>133.6455779659</v>
      </c>
      <c r="AI54" s="47">
        <f>VLOOKUP($A54,'ADR Raw Data'!$B$6:$BE$43,'ADR Raw Data'!AT$1,FALSE)</f>
        <v>2.8085743408858601</v>
      </c>
      <c r="AJ54" s="48">
        <f>VLOOKUP($A54,'ADR Raw Data'!$B$6:$BE$43,'ADR Raw Data'!AU$1,FALSE)</f>
        <v>2.8535899938028999</v>
      </c>
      <c r="AK54" s="48">
        <f>VLOOKUP($A54,'ADR Raw Data'!$B$6:$BE$43,'ADR Raw Data'!AV$1,FALSE)</f>
        <v>3.4572265528887902</v>
      </c>
      <c r="AL54" s="48">
        <f>VLOOKUP($A54,'ADR Raw Data'!$B$6:$BE$43,'ADR Raw Data'!AW$1,FALSE)</f>
        <v>2.6455488408531802</v>
      </c>
      <c r="AM54" s="48">
        <f>VLOOKUP($A54,'ADR Raw Data'!$B$6:$BE$43,'ADR Raw Data'!AX$1,FALSE)</f>
        <v>1.63277221063308</v>
      </c>
      <c r="AN54" s="49">
        <f>VLOOKUP($A54,'ADR Raw Data'!$B$6:$BE$43,'ADR Raw Data'!AY$1,FALSE)</f>
        <v>2.36731676000529</v>
      </c>
      <c r="AO54" s="48">
        <f>VLOOKUP($A54,'ADR Raw Data'!$B$6:$BE$43,'ADR Raw Data'!BA$1,FALSE)</f>
        <v>0.71248224004836602</v>
      </c>
      <c r="AP54" s="48">
        <f>VLOOKUP($A54,'ADR Raw Data'!$B$6:$BE$43,'ADR Raw Data'!BB$1,FALSE)</f>
        <v>-1.5926996995379401</v>
      </c>
      <c r="AQ54" s="49">
        <f>VLOOKUP($A54,'ADR Raw Data'!$B$6:$BE$43,'ADR Raw Data'!BC$1,FALSE)</f>
        <v>-0.39415537596474898</v>
      </c>
      <c r="AR54" s="50">
        <f>VLOOKUP($A54,'ADR Raw Data'!$B$6:$BE$43,'ADR Raw Data'!BE$1,FALSE)</f>
        <v>0.868206920313221</v>
      </c>
      <c r="AT54" s="51">
        <f>VLOOKUP($A54,'RevPAR Raw Data'!$B$6:$BE$43,'RevPAR Raw Data'!AG$1,FALSE)</f>
        <v>44.224944823663201</v>
      </c>
      <c r="AU54" s="52">
        <f>VLOOKUP($A54,'RevPAR Raw Data'!$B$6:$BE$43,'RevPAR Raw Data'!AH$1,FALSE)</f>
        <v>57.458780147895297</v>
      </c>
      <c r="AV54" s="52">
        <f>VLOOKUP($A54,'RevPAR Raw Data'!$B$6:$BE$43,'RevPAR Raw Data'!AI$1,FALSE)</f>
        <v>65.798275312855495</v>
      </c>
      <c r="AW54" s="52">
        <f>VLOOKUP($A54,'RevPAR Raw Data'!$B$6:$BE$43,'RevPAR Raw Data'!AJ$1,FALSE)</f>
        <v>78.343892775881599</v>
      </c>
      <c r="AX54" s="52">
        <f>VLOOKUP($A54,'RevPAR Raw Data'!$B$6:$BE$43,'RevPAR Raw Data'!AK$1,FALSE)</f>
        <v>89.487277019340098</v>
      </c>
      <c r="AY54" s="53">
        <f>VLOOKUP($A54,'RevPAR Raw Data'!$B$6:$BE$43,'RevPAR Raw Data'!AL$1,FALSE)</f>
        <v>67.062634015927102</v>
      </c>
      <c r="AZ54" s="52">
        <f>VLOOKUP($A54,'RevPAR Raw Data'!$B$6:$BE$43,'RevPAR Raw Data'!AN$1,FALSE)</f>
        <v>111.30047923777001</v>
      </c>
      <c r="BA54" s="52">
        <f>VLOOKUP($A54,'RevPAR Raw Data'!$B$6:$BE$43,'RevPAR Raw Data'!AO$1,FALSE)</f>
        <v>98.030091581342404</v>
      </c>
      <c r="BB54" s="53">
        <f>VLOOKUP($A54,'RevPAR Raw Data'!$B$6:$BE$43,'RevPAR Raw Data'!AP$1,FALSE)</f>
        <v>104.66528540955601</v>
      </c>
      <c r="BC54" s="54">
        <f>VLOOKUP($A54,'RevPAR Raw Data'!$B$6:$BE$43,'RevPAR Raw Data'!AR$1,FALSE)</f>
        <v>77.806248699821197</v>
      </c>
      <c r="BE54" s="47">
        <f>VLOOKUP($A54,'RevPAR Raw Data'!$B$6:$BE$43,'RevPAR Raw Data'!AT$1,FALSE)</f>
        <v>5.8497812063100998</v>
      </c>
      <c r="BF54" s="48">
        <f>VLOOKUP($A54,'RevPAR Raw Data'!$B$6:$BE$43,'RevPAR Raw Data'!AU$1,FALSE)</f>
        <v>6.4246020865463001</v>
      </c>
      <c r="BG54" s="48">
        <f>VLOOKUP($A54,'RevPAR Raw Data'!$B$6:$BE$43,'RevPAR Raw Data'!AV$1,FALSE)</f>
        <v>7.3116074295712297</v>
      </c>
      <c r="BH54" s="48">
        <f>VLOOKUP($A54,'RevPAR Raw Data'!$B$6:$BE$43,'RevPAR Raw Data'!AW$1,FALSE)</f>
        <v>4.99606191508569</v>
      </c>
      <c r="BI54" s="48">
        <f>VLOOKUP($A54,'RevPAR Raw Data'!$B$6:$BE$43,'RevPAR Raw Data'!AX$1,FALSE)</f>
        <v>0.40271464763507198</v>
      </c>
      <c r="BJ54" s="49">
        <f>VLOOKUP($A54,'RevPAR Raw Data'!$B$6:$BE$43,'RevPAR Raw Data'!AY$1,FALSE)</f>
        <v>4.51411517442288</v>
      </c>
      <c r="BK54" s="48">
        <f>VLOOKUP($A54,'RevPAR Raw Data'!$B$6:$BE$43,'RevPAR Raw Data'!BA$1,FALSE)</f>
        <v>-3.3703711753304502</v>
      </c>
      <c r="BL54" s="48">
        <f>VLOOKUP($A54,'RevPAR Raw Data'!$B$6:$BE$43,'RevPAR Raw Data'!BB$1,FALSE)</f>
        <v>-4.3496465811195399</v>
      </c>
      <c r="BM54" s="49">
        <f>VLOOKUP($A54,'RevPAR Raw Data'!$B$6:$BE$43,'RevPAR Raw Data'!BC$1,FALSE)</f>
        <v>-3.8314530742863102</v>
      </c>
      <c r="BN54" s="50">
        <f>VLOOKUP($A54,'RevPAR Raw Data'!$B$6:$BE$43,'RevPAR Raw Data'!BE$1,FALSE)</f>
        <v>1.14070630946337</v>
      </c>
    </row>
    <row r="55" spans="1:66" x14ac:dyDescent="0.25">
      <c r="A55" s="63" t="s">
        <v>85</v>
      </c>
      <c r="B55" s="47">
        <f>VLOOKUP($A55,'Occupancy Raw Data'!$B$8:$BE$45,'Occupancy Raw Data'!AG$3,FALSE)</f>
        <v>36.676356589147197</v>
      </c>
      <c r="C55" s="48">
        <f>VLOOKUP($A55,'Occupancy Raw Data'!$B$8:$BE$45,'Occupancy Raw Data'!AH$3,FALSE)</f>
        <v>51.631136950904299</v>
      </c>
      <c r="D55" s="48">
        <f>VLOOKUP($A55,'Occupancy Raw Data'!$B$8:$BE$45,'Occupancy Raw Data'!AI$3,FALSE)</f>
        <v>54.150516795865599</v>
      </c>
      <c r="E55" s="48">
        <f>VLOOKUP($A55,'Occupancy Raw Data'!$B$8:$BE$45,'Occupancy Raw Data'!AJ$3,FALSE)</f>
        <v>55.781653746769997</v>
      </c>
      <c r="F55" s="48">
        <f>VLOOKUP($A55,'Occupancy Raw Data'!$B$8:$BE$45,'Occupancy Raw Data'!AK$3,FALSE)</f>
        <v>51.986434108527099</v>
      </c>
      <c r="G55" s="49">
        <f>VLOOKUP($A55,'Occupancy Raw Data'!$B$8:$BE$45,'Occupancy Raw Data'!AL$3,FALSE)</f>
        <v>50.045219638242799</v>
      </c>
      <c r="H55" s="48">
        <f>VLOOKUP($A55,'Occupancy Raw Data'!$B$8:$BE$45,'Occupancy Raw Data'!AN$3,FALSE)</f>
        <v>56.976744186046503</v>
      </c>
      <c r="I55" s="48">
        <f>VLOOKUP($A55,'Occupancy Raw Data'!$B$8:$BE$45,'Occupancy Raw Data'!AO$3,FALSE)</f>
        <v>53.343023255813897</v>
      </c>
      <c r="J55" s="49">
        <f>VLOOKUP($A55,'Occupancy Raw Data'!$B$8:$BE$45,'Occupancy Raw Data'!AP$3,FALSE)</f>
        <v>55.159883720930203</v>
      </c>
      <c r="K55" s="50">
        <f>VLOOKUP($A55,'Occupancy Raw Data'!$B$8:$BE$45,'Occupancy Raw Data'!AR$3,FALSE)</f>
        <v>51.506552233296397</v>
      </c>
      <c r="M55" s="47">
        <f>VLOOKUP($A55,'Occupancy Raw Data'!$B$8:$BE$45,'Occupancy Raw Data'!AT$3,FALSE)</f>
        <v>-1.4047250249195</v>
      </c>
      <c r="N55" s="48">
        <f>VLOOKUP($A55,'Occupancy Raw Data'!$B$8:$BE$45,'Occupancy Raw Data'!AU$3,FALSE)</f>
        <v>-3.0122275505312399</v>
      </c>
      <c r="O55" s="48">
        <f>VLOOKUP($A55,'Occupancy Raw Data'!$B$8:$BE$45,'Occupancy Raw Data'!AV$3,FALSE)</f>
        <v>-5.8561760043161604</v>
      </c>
      <c r="P55" s="48">
        <f>VLOOKUP($A55,'Occupancy Raw Data'!$B$8:$BE$45,'Occupancy Raw Data'!AW$3,FALSE)</f>
        <v>-8.7009373201274496</v>
      </c>
      <c r="Q55" s="48">
        <f>VLOOKUP($A55,'Occupancy Raw Data'!$B$8:$BE$45,'Occupancy Raw Data'!AX$3,FALSE)</f>
        <v>-10.7663452336799</v>
      </c>
      <c r="R55" s="49">
        <f>VLOOKUP($A55,'Occupancy Raw Data'!$B$8:$BE$45,'Occupancy Raw Data'!AY$3,FALSE)</f>
        <v>-6.3907001359848996</v>
      </c>
      <c r="S55" s="48">
        <f>VLOOKUP($A55,'Occupancy Raw Data'!$B$8:$BE$45,'Occupancy Raw Data'!BA$3,FALSE)</f>
        <v>-14.187914690515001</v>
      </c>
      <c r="T55" s="48">
        <f>VLOOKUP($A55,'Occupancy Raw Data'!$B$8:$BE$45,'Occupancy Raw Data'!BB$3,FALSE)</f>
        <v>-13.0595481876638</v>
      </c>
      <c r="U55" s="49">
        <f>VLOOKUP($A55,'Occupancy Raw Data'!$B$8:$BE$45,'Occupancy Raw Data'!BC$3,FALSE)</f>
        <v>-13.6459948320413</v>
      </c>
      <c r="V55" s="50">
        <f>VLOOKUP($A55,'Occupancy Raw Data'!$B$8:$BE$45,'Occupancy Raw Data'!BE$3,FALSE)</f>
        <v>-8.7368768320442598</v>
      </c>
      <c r="X55" s="51">
        <f>VLOOKUP($A55,'ADR Raw Data'!$B$6:$BE$43,'ADR Raw Data'!AG$1,FALSE)</f>
        <v>81.3433597534125</v>
      </c>
      <c r="Y55" s="52">
        <f>VLOOKUP($A55,'ADR Raw Data'!$B$6:$BE$43,'ADR Raw Data'!AH$1,FALSE)</f>
        <v>89.123131060369005</v>
      </c>
      <c r="Z55" s="52">
        <f>VLOOKUP($A55,'ADR Raw Data'!$B$6:$BE$43,'ADR Raw Data'!AI$1,FALSE)</f>
        <v>89.518571428571406</v>
      </c>
      <c r="AA55" s="52">
        <f>VLOOKUP($A55,'ADR Raw Data'!$B$6:$BE$43,'ADR Raw Data'!AJ$1,FALSE)</f>
        <v>91.169177764910202</v>
      </c>
      <c r="AB55" s="52">
        <f>VLOOKUP($A55,'ADR Raw Data'!$B$6:$BE$43,'ADR Raw Data'!AK$1,FALSE)</f>
        <v>94.152541161851502</v>
      </c>
      <c r="AC55" s="53">
        <f>VLOOKUP($A55,'ADR Raw Data'!$B$6:$BE$43,'ADR Raw Data'!AL$1,FALSE)</f>
        <v>89.569417839163506</v>
      </c>
      <c r="AD55" s="52">
        <f>VLOOKUP($A55,'ADR Raw Data'!$B$6:$BE$43,'ADR Raw Data'!AN$1,FALSE)</f>
        <v>103.81628968253899</v>
      </c>
      <c r="AE55" s="52">
        <f>VLOOKUP($A55,'ADR Raw Data'!$B$6:$BE$43,'ADR Raw Data'!AO$1,FALSE)</f>
        <v>99.791901301846806</v>
      </c>
      <c r="AF55" s="53">
        <f>VLOOKUP($A55,'ADR Raw Data'!$B$6:$BE$43,'ADR Raw Data'!AP$1,FALSE)</f>
        <v>101.870373298199</v>
      </c>
      <c r="AG55" s="54">
        <f>VLOOKUP($A55,'ADR Raw Data'!$B$6:$BE$43,'ADR Raw Data'!AR$1,FALSE)</f>
        <v>93.333262262038005</v>
      </c>
      <c r="AI55" s="47">
        <f>VLOOKUP($A55,'ADR Raw Data'!$B$6:$BE$43,'ADR Raw Data'!AT$1,FALSE)</f>
        <v>-1.67480593085536</v>
      </c>
      <c r="AJ55" s="48">
        <f>VLOOKUP($A55,'ADR Raw Data'!$B$6:$BE$43,'ADR Raw Data'!AU$1,FALSE)</f>
        <v>0.21764549973373701</v>
      </c>
      <c r="AK55" s="48">
        <f>VLOOKUP($A55,'ADR Raw Data'!$B$6:$BE$43,'ADR Raw Data'!AV$1,FALSE)</f>
        <v>1.6820052816078299</v>
      </c>
      <c r="AL55" s="48">
        <f>VLOOKUP($A55,'ADR Raw Data'!$B$6:$BE$43,'ADR Raw Data'!AW$1,FALSE)</f>
        <v>2.1567569331088801</v>
      </c>
      <c r="AM55" s="48">
        <f>VLOOKUP($A55,'ADR Raw Data'!$B$6:$BE$43,'ADR Raw Data'!AX$1,FALSE)</f>
        <v>-1.4307226427466</v>
      </c>
      <c r="AN55" s="49">
        <f>VLOOKUP($A55,'ADR Raw Data'!$B$6:$BE$43,'ADR Raw Data'!AY$1,FALSE)</f>
        <v>0.208654398911053</v>
      </c>
      <c r="AO55" s="48">
        <f>VLOOKUP($A55,'ADR Raw Data'!$B$6:$BE$43,'ADR Raw Data'!BA$1,FALSE)</f>
        <v>0.94381684034808899</v>
      </c>
      <c r="AP55" s="48">
        <f>VLOOKUP($A55,'ADR Raw Data'!$B$6:$BE$43,'ADR Raw Data'!BB$1,FALSE)</f>
        <v>-1.06855535410546</v>
      </c>
      <c r="AQ55" s="49">
        <f>VLOOKUP($A55,'ADR Raw Data'!$B$6:$BE$43,'ADR Raw Data'!BC$1,FALSE)</f>
        <v>-2.5805274874299899E-2</v>
      </c>
      <c r="AR55" s="50">
        <f>VLOOKUP($A55,'ADR Raw Data'!$B$6:$BE$43,'ADR Raw Data'!BE$1,FALSE)</f>
        <v>-0.103052319603744</v>
      </c>
      <c r="AT55" s="51">
        <f>VLOOKUP($A55,'RevPAR Raw Data'!$B$6:$BE$43,'RevPAR Raw Data'!AG$1,FALSE)</f>
        <v>29.833780684754501</v>
      </c>
      <c r="AU55" s="52">
        <f>VLOOKUP($A55,'RevPAR Raw Data'!$B$6:$BE$43,'RevPAR Raw Data'!AH$1,FALSE)</f>
        <v>46.015285852713099</v>
      </c>
      <c r="AV55" s="52">
        <f>VLOOKUP($A55,'RevPAR Raw Data'!$B$6:$BE$43,'RevPAR Raw Data'!AI$1,FALSE)</f>
        <v>48.474769056847499</v>
      </c>
      <c r="AW55" s="52">
        <f>VLOOKUP($A55,'RevPAR Raw Data'!$B$6:$BE$43,'RevPAR Raw Data'!AJ$1,FALSE)</f>
        <v>50.855675064599403</v>
      </c>
      <c r="AX55" s="52">
        <f>VLOOKUP($A55,'RevPAR Raw Data'!$B$6:$BE$43,'RevPAR Raw Data'!AK$1,FALSE)</f>
        <v>48.946548772609802</v>
      </c>
      <c r="AY55" s="53">
        <f>VLOOKUP($A55,'RevPAR Raw Data'!$B$6:$BE$43,'RevPAR Raw Data'!AL$1,FALSE)</f>
        <v>44.825211886304899</v>
      </c>
      <c r="AZ55" s="52">
        <f>VLOOKUP($A55,'RevPAR Raw Data'!$B$6:$BE$43,'RevPAR Raw Data'!AN$1,FALSE)</f>
        <v>59.151141795865598</v>
      </c>
      <c r="BA55" s="52">
        <f>VLOOKUP($A55,'RevPAR Raw Data'!$B$6:$BE$43,'RevPAR Raw Data'!AO$1,FALSE)</f>
        <v>53.232017118862998</v>
      </c>
      <c r="BB55" s="53">
        <f>VLOOKUP($A55,'RevPAR Raw Data'!$B$6:$BE$43,'RevPAR Raw Data'!AP$1,FALSE)</f>
        <v>56.191579457364298</v>
      </c>
      <c r="BC55" s="54">
        <f>VLOOKUP($A55,'RevPAR Raw Data'!$B$6:$BE$43,'RevPAR Raw Data'!AR$1,FALSE)</f>
        <v>48.072745478036097</v>
      </c>
      <c r="BE55" s="47">
        <f>VLOOKUP($A55,'RevPAR Raw Data'!$B$6:$BE$43,'RevPAR Raw Data'!AT$1,FALSE)</f>
        <v>-3.0560045377453</v>
      </c>
      <c r="BF55" s="48">
        <f>VLOOKUP($A55,'RevPAR Raw Data'!$B$6:$BE$43,'RevPAR Raw Data'!AU$1,FALSE)</f>
        <v>-2.8011380285029701</v>
      </c>
      <c r="BG55" s="48">
        <f>VLOOKUP($A55,'RevPAR Raw Data'!$B$6:$BE$43,'RevPAR Raw Data'!AV$1,FALSE)</f>
        <v>-4.2726719124011696</v>
      </c>
      <c r="BH55" s="48">
        <f>VLOOKUP($A55,'RevPAR Raw Data'!$B$6:$BE$43,'RevPAR Raw Data'!AW$1,FALSE)</f>
        <v>-6.7318384559158702</v>
      </c>
      <c r="BI55" s="48">
        <f>VLOOKUP($A55,'RevPAR Raw Data'!$B$6:$BE$43,'RevPAR Raw Data'!AX$1,FALSE)</f>
        <v>-12.043031337372</v>
      </c>
      <c r="BJ55" s="49">
        <f>VLOOKUP($A55,'RevPAR Raw Data'!$B$6:$BE$43,'RevPAR Raw Data'!AY$1,FALSE)</f>
        <v>-6.1953802140287904</v>
      </c>
      <c r="BK55" s="48">
        <f>VLOOKUP($A55,'RevPAR Raw Data'!$B$6:$BE$43,'RevPAR Raw Data'!BA$1,FALSE)</f>
        <v>-13.3780057783102</v>
      </c>
      <c r="BL55" s="48">
        <f>VLOOKUP($A55,'RevPAR Raw Data'!$B$6:$BE$43,'RevPAR Raw Data'!BB$1,FALSE)</f>
        <v>-13.988555040388</v>
      </c>
      <c r="BM55" s="49">
        <f>VLOOKUP($A55,'RevPAR Raw Data'!$B$6:$BE$43,'RevPAR Raw Data'!BC$1,FALSE)</f>
        <v>-13.668278720439901</v>
      </c>
      <c r="BN55" s="50">
        <f>VLOOKUP($A55,'RevPAR Raw Data'!$B$6:$BE$43,'RevPAR Raw Data'!BE$1,FALSE)</f>
        <v>-8.8309255974116692</v>
      </c>
    </row>
    <row r="56" spans="1:66" ht="15" thickBot="1" x14ac:dyDescent="0.3">
      <c r="A56" s="63" t="s">
        <v>86</v>
      </c>
      <c r="B56" s="67">
        <f>VLOOKUP($A56,'Occupancy Raw Data'!$B$8:$BE$45,'Occupancy Raw Data'!AG$3,FALSE)</f>
        <v>43.794964028776903</v>
      </c>
      <c r="C56" s="68">
        <f>VLOOKUP($A56,'Occupancy Raw Data'!$B$8:$BE$45,'Occupancy Raw Data'!AH$3,FALSE)</f>
        <v>58.2042058660763</v>
      </c>
      <c r="D56" s="68">
        <f>VLOOKUP($A56,'Occupancy Raw Data'!$B$8:$BE$45,'Occupancy Raw Data'!AI$3,FALSE)</f>
        <v>65.374239070282201</v>
      </c>
      <c r="E56" s="68">
        <f>VLOOKUP($A56,'Occupancy Raw Data'!$B$8:$BE$45,'Occupancy Raw Data'!AJ$3,FALSE)</f>
        <v>68.957526286662898</v>
      </c>
      <c r="F56" s="68">
        <f>VLOOKUP($A56,'Occupancy Raw Data'!$B$8:$BE$45,'Occupancy Raw Data'!AK$3,FALSE)</f>
        <v>68.4767570558937</v>
      </c>
      <c r="G56" s="69">
        <f>VLOOKUP($A56,'Occupancy Raw Data'!$B$8:$BE$45,'Occupancy Raw Data'!AL$3,FALSE)</f>
        <v>60.961538461538403</v>
      </c>
      <c r="H56" s="68">
        <f>VLOOKUP($A56,'Occupancy Raw Data'!$B$8:$BE$45,'Occupancy Raw Data'!AN$3,FALSE)</f>
        <v>69.403707802988293</v>
      </c>
      <c r="I56" s="68">
        <f>VLOOKUP($A56,'Occupancy Raw Data'!$B$8:$BE$45,'Occupancy Raw Data'!AO$3,FALSE)</f>
        <v>67.231599335915803</v>
      </c>
      <c r="J56" s="69">
        <f>VLOOKUP($A56,'Occupancy Raw Data'!$B$8:$BE$45,'Occupancy Raw Data'!AP$3,FALSE)</f>
        <v>68.317653569452105</v>
      </c>
      <c r="K56" s="70">
        <f>VLOOKUP($A56,'Occupancy Raw Data'!$B$8:$BE$45,'Occupancy Raw Data'!AR$3,FALSE)</f>
        <v>63.063285635227999</v>
      </c>
      <c r="M56" s="67">
        <f>VLOOKUP($A56,'Occupancy Raw Data'!$B$8:$BE$45,'Occupancy Raw Data'!AT$3,FALSE)</f>
        <v>3.34469343840331</v>
      </c>
      <c r="N56" s="68">
        <f>VLOOKUP($A56,'Occupancy Raw Data'!$B$8:$BE$45,'Occupancy Raw Data'!AU$3,FALSE)</f>
        <v>4.4399833227620604</v>
      </c>
      <c r="O56" s="68">
        <f>VLOOKUP($A56,'Occupancy Raw Data'!$B$8:$BE$45,'Occupancy Raw Data'!AV$3,FALSE)</f>
        <v>5.9484630292361702</v>
      </c>
      <c r="P56" s="68">
        <f>VLOOKUP($A56,'Occupancy Raw Data'!$B$8:$BE$45,'Occupancy Raw Data'!AW$3,FALSE)</f>
        <v>3.2870922270251701</v>
      </c>
      <c r="Q56" s="68">
        <f>VLOOKUP($A56,'Occupancy Raw Data'!$B$8:$BE$45,'Occupancy Raw Data'!AX$3,FALSE)</f>
        <v>2.9594677917657699</v>
      </c>
      <c r="R56" s="69">
        <f>VLOOKUP($A56,'Occupancy Raw Data'!$B$8:$BE$45,'Occupancy Raw Data'!AY$3,FALSE)</f>
        <v>3.9764123037181198</v>
      </c>
      <c r="S56" s="68">
        <f>VLOOKUP($A56,'Occupancy Raw Data'!$B$8:$BE$45,'Occupancy Raw Data'!BA$3,FALSE)</f>
        <v>-1.8443402850483901</v>
      </c>
      <c r="T56" s="68">
        <f>VLOOKUP($A56,'Occupancy Raw Data'!$B$8:$BE$45,'Occupancy Raw Data'!BB$3,FALSE)</f>
        <v>-2.57047536427979</v>
      </c>
      <c r="U56" s="69">
        <f>VLOOKUP($A56,'Occupancy Raw Data'!$B$8:$BE$45,'Occupancy Raw Data'!BC$3,FALSE)</f>
        <v>-2.20298376853555</v>
      </c>
      <c r="V56" s="70">
        <f>VLOOKUP($A56,'Occupancy Raw Data'!$B$8:$BE$45,'Occupancy Raw Data'!BE$3,FALSE)</f>
        <v>1.97874941219944</v>
      </c>
      <c r="X56" s="71">
        <f>VLOOKUP($A56,'ADR Raw Data'!$B$6:$BE$43,'ADR Raw Data'!AG$1,FALSE)</f>
        <v>106.809156531353</v>
      </c>
      <c r="Y56" s="72">
        <f>VLOOKUP($A56,'ADR Raw Data'!$B$6:$BE$43,'ADR Raw Data'!AH$1,FALSE)</f>
        <v>114.830039220347</v>
      </c>
      <c r="Z56" s="72">
        <f>VLOOKUP($A56,'ADR Raw Data'!$B$6:$BE$43,'ADR Raw Data'!AI$1,FALSE)</f>
        <v>120.491860219036</v>
      </c>
      <c r="AA56" s="72">
        <f>VLOOKUP($A56,'ADR Raw Data'!$B$6:$BE$43,'ADR Raw Data'!AJ$1,FALSE)</f>
        <v>128.64390931433999</v>
      </c>
      <c r="AB56" s="72">
        <f>VLOOKUP($A56,'ADR Raw Data'!$B$6:$BE$43,'ADR Raw Data'!AK$1,FALSE)</f>
        <v>141.35041115264099</v>
      </c>
      <c r="AC56" s="73">
        <f>VLOOKUP($A56,'ADR Raw Data'!$B$6:$BE$43,'ADR Raw Data'!AL$1,FALSE)</f>
        <v>123.97502609899399</v>
      </c>
      <c r="AD56" s="72">
        <f>VLOOKUP($A56,'ADR Raw Data'!$B$6:$BE$43,'ADR Raw Data'!AN$1,FALSE)</f>
        <v>157.851655038373</v>
      </c>
      <c r="AE56" s="72">
        <f>VLOOKUP($A56,'ADR Raw Data'!$B$6:$BE$43,'ADR Raw Data'!AO$1,FALSE)</f>
        <v>152.09576962650399</v>
      </c>
      <c r="AF56" s="73">
        <f>VLOOKUP($A56,'ADR Raw Data'!$B$6:$BE$43,'ADR Raw Data'!AP$1,FALSE)</f>
        <v>155.01946334548401</v>
      </c>
      <c r="AG56" s="74">
        <f>VLOOKUP($A56,'ADR Raw Data'!$B$6:$BE$43,'ADR Raw Data'!AR$1,FALSE)</f>
        <v>133.58389116978699</v>
      </c>
      <c r="AI56" s="67">
        <f>VLOOKUP($A56,'ADR Raw Data'!$B$6:$BE$43,'ADR Raw Data'!AT$1,FALSE)</f>
        <v>2.7072901977670001</v>
      </c>
      <c r="AJ56" s="68">
        <f>VLOOKUP($A56,'ADR Raw Data'!$B$6:$BE$43,'ADR Raw Data'!AU$1,FALSE)</f>
        <v>8.7129137134923802</v>
      </c>
      <c r="AK56" s="68">
        <f>VLOOKUP($A56,'ADR Raw Data'!$B$6:$BE$43,'ADR Raw Data'!AV$1,FALSE)</f>
        <v>7.02563910596339</v>
      </c>
      <c r="AL56" s="68">
        <f>VLOOKUP($A56,'ADR Raw Data'!$B$6:$BE$43,'ADR Raw Data'!AW$1,FALSE)</f>
        <v>8.48859782960605</v>
      </c>
      <c r="AM56" s="68">
        <f>VLOOKUP($A56,'ADR Raw Data'!$B$6:$BE$43,'ADR Raw Data'!AX$1,FALSE)</f>
        <v>4.8067028759606796</v>
      </c>
      <c r="AN56" s="69">
        <f>VLOOKUP($A56,'ADR Raw Data'!$B$6:$BE$43,'ADR Raw Data'!AY$1,FALSE)</f>
        <v>6.4634394249534699</v>
      </c>
      <c r="AO56" s="68">
        <f>VLOOKUP($A56,'ADR Raw Data'!$B$6:$BE$43,'ADR Raw Data'!BA$1,FALSE)</f>
        <v>-1.2890935502313701</v>
      </c>
      <c r="AP56" s="68">
        <f>VLOOKUP($A56,'ADR Raw Data'!$B$6:$BE$43,'ADR Raw Data'!BB$1,FALSE)</f>
        <v>-2.6410533272618002</v>
      </c>
      <c r="AQ56" s="69">
        <f>VLOOKUP($A56,'ADR Raw Data'!$B$6:$BE$43,'ADR Raw Data'!BC$1,FALSE)</f>
        <v>-1.9421882099427099</v>
      </c>
      <c r="AR56" s="70">
        <f>VLOOKUP($A56,'ADR Raw Data'!$B$6:$BE$43,'ADR Raw Data'!BE$1,FALSE)</f>
        <v>2.83873986202045</v>
      </c>
      <c r="AT56" s="71">
        <f>VLOOKUP($A56,'RevPAR Raw Data'!$B$6:$BE$43,'RevPAR Raw Data'!AG$1,FALSE)</f>
        <v>46.777031682346397</v>
      </c>
      <c r="AU56" s="72">
        <f>VLOOKUP($A56,'RevPAR Raw Data'!$B$6:$BE$43,'RevPAR Raw Data'!AH$1,FALSE)</f>
        <v>66.835912423907004</v>
      </c>
      <c r="AV56" s="72">
        <f>VLOOKUP($A56,'RevPAR Raw Data'!$B$6:$BE$43,'RevPAR Raw Data'!AI$1,FALSE)</f>
        <v>78.770636759822906</v>
      </c>
      <c r="AW56" s="72">
        <f>VLOOKUP($A56,'RevPAR Raw Data'!$B$6:$BE$43,'RevPAR Raw Data'!AJ$1,FALSE)</f>
        <v>88.709657581626999</v>
      </c>
      <c r="AX56" s="72">
        <f>VLOOKUP($A56,'RevPAR Raw Data'!$B$6:$BE$43,'RevPAR Raw Data'!AK$1,FALSE)</f>
        <v>96.792177642501301</v>
      </c>
      <c r="AY56" s="73">
        <f>VLOOKUP($A56,'RevPAR Raw Data'!$B$6:$BE$43,'RevPAR Raw Data'!AL$1,FALSE)</f>
        <v>75.577083218040897</v>
      </c>
      <c r="AZ56" s="72">
        <f>VLOOKUP($A56,'RevPAR Raw Data'!$B$6:$BE$43,'RevPAR Raw Data'!AN$1,FALSE)</f>
        <v>109.554901425013</v>
      </c>
      <c r="BA56" s="72">
        <f>VLOOKUP($A56,'RevPAR Raw Data'!$B$6:$BE$43,'RevPAR Raw Data'!AO$1,FALSE)</f>
        <v>102.25641844216899</v>
      </c>
      <c r="BB56" s="73">
        <f>VLOOKUP($A56,'RevPAR Raw Data'!$B$6:$BE$43,'RevPAR Raw Data'!AP$1,FALSE)</f>
        <v>105.905659933591</v>
      </c>
      <c r="BC56" s="74">
        <f>VLOOKUP($A56,'RevPAR Raw Data'!$B$6:$BE$43,'RevPAR Raw Data'!AR$1,FALSE)</f>
        <v>84.242390851055404</v>
      </c>
      <c r="BE56" s="67">
        <f>VLOOKUP($A56,'RevPAR Raw Data'!$B$6:$BE$43,'RevPAR Raw Data'!AT$1,FALSE)</f>
        <v>6.1425341937735602</v>
      </c>
      <c r="BF56" s="68">
        <f>VLOOKUP($A56,'RevPAR Raw Data'!$B$6:$BE$43,'RevPAR Raw Data'!AU$1,FALSE)</f>
        <v>13.5397489520601</v>
      </c>
      <c r="BG56" s="68">
        <f>VLOOKUP($A56,'RevPAR Raw Data'!$B$6:$BE$43,'RevPAR Raw Data'!AV$1,FALSE)</f>
        <v>13.3920196799853</v>
      </c>
      <c r="BH56" s="68">
        <f>VLOOKUP($A56,'RevPAR Raw Data'!$B$6:$BE$43,'RevPAR Raw Data'!AW$1,FALSE)</f>
        <v>12.0547180960716</v>
      </c>
      <c r="BI56" s="68">
        <f>VLOOKUP($A56,'RevPAR Raw Data'!$B$6:$BE$43,'RevPAR Raw Data'!AX$1,FALSE)</f>
        <v>7.9084234911863902</v>
      </c>
      <c r="BJ56" s="69">
        <f>VLOOKUP($A56,'RevPAR Raw Data'!$B$6:$BE$43,'RevPAR Raw Data'!AY$1,FALSE)</f>
        <v>10.6968647292088</v>
      </c>
      <c r="BK56" s="68">
        <f>VLOOKUP($A56,'RevPAR Raw Data'!$B$6:$BE$43,'RevPAR Raw Data'!BA$1,FALSE)</f>
        <v>-3.10965856362089</v>
      </c>
      <c r="BL56" s="68">
        <f>VLOOKUP($A56,'RevPAR Raw Data'!$B$6:$BE$43,'RevPAR Raw Data'!BB$1,FALSE)</f>
        <v>-5.1436410664068299</v>
      </c>
      <c r="BM56" s="69">
        <f>VLOOKUP($A56,'RevPAR Raw Data'!$B$6:$BE$43,'RevPAR Raw Data'!BC$1,FALSE)</f>
        <v>-4.1023858874588104</v>
      </c>
      <c r="BN56" s="70">
        <f>VLOOKUP($A56,'RevPAR Raw Data'!$B$6:$BE$43,'RevPAR Raw Data'!BE$1,FALSE)</f>
        <v>4.8736608225535001</v>
      </c>
    </row>
    <row r="57" spans="1:66" ht="14.25" customHeight="1" x14ac:dyDescent="0.25">
      <c r="A57" s="175" t="s">
        <v>123</v>
      </c>
      <c r="B57" s="175"/>
      <c r="C57" s="175"/>
      <c r="D57" s="175"/>
      <c r="E57" s="175"/>
      <c r="F57" s="175"/>
      <c r="G57" s="175"/>
      <c r="H57" s="175"/>
      <c r="I57" s="175"/>
      <c r="J57" s="175"/>
      <c r="K57" s="175"/>
    </row>
    <row r="58" spans="1:66" x14ac:dyDescent="0.25">
      <c r="A58" s="175"/>
      <c r="B58" s="175"/>
      <c r="C58" s="175"/>
      <c r="D58" s="175"/>
      <c r="E58" s="175"/>
      <c r="F58" s="175"/>
      <c r="G58" s="175"/>
      <c r="H58" s="175"/>
      <c r="I58" s="175"/>
      <c r="J58" s="175"/>
      <c r="K58" s="175"/>
    </row>
    <row r="59" spans="1:66" x14ac:dyDescent="0.25">
      <c r="A59" s="175"/>
      <c r="B59" s="175"/>
      <c r="C59" s="175"/>
      <c r="D59" s="175"/>
      <c r="E59" s="175"/>
      <c r="F59" s="175"/>
      <c r="G59" s="175"/>
      <c r="H59" s="175"/>
      <c r="I59" s="175"/>
      <c r="J59" s="175"/>
      <c r="K59" s="175"/>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2" sqref="AC12"/>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
      <c r="A2" s="123"/>
      <c r="B2" t="s">
        <v>136</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25">
      <c r="A8" s="90"/>
      <c r="B8" s="123"/>
      <c r="C8" s="123"/>
      <c r="D8" s="178">
        <v>2024</v>
      </c>
      <c r="E8" s="178"/>
      <c r="F8" s="178"/>
      <c r="G8" s="178"/>
      <c r="H8" s="178"/>
      <c r="I8" s="178"/>
      <c r="J8" s="178"/>
      <c r="K8" s="90"/>
      <c r="L8" s="90"/>
      <c r="M8" s="90"/>
      <c r="N8" s="90"/>
      <c r="O8" s="123"/>
      <c r="P8" s="178">
        <v>2023</v>
      </c>
      <c r="Q8" s="178"/>
      <c r="R8" s="178"/>
      <c r="S8" s="178"/>
      <c r="T8" s="178"/>
      <c r="U8" s="178"/>
      <c r="V8" s="178"/>
      <c r="W8" s="90"/>
      <c r="X8" s="90"/>
      <c r="Y8" s="124"/>
      <c r="Z8" s="124"/>
      <c r="AA8" s="124"/>
      <c r="AB8" s="124"/>
      <c r="AC8" s="124"/>
      <c r="AD8" s="124"/>
      <c r="AE8" s="124"/>
      <c r="AF8" s="124"/>
      <c r="AG8" s="124"/>
      <c r="AH8" s="124"/>
      <c r="AI8" s="124"/>
      <c r="AJ8" s="124"/>
      <c r="AK8" s="124"/>
      <c r="AL8" s="124"/>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5"/>
      <c r="B10" s="123"/>
      <c r="C10" s="96" t="s">
        <v>125</v>
      </c>
      <c r="D10" s="97">
        <v>28</v>
      </c>
      <c r="E10" s="98">
        <v>29</v>
      </c>
      <c r="F10" s="98">
        <v>30</v>
      </c>
      <c r="G10" s="98">
        <v>1</v>
      </c>
      <c r="H10" s="98">
        <v>2</v>
      </c>
      <c r="I10" s="98">
        <v>3</v>
      </c>
      <c r="J10" s="99">
        <v>4</v>
      </c>
      <c r="K10" s="125"/>
      <c r="L10" s="125"/>
      <c r="M10" s="180" t="s">
        <v>101</v>
      </c>
      <c r="N10" s="181"/>
      <c r="O10" s="96" t="s">
        <v>125</v>
      </c>
      <c r="P10" s="97">
        <v>30</v>
      </c>
      <c r="Q10" s="98">
        <v>1</v>
      </c>
      <c r="R10" s="98">
        <v>2</v>
      </c>
      <c r="S10" s="98">
        <v>3</v>
      </c>
      <c r="T10" s="98">
        <v>4</v>
      </c>
      <c r="U10" s="98">
        <v>5</v>
      </c>
      <c r="V10" s="99">
        <v>6</v>
      </c>
      <c r="W10" s="125"/>
      <c r="X10" s="125"/>
      <c r="Y10" s="124"/>
      <c r="Z10" s="124"/>
      <c r="AA10" s="124"/>
      <c r="AB10" s="124"/>
      <c r="AC10" s="124"/>
      <c r="AD10" s="124"/>
      <c r="AE10" s="124"/>
      <c r="AF10" s="124"/>
      <c r="AG10" s="124"/>
      <c r="AH10" s="124"/>
      <c r="AI10" s="124"/>
      <c r="AJ10" s="124"/>
      <c r="AK10" s="124"/>
      <c r="AL10" s="124"/>
    </row>
    <row r="11" spans="1:50" ht="20.100000000000001" customHeight="1" x14ac:dyDescent="0.2">
      <c r="A11" s="125"/>
      <c r="B11" s="123"/>
      <c r="C11" s="96" t="s">
        <v>126</v>
      </c>
      <c r="D11" s="100">
        <v>5</v>
      </c>
      <c r="E11" s="101">
        <v>6</v>
      </c>
      <c r="F11" s="101">
        <v>7</v>
      </c>
      <c r="G11" s="101">
        <v>8</v>
      </c>
      <c r="H11" s="101">
        <v>9</v>
      </c>
      <c r="I11" s="101">
        <v>10</v>
      </c>
      <c r="J11" s="102">
        <v>11</v>
      </c>
      <c r="K11" s="125"/>
      <c r="L11" s="125"/>
      <c r="M11" s="180" t="s">
        <v>101</v>
      </c>
      <c r="N11" s="181"/>
      <c r="O11" s="96" t="s">
        <v>126</v>
      </c>
      <c r="P11" s="100">
        <v>7</v>
      </c>
      <c r="Q11" s="101">
        <v>8</v>
      </c>
      <c r="R11" s="101">
        <v>9</v>
      </c>
      <c r="S11" s="101">
        <v>10</v>
      </c>
      <c r="T11" s="101">
        <v>11</v>
      </c>
      <c r="U11" s="101">
        <v>12</v>
      </c>
      <c r="V11" s="102">
        <v>13</v>
      </c>
      <c r="W11" s="125"/>
      <c r="X11" s="125"/>
      <c r="Y11" s="124"/>
      <c r="Z11" s="124"/>
      <c r="AA11" s="124"/>
      <c r="AB11" s="124"/>
      <c r="AC11" s="124"/>
      <c r="AD11" s="124"/>
      <c r="AE11" s="124"/>
      <c r="AF11" s="124"/>
      <c r="AG11" s="124"/>
      <c r="AH11" s="124"/>
      <c r="AI11" s="124"/>
      <c r="AJ11" s="124"/>
      <c r="AK11" s="124"/>
      <c r="AL11" s="124"/>
    </row>
    <row r="12" spans="1:50" ht="20.100000000000001" customHeight="1" x14ac:dyDescent="0.2">
      <c r="A12" s="125"/>
      <c r="B12" s="123"/>
      <c r="C12" s="96" t="s">
        <v>126</v>
      </c>
      <c r="D12" s="103">
        <v>12</v>
      </c>
      <c r="E12" s="104">
        <v>13</v>
      </c>
      <c r="F12" s="104">
        <v>14</v>
      </c>
      <c r="G12" s="104">
        <v>15</v>
      </c>
      <c r="H12" s="104">
        <v>16</v>
      </c>
      <c r="I12" s="104">
        <v>17</v>
      </c>
      <c r="J12" s="105">
        <v>18</v>
      </c>
      <c r="K12" s="125"/>
      <c r="L12" s="125"/>
      <c r="M12" s="180" t="s">
        <v>101</v>
      </c>
      <c r="N12" s="181"/>
      <c r="O12" s="96" t="s">
        <v>126</v>
      </c>
      <c r="P12" s="103">
        <v>14</v>
      </c>
      <c r="Q12" s="104">
        <v>15</v>
      </c>
      <c r="R12" s="104">
        <v>16</v>
      </c>
      <c r="S12" s="104">
        <v>17</v>
      </c>
      <c r="T12" s="104">
        <v>18</v>
      </c>
      <c r="U12" s="104">
        <v>19</v>
      </c>
      <c r="V12" s="105">
        <v>20</v>
      </c>
      <c r="W12" s="125"/>
      <c r="X12" s="125"/>
      <c r="Y12" s="124"/>
      <c r="Z12" s="124"/>
      <c r="AA12" s="124"/>
      <c r="AB12" s="124"/>
      <c r="AC12" s="124"/>
      <c r="AD12" s="124"/>
      <c r="AE12" s="124"/>
      <c r="AF12" s="124"/>
      <c r="AG12" s="124"/>
      <c r="AH12" s="124"/>
      <c r="AI12" s="124"/>
      <c r="AJ12" s="124"/>
      <c r="AK12" s="124"/>
      <c r="AL12" s="124"/>
    </row>
    <row r="13" spans="1:50" ht="20.100000000000001" customHeight="1" x14ac:dyDescent="0.2">
      <c r="A13" s="125"/>
      <c r="B13" s="123"/>
      <c r="C13" s="96" t="s">
        <v>126</v>
      </c>
      <c r="D13" s="117">
        <v>19</v>
      </c>
      <c r="E13" s="118">
        <v>20</v>
      </c>
      <c r="F13" s="118">
        <v>21</v>
      </c>
      <c r="G13" s="118">
        <v>22</v>
      </c>
      <c r="H13" s="118">
        <v>23</v>
      </c>
      <c r="I13" s="118">
        <v>24</v>
      </c>
      <c r="J13" s="119">
        <v>25</v>
      </c>
      <c r="K13" s="125"/>
      <c r="L13" s="125"/>
      <c r="M13" s="180" t="s">
        <v>101</v>
      </c>
      <c r="N13" s="181"/>
      <c r="O13" s="96" t="s">
        <v>126</v>
      </c>
      <c r="P13" s="117">
        <v>21</v>
      </c>
      <c r="Q13" s="118">
        <v>22</v>
      </c>
      <c r="R13" s="118">
        <v>23</v>
      </c>
      <c r="S13" s="118">
        <v>24</v>
      </c>
      <c r="T13" s="118">
        <v>25</v>
      </c>
      <c r="U13" s="118">
        <v>26</v>
      </c>
      <c r="V13" s="119">
        <v>27</v>
      </c>
      <c r="W13" s="125"/>
      <c r="X13" s="125"/>
      <c r="Y13" s="124"/>
      <c r="Z13" s="124"/>
      <c r="AA13" s="124"/>
      <c r="AB13" s="124"/>
      <c r="AC13" s="124"/>
      <c r="AD13" s="124"/>
      <c r="AE13" s="124"/>
      <c r="AF13" s="124"/>
      <c r="AG13" s="124"/>
      <c r="AH13" s="124"/>
      <c r="AI13" s="124"/>
      <c r="AJ13" s="124"/>
      <c r="AK13" s="124"/>
      <c r="AL13" s="124"/>
    </row>
    <row r="14" spans="1:50" ht="20.100000000000001" customHeight="1" x14ac:dyDescent="0.2">
      <c r="A14" s="125"/>
      <c r="B14" s="123"/>
      <c r="C14" s="96" t="s">
        <v>130</v>
      </c>
      <c r="D14" s="106">
        <v>26</v>
      </c>
      <c r="E14" s="107">
        <v>27</v>
      </c>
      <c r="F14" s="107">
        <v>28</v>
      </c>
      <c r="G14" s="107">
        <v>29</v>
      </c>
      <c r="H14" s="107">
        <v>30</v>
      </c>
      <c r="I14" s="107">
        <v>31</v>
      </c>
      <c r="J14" s="108">
        <v>1</v>
      </c>
      <c r="K14" s="125"/>
      <c r="L14" s="125"/>
      <c r="M14" s="180" t="s">
        <v>101</v>
      </c>
      <c r="N14" s="181"/>
      <c r="O14" s="96" t="s">
        <v>130</v>
      </c>
      <c r="P14" s="106">
        <v>28</v>
      </c>
      <c r="Q14" s="107">
        <v>29</v>
      </c>
      <c r="R14" s="107">
        <v>30</v>
      </c>
      <c r="S14" s="107">
        <v>31</v>
      </c>
      <c r="T14" s="107">
        <v>1</v>
      </c>
      <c r="U14" s="107">
        <v>2</v>
      </c>
      <c r="V14" s="108">
        <v>3</v>
      </c>
      <c r="W14" s="125"/>
      <c r="X14" s="125"/>
      <c r="Y14" s="124"/>
      <c r="Z14" s="124"/>
      <c r="AA14" s="124"/>
      <c r="AB14" s="124"/>
      <c r="AC14" s="124"/>
      <c r="AD14" s="124"/>
      <c r="AE14" s="124"/>
      <c r="AF14" s="124"/>
      <c r="AG14" s="124"/>
      <c r="AH14" s="124"/>
      <c r="AI14" s="124"/>
      <c r="AJ14" s="124"/>
      <c r="AK14" s="124"/>
      <c r="AL14" s="124"/>
    </row>
    <row r="15" spans="1:50" ht="20.100000000000001" customHeight="1" x14ac:dyDescent="0.2">
      <c r="A15" s="125"/>
      <c r="B15" s="123"/>
      <c r="C15" s="96" t="s">
        <v>137</v>
      </c>
      <c r="D15" s="120">
        <v>2</v>
      </c>
      <c r="E15" s="121">
        <v>3</v>
      </c>
      <c r="F15" s="121">
        <v>4</v>
      </c>
      <c r="G15" s="121">
        <v>5</v>
      </c>
      <c r="H15" s="121">
        <v>6</v>
      </c>
      <c r="I15" s="121">
        <v>7</v>
      </c>
      <c r="J15" s="122">
        <v>8</v>
      </c>
      <c r="K15" s="125"/>
      <c r="L15" s="125"/>
      <c r="M15" s="180" t="s">
        <v>101</v>
      </c>
      <c r="N15" s="181"/>
      <c r="O15" s="96" t="s">
        <v>137</v>
      </c>
      <c r="P15" s="120">
        <v>4</v>
      </c>
      <c r="Q15" s="121">
        <v>5</v>
      </c>
      <c r="R15" s="121">
        <v>6</v>
      </c>
      <c r="S15" s="121">
        <v>7</v>
      </c>
      <c r="T15" s="121">
        <v>8</v>
      </c>
      <c r="U15" s="121">
        <v>9</v>
      </c>
      <c r="V15" s="122">
        <v>10</v>
      </c>
      <c r="W15" s="125"/>
      <c r="X15" s="125"/>
      <c r="Y15" s="124"/>
      <c r="Z15" s="124"/>
      <c r="AA15" s="124"/>
      <c r="AB15" s="124"/>
      <c r="AC15" s="124"/>
      <c r="AD15" s="124"/>
      <c r="AE15" s="124"/>
      <c r="AF15" s="124"/>
      <c r="AG15" s="124"/>
      <c r="AH15" s="124"/>
      <c r="AI15" s="124"/>
      <c r="AJ15" s="124"/>
      <c r="AK15" s="124"/>
      <c r="AL15" s="124"/>
    </row>
    <row r="16" spans="1:50" x14ac:dyDescent="0.2">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x14ac:dyDescent="0.2">
      <c r="A18" s="123"/>
      <c r="B18" s="123"/>
      <c r="C18" s="123"/>
      <c r="D18" s="182" t="s">
        <v>102</v>
      </c>
      <c r="E18" s="182"/>
      <c r="F18" s="182"/>
      <c r="G18" s="182"/>
      <c r="H18" s="182"/>
      <c r="I18" s="182"/>
      <c r="J18" s="182"/>
      <c r="K18" s="123"/>
      <c r="L18" s="123"/>
      <c r="M18" s="123"/>
      <c r="N18" s="123"/>
      <c r="O18" s="123"/>
      <c r="P18" s="182" t="s">
        <v>103</v>
      </c>
      <c r="Q18" s="182"/>
      <c r="R18" s="182"/>
      <c r="S18" s="182"/>
      <c r="T18" s="182"/>
      <c r="U18" s="182"/>
      <c r="V18" s="182"/>
      <c r="W18" s="123"/>
      <c r="X18" s="123"/>
      <c r="Y18" s="124"/>
      <c r="Z18" s="124"/>
      <c r="AA18" s="124"/>
      <c r="AB18" s="124"/>
      <c r="AC18" s="124"/>
      <c r="AD18" s="124"/>
      <c r="AE18" s="124"/>
      <c r="AF18" s="124"/>
      <c r="AG18" s="124"/>
      <c r="AH18" s="124"/>
      <c r="AI18" s="124"/>
      <c r="AJ18" s="124"/>
      <c r="AK18" s="124"/>
      <c r="AL18" s="124"/>
    </row>
    <row r="19" spans="1:50" ht="13.15" customHeight="1" x14ac:dyDescent="0.2">
      <c r="A19" s="123"/>
      <c r="B19" s="123"/>
      <c r="C19" s="179" t="s">
        <v>127</v>
      </c>
      <c r="D19" s="179"/>
      <c r="E19" s="179"/>
      <c r="F19" s="179"/>
      <c r="G19" s="123"/>
      <c r="H19" s="123" t="s">
        <v>128</v>
      </c>
      <c r="I19" s="123"/>
      <c r="J19" s="123"/>
      <c r="K19" s="123"/>
      <c r="L19" s="123"/>
      <c r="M19" s="123"/>
      <c r="N19" s="123"/>
      <c r="O19" s="179" t="s">
        <v>129</v>
      </c>
      <c r="P19" s="179"/>
      <c r="Q19" s="179"/>
      <c r="R19" s="179"/>
      <c r="S19" s="123"/>
      <c r="T19" s="123" t="s">
        <v>128</v>
      </c>
      <c r="U19" s="123"/>
      <c r="V19" s="123"/>
      <c r="W19" s="123"/>
      <c r="X19" s="123"/>
      <c r="Y19" s="124"/>
      <c r="Z19" s="124"/>
      <c r="AA19" s="124"/>
      <c r="AB19" s="124"/>
      <c r="AC19" s="124"/>
      <c r="AD19" s="124"/>
      <c r="AE19" s="124"/>
      <c r="AF19" s="124"/>
      <c r="AG19" s="124"/>
      <c r="AH19" s="124"/>
      <c r="AI19" s="124"/>
      <c r="AJ19" s="124"/>
      <c r="AK19" s="124"/>
      <c r="AL19" s="124"/>
    </row>
    <row r="20" spans="1:50" x14ac:dyDescent="0.2">
      <c r="A20" s="109"/>
      <c r="B20" s="109"/>
      <c r="C20" s="179" t="s">
        <v>133</v>
      </c>
      <c r="D20" s="179"/>
      <c r="E20" s="179"/>
      <c r="F20" s="179"/>
      <c r="G20" s="7"/>
      <c r="H20" s="7" t="s">
        <v>132</v>
      </c>
      <c r="I20" s="7"/>
      <c r="J20" s="7"/>
      <c r="K20" s="109"/>
      <c r="L20" s="109"/>
      <c r="M20" s="109"/>
      <c r="N20" s="109"/>
      <c r="O20" s="179" t="s">
        <v>131</v>
      </c>
      <c r="P20" s="179"/>
      <c r="Q20" s="179"/>
      <c r="R20" s="179"/>
      <c r="S20" s="7"/>
      <c r="T20" s="7" t="s">
        <v>132</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9"/>
      <c r="D21" s="179"/>
      <c r="E21" s="179"/>
      <c r="F21" s="179"/>
      <c r="G21" s="7"/>
      <c r="H21" s="7"/>
      <c r="I21" s="7"/>
      <c r="J21" s="7"/>
      <c r="K21" s="109"/>
      <c r="L21" s="109"/>
      <c r="M21" s="109"/>
      <c r="N21" s="109"/>
      <c r="O21" s="179"/>
      <c r="P21" s="179"/>
      <c r="Q21" s="179"/>
      <c r="R21" s="179"/>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9"/>
      <c r="D22" s="179"/>
      <c r="E22" s="179"/>
      <c r="F22" s="179"/>
      <c r="G22" s="7"/>
      <c r="H22" s="7"/>
      <c r="I22" s="7"/>
      <c r="J22" s="7"/>
      <c r="K22" s="109"/>
      <c r="L22" s="109"/>
      <c r="M22" s="109"/>
      <c r="N22" s="109"/>
      <c r="O22" s="179"/>
      <c r="P22" s="179"/>
      <c r="Q22" s="179"/>
      <c r="R22" s="179"/>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23"/>
      <c r="B24" s="123"/>
      <c r="C24" s="179"/>
      <c r="D24" s="179"/>
      <c r="E24" s="179"/>
      <c r="F24" s="179"/>
      <c r="G24" s="7"/>
      <c r="H24" s="7"/>
      <c r="I24" s="7"/>
      <c r="J24" s="123"/>
      <c r="K24" s="123"/>
      <c r="L24" s="123"/>
      <c r="M24" s="123"/>
      <c r="N24" s="123"/>
      <c r="O24" s="179"/>
      <c r="P24" s="179"/>
      <c r="Q24" s="179"/>
      <c r="R24" s="179"/>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
      <c r="Y25" s="124"/>
      <c r="Z25" s="124"/>
      <c r="AA25" s="124"/>
      <c r="AB25" s="124"/>
      <c r="AC25" s="124"/>
      <c r="AD25" s="124"/>
      <c r="AE25" s="124"/>
      <c r="AF25" s="124"/>
      <c r="AG25" s="124"/>
      <c r="AH25" s="124"/>
      <c r="AI25" s="124"/>
      <c r="AJ25" s="124"/>
      <c r="AK25" s="124"/>
      <c r="AL25" s="124"/>
    </row>
    <row r="26" spans="1:50" x14ac:dyDescent="0.2">
      <c r="A26" s="123"/>
      <c r="B26" s="123"/>
      <c r="C26" s="179"/>
      <c r="D26" s="179"/>
      <c r="E26" s="179"/>
      <c r="F26" s="179"/>
      <c r="G26" s="7"/>
      <c r="H26" s="7"/>
      <c r="I26" s="7"/>
      <c r="J26" s="123"/>
      <c r="K26" s="123"/>
      <c r="L26" s="123"/>
      <c r="M26" s="123"/>
      <c r="N26" s="123"/>
      <c r="O26" s="179"/>
      <c r="P26" s="179"/>
      <c r="Q26" s="179"/>
      <c r="R26" s="179"/>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
      <c r="A27" s="123"/>
      <c r="B27" s="123"/>
      <c r="C27" s="179"/>
      <c r="D27" s="183"/>
      <c r="E27" s="183"/>
      <c r="F27" s="7"/>
      <c r="G27" s="7"/>
      <c r="H27" s="7"/>
      <c r="I27" s="7"/>
      <c r="J27" s="123"/>
      <c r="K27" s="123"/>
      <c r="L27" s="123"/>
      <c r="M27" s="123"/>
      <c r="N27" s="123"/>
      <c r="O27" s="179"/>
      <c r="P27" s="183"/>
      <c r="Q27" s="183"/>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
      <c r="A28" s="123"/>
      <c r="B28" s="123"/>
      <c r="C28" s="179"/>
      <c r="D28" s="183"/>
      <c r="E28" s="183"/>
      <c r="F28" s="123"/>
      <c r="G28" s="123"/>
      <c r="H28" s="123"/>
      <c r="I28" s="123"/>
      <c r="J28" s="123"/>
      <c r="K28" s="123"/>
      <c r="L28" s="123"/>
      <c r="M28" s="123"/>
      <c r="N28" s="123"/>
      <c r="O28" s="179"/>
      <c r="P28" s="183"/>
      <c r="Q28" s="183"/>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
      <c r="A29" s="123"/>
      <c r="B29" s="123"/>
      <c r="C29" s="179"/>
      <c r="D29" s="183"/>
      <c r="E29" s="183"/>
      <c r="F29" s="123"/>
      <c r="G29" s="123"/>
      <c r="H29" s="123"/>
      <c r="I29" s="123"/>
      <c r="J29" s="123"/>
      <c r="K29" s="123"/>
      <c r="L29" s="123"/>
      <c r="M29" s="123"/>
      <c r="N29" s="123"/>
      <c r="O29" s="179"/>
      <c r="P29" s="183"/>
      <c r="Q29" s="183"/>
      <c r="R29" s="123"/>
      <c r="T29" s="123"/>
      <c r="U29" s="123"/>
      <c r="V29" s="123"/>
      <c r="W29" s="123"/>
      <c r="X29" s="123"/>
      <c r="Y29" s="124"/>
      <c r="Z29" s="124"/>
      <c r="AA29" s="124"/>
      <c r="AB29" s="124"/>
      <c r="AC29" s="124"/>
      <c r="AD29" s="124"/>
      <c r="AE29" s="124"/>
      <c r="AF29" s="124"/>
      <c r="AG29" s="124"/>
      <c r="AH29" s="124"/>
      <c r="AI29" s="124"/>
      <c r="AJ29" s="124"/>
      <c r="AK29" s="124"/>
      <c r="AL29" s="124"/>
    </row>
    <row r="30" spans="1:50" x14ac:dyDescent="0.2">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x14ac:dyDescent="0.2">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x14ac:dyDescent="0.2">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x14ac:dyDescent="0.2">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x14ac:dyDescent="0.2">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x14ac:dyDescent="0.2">
      <c r="A37" s="123"/>
      <c r="C37" s="116" t="s">
        <v>138</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
      <c r="A43" s="123"/>
      <c r="X43" s="123"/>
      <c r="Y43" s="124"/>
      <c r="Z43" s="124"/>
      <c r="AA43" s="124"/>
      <c r="AB43" s="124"/>
      <c r="AC43" s="124"/>
      <c r="AD43" s="124"/>
      <c r="AE43" s="124"/>
      <c r="AF43" s="124"/>
      <c r="AG43" s="124"/>
      <c r="AH43" s="124"/>
      <c r="AI43" s="124"/>
      <c r="AJ43" s="124"/>
      <c r="AK43" s="124"/>
      <c r="AL43" s="124"/>
    </row>
    <row r="44" spans="1:38" ht="41.25" customHeight="1" x14ac:dyDescent="0.2">
      <c r="A44" s="123"/>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23"/>
      <c r="Y44" s="124"/>
      <c r="Z44" s="124"/>
      <c r="AA44" s="124"/>
      <c r="AB44" s="124"/>
      <c r="AC44" s="124"/>
      <c r="AD44" s="124"/>
      <c r="AE44" s="124"/>
      <c r="AF44" s="124"/>
      <c r="AG44" s="124"/>
      <c r="AH44" s="124"/>
      <c r="AI44" s="124"/>
      <c r="AJ44" s="124"/>
      <c r="AK44" s="124"/>
      <c r="AL44" s="124"/>
    </row>
    <row r="45" spans="1:38" x14ac:dyDescent="0.2">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8" zoomScale="80" zoomScaleNormal="80" workbookViewId="0">
      <selection activeCell="A57" sqref="A57:K59"/>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134</v>
      </c>
    </row>
    <row r="2" spans="1:57" ht="54" x14ac:dyDescent="0.25">
      <c r="A2" s="80" t="s">
        <v>107</v>
      </c>
      <c r="B2" s="80" t="s">
        <v>135</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5" t="s">
        <v>5</v>
      </c>
      <c r="E4" s="186"/>
      <c r="G4" s="187" t="s">
        <v>6</v>
      </c>
      <c r="H4" s="188"/>
      <c r="I4" s="188"/>
      <c r="J4" s="188"/>
      <c r="K4" s="188"/>
      <c r="L4" s="188"/>
      <c r="M4" s="188"/>
      <c r="N4" s="188"/>
      <c r="O4" s="188"/>
      <c r="P4" s="188"/>
      <c r="Q4" s="188"/>
      <c r="R4" s="188"/>
      <c r="T4" s="187" t="s">
        <v>7</v>
      </c>
      <c r="U4" s="188"/>
      <c r="V4" s="188"/>
      <c r="W4" s="188"/>
      <c r="X4" s="188"/>
      <c r="Y4" s="188"/>
      <c r="Z4" s="188"/>
      <c r="AA4" s="188"/>
      <c r="AB4" s="188"/>
      <c r="AC4" s="188"/>
      <c r="AD4" s="188"/>
      <c r="AE4" s="188"/>
      <c r="AF4" s="4"/>
      <c r="AG4" s="187" t="s">
        <v>34</v>
      </c>
      <c r="AH4" s="188"/>
      <c r="AI4" s="188"/>
      <c r="AJ4" s="188"/>
      <c r="AK4" s="188"/>
      <c r="AL4" s="188"/>
      <c r="AM4" s="188"/>
      <c r="AN4" s="188"/>
      <c r="AO4" s="188"/>
      <c r="AP4" s="188"/>
      <c r="AQ4" s="188"/>
      <c r="AR4" s="188"/>
      <c r="AT4" s="187" t="s">
        <v>35</v>
      </c>
      <c r="AU4" s="188"/>
      <c r="AV4" s="188"/>
      <c r="AW4" s="188"/>
      <c r="AX4" s="188"/>
      <c r="AY4" s="188"/>
      <c r="AZ4" s="188"/>
      <c r="BA4" s="188"/>
      <c r="BB4" s="188"/>
      <c r="BC4" s="188"/>
      <c r="BD4" s="188"/>
      <c r="BE4" s="188"/>
    </row>
    <row r="5" spans="1:57" x14ac:dyDescent="0.2">
      <c r="A5" s="32"/>
      <c r="B5" s="32"/>
      <c r="C5" s="3"/>
      <c r="D5" s="189" t="s">
        <v>8</v>
      </c>
      <c r="E5" s="191" t="s">
        <v>9</v>
      </c>
      <c r="F5" s="5"/>
      <c r="G5" s="193" t="s">
        <v>0</v>
      </c>
      <c r="H5" s="195" t="s">
        <v>1</v>
      </c>
      <c r="I5" s="195" t="s">
        <v>10</v>
      </c>
      <c r="J5" s="195" t="s">
        <v>2</v>
      </c>
      <c r="K5" s="195" t="s">
        <v>11</v>
      </c>
      <c r="L5" s="197" t="s">
        <v>12</v>
      </c>
      <c r="M5" s="5"/>
      <c r="N5" s="193" t="s">
        <v>3</v>
      </c>
      <c r="O5" s="195" t="s">
        <v>4</v>
      </c>
      <c r="P5" s="197" t="s">
        <v>13</v>
      </c>
      <c r="Q5" s="2"/>
      <c r="R5" s="199" t="s">
        <v>14</v>
      </c>
      <c r="S5" s="2"/>
      <c r="T5" s="193" t="s">
        <v>0</v>
      </c>
      <c r="U5" s="195" t="s">
        <v>1</v>
      </c>
      <c r="V5" s="195" t="s">
        <v>10</v>
      </c>
      <c r="W5" s="195" t="s">
        <v>2</v>
      </c>
      <c r="X5" s="195" t="s">
        <v>11</v>
      </c>
      <c r="Y5" s="197" t="s">
        <v>12</v>
      </c>
      <c r="Z5" s="2"/>
      <c r="AA5" s="193" t="s">
        <v>3</v>
      </c>
      <c r="AB5" s="195" t="s">
        <v>4</v>
      </c>
      <c r="AC5" s="197" t="s">
        <v>13</v>
      </c>
      <c r="AD5" s="1"/>
      <c r="AE5" s="201" t="s">
        <v>14</v>
      </c>
      <c r="AF5" s="38"/>
      <c r="AG5" s="193" t="s">
        <v>0</v>
      </c>
      <c r="AH5" s="195" t="s">
        <v>1</v>
      </c>
      <c r="AI5" s="195" t="s">
        <v>10</v>
      </c>
      <c r="AJ5" s="195" t="s">
        <v>2</v>
      </c>
      <c r="AK5" s="195" t="s">
        <v>11</v>
      </c>
      <c r="AL5" s="197" t="s">
        <v>12</v>
      </c>
      <c r="AM5" s="5"/>
      <c r="AN5" s="193" t="s">
        <v>3</v>
      </c>
      <c r="AO5" s="195" t="s">
        <v>4</v>
      </c>
      <c r="AP5" s="197" t="s">
        <v>13</v>
      </c>
      <c r="AQ5" s="2"/>
      <c r="AR5" s="199" t="s">
        <v>14</v>
      </c>
      <c r="AS5" s="2"/>
      <c r="AT5" s="193" t="s">
        <v>0</v>
      </c>
      <c r="AU5" s="195" t="s">
        <v>1</v>
      </c>
      <c r="AV5" s="195" t="s">
        <v>10</v>
      </c>
      <c r="AW5" s="195" t="s">
        <v>2</v>
      </c>
      <c r="AX5" s="195" t="s">
        <v>11</v>
      </c>
      <c r="AY5" s="197" t="s">
        <v>12</v>
      </c>
      <c r="AZ5" s="2"/>
      <c r="BA5" s="193" t="s">
        <v>3</v>
      </c>
      <c r="BB5" s="195" t="s">
        <v>4</v>
      </c>
      <c r="BC5" s="197" t="s">
        <v>13</v>
      </c>
      <c r="BD5" s="1"/>
      <c r="BE5" s="201" t="s">
        <v>14</v>
      </c>
    </row>
    <row r="6" spans="1:57" x14ac:dyDescent="0.2">
      <c r="A6" s="32"/>
      <c r="B6" s="32"/>
      <c r="C6" s="3"/>
      <c r="D6" s="190"/>
      <c r="E6" s="192"/>
      <c r="F6" s="5"/>
      <c r="G6" s="194"/>
      <c r="H6" s="196"/>
      <c r="I6" s="196"/>
      <c r="J6" s="196"/>
      <c r="K6" s="196"/>
      <c r="L6" s="198"/>
      <c r="M6" s="5"/>
      <c r="N6" s="194"/>
      <c r="O6" s="196"/>
      <c r="P6" s="198"/>
      <c r="Q6" s="2"/>
      <c r="R6" s="200"/>
      <c r="S6" s="2"/>
      <c r="T6" s="194"/>
      <c r="U6" s="196"/>
      <c r="V6" s="196"/>
      <c r="W6" s="196"/>
      <c r="X6" s="196"/>
      <c r="Y6" s="198"/>
      <c r="Z6" s="2"/>
      <c r="AA6" s="194"/>
      <c r="AB6" s="196"/>
      <c r="AC6" s="198"/>
      <c r="AD6" s="1"/>
      <c r="AE6" s="202"/>
      <c r="AF6" s="39"/>
      <c r="AG6" s="194"/>
      <c r="AH6" s="196"/>
      <c r="AI6" s="196"/>
      <c r="AJ6" s="196"/>
      <c r="AK6" s="196"/>
      <c r="AL6" s="198"/>
      <c r="AM6" s="5"/>
      <c r="AN6" s="194"/>
      <c r="AO6" s="196"/>
      <c r="AP6" s="198"/>
      <c r="AQ6" s="2"/>
      <c r="AR6" s="200"/>
      <c r="AS6" s="2"/>
      <c r="AT6" s="194"/>
      <c r="AU6" s="196"/>
      <c r="AV6" s="196"/>
      <c r="AW6" s="196"/>
      <c r="AX6" s="196"/>
      <c r="AY6" s="198"/>
      <c r="AZ6" s="2"/>
      <c r="BA6" s="194"/>
      <c r="BB6" s="196"/>
      <c r="BC6" s="198"/>
      <c r="BD6" s="1"/>
      <c r="BE6" s="202"/>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7">
        <v>56.1419803311164</v>
      </c>
      <c r="H8" s="128">
        <v>65.818910673408098</v>
      </c>
      <c r="I8" s="128">
        <v>69.210294821827802</v>
      </c>
      <c r="J8" s="128">
        <v>66.910374329734594</v>
      </c>
      <c r="K8" s="128">
        <v>62.083946383064003</v>
      </c>
      <c r="L8" s="129">
        <v>64.033062524828296</v>
      </c>
      <c r="M8" s="130"/>
      <c r="N8" s="131">
        <v>72.363652956633203</v>
      </c>
      <c r="O8" s="132">
        <v>81.194909967993993</v>
      </c>
      <c r="P8" s="133">
        <v>76.779353308769402</v>
      </c>
      <c r="Q8" s="130"/>
      <c r="R8" s="134">
        <v>67.675211317997494</v>
      </c>
      <c r="S8" s="135"/>
      <c r="T8" s="127">
        <v>1.1967647558941601</v>
      </c>
      <c r="U8" s="128">
        <v>1.9642959753202101</v>
      </c>
      <c r="V8" s="128">
        <v>2.6275592270661301</v>
      </c>
      <c r="W8" s="128">
        <v>3.1043793558185202</v>
      </c>
      <c r="X8" s="128">
        <v>1.74224490151572</v>
      </c>
      <c r="Y8" s="129">
        <v>2.1638869664163498</v>
      </c>
      <c r="Z8" s="130"/>
      <c r="AA8" s="131">
        <v>0.79446747972137899</v>
      </c>
      <c r="AB8" s="132">
        <v>0.24933450768814799</v>
      </c>
      <c r="AC8" s="133">
        <v>0.50557767171260704</v>
      </c>
      <c r="AD8" s="130"/>
      <c r="AE8" s="134">
        <v>1.62026621366789</v>
      </c>
      <c r="AF8" s="29"/>
      <c r="AG8" s="127">
        <v>51.804785381108204</v>
      </c>
      <c r="AH8" s="128">
        <v>63.026323254313297</v>
      </c>
      <c r="AI8" s="128">
        <v>67.944592518635304</v>
      </c>
      <c r="AJ8" s="128">
        <v>68.003993135934707</v>
      </c>
      <c r="AK8" s="128">
        <v>65.310242711261594</v>
      </c>
      <c r="AL8" s="129">
        <v>63.220177890878901</v>
      </c>
      <c r="AM8" s="130"/>
      <c r="AN8" s="131">
        <v>72.621136840788395</v>
      </c>
      <c r="AO8" s="132">
        <v>76.063117837261004</v>
      </c>
      <c r="AP8" s="133">
        <v>74.342136243563999</v>
      </c>
      <c r="AQ8" s="130"/>
      <c r="AR8" s="134">
        <v>66.400137501478497</v>
      </c>
      <c r="AS8" s="135"/>
      <c r="AT8" s="127">
        <v>0.229852031820726</v>
      </c>
      <c r="AU8" s="128">
        <v>1.0974094474092699</v>
      </c>
      <c r="AV8" s="128">
        <v>1.3731936388638499</v>
      </c>
      <c r="AW8" s="128">
        <v>1.5066922209645199</v>
      </c>
      <c r="AX8" s="128">
        <v>1.0966679975031901</v>
      </c>
      <c r="AY8" s="129">
        <v>1.0980168123402301</v>
      </c>
      <c r="AZ8" s="130"/>
      <c r="BA8" s="131">
        <v>0.11532237737782899</v>
      </c>
      <c r="BB8" s="132">
        <v>-0.18940958085991499</v>
      </c>
      <c r="BC8" s="133">
        <v>-4.0807445835833303E-2</v>
      </c>
      <c r="BD8" s="130"/>
      <c r="BE8" s="134">
        <v>0.732795892439846</v>
      </c>
    </row>
    <row r="9" spans="1:57" x14ac:dyDescent="0.2">
      <c r="A9" s="20" t="s">
        <v>18</v>
      </c>
      <c r="B9" s="3" t="str">
        <f>TRIM(A9)</f>
        <v>Virginia</v>
      </c>
      <c r="C9" s="10"/>
      <c r="D9" s="24" t="s">
        <v>16</v>
      </c>
      <c r="E9" s="27" t="s">
        <v>17</v>
      </c>
      <c r="F9" s="3"/>
      <c r="G9" s="136">
        <v>55.468666979215499</v>
      </c>
      <c r="H9" s="130">
        <v>68.106891701828403</v>
      </c>
      <c r="I9" s="130">
        <v>72.178777934052107</v>
      </c>
      <c r="J9" s="130">
        <v>69.993436474449098</v>
      </c>
      <c r="K9" s="130">
        <v>61.975308641975303</v>
      </c>
      <c r="L9" s="137">
        <v>65.544616346304096</v>
      </c>
      <c r="M9" s="130"/>
      <c r="N9" s="138">
        <v>71.793717768401294</v>
      </c>
      <c r="O9" s="139">
        <v>82.486638537271403</v>
      </c>
      <c r="P9" s="140">
        <v>77.140178152836299</v>
      </c>
      <c r="Q9" s="130"/>
      <c r="R9" s="141">
        <v>68.857634005313301</v>
      </c>
      <c r="S9" s="135"/>
      <c r="T9" s="136">
        <v>-9.3341980674059494E-2</v>
      </c>
      <c r="U9" s="130">
        <v>3.2297696550201298</v>
      </c>
      <c r="V9" s="130">
        <v>2.3549047687181401</v>
      </c>
      <c r="W9" s="130">
        <v>1.3702641844883401</v>
      </c>
      <c r="X9" s="130">
        <v>-0.59289463817022803</v>
      </c>
      <c r="Y9" s="137">
        <v>1.3345958794194099</v>
      </c>
      <c r="Z9" s="130"/>
      <c r="AA9" s="138">
        <v>-0.173991396310821</v>
      </c>
      <c r="AB9" s="139">
        <v>1.9465145302192901</v>
      </c>
      <c r="AC9" s="140">
        <v>0.94864880815750796</v>
      </c>
      <c r="AD9" s="130"/>
      <c r="AE9" s="141">
        <v>1.21074065244053</v>
      </c>
      <c r="AF9" s="30"/>
      <c r="AG9" s="136">
        <v>51.475398563125403</v>
      </c>
      <c r="AH9" s="130">
        <v>65.635348927345106</v>
      </c>
      <c r="AI9" s="130">
        <v>71.262196008195502</v>
      </c>
      <c r="AJ9" s="130">
        <v>72.2633486326705</v>
      </c>
      <c r="AK9" s="130">
        <v>68.130233255925106</v>
      </c>
      <c r="AL9" s="137">
        <v>65.753405818255899</v>
      </c>
      <c r="AM9" s="130"/>
      <c r="AN9" s="138">
        <v>73.993042641170902</v>
      </c>
      <c r="AO9" s="139">
        <v>76.748794339097699</v>
      </c>
      <c r="AP9" s="140">
        <v>75.370918490134301</v>
      </c>
      <c r="AQ9" s="130"/>
      <c r="AR9" s="141">
        <v>68.501335290837105</v>
      </c>
      <c r="AS9" s="135"/>
      <c r="AT9" s="136">
        <v>-2.1936943014099701</v>
      </c>
      <c r="AU9" s="130">
        <v>1.39770275108076</v>
      </c>
      <c r="AV9" s="130">
        <v>1.6795033368160801</v>
      </c>
      <c r="AW9" s="130">
        <v>0.95006453511741695</v>
      </c>
      <c r="AX9" s="130">
        <v>-0.66368377452966798</v>
      </c>
      <c r="AY9" s="137">
        <v>0.34988560236406901</v>
      </c>
      <c r="AZ9" s="130"/>
      <c r="BA9" s="138">
        <v>-1.4860833933155999</v>
      </c>
      <c r="BB9" s="139">
        <v>-1.58115360521827</v>
      </c>
      <c r="BC9" s="140">
        <v>-1.5345104411308901</v>
      </c>
      <c r="BD9" s="130"/>
      <c r="BE9" s="141">
        <v>-0.25049521927107199</v>
      </c>
    </row>
    <row r="10" spans="1:57" x14ac:dyDescent="0.2">
      <c r="A10" s="21" t="s">
        <v>19</v>
      </c>
      <c r="B10" s="3" t="str">
        <f t="shared" ref="B10:B45" si="0">TRIM(A10)</f>
        <v>Norfolk/Virginia Beach, VA</v>
      </c>
      <c r="C10" s="3"/>
      <c r="D10" s="24" t="s">
        <v>16</v>
      </c>
      <c r="E10" s="27" t="s">
        <v>17</v>
      </c>
      <c r="F10" s="3"/>
      <c r="G10" s="136">
        <v>52.655776442184198</v>
      </c>
      <c r="H10" s="130">
        <v>61.642780089382001</v>
      </c>
      <c r="I10" s="130">
        <v>64.457800380130394</v>
      </c>
      <c r="J10" s="130">
        <v>62.228386500231103</v>
      </c>
      <c r="K10" s="130">
        <v>59.030667283094402</v>
      </c>
      <c r="L10" s="137">
        <v>60.003082139004398</v>
      </c>
      <c r="M10" s="130"/>
      <c r="N10" s="138">
        <v>75.699902398931499</v>
      </c>
      <c r="O10" s="139">
        <v>89.374325782092697</v>
      </c>
      <c r="P10" s="140">
        <v>82.537114090512105</v>
      </c>
      <c r="Q10" s="130"/>
      <c r="R10" s="141">
        <v>66.441376982292297</v>
      </c>
      <c r="S10" s="135"/>
      <c r="T10" s="136">
        <v>-2.8739333204630402</v>
      </c>
      <c r="U10" s="130">
        <v>0.111932967397587</v>
      </c>
      <c r="V10" s="130">
        <v>0.74982359399576204</v>
      </c>
      <c r="W10" s="130">
        <v>-1.2869203772014799</v>
      </c>
      <c r="X10" s="130">
        <v>-1.47461719689937</v>
      </c>
      <c r="Y10" s="137">
        <v>-0.89330205037785104</v>
      </c>
      <c r="Z10" s="130"/>
      <c r="AA10" s="138">
        <v>5.2068991698871496</v>
      </c>
      <c r="AB10" s="139">
        <v>7.8985571581071898</v>
      </c>
      <c r="AC10" s="140">
        <v>6.6473142682697297</v>
      </c>
      <c r="AD10" s="130"/>
      <c r="AE10" s="141">
        <v>1.6578747542166901</v>
      </c>
      <c r="AF10" s="30"/>
      <c r="AG10" s="136">
        <v>49.960189037858903</v>
      </c>
      <c r="AH10" s="130">
        <v>58.400755124055998</v>
      </c>
      <c r="AI10" s="130">
        <v>62.502568449170298</v>
      </c>
      <c r="AJ10" s="130">
        <v>63.249345045461503</v>
      </c>
      <c r="AK10" s="130">
        <v>61.848898135305902</v>
      </c>
      <c r="AL10" s="137">
        <v>59.192351158370499</v>
      </c>
      <c r="AM10" s="130"/>
      <c r="AN10" s="138">
        <v>75.776955874043196</v>
      </c>
      <c r="AO10" s="139">
        <v>79.704114655570905</v>
      </c>
      <c r="AP10" s="140">
        <v>77.740535264807093</v>
      </c>
      <c r="AQ10" s="130"/>
      <c r="AR10" s="141">
        <v>64.491832331638093</v>
      </c>
      <c r="AS10" s="135"/>
      <c r="AT10" s="136">
        <v>-6.7836335922546498</v>
      </c>
      <c r="AU10" s="130">
        <v>-3.0497088133253198</v>
      </c>
      <c r="AV10" s="130">
        <v>-0.94210369619856005</v>
      </c>
      <c r="AW10" s="130">
        <v>-0.44483730014073097</v>
      </c>
      <c r="AX10" s="130">
        <v>-2.3448083638337498</v>
      </c>
      <c r="AY10" s="137">
        <v>-2.5790035371306002</v>
      </c>
      <c r="AZ10" s="130"/>
      <c r="BA10" s="138">
        <v>-0.30870484784853203</v>
      </c>
      <c r="BB10" s="139">
        <v>-1.1451500028709201</v>
      </c>
      <c r="BC10" s="140">
        <v>-0.73925153702797197</v>
      </c>
      <c r="BD10" s="130"/>
      <c r="BE10" s="141">
        <v>-1.95309708852292</v>
      </c>
    </row>
    <row r="11" spans="1:57" x14ac:dyDescent="0.2">
      <c r="A11" s="21" t="s">
        <v>20</v>
      </c>
      <c r="B11" s="2" t="s">
        <v>71</v>
      </c>
      <c r="C11" s="3"/>
      <c r="D11" s="24" t="s">
        <v>16</v>
      </c>
      <c r="E11" s="27" t="s">
        <v>17</v>
      </c>
      <c r="F11" s="3"/>
      <c r="G11" s="136">
        <v>50.355361320796298</v>
      </c>
      <c r="H11" s="130">
        <v>62.358186553657298</v>
      </c>
      <c r="I11" s="130">
        <v>67.730543415883105</v>
      </c>
      <c r="J11" s="130">
        <v>65.532159095925394</v>
      </c>
      <c r="K11" s="130">
        <v>57.471416589414197</v>
      </c>
      <c r="L11" s="137">
        <v>60.6895333951353</v>
      </c>
      <c r="M11" s="130"/>
      <c r="N11" s="138">
        <v>75.054076722729803</v>
      </c>
      <c r="O11" s="139">
        <v>85.834105857943698</v>
      </c>
      <c r="P11" s="140">
        <v>80.4440912903368</v>
      </c>
      <c r="Q11" s="130"/>
      <c r="R11" s="141">
        <v>66.3336927937643</v>
      </c>
      <c r="S11" s="135"/>
      <c r="T11" s="136">
        <v>-3.9364034181468899</v>
      </c>
      <c r="U11" s="130">
        <v>-3.5208061402693498</v>
      </c>
      <c r="V11" s="130">
        <v>-0.85999543618371399</v>
      </c>
      <c r="W11" s="130">
        <v>1.7856439181434001</v>
      </c>
      <c r="X11" s="130">
        <v>-1.5608726150264201</v>
      </c>
      <c r="Y11" s="137">
        <v>-1.52147657633473</v>
      </c>
      <c r="Z11" s="130"/>
      <c r="AA11" s="138">
        <v>-0.463902535897597</v>
      </c>
      <c r="AB11" s="139">
        <v>0.148029474758822</v>
      </c>
      <c r="AC11" s="140">
        <v>-0.13836943268532501</v>
      </c>
      <c r="AD11" s="130"/>
      <c r="AE11" s="141">
        <v>-1.0466010164420201</v>
      </c>
      <c r="AF11" s="30"/>
      <c r="AG11" s="136">
        <v>49.061934401624498</v>
      </c>
      <c r="AH11" s="130">
        <v>62.088906546594202</v>
      </c>
      <c r="AI11" s="130">
        <v>67.772480466163401</v>
      </c>
      <c r="AJ11" s="130">
        <v>66.999955855736502</v>
      </c>
      <c r="AK11" s="130">
        <v>62.2732088465103</v>
      </c>
      <c r="AL11" s="137">
        <v>61.639297223325798</v>
      </c>
      <c r="AM11" s="130"/>
      <c r="AN11" s="138">
        <v>73.307067496578796</v>
      </c>
      <c r="AO11" s="139">
        <v>78.936564693418006</v>
      </c>
      <c r="AP11" s="140">
        <v>76.121816094998394</v>
      </c>
      <c r="AQ11" s="130"/>
      <c r="AR11" s="141">
        <v>65.777159758089397</v>
      </c>
      <c r="AS11" s="135"/>
      <c r="AT11" s="136">
        <v>-6.5858253802584104</v>
      </c>
      <c r="AU11" s="130">
        <v>-3.71012641907532</v>
      </c>
      <c r="AV11" s="130">
        <v>-3.8353393267651001</v>
      </c>
      <c r="AW11" s="130">
        <v>-3.9730501486214802</v>
      </c>
      <c r="AX11" s="130">
        <v>-5.0368722414536604</v>
      </c>
      <c r="AY11" s="137">
        <v>-4.5316416574857099</v>
      </c>
      <c r="AZ11" s="130"/>
      <c r="BA11" s="138">
        <v>-4.5614061231114702</v>
      </c>
      <c r="BB11" s="139">
        <v>-3.6917294408207799</v>
      </c>
      <c r="BC11" s="140">
        <v>-4.1124586721152196</v>
      </c>
      <c r="BD11" s="130"/>
      <c r="BE11" s="141">
        <v>-4.3934457731832897</v>
      </c>
    </row>
    <row r="12" spans="1:57" x14ac:dyDescent="0.2">
      <c r="A12" s="21" t="s">
        <v>21</v>
      </c>
      <c r="B12" s="3" t="str">
        <f t="shared" si="0"/>
        <v>Virginia Area</v>
      </c>
      <c r="C12" s="3"/>
      <c r="D12" s="24" t="s">
        <v>16</v>
      </c>
      <c r="E12" s="27" t="s">
        <v>17</v>
      </c>
      <c r="F12" s="3"/>
      <c r="G12" s="136">
        <v>47.256462146996498</v>
      </c>
      <c r="H12" s="130">
        <v>57.789071842516698</v>
      </c>
      <c r="I12" s="130">
        <v>62.084904792567301</v>
      </c>
      <c r="J12" s="130">
        <v>63.6165026216539</v>
      </c>
      <c r="K12" s="130">
        <v>59.389660564805403</v>
      </c>
      <c r="L12" s="137">
        <v>58.027320393708003</v>
      </c>
      <c r="M12" s="130"/>
      <c r="N12" s="138">
        <v>65.552847024192801</v>
      </c>
      <c r="O12" s="139">
        <v>72.891178364455797</v>
      </c>
      <c r="P12" s="140">
        <v>69.222012694324306</v>
      </c>
      <c r="Q12" s="130"/>
      <c r="R12" s="141">
        <v>61.225803908169802</v>
      </c>
      <c r="S12" s="135"/>
      <c r="T12" s="136">
        <v>-4.3834961312846996</v>
      </c>
      <c r="U12" s="130">
        <v>3.19629338122204</v>
      </c>
      <c r="V12" s="130">
        <v>3.7509964248966199</v>
      </c>
      <c r="W12" s="130">
        <v>2.7716499519702098</v>
      </c>
      <c r="X12" s="130">
        <v>1.4248519563770501</v>
      </c>
      <c r="Y12" s="137">
        <v>1.5462961507155399</v>
      </c>
      <c r="Z12" s="130"/>
      <c r="AA12" s="138">
        <v>-0.228447783706548</v>
      </c>
      <c r="AB12" s="139">
        <v>0.70920471424253295</v>
      </c>
      <c r="AC12" s="140">
        <v>0.26304186753575098</v>
      </c>
      <c r="AD12" s="130"/>
      <c r="AE12" s="141">
        <v>1.1281907613248101</v>
      </c>
      <c r="AF12" s="30"/>
      <c r="AG12" s="136">
        <v>43.640461842771003</v>
      </c>
      <c r="AH12" s="130">
        <v>56.390013340080003</v>
      </c>
      <c r="AI12" s="130">
        <v>61.2039422236533</v>
      </c>
      <c r="AJ12" s="130">
        <v>65.320554466374901</v>
      </c>
      <c r="AK12" s="130">
        <v>65.515655363528595</v>
      </c>
      <c r="AL12" s="137">
        <v>58.4144718911963</v>
      </c>
      <c r="AM12" s="130"/>
      <c r="AN12" s="138">
        <v>71.095932940080701</v>
      </c>
      <c r="AO12" s="139">
        <v>69.745420676808394</v>
      </c>
      <c r="AP12" s="140">
        <v>70.420676808444497</v>
      </c>
      <c r="AQ12" s="130"/>
      <c r="AR12" s="141">
        <v>61.8450049323556</v>
      </c>
      <c r="AS12" s="135"/>
      <c r="AT12" s="136">
        <v>-1.33852507239999</v>
      </c>
      <c r="AU12" s="130">
        <v>1.4922429740657499</v>
      </c>
      <c r="AV12" s="130">
        <v>2.2366640557704098</v>
      </c>
      <c r="AW12" s="130">
        <v>0.76849175490794397</v>
      </c>
      <c r="AX12" s="130">
        <v>0.84279815983202599</v>
      </c>
      <c r="AY12" s="137">
        <v>0.90087153551985599</v>
      </c>
      <c r="AZ12" s="130"/>
      <c r="BA12" s="138">
        <v>-0.102950760918619</v>
      </c>
      <c r="BB12" s="139">
        <v>-1.49718697844175</v>
      </c>
      <c r="BC12" s="140">
        <v>-0.79828309180517298</v>
      </c>
      <c r="BD12" s="130"/>
      <c r="BE12" s="141">
        <v>0.341029796837168</v>
      </c>
    </row>
    <row r="13" spans="1:57" x14ac:dyDescent="0.2">
      <c r="A13" s="34" t="s">
        <v>22</v>
      </c>
      <c r="B13" s="2" t="s">
        <v>87</v>
      </c>
      <c r="C13" s="3"/>
      <c r="D13" s="24" t="s">
        <v>16</v>
      </c>
      <c r="E13" s="27" t="s">
        <v>17</v>
      </c>
      <c r="F13" s="3"/>
      <c r="G13" s="136">
        <v>72.858451672010901</v>
      </c>
      <c r="H13" s="130">
        <v>86.7895274674935</v>
      </c>
      <c r="I13" s="130">
        <v>87.066140455970896</v>
      </c>
      <c r="J13" s="130">
        <v>80.278551041262901</v>
      </c>
      <c r="K13" s="130">
        <v>65.432185771168804</v>
      </c>
      <c r="L13" s="137">
        <v>78.484971281581394</v>
      </c>
      <c r="M13" s="130"/>
      <c r="N13" s="138">
        <v>74.119066915676996</v>
      </c>
      <c r="O13" s="139">
        <v>86.741076147855793</v>
      </c>
      <c r="P13" s="140">
        <v>80.430071531766401</v>
      </c>
      <c r="Q13" s="130"/>
      <c r="R13" s="141">
        <v>79.040714210205707</v>
      </c>
      <c r="S13" s="135"/>
      <c r="T13" s="136">
        <v>7.2028538658758103</v>
      </c>
      <c r="U13" s="130">
        <v>7.6211445876049497</v>
      </c>
      <c r="V13" s="130">
        <v>1.9657085060969599</v>
      </c>
      <c r="W13" s="130">
        <v>5.7265041304290101</v>
      </c>
      <c r="X13" s="130">
        <v>2.3645008391544402</v>
      </c>
      <c r="Y13" s="137">
        <v>4.9697759566230397</v>
      </c>
      <c r="Z13" s="130"/>
      <c r="AA13" s="138">
        <v>6.4985211852453803E-2</v>
      </c>
      <c r="AB13" s="139">
        <v>2.4414001456860701</v>
      </c>
      <c r="AC13" s="140">
        <v>1.3324958826256801</v>
      </c>
      <c r="AD13" s="130"/>
      <c r="AE13" s="141">
        <v>3.88563031998138</v>
      </c>
      <c r="AF13" s="30"/>
      <c r="AG13" s="136">
        <v>63.513623657074604</v>
      </c>
      <c r="AH13" s="130">
        <v>81.322515767050703</v>
      </c>
      <c r="AI13" s="130">
        <v>87.620084017508404</v>
      </c>
      <c r="AJ13" s="130">
        <v>85.557131780213496</v>
      </c>
      <c r="AK13" s="130">
        <v>75.056611919782796</v>
      </c>
      <c r="AL13" s="137">
        <v>78.614015803189204</v>
      </c>
      <c r="AM13" s="130"/>
      <c r="AN13" s="138">
        <v>75.502202643171799</v>
      </c>
      <c r="AO13" s="139">
        <v>81.103083700440493</v>
      </c>
      <c r="AP13" s="140">
        <v>78.302643171806096</v>
      </c>
      <c r="AQ13" s="130"/>
      <c r="AR13" s="141">
        <v>78.525046455167796</v>
      </c>
      <c r="AS13" s="135"/>
      <c r="AT13" s="136">
        <v>2.05878208486034</v>
      </c>
      <c r="AU13" s="130">
        <v>5.5831360948305004</v>
      </c>
      <c r="AV13" s="130">
        <v>5.1039219715520696</v>
      </c>
      <c r="AW13" s="130">
        <v>5.5939444527067801</v>
      </c>
      <c r="AX13" s="130">
        <v>1.3779918397459101</v>
      </c>
      <c r="AY13" s="137">
        <v>4.0737225123626697</v>
      </c>
      <c r="AZ13" s="130"/>
      <c r="BA13" s="138">
        <v>-1.9371883225650799</v>
      </c>
      <c r="BB13" s="139">
        <v>-1.02160769430705</v>
      </c>
      <c r="BC13" s="140">
        <v>-1.4651570483368801</v>
      </c>
      <c r="BD13" s="130"/>
      <c r="BE13" s="141">
        <v>2.4331358419478599</v>
      </c>
    </row>
    <row r="14" spans="1:57" x14ac:dyDescent="0.2">
      <c r="A14" s="21" t="s">
        <v>23</v>
      </c>
      <c r="B14" s="3" t="str">
        <f t="shared" si="0"/>
        <v>Arlington, VA</v>
      </c>
      <c r="C14" s="3"/>
      <c r="D14" s="24" t="s">
        <v>16</v>
      </c>
      <c r="E14" s="27" t="s">
        <v>17</v>
      </c>
      <c r="F14" s="3"/>
      <c r="G14" s="136">
        <v>78.926728586171294</v>
      </c>
      <c r="H14" s="130">
        <v>95.263157894736807</v>
      </c>
      <c r="I14" s="130">
        <v>93.209494324045394</v>
      </c>
      <c r="J14" s="130">
        <v>83.839009287925606</v>
      </c>
      <c r="K14" s="130">
        <v>68.390092879256898</v>
      </c>
      <c r="L14" s="137">
        <v>83.925696594427194</v>
      </c>
      <c r="M14" s="130"/>
      <c r="N14" s="138">
        <v>77.874097007223895</v>
      </c>
      <c r="O14" s="139">
        <v>87.007223942208398</v>
      </c>
      <c r="P14" s="140">
        <v>82.440660474716196</v>
      </c>
      <c r="Q14" s="130"/>
      <c r="R14" s="141">
        <v>83.501400560223999</v>
      </c>
      <c r="S14" s="135"/>
      <c r="T14" s="136">
        <v>7.7486615948154398</v>
      </c>
      <c r="U14" s="130">
        <v>9.5667655786350103</v>
      </c>
      <c r="V14" s="130">
        <v>0.199689372087863</v>
      </c>
      <c r="W14" s="130">
        <v>-2.1440616718862899</v>
      </c>
      <c r="X14" s="130">
        <v>-2.8441577481307698</v>
      </c>
      <c r="Y14" s="137">
        <v>2.5264750378214802</v>
      </c>
      <c r="Z14" s="130"/>
      <c r="AA14" s="138">
        <v>3.9966923925027502</v>
      </c>
      <c r="AB14" s="139">
        <v>4.95456242997634</v>
      </c>
      <c r="AC14" s="140">
        <v>4.4999672967492899</v>
      </c>
      <c r="AD14" s="130"/>
      <c r="AE14" s="141">
        <v>3.0755791734153402</v>
      </c>
      <c r="AF14" s="30"/>
      <c r="AG14" s="136">
        <v>69.720344667457795</v>
      </c>
      <c r="AH14" s="130">
        <v>91.886383571539099</v>
      </c>
      <c r="AI14" s="130">
        <v>95.204065837675998</v>
      </c>
      <c r="AJ14" s="130">
        <v>91.942724458204296</v>
      </c>
      <c r="AK14" s="130">
        <v>82.058823529411697</v>
      </c>
      <c r="AL14" s="137">
        <v>86.162451110904698</v>
      </c>
      <c r="AM14" s="130"/>
      <c r="AN14" s="138">
        <v>77.378740970072201</v>
      </c>
      <c r="AO14" s="139">
        <v>80.154798761609896</v>
      </c>
      <c r="AP14" s="140">
        <v>78.766769865840999</v>
      </c>
      <c r="AQ14" s="130"/>
      <c r="AR14" s="141">
        <v>84.049446053824497</v>
      </c>
      <c r="AS14" s="135"/>
      <c r="AT14" s="136">
        <v>4.2255692421577002</v>
      </c>
      <c r="AU14" s="130">
        <v>5.3484848473054898</v>
      </c>
      <c r="AV14" s="130">
        <v>2.6827390118352801</v>
      </c>
      <c r="AW14" s="130">
        <v>2.2758581104350801</v>
      </c>
      <c r="AX14" s="130">
        <v>0.33121983533642402</v>
      </c>
      <c r="AY14" s="137">
        <v>2.9379351442409498</v>
      </c>
      <c r="AZ14" s="130"/>
      <c r="BA14" s="138">
        <v>-1.15025872581655</v>
      </c>
      <c r="BB14" s="139">
        <v>0.33587391809843598</v>
      </c>
      <c r="BC14" s="140">
        <v>-0.399641138569447</v>
      </c>
      <c r="BD14" s="130"/>
      <c r="BE14" s="141">
        <v>2.0226004747795598</v>
      </c>
    </row>
    <row r="15" spans="1:57" x14ac:dyDescent="0.2">
      <c r="A15" s="21" t="s">
        <v>24</v>
      </c>
      <c r="B15" s="3" t="str">
        <f t="shared" si="0"/>
        <v>Suburban Virginia Area</v>
      </c>
      <c r="C15" s="3"/>
      <c r="D15" s="24" t="s">
        <v>16</v>
      </c>
      <c r="E15" s="27" t="s">
        <v>17</v>
      </c>
      <c r="F15" s="3"/>
      <c r="G15" s="136">
        <v>60.453686200378002</v>
      </c>
      <c r="H15" s="130">
        <v>76.546943919344599</v>
      </c>
      <c r="I15" s="130">
        <v>79.747952110900997</v>
      </c>
      <c r="J15" s="130">
        <v>76.244486452425903</v>
      </c>
      <c r="K15" s="130">
        <v>64.5494643982356</v>
      </c>
      <c r="L15" s="137">
        <v>71.508506616256994</v>
      </c>
      <c r="M15" s="130"/>
      <c r="N15" s="138">
        <v>70.586011342155004</v>
      </c>
      <c r="O15" s="139">
        <v>84.977945809703797</v>
      </c>
      <c r="P15" s="140">
        <v>77.781978575929401</v>
      </c>
      <c r="Q15" s="130"/>
      <c r="R15" s="141">
        <v>73.300927176163398</v>
      </c>
      <c r="S15" s="135"/>
      <c r="T15" s="136">
        <v>4.4960861836948203</v>
      </c>
      <c r="U15" s="130">
        <v>11.948504549685801</v>
      </c>
      <c r="V15" s="130">
        <v>8.1027795281103394</v>
      </c>
      <c r="W15" s="130">
        <v>6.0337088829334897</v>
      </c>
      <c r="X15" s="130">
        <v>-4.3547617269977303</v>
      </c>
      <c r="Y15" s="137">
        <v>5.3472357897036202</v>
      </c>
      <c r="Z15" s="130"/>
      <c r="AA15" s="138">
        <v>-9.14097670181045</v>
      </c>
      <c r="AB15" s="139">
        <v>-2.56008538307599</v>
      </c>
      <c r="AC15" s="140">
        <v>-5.6605007512708401</v>
      </c>
      <c r="AD15" s="130"/>
      <c r="AE15" s="141">
        <v>1.7478277694440401</v>
      </c>
      <c r="AF15" s="30"/>
      <c r="AG15" s="136">
        <v>53.692501575299303</v>
      </c>
      <c r="AH15" s="130">
        <v>70.869565217391298</v>
      </c>
      <c r="AI15" s="130">
        <v>77.930056710775006</v>
      </c>
      <c r="AJ15" s="130">
        <v>78.251417769376104</v>
      </c>
      <c r="AK15" s="130">
        <v>70.154379332073006</v>
      </c>
      <c r="AL15" s="137">
        <v>70.179584120982895</v>
      </c>
      <c r="AM15" s="130"/>
      <c r="AN15" s="138">
        <v>71.534341524889697</v>
      </c>
      <c r="AO15" s="139">
        <v>79.770006301197199</v>
      </c>
      <c r="AP15" s="140">
        <v>75.652173913043399</v>
      </c>
      <c r="AQ15" s="130"/>
      <c r="AR15" s="141">
        <v>71.743181204428794</v>
      </c>
      <c r="AS15" s="135"/>
      <c r="AT15" s="136">
        <v>-3.2879111194447601</v>
      </c>
      <c r="AU15" s="130">
        <v>3.24862272601165</v>
      </c>
      <c r="AV15" s="130">
        <v>4.8956218765828696</v>
      </c>
      <c r="AW15" s="130">
        <v>3.57481956107251</v>
      </c>
      <c r="AX15" s="130">
        <v>-2.65607827008228</v>
      </c>
      <c r="AY15" s="137">
        <v>1.3809492217432899</v>
      </c>
      <c r="AZ15" s="130"/>
      <c r="BA15" s="138">
        <v>-7.0065197453401904</v>
      </c>
      <c r="BB15" s="139">
        <v>-3.4142019996413402</v>
      </c>
      <c r="BC15" s="140">
        <v>-5.1465633609931203</v>
      </c>
      <c r="BD15" s="130"/>
      <c r="BE15" s="141">
        <v>-0.68040306141781104</v>
      </c>
    </row>
    <row r="16" spans="1:57" x14ac:dyDescent="0.2">
      <c r="A16" s="21" t="s">
        <v>25</v>
      </c>
      <c r="B16" s="3" t="str">
        <f t="shared" si="0"/>
        <v>Alexandria, VA</v>
      </c>
      <c r="C16" s="3"/>
      <c r="D16" s="24" t="s">
        <v>16</v>
      </c>
      <c r="E16" s="27" t="s">
        <v>17</v>
      </c>
      <c r="F16" s="3"/>
      <c r="G16" s="136">
        <v>67.977000704060003</v>
      </c>
      <c r="H16" s="130">
        <v>88.019244308847604</v>
      </c>
      <c r="I16" s="130">
        <v>90.061018540248696</v>
      </c>
      <c r="J16" s="130">
        <v>80.638347805679402</v>
      </c>
      <c r="K16" s="130">
        <v>64.1398732691856</v>
      </c>
      <c r="L16" s="137">
        <v>78.167096925604298</v>
      </c>
      <c r="M16" s="130"/>
      <c r="N16" s="138">
        <v>71.532504107017104</v>
      </c>
      <c r="O16" s="139">
        <v>84.921379957756301</v>
      </c>
      <c r="P16" s="140">
        <v>78.226942032386702</v>
      </c>
      <c r="Q16" s="130"/>
      <c r="R16" s="141">
        <v>78.184195527542101</v>
      </c>
      <c r="S16" s="135"/>
      <c r="T16" s="136">
        <v>7.3733275568703096</v>
      </c>
      <c r="U16" s="130">
        <v>8.7585426459967692</v>
      </c>
      <c r="V16" s="130">
        <v>0.31687092237923697</v>
      </c>
      <c r="W16" s="130">
        <v>-2.6047531817014198</v>
      </c>
      <c r="X16" s="130">
        <v>-5.27084722538366</v>
      </c>
      <c r="Y16" s="137">
        <v>1.6424100669122399</v>
      </c>
      <c r="Z16" s="130"/>
      <c r="AA16" s="138">
        <v>-1.2268204680564301</v>
      </c>
      <c r="AB16" s="139">
        <v>1.6162314623361</v>
      </c>
      <c r="AC16" s="140">
        <v>0.29631089344978501</v>
      </c>
      <c r="AD16" s="130"/>
      <c r="AE16" s="141">
        <v>1.25392591465323</v>
      </c>
      <c r="AF16" s="30"/>
      <c r="AG16" s="136">
        <v>61.641865516128</v>
      </c>
      <c r="AH16" s="130">
        <v>81.620733174840694</v>
      </c>
      <c r="AI16" s="130">
        <v>88.826274544333799</v>
      </c>
      <c r="AJ16" s="130">
        <v>86.329500117343301</v>
      </c>
      <c r="AK16" s="130">
        <v>76.390518657592096</v>
      </c>
      <c r="AL16" s="137">
        <v>78.962256953207003</v>
      </c>
      <c r="AM16" s="130"/>
      <c r="AN16" s="138">
        <v>73.612414926073598</v>
      </c>
      <c r="AO16" s="139">
        <v>79.118751466791807</v>
      </c>
      <c r="AP16" s="140">
        <v>76.365583196432695</v>
      </c>
      <c r="AQ16" s="130"/>
      <c r="AR16" s="141">
        <v>78.220191562048001</v>
      </c>
      <c r="AS16" s="135"/>
      <c r="AT16" s="136">
        <v>-0.118821262421441</v>
      </c>
      <c r="AU16" s="130">
        <v>4.24584093878142</v>
      </c>
      <c r="AV16" s="130">
        <v>2.3379019259524698</v>
      </c>
      <c r="AW16" s="130">
        <v>-0.36239101989280598</v>
      </c>
      <c r="AX16" s="130">
        <v>-1.5212065128808301</v>
      </c>
      <c r="AY16" s="137">
        <v>0.968956646115402</v>
      </c>
      <c r="AZ16" s="130"/>
      <c r="BA16" s="138">
        <v>-4.4281488460263798</v>
      </c>
      <c r="BB16" s="139">
        <v>-2.7327299123182298</v>
      </c>
      <c r="BC16" s="140">
        <v>-3.5573229899212602</v>
      </c>
      <c r="BD16" s="130"/>
      <c r="BE16" s="141">
        <v>-0.33604196918393697</v>
      </c>
    </row>
    <row r="17" spans="1:57" x14ac:dyDescent="0.2">
      <c r="A17" s="21" t="s">
        <v>26</v>
      </c>
      <c r="B17" s="3" t="str">
        <f t="shared" si="0"/>
        <v>Fairfax/Tysons Corner, VA</v>
      </c>
      <c r="C17" s="3"/>
      <c r="D17" s="24" t="s">
        <v>16</v>
      </c>
      <c r="E17" s="27" t="s">
        <v>17</v>
      </c>
      <c r="F17" s="3"/>
      <c r="G17" s="136">
        <v>64.517619872905797</v>
      </c>
      <c r="H17" s="130">
        <v>83.697284806470194</v>
      </c>
      <c r="I17" s="130">
        <v>92.547660311958396</v>
      </c>
      <c r="J17" s="130">
        <v>84.887348353552795</v>
      </c>
      <c r="K17" s="130">
        <v>64.009243212016102</v>
      </c>
      <c r="L17" s="137">
        <v>77.931831311380705</v>
      </c>
      <c r="M17" s="130"/>
      <c r="N17" s="138">
        <v>71.923743500866493</v>
      </c>
      <c r="O17" s="139">
        <v>83.639514731369104</v>
      </c>
      <c r="P17" s="140">
        <v>77.781629116117799</v>
      </c>
      <c r="Q17" s="130"/>
      <c r="R17" s="141">
        <v>77.888916398448401</v>
      </c>
      <c r="S17" s="135"/>
      <c r="T17" s="136">
        <v>10.661910424098201</v>
      </c>
      <c r="U17" s="130">
        <v>7.3503260225251896</v>
      </c>
      <c r="V17" s="130">
        <v>2.5739531310026802</v>
      </c>
      <c r="W17" s="130">
        <v>-0.56841250507511099</v>
      </c>
      <c r="X17" s="130">
        <v>-3.96949211301785</v>
      </c>
      <c r="Y17" s="137">
        <v>2.94252312200482</v>
      </c>
      <c r="Z17" s="130"/>
      <c r="AA17" s="138">
        <v>-4.2307692307692299</v>
      </c>
      <c r="AB17" s="139">
        <v>-4.2966684294024304</v>
      </c>
      <c r="AC17" s="140">
        <v>-4.2662116040955604</v>
      </c>
      <c r="AD17" s="130"/>
      <c r="AE17" s="141">
        <v>0.77736252002135597</v>
      </c>
      <c r="AF17" s="30"/>
      <c r="AG17" s="136">
        <v>57.902946273830104</v>
      </c>
      <c r="AH17" s="130">
        <v>81.016753321779305</v>
      </c>
      <c r="AI17" s="130">
        <v>91.926632004621595</v>
      </c>
      <c r="AJ17" s="130">
        <v>90.083766608896497</v>
      </c>
      <c r="AK17" s="130">
        <v>76.753321779318298</v>
      </c>
      <c r="AL17" s="137">
        <v>79.536683997689096</v>
      </c>
      <c r="AM17" s="130"/>
      <c r="AN17" s="138">
        <v>77.085499711149595</v>
      </c>
      <c r="AO17" s="139">
        <v>81.551126516464393</v>
      </c>
      <c r="AP17" s="140">
        <v>79.318313113806994</v>
      </c>
      <c r="AQ17" s="130"/>
      <c r="AR17" s="141">
        <v>79.474292316580005</v>
      </c>
      <c r="AS17" s="135"/>
      <c r="AT17" s="136">
        <v>5.0739071181465496</v>
      </c>
      <c r="AU17" s="130">
        <v>6.7113072591690699</v>
      </c>
      <c r="AV17" s="130">
        <v>5.00527913422198</v>
      </c>
      <c r="AW17" s="130">
        <v>3.8666489042829499</v>
      </c>
      <c r="AX17" s="130">
        <v>2.1803499327052398</v>
      </c>
      <c r="AY17" s="137">
        <v>4.5383102633996701</v>
      </c>
      <c r="AZ17" s="130"/>
      <c r="BA17" s="138">
        <v>-0.71431228840358596</v>
      </c>
      <c r="BB17" s="139">
        <v>-0.279033625317886</v>
      </c>
      <c r="BC17" s="140">
        <v>-0.49102208693446298</v>
      </c>
      <c r="BD17" s="130"/>
      <c r="BE17" s="141">
        <v>3.0531001862037899</v>
      </c>
    </row>
    <row r="18" spans="1:57" x14ac:dyDescent="0.2">
      <c r="A18" s="21" t="s">
        <v>27</v>
      </c>
      <c r="B18" s="3" t="str">
        <f t="shared" si="0"/>
        <v>I-95 Fredericksburg, VA</v>
      </c>
      <c r="C18" s="3"/>
      <c r="D18" s="24" t="s">
        <v>16</v>
      </c>
      <c r="E18" s="27" t="s">
        <v>17</v>
      </c>
      <c r="F18" s="3"/>
      <c r="G18" s="136">
        <v>59.551633675172901</v>
      </c>
      <c r="H18" s="130">
        <v>65.573575005962297</v>
      </c>
      <c r="I18" s="130">
        <v>73.324588600047605</v>
      </c>
      <c r="J18" s="130">
        <v>73.7419508704984</v>
      </c>
      <c r="K18" s="130">
        <v>68.363939899832999</v>
      </c>
      <c r="L18" s="137">
        <v>68.111137610302805</v>
      </c>
      <c r="M18" s="130"/>
      <c r="N18" s="138">
        <v>68.733603625089401</v>
      </c>
      <c r="O18" s="139">
        <v>78.094443119484794</v>
      </c>
      <c r="P18" s="140">
        <v>73.414023372287105</v>
      </c>
      <c r="Q18" s="130"/>
      <c r="R18" s="141">
        <v>69.626247828012595</v>
      </c>
      <c r="S18" s="135"/>
      <c r="T18" s="136">
        <v>0.28689313880281297</v>
      </c>
      <c r="U18" s="130">
        <v>3.0129116537738501</v>
      </c>
      <c r="V18" s="130">
        <v>10.1234156506125</v>
      </c>
      <c r="W18" s="130">
        <v>7.5646885846109804</v>
      </c>
      <c r="X18" s="130">
        <v>5.5559174132517999</v>
      </c>
      <c r="Y18" s="137">
        <v>5.4539715578894201</v>
      </c>
      <c r="Z18" s="130"/>
      <c r="AA18" s="138">
        <v>-6.42904852903352</v>
      </c>
      <c r="AB18" s="139">
        <v>-3.3067487165325602</v>
      </c>
      <c r="AC18" s="140">
        <v>-4.7939110420488698</v>
      </c>
      <c r="AD18" s="130"/>
      <c r="AE18" s="141">
        <v>2.1418141097244598</v>
      </c>
      <c r="AF18" s="30"/>
      <c r="AG18" s="136">
        <v>55.222990698783597</v>
      </c>
      <c r="AH18" s="130">
        <v>65.189005485332601</v>
      </c>
      <c r="AI18" s="130">
        <v>72.799904602909606</v>
      </c>
      <c r="AJ18" s="130">
        <v>75.924159313140905</v>
      </c>
      <c r="AK18" s="130">
        <v>72.471977104698297</v>
      </c>
      <c r="AL18" s="137">
        <v>68.321607440972997</v>
      </c>
      <c r="AM18" s="130"/>
      <c r="AN18" s="138">
        <v>76.416050560457904</v>
      </c>
      <c r="AO18" s="139">
        <v>79.650608156451199</v>
      </c>
      <c r="AP18" s="140">
        <v>78.033329358454495</v>
      </c>
      <c r="AQ18" s="130"/>
      <c r="AR18" s="141">
        <v>71.096385131681998</v>
      </c>
      <c r="AS18" s="135"/>
      <c r="AT18" s="136">
        <v>-0.42401485537892197</v>
      </c>
      <c r="AU18" s="130">
        <v>3.0683631952361798</v>
      </c>
      <c r="AV18" s="130">
        <v>5.54973543026603</v>
      </c>
      <c r="AW18" s="130">
        <v>4.4512191720257697</v>
      </c>
      <c r="AX18" s="130">
        <v>0.39916150978447701</v>
      </c>
      <c r="AY18" s="137">
        <v>2.7234820323289202</v>
      </c>
      <c r="AZ18" s="130"/>
      <c r="BA18" s="138">
        <v>-2.6230014750950899</v>
      </c>
      <c r="BB18" s="139">
        <v>-1.55986859146509</v>
      </c>
      <c r="BC18" s="140">
        <v>-2.0833031319403199</v>
      </c>
      <c r="BD18" s="130"/>
      <c r="BE18" s="141">
        <v>1.1660915999857699</v>
      </c>
    </row>
    <row r="19" spans="1:57" x14ac:dyDescent="0.2">
      <c r="A19" s="21" t="s">
        <v>28</v>
      </c>
      <c r="B19" s="3" t="str">
        <f t="shared" si="0"/>
        <v>Dulles Airport Area, VA</v>
      </c>
      <c r="C19" s="3"/>
      <c r="D19" s="24" t="s">
        <v>16</v>
      </c>
      <c r="E19" s="27" t="s">
        <v>17</v>
      </c>
      <c r="F19" s="3"/>
      <c r="G19" s="136">
        <v>67.273762094479196</v>
      </c>
      <c r="H19" s="130">
        <v>90.352874217416002</v>
      </c>
      <c r="I19" s="130">
        <v>96.281540504648007</v>
      </c>
      <c r="J19" s="130">
        <v>93.900588123695599</v>
      </c>
      <c r="K19" s="130">
        <v>77.091633466135406</v>
      </c>
      <c r="L19" s="137">
        <v>84.980079681274901</v>
      </c>
      <c r="M19" s="130"/>
      <c r="N19" s="138">
        <v>75.317776512995593</v>
      </c>
      <c r="O19" s="139">
        <v>87.971921836463594</v>
      </c>
      <c r="P19" s="140">
        <v>81.6448491747296</v>
      </c>
      <c r="Q19" s="130"/>
      <c r="R19" s="141">
        <v>84.027156679404797</v>
      </c>
      <c r="S19" s="135"/>
      <c r="T19" s="136">
        <v>4.2634519259041399</v>
      </c>
      <c r="U19" s="130">
        <v>4.9471132657558297</v>
      </c>
      <c r="V19" s="130">
        <v>3.8469408635154401</v>
      </c>
      <c r="W19" s="130">
        <v>5.0291777188328899</v>
      </c>
      <c r="X19" s="130">
        <v>3.9790174002046999</v>
      </c>
      <c r="Y19" s="137">
        <v>4.42962721189937</v>
      </c>
      <c r="Z19" s="130"/>
      <c r="AA19" s="138">
        <v>-5.5099369272878702</v>
      </c>
      <c r="AB19" s="139">
        <v>0.129561649751673</v>
      </c>
      <c r="AC19" s="140">
        <v>-2.5530710444381501</v>
      </c>
      <c r="AD19" s="130"/>
      <c r="AE19" s="141">
        <v>2.3927474487268401</v>
      </c>
      <c r="AF19" s="30"/>
      <c r="AG19" s="136">
        <v>61.795674445076799</v>
      </c>
      <c r="AH19" s="130">
        <v>86.254980079681204</v>
      </c>
      <c r="AI19" s="130">
        <v>94.6262568772528</v>
      </c>
      <c r="AJ19" s="130">
        <v>95.067349649022901</v>
      </c>
      <c r="AK19" s="130">
        <v>83.527793587554498</v>
      </c>
      <c r="AL19" s="137">
        <v>84.2544109277177</v>
      </c>
      <c r="AM19" s="130"/>
      <c r="AN19" s="138">
        <v>77.056061468411997</v>
      </c>
      <c r="AO19" s="139">
        <v>79.847277556440901</v>
      </c>
      <c r="AP19" s="140">
        <v>78.451669512426406</v>
      </c>
      <c r="AQ19" s="130"/>
      <c r="AR19" s="141">
        <v>82.596484809063</v>
      </c>
      <c r="AS19" s="135"/>
      <c r="AT19" s="136">
        <v>3.8332802040165701</v>
      </c>
      <c r="AU19" s="130">
        <v>9.4553114655431791</v>
      </c>
      <c r="AV19" s="130">
        <v>7.8519879990269397</v>
      </c>
      <c r="AW19" s="130">
        <v>8.0131486770490898</v>
      </c>
      <c r="AX19" s="130">
        <v>4.9054355919582999</v>
      </c>
      <c r="AY19" s="137">
        <v>7.0055176734211901</v>
      </c>
      <c r="AZ19" s="130"/>
      <c r="BA19" s="138">
        <v>1.59459712972516</v>
      </c>
      <c r="BB19" s="139">
        <v>0</v>
      </c>
      <c r="BC19" s="140">
        <v>0.77681141760467898</v>
      </c>
      <c r="BD19" s="130"/>
      <c r="BE19" s="141">
        <v>5.2403254699673996</v>
      </c>
    </row>
    <row r="20" spans="1:57" x14ac:dyDescent="0.2">
      <c r="A20" s="21" t="s">
        <v>29</v>
      </c>
      <c r="B20" s="3" t="str">
        <f t="shared" si="0"/>
        <v>Williamsburg, VA</v>
      </c>
      <c r="C20" s="3"/>
      <c r="D20" s="24" t="s">
        <v>16</v>
      </c>
      <c r="E20" s="27" t="s">
        <v>17</v>
      </c>
      <c r="F20" s="3"/>
      <c r="G20" s="136">
        <v>42.513089005235599</v>
      </c>
      <c r="H20" s="130">
        <v>49.332460732984202</v>
      </c>
      <c r="I20" s="130">
        <v>47.945026178010401</v>
      </c>
      <c r="J20" s="130">
        <v>45.602094240837602</v>
      </c>
      <c r="K20" s="130">
        <v>48.232984293193702</v>
      </c>
      <c r="L20" s="137">
        <v>46.725130890052299</v>
      </c>
      <c r="M20" s="130"/>
      <c r="N20" s="138">
        <v>74.856020942408307</v>
      </c>
      <c r="O20" s="139">
        <v>87.630890052355994</v>
      </c>
      <c r="P20" s="140">
        <v>81.243455497382101</v>
      </c>
      <c r="Q20" s="130"/>
      <c r="R20" s="141">
        <v>56.587509349289398</v>
      </c>
      <c r="S20" s="135"/>
      <c r="T20" s="136">
        <v>-7.9121641076265803</v>
      </c>
      <c r="U20" s="130">
        <v>-7.7853276371334701</v>
      </c>
      <c r="V20" s="130">
        <v>-9.9864780899219703</v>
      </c>
      <c r="W20" s="130">
        <v>-14.322665480830601</v>
      </c>
      <c r="X20" s="130">
        <v>-12.9596449875045</v>
      </c>
      <c r="Y20" s="137">
        <v>-10.682412105381999</v>
      </c>
      <c r="Z20" s="130"/>
      <c r="AA20" s="138">
        <v>5.6662061940743502</v>
      </c>
      <c r="AB20" s="139">
        <v>4.3675518673539697</v>
      </c>
      <c r="AC20" s="140">
        <v>4.9618402543369697</v>
      </c>
      <c r="AD20" s="130"/>
      <c r="AE20" s="141">
        <v>-4.8659468256719096</v>
      </c>
      <c r="AF20" s="30"/>
      <c r="AG20" s="136">
        <v>41.276178010471199</v>
      </c>
      <c r="AH20" s="130">
        <v>43.992146596858603</v>
      </c>
      <c r="AI20" s="130">
        <v>44.728403141361198</v>
      </c>
      <c r="AJ20" s="130">
        <v>46.763743455497298</v>
      </c>
      <c r="AK20" s="130">
        <v>52.009162303664901</v>
      </c>
      <c r="AL20" s="137">
        <v>45.753926701570599</v>
      </c>
      <c r="AM20" s="130"/>
      <c r="AN20" s="138">
        <v>70.225785340314104</v>
      </c>
      <c r="AO20" s="139">
        <v>72.837041884816699</v>
      </c>
      <c r="AP20" s="140">
        <v>71.531413612565402</v>
      </c>
      <c r="AQ20" s="130"/>
      <c r="AR20" s="141">
        <v>53.1189229618548</v>
      </c>
      <c r="AS20" s="135"/>
      <c r="AT20" s="136">
        <v>-0.86269137719913003</v>
      </c>
      <c r="AU20" s="130">
        <v>-6.4795892254581604</v>
      </c>
      <c r="AV20" s="130">
        <v>-6.0143515919137398</v>
      </c>
      <c r="AW20" s="130">
        <v>-5.10813524078333</v>
      </c>
      <c r="AX20" s="130">
        <v>-8.2523317945059809</v>
      </c>
      <c r="AY20" s="137">
        <v>-5.5585909103698601</v>
      </c>
      <c r="AZ20" s="130"/>
      <c r="BA20" s="138">
        <v>-2.20202708988452</v>
      </c>
      <c r="BB20" s="139">
        <v>-1.7727376450719901</v>
      </c>
      <c r="BC20" s="140">
        <v>-1.9839344889944499</v>
      </c>
      <c r="BD20" s="130"/>
      <c r="BE20" s="141">
        <v>-4.2145387036842399</v>
      </c>
    </row>
    <row r="21" spans="1:57" x14ac:dyDescent="0.2">
      <c r="A21" s="21" t="s">
        <v>30</v>
      </c>
      <c r="B21" s="3" t="str">
        <f t="shared" si="0"/>
        <v>Virginia Beach, VA</v>
      </c>
      <c r="C21" s="3"/>
      <c r="D21" s="24" t="s">
        <v>16</v>
      </c>
      <c r="E21" s="27" t="s">
        <v>17</v>
      </c>
      <c r="F21" s="3"/>
      <c r="G21" s="136">
        <v>53.875786163522001</v>
      </c>
      <c r="H21" s="130">
        <v>64.158805031446505</v>
      </c>
      <c r="I21" s="130">
        <v>67.633647798742103</v>
      </c>
      <c r="J21" s="130">
        <v>65.849056603773505</v>
      </c>
      <c r="K21" s="130">
        <v>64.449685534591097</v>
      </c>
      <c r="L21" s="137">
        <v>63.193396226414997</v>
      </c>
      <c r="M21" s="130"/>
      <c r="N21" s="138">
        <v>81.305031446540795</v>
      </c>
      <c r="O21" s="139">
        <v>93.349056603773505</v>
      </c>
      <c r="P21" s="140">
        <v>87.327044025157207</v>
      </c>
      <c r="Q21" s="130"/>
      <c r="R21" s="141">
        <v>70.088724168912805</v>
      </c>
      <c r="S21" s="135"/>
      <c r="T21" s="136">
        <v>-1.89247383698724</v>
      </c>
      <c r="U21" s="130">
        <v>4.0185363756485204</v>
      </c>
      <c r="V21" s="130">
        <v>5.5094958971086898</v>
      </c>
      <c r="W21" s="130">
        <v>7.7156798113942697</v>
      </c>
      <c r="X21" s="130">
        <v>10.4926952930358</v>
      </c>
      <c r="Y21" s="137">
        <v>5.26660389337491</v>
      </c>
      <c r="Z21" s="130"/>
      <c r="AA21" s="138">
        <v>10.1856844977656</v>
      </c>
      <c r="AB21" s="139">
        <v>11.646535505026</v>
      </c>
      <c r="AC21" s="140">
        <v>10.9616902035847</v>
      </c>
      <c r="AD21" s="130"/>
      <c r="AE21" s="141">
        <v>7.2257135840870896</v>
      </c>
      <c r="AF21" s="30"/>
      <c r="AG21" s="136">
        <v>48.026729559748397</v>
      </c>
      <c r="AH21" s="130">
        <v>55.900157232704402</v>
      </c>
      <c r="AI21" s="130">
        <v>61.029874213836401</v>
      </c>
      <c r="AJ21" s="130">
        <v>63.787342767295499</v>
      </c>
      <c r="AK21" s="130">
        <v>61.240172955974799</v>
      </c>
      <c r="AL21" s="137">
        <v>57.996855345911897</v>
      </c>
      <c r="AM21" s="130"/>
      <c r="AN21" s="138">
        <v>78.209512578616298</v>
      </c>
      <c r="AO21" s="139">
        <v>83.209512578616298</v>
      </c>
      <c r="AP21" s="140">
        <v>80.709512578616298</v>
      </c>
      <c r="AQ21" s="130"/>
      <c r="AR21" s="141">
        <v>64.486185983827397</v>
      </c>
      <c r="AS21" s="135"/>
      <c r="AT21" s="136">
        <v>-9.0145339287019297</v>
      </c>
      <c r="AU21" s="130">
        <v>-1.08446658629677</v>
      </c>
      <c r="AV21" s="130">
        <v>1.1928425843007799</v>
      </c>
      <c r="AW21" s="130">
        <v>6.4446528171883797</v>
      </c>
      <c r="AX21" s="130">
        <v>1.6385514720188601</v>
      </c>
      <c r="AY21" s="137">
        <v>6.8144403994313596E-2</v>
      </c>
      <c r="AZ21" s="130"/>
      <c r="BA21" s="138">
        <v>2.1012336907944702</v>
      </c>
      <c r="BB21" s="139">
        <v>-2.9515724770394498E-2</v>
      </c>
      <c r="BC21" s="140">
        <v>0.99163927718963096</v>
      </c>
      <c r="BD21" s="130"/>
      <c r="BE21" s="141">
        <v>0.39643416960215</v>
      </c>
    </row>
    <row r="22" spans="1:57" x14ac:dyDescent="0.2">
      <c r="A22" s="34" t="s">
        <v>31</v>
      </c>
      <c r="B22" s="3" t="str">
        <f t="shared" si="0"/>
        <v>Norfolk/Portsmouth, VA</v>
      </c>
      <c r="C22" s="3"/>
      <c r="D22" s="24" t="s">
        <v>16</v>
      </c>
      <c r="E22" s="27" t="s">
        <v>17</v>
      </c>
      <c r="F22" s="3"/>
      <c r="G22" s="136">
        <v>57.785588752196801</v>
      </c>
      <c r="H22" s="130">
        <v>65.571177504393603</v>
      </c>
      <c r="I22" s="130">
        <v>72.337434094903301</v>
      </c>
      <c r="J22" s="130">
        <v>66.590509666080806</v>
      </c>
      <c r="K22" s="130">
        <v>57.117750439367299</v>
      </c>
      <c r="L22" s="137">
        <v>63.880492091388398</v>
      </c>
      <c r="M22" s="130"/>
      <c r="N22" s="138">
        <v>71.493848857644906</v>
      </c>
      <c r="O22" s="139">
        <v>86.871704745166895</v>
      </c>
      <c r="P22" s="140">
        <v>79.182776801405893</v>
      </c>
      <c r="Q22" s="130"/>
      <c r="R22" s="141">
        <v>68.252573437107699</v>
      </c>
      <c r="S22" s="135"/>
      <c r="T22" s="136">
        <v>2.7399615135092401</v>
      </c>
      <c r="U22" s="130">
        <v>6.99246590212472</v>
      </c>
      <c r="V22" s="130">
        <v>7.9750949927332702</v>
      </c>
      <c r="W22" s="130">
        <v>-8.2749161555774808</v>
      </c>
      <c r="X22" s="130">
        <v>-12.9160810789185</v>
      </c>
      <c r="Y22" s="137">
        <v>-1.02557112010827</v>
      </c>
      <c r="Z22" s="130"/>
      <c r="AA22" s="138">
        <v>-0.87323878553995704</v>
      </c>
      <c r="AB22" s="139">
        <v>4.0742035173054498</v>
      </c>
      <c r="AC22" s="140">
        <v>1.78088695651483</v>
      </c>
      <c r="AD22" s="130"/>
      <c r="AE22" s="141">
        <v>-0.112621959523346</v>
      </c>
      <c r="AF22" s="30"/>
      <c r="AG22" s="136">
        <v>53.8137082601054</v>
      </c>
      <c r="AH22" s="130">
        <v>63.440246045694202</v>
      </c>
      <c r="AI22" s="130">
        <v>70.065905096660799</v>
      </c>
      <c r="AJ22" s="130">
        <v>68.954305799648495</v>
      </c>
      <c r="AK22" s="130">
        <v>63.9586994727592</v>
      </c>
      <c r="AL22" s="137">
        <v>64.046572934973597</v>
      </c>
      <c r="AM22" s="130"/>
      <c r="AN22" s="138">
        <v>75.716168717047395</v>
      </c>
      <c r="AO22" s="139">
        <v>79.292618629173901</v>
      </c>
      <c r="AP22" s="140">
        <v>77.504393673110698</v>
      </c>
      <c r="AQ22" s="130"/>
      <c r="AR22" s="141">
        <v>67.891664574441293</v>
      </c>
      <c r="AS22" s="135"/>
      <c r="AT22" s="136">
        <v>-11.006117320325201</v>
      </c>
      <c r="AU22" s="130">
        <v>-6.9161544489337397</v>
      </c>
      <c r="AV22" s="130">
        <v>-3.4351636590716002</v>
      </c>
      <c r="AW22" s="130">
        <v>-7.2517748570823501</v>
      </c>
      <c r="AX22" s="130">
        <v>-6.1130984081948601</v>
      </c>
      <c r="AY22" s="137">
        <v>-6.8142660706386904</v>
      </c>
      <c r="AZ22" s="130"/>
      <c r="BA22" s="138">
        <v>-2.3387938813591198</v>
      </c>
      <c r="BB22" s="139">
        <v>-2.8801897900414102</v>
      </c>
      <c r="BC22" s="140">
        <v>-2.6164894902156099</v>
      </c>
      <c r="BD22" s="130"/>
      <c r="BE22" s="141">
        <v>-5.48542047086754</v>
      </c>
    </row>
    <row r="23" spans="1:57" x14ac:dyDescent="0.2">
      <c r="A23" s="35" t="s">
        <v>32</v>
      </c>
      <c r="B23" s="3" t="str">
        <f t="shared" si="0"/>
        <v>Newport News/Hampton, VA</v>
      </c>
      <c r="C23" s="3"/>
      <c r="D23" s="24" t="s">
        <v>16</v>
      </c>
      <c r="E23" s="27" t="s">
        <v>17</v>
      </c>
      <c r="F23" s="3"/>
      <c r="G23" s="136">
        <v>51.690479558636198</v>
      </c>
      <c r="H23" s="130">
        <v>59.188003960956202</v>
      </c>
      <c r="I23" s="130">
        <v>61.904088272740097</v>
      </c>
      <c r="J23" s="130">
        <v>61.762625548168003</v>
      </c>
      <c r="K23" s="130">
        <v>56.288018107228702</v>
      </c>
      <c r="L23" s="137">
        <v>58.1666430895459</v>
      </c>
      <c r="M23" s="130"/>
      <c r="N23" s="138">
        <v>69.472344037346105</v>
      </c>
      <c r="O23" s="139">
        <v>86.377139623709098</v>
      </c>
      <c r="P23" s="140">
        <v>77.924741830527594</v>
      </c>
      <c r="Q23" s="130"/>
      <c r="R23" s="141">
        <v>63.811814158397802</v>
      </c>
      <c r="S23" s="135"/>
      <c r="T23" s="136">
        <v>-0.20965491152958901</v>
      </c>
      <c r="U23" s="130">
        <v>-0.61907889784333203</v>
      </c>
      <c r="V23" s="130">
        <v>0.16525508127583599</v>
      </c>
      <c r="W23" s="130">
        <v>4.2075576271664996</v>
      </c>
      <c r="X23" s="130">
        <v>0.43378269363772998</v>
      </c>
      <c r="Y23" s="137">
        <v>0.818698844026579</v>
      </c>
      <c r="Z23" s="130"/>
      <c r="AA23" s="138">
        <v>4.0064310216507399</v>
      </c>
      <c r="AB23" s="139">
        <v>8.9791839668660192</v>
      </c>
      <c r="AC23" s="140">
        <v>6.70498743368272</v>
      </c>
      <c r="AD23" s="130"/>
      <c r="AE23" s="141">
        <v>2.7972373690118499</v>
      </c>
      <c r="AF23" s="30"/>
      <c r="AG23" s="136">
        <v>53.271325505729202</v>
      </c>
      <c r="AH23" s="130">
        <v>64.648465129438307</v>
      </c>
      <c r="AI23" s="130">
        <v>68.291130287169295</v>
      </c>
      <c r="AJ23" s="130">
        <v>66.0701655113877</v>
      </c>
      <c r="AK23" s="130">
        <v>64.121516480407394</v>
      </c>
      <c r="AL23" s="137">
        <v>63.280520582826398</v>
      </c>
      <c r="AM23" s="130"/>
      <c r="AN23" s="138">
        <v>76.149384637148103</v>
      </c>
      <c r="AO23" s="139">
        <v>80.697411232140297</v>
      </c>
      <c r="AP23" s="140">
        <v>78.4233979346442</v>
      </c>
      <c r="AQ23" s="130"/>
      <c r="AR23" s="141">
        <v>67.607056969059997</v>
      </c>
      <c r="AS23" s="135"/>
      <c r="AT23" s="136">
        <v>-2.6168073107132099</v>
      </c>
      <c r="AU23" s="130">
        <v>2.7454762324785098</v>
      </c>
      <c r="AV23" s="130">
        <v>4.8010542761463304</v>
      </c>
      <c r="AW23" s="130">
        <v>1.00231242532939</v>
      </c>
      <c r="AX23" s="130">
        <v>-8.0449339866396796E-2</v>
      </c>
      <c r="AY23" s="137">
        <v>1.28965202084386</v>
      </c>
      <c r="AZ23" s="130"/>
      <c r="BA23" s="138">
        <v>0.82628384162078605</v>
      </c>
      <c r="BB23" s="139">
        <v>0.37336434674382701</v>
      </c>
      <c r="BC23" s="140">
        <v>0.59274820693368702</v>
      </c>
      <c r="BD23" s="130"/>
      <c r="BE23" s="141">
        <v>1.0576131279443099</v>
      </c>
    </row>
    <row r="24" spans="1:57" x14ac:dyDescent="0.2">
      <c r="A24" s="36" t="s">
        <v>33</v>
      </c>
      <c r="B24" s="3" t="str">
        <f t="shared" si="0"/>
        <v>Chesapeake/Suffolk, VA</v>
      </c>
      <c r="C24" s="3"/>
      <c r="D24" s="25" t="s">
        <v>16</v>
      </c>
      <c r="E24" s="28" t="s">
        <v>17</v>
      </c>
      <c r="F24" s="3"/>
      <c r="G24" s="142">
        <v>59.466895958727399</v>
      </c>
      <c r="H24" s="143">
        <v>71.453138435081598</v>
      </c>
      <c r="I24" s="143">
        <v>74.600171969045505</v>
      </c>
      <c r="J24" s="143">
        <v>72.450558899398104</v>
      </c>
      <c r="K24" s="143">
        <v>66.569217540842601</v>
      </c>
      <c r="L24" s="144">
        <v>68.907996560618997</v>
      </c>
      <c r="M24" s="130"/>
      <c r="N24" s="145">
        <v>76.233877901977607</v>
      </c>
      <c r="O24" s="146">
        <v>89.062768701633701</v>
      </c>
      <c r="P24" s="147">
        <v>82.648323301805604</v>
      </c>
      <c r="Q24" s="130"/>
      <c r="R24" s="148">
        <v>72.833804200958099</v>
      </c>
      <c r="S24" s="135"/>
      <c r="T24" s="142">
        <v>-7.7054435892596196</v>
      </c>
      <c r="U24" s="143">
        <v>-4.67921644125021</v>
      </c>
      <c r="V24" s="143">
        <v>-4.09984627009562</v>
      </c>
      <c r="W24" s="143">
        <v>-4.0859105832517404</v>
      </c>
      <c r="X24" s="143">
        <v>-2.84355024046741</v>
      </c>
      <c r="Y24" s="144">
        <v>-4.6219798185746503</v>
      </c>
      <c r="Z24" s="130"/>
      <c r="AA24" s="145">
        <v>0.96933828506613395</v>
      </c>
      <c r="AB24" s="146">
        <v>6.9313367618985797</v>
      </c>
      <c r="AC24" s="147">
        <v>4.0965356387598604</v>
      </c>
      <c r="AD24" s="130"/>
      <c r="AE24" s="148">
        <v>-1.95976171471997</v>
      </c>
      <c r="AF24" s="31"/>
      <c r="AG24" s="142">
        <v>57.803095442820201</v>
      </c>
      <c r="AH24" s="143">
        <v>70.275150472914802</v>
      </c>
      <c r="AI24" s="143">
        <v>74.638865004299205</v>
      </c>
      <c r="AJ24" s="143">
        <v>74.720550300945803</v>
      </c>
      <c r="AK24" s="143">
        <v>71.281169389509799</v>
      </c>
      <c r="AL24" s="144">
        <v>69.743766122097995</v>
      </c>
      <c r="AM24" s="130"/>
      <c r="AN24" s="145">
        <v>77.355975924333606</v>
      </c>
      <c r="AO24" s="146">
        <v>80.253654342218397</v>
      </c>
      <c r="AP24" s="147">
        <v>78.804815133275994</v>
      </c>
      <c r="AQ24" s="130"/>
      <c r="AR24" s="148">
        <v>72.332637268148801</v>
      </c>
      <c r="AS24" s="75"/>
      <c r="AT24" s="142">
        <v>-8.7214697687473794</v>
      </c>
      <c r="AU24" s="143">
        <v>-6.4168973881376496</v>
      </c>
      <c r="AV24" s="143">
        <v>-4.5718847453264502</v>
      </c>
      <c r="AW24" s="143">
        <v>-3.7584861193754402</v>
      </c>
      <c r="AX24" s="143">
        <v>-2.7408987763977302</v>
      </c>
      <c r="AY24" s="144">
        <v>-5.1268446522871098</v>
      </c>
      <c r="AZ24" s="130"/>
      <c r="BA24" s="145">
        <v>-2.65597075250981</v>
      </c>
      <c r="BB24" s="146">
        <v>-3.1842565915807599</v>
      </c>
      <c r="BC24" s="147">
        <v>-2.9256884049888301</v>
      </c>
      <c r="BD24" s="130"/>
      <c r="BE24" s="148">
        <v>-4.4523772824293397</v>
      </c>
    </row>
    <row r="25" spans="1:57" x14ac:dyDescent="0.2">
      <c r="A25" s="35" t="s">
        <v>109</v>
      </c>
      <c r="B25" s="3" t="s">
        <v>109</v>
      </c>
      <c r="C25" s="9"/>
      <c r="D25" s="23" t="s">
        <v>16</v>
      </c>
      <c r="E25" s="26" t="s">
        <v>17</v>
      </c>
      <c r="F25" s="3"/>
      <c r="G25" s="127">
        <v>41.222114451988297</v>
      </c>
      <c r="H25" s="128">
        <v>59.586162301972102</v>
      </c>
      <c r="I25" s="128">
        <v>66.925315227934007</v>
      </c>
      <c r="J25" s="128">
        <v>61.041060459101097</v>
      </c>
      <c r="K25" s="128">
        <v>52.311671516327102</v>
      </c>
      <c r="L25" s="129">
        <v>56.217264791464501</v>
      </c>
      <c r="M25" s="130"/>
      <c r="N25" s="131">
        <v>75.493048819915899</v>
      </c>
      <c r="O25" s="132">
        <v>89.912706110572202</v>
      </c>
      <c r="P25" s="133">
        <v>82.702877465244001</v>
      </c>
      <c r="Q25" s="130"/>
      <c r="R25" s="134">
        <v>63.784582698258703</v>
      </c>
      <c r="S25" s="135"/>
      <c r="T25" s="127">
        <v>-6.6617862371888696</v>
      </c>
      <c r="U25" s="128">
        <v>-8.1256231306081705</v>
      </c>
      <c r="V25" s="128">
        <v>-5.3930530164533801</v>
      </c>
      <c r="W25" s="128">
        <v>11.715976331360901</v>
      </c>
      <c r="X25" s="128">
        <v>25.523661753297102</v>
      </c>
      <c r="Y25" s="129">
        <v>1.8152008431900599</v>
      </c>
      <c r="Z25" s="130"/>
      <c r="AA25" s="131">
        <v>3.8701067615658302</v>
      </c>
      <c r="AB25" s="132">
        <v>0.433369447453954</v>
      </c>
      <c r="AC25" s="133">
        <v>1.97329081124177</v>
      </c>
      <c r="AD25" s="130"/>
      <c r="AE25" s="134">
        <v>1.8737090587193801</v>
      </c>
      <c r="AF25" s="29"/>
      <c r="AG25" s="127">
        <v>42.6123504688005</v>
      </c>
      <c r="AH25" s="128">
        <v>61.485612673779499</v>
      </c>
      <c r="AI25" s="128">
        <v>69.883608147429598</v>
      </c>
      <c r="AJ25" s="128">
        <v>65.276430649854504</v>
      </c>
      <c r="AK25" s="128">
        <v>61.695764629809197</v>
      </c>
      <c r="AL25" s="129">
        <v>60.1907533139346</v>
      </c>
      <c r="AM25" s="130"/>
      <c r="AN25" s="131">
        <v>76.584222437762605</v>
      </c>
      <c r="AO25" s="132">
        <v>82.306821855803406</v>
      </c>
      <c r="AP25" s="133">
        <v>79.445522146783006</v>
      </c>
      <c r="AQ25" s="130"/>
      <c r="AR25" s="134">
        <v>65.692115837605598</v>
      </c>
      <c r="AS25" s="135"/>
      <c r="AT25" s="127">
        <v>-0.93949642991356597</v>
      </c>
      <c r="AU25" s="128">
        <v>2.3133826496301202</v>
      </c>
      <c r="AV25" s="128">
        <v>-1.92831215970961</v>
      </c>
      <c r="AW25" s="128">
        <v>-1.2593226555813599</v>
      </c>
      <c r="AX25" s="128">
        <v>8.1927710843373394</v>
      </c>
      <c r="AY25" s="129">
        <v>1.16010541473089</v>
      </c>
      <c r="AZ25" s="130"/>
      <c r="BA25" s="131">
        <v>1.06666666666666</v>
      </c>
      <c r="BB25" s="132">
        <v>1.2226640159045701</v>
      </c>
      <c r="BC25" s="133">
        <v>1.14741445845124</v>
      </c>
      <c r="BD25" s="130"/>
      <c r="BE25" s="134">
        <v>1.1557199246115</v>
      </c>
    </row>
    <row r="26" spans="1:57" x14ac:dyDescent="0.2">
      <c r="A26" s="35" t="s">
        <v>43</v>
      </c>
      <c r="B26" s="3" t="str">
        <f t="shared" si="0"/>
        <v>Richmond North/Glen Allen, VA</v>
      </c>
      <c r="C26" s="10"/>
      <c r="D26" s="24" t="s">
        <v>16</v>
      </c>
      <c r="E26" s="27" t="s">
        <v>17</v>
      </c>
      <c r="F26" s="3"/>
      <c r="G26" s="136">
        <v>49.325788586563903</v>
      </c>
      <c r="H26" s="130">
        <v>60.558632313989797</v>
      </c>
      <c r="I26" s="130">
        <v>69.010353960992006</v>
      </c>
      <c r="J26" s="130">
        <v>65.278112208042302</v>
      </c>
      <c r="K26" s="130">
        <v>54.996388153142298</v>
      </c>
      <c r="L26" s="137">
        <v>59.833855044546098</v>
      </c>
      <c r="M26" s="130"/>
      <c r="N26" s="138">
        <v>77.7028653985071</v>
      </c>
      <c r="O26" s="139">
        <v>89.802552371779399</v>
      </c>
      <c r="P26" s="140">
        <v>83.752708885143207</v>
      </c>
      <c r="Q26" s="130"/>
      <c r="R26" s="141">
        <v>66.667813284716701</v>
      </c>
      <c r="S26" s="135"/>
      <c r="T26" s="136">
        <v>-0.24924090850859901</v>
      </c>
      <c r="U26" s="130">
        <v>-5.6900862598433601</v>
      </c>
      <c r="V26" s="130">
        <v>-1.6038766769357999</v>
      </c>
      <c r="W26" s="130">
        <v>-3.51452820776856</v>
      </c>
      <c r="X26" s="130">
        <v>-10.9306112774296</v>
      </c>
      <c r="Y26" s="137">
        <v>-4.4792166988355104</v>
      </c>
      <c r="Z26" s="130"/>
      <c r="AA26" s="138">
        <v>-1.9536920410052501</v>
      </c>
      <c r="AB26" s="139">
        <v>-0.504552824496312</v>
      </c>
      <c r="AC26" s="140">
        <v>-1.1820738484517701</v>
      </c>
      <c r="AD26" s="130"/>
      <c r="AE26" s="141">
        <v>-3.3213806261580099</v>
      </c>
      <c r="AF26" s="30"/>
      <c r="AG26" s="136">
        <v>46.222610161329101</v>
      </c>
      <c r="AH26" s="130">
        <v>59.703828557669098</v>
      </c>
      <c r="AI26" s="130">
        <v>67.529496749337795</v>
      </c>
      <c r="AJ26" s="130">
        <v>65.8560077052732</v>
      </c>
      <c r="AK26" s="130">
        <v>59.405851191909399</v>
      </c>
      <c r="AL26" s="137">
        <v>59.743558873103702</v>
      </c>
      <c r="AM26" s="130"/>
      <c r="AN26" s="138">
        <v>75.406332771490398</v>
      </c>
      <c r="AO26" s="139">
        <v>83.903202504213795</v>
      </c>
      <c r="AP26" s="140">
        <v>79.654767637852103</v>
      </c>
      <c r="AQ26" s="130"/>
      <c r="AR26" s="141">
        <v>65.432475663031795</v>
      </c>
      <c r="AS26" s="135"/>
      <c r="AT26" s="136">
        <v>-8.7939305087714601</v>
      </c>
      <c r="AU26" s="130">
        <v>-9.0129717357862909</v>
      </c>
      <c r="AV26" s="130">
        <v>-8.2995135112715701</v>
      </c>
      <c r="AW26" s="130">
        <v>-9.4128962607221194</v>
      </c>
      <c r="AX26" s="130">
        <v>-12.594513819061399</v>
      </c>
      <c r="AY26" s="137">
        <v>-9.6447123019834091</v>
      </c>
      <c r="AZ26" s="130"/>
      <c r="BA26" s="138">
        <v>-5.4379188139405503</v>
      </c>
      <c r="BB26" s="139">
        <v>-2.39251608599707</v>
      </c>
      <c r="BC26" s="140">
        <v>-3.8580859433405399</v>
      </c>
      <c r="BD26" s="130"/>
      <c r="BE26" s="141">
        <v>-7.71272222745531</v>
      </c>
    </row>
    <row r="27" spans="1:57" x14ac:dyDescent="0.2">
      <c r="A27" s="21" t="s">
        <v>44</v>
      </c>
      <c r="B27" s="3" t="str">
        <f t="shared" si="0"/>
        <v>Richmond West/Midlothian, VA</v>
      </c>
      <c r="C27" s="3"/>
      <c r="D27" s="24" t="s">
        <v>16</v>
      </c>
      <c r="E27" s="27" t="s">
        <v>17</v>
      </c>
      <c r="F27" s="3"/>
      <c r="G27" s="136">
        <v>49.231207289293799</v>
      </c>
      <c r="H27" s="130">
        <v>59.652619589977199</v>
      </c>
      <c r="I27" s="130">
        <v>64.179954441913395</v>
      </c>
      <c r="J27" s="130">
        <v>64.664009111617304</v>
      </c>
      <c r="K27" s="130">
        <v>57.801822323462403</v>
      </c>
      <c r="L27" s="137">
        <v>59.105922551252803</v>
      </c>
      <c r="M27" s="130"/>
      <c r="N27" s="138">
        <v>74.658314350797198</v>
      </c>
      <c r="O27" s="139">
        <v>84.908883826879205</v>
      </c>
      <c r="P27" s="140">
        <v>79.783599088838201</v>
      </c>
      <c r="Q27" s="130"/>
      <c r="R27" s="141">
        <v>65.0138301334201</v>
      </c>
      <c r="S27" s="135"/>
      <c r="T27" s="136">
        <v>-16.311713455953502</v>
      </c>
      <c r="U27" s="130">
        <v>-11.7523167649536</v>
      </c>
      <c r="V27" s="130">
        <v>-6.0050041701417802</v>
      </c>
      <c r="W27" s="130">
        <v>-2.1542438604049901</v>
      </c>
      <c r="X27" s="130">
        <v>-5.71295866233163</v>
      </c>
      <c r="Y27" s="137">
        <v>-8.2478783592644902</v>
      </c>
      <c r="Z27" s="130"/>
      <c r="AA27" s="138">
        <v>-4.0965618141916602</v>
      </c>
      <c r="AB27" s="139">
        <v>-1.35626860734369</v>
      </c>
      <c r="AC27" s="140">
        <v>-2.6576341844710698</v>
      </c>
      <c r="AD27" s="130"/>
      <c r="AE27" s="141">
        <v>-6.3624113890679004</v>
      </c>
      <c r="AF27" s="30"/>
      <c r="AG27" s="136">
        <v>46.5617881548974</v>
      </c>
      <c r="AH27" s="130">
        <v>56.648633257403098</v>
      </c>
      <c r="AI27" s="130">
        <v>60.755979498861002</v>
      </c>
      <c r="AJ27" s="130">
        <v>62.3362756264236</v>
      </c>
      <c r="AK27" s="130">
        <v>58.9265375854214</v>
      </c>
      <c r="AL27" s="137">
        <v>57.045842824601301</v>
      </c>
      <c r="AM27" s="130"/>
      <c r="AN27" s="138">
        <v>69.789293849658307</v>
      </c>
      <c r="AO27" s="139">
        <v>76.822323462414502</v>
      </c>
      <c r="AP27" s="140">
        <v>73.305808656036405</v>
      </c>
      <c r="AQ27" s="130"/>
      <c r="AR27" s="141">
        <v>61.6915473478685</v>
      </c>
      <c r="AS27" s="135"/>
      <c r="AT27" s="136">
        <v>-13.558874058411501</v>
      </c>
      <c r="AU27" s="130">
        <v>-8.7594588397156592</v>
      </c>
      <c r="AV27" s="130">
        <v>-8.5992717926750899</v>
      </c>
      <c r="AW27" s="130">
        <v>-6.74121405750798</v>
      </c>
      <c r="AX27" s="130">
        <v>-10.835846617837101</v>
      </c>
      <c r="AY27" s="137">
        <v>-9.5528317645199792</v>
      </c>
      <c r="AZ27" s="130"/>
      <c r="BA27" s="138">
        <v>-11.219777234447101</v>
      </c>
      <c r="BB27" s="139">
        <v>-7.9965899403239504</v>
      </c>
      <c r="BC27" s="140">
        <v>-9.5595661529003593</v>
      </c>
      <c r="BD27" s="130"/>
      <c r="BE27" s="141">
        <v>-9.5551182276291797</v>
      </c>
    </row>
    <row r="28" spans="1:57" x14ac:dyDescent="0.2">
      <c r="A28" s="21" t="s">
        <v>45</v>
      </c>
      <c r="B28" s="3" t="str">
        <f t="shared" si="0"/>
        <v>Petersburg/Chester, VA</v>
      </c>
      <c r="C28" s="3"/>
      <c r="D28" s="24" t="s">
        <v>16</v>
      </c>
      <c r="E28" s="27" t="s">
        <v>17</v>
      </c>
      <c r="F28" s="3"/>
      <c r="G28" s="136">
        <v>58.360467343420801</v>
      </c>
      <c r="H28" s="130">
        <v>69.182149013598902</v>
      </c>
      <c r="I28" s="130">
        <v>68.894847730319796</v>
      </c>
      <c r="J28" s="130">
        <v>68.454319095958596</v>
      </c>
      <c r="K28" s="130">
        <v>62.478452403753998</v>
      </c>
      <c r="L28" s="137">
        <v>65.474047117410393</v>
      </c>
      <c r="M28" s="130"/>
      <c r="N28" s="138">
        <v>69.718444742386495</v>
      </c>
      <c r="O28" s="139">
        <v>78.260869565217305</v>
      </c>
      <c r="P28" s="140">
        <v>73.9896571538019</v>
      </c>
      <c r="Q28" s="130"/>
      <c r="R28" s="141">
        <v>67.907078556379403</v>
      </c>
      <c r="S28" s="135"/>
      <c r="T28" s="136">
        <v>1.9042326469184201</v>
      </c>
      <c r="U28" s="130">
        <v>6.4910936602183398</v>
      </c>
      <c r="V28" s="130">
        <v>3.3123086289400701</v>
      </c>
      <c r="W28" s="130">
        <v>6.0017180731431203</v>
      </c>
      <c r="X28" s="130">
        <v>3.0416313240484798</v>
      </c>
      <c r="Y28" s="137">
        <v>4.2136307291336497</v>
      </c>
      <c r="Z28" s="130"/>
      <c r="AA28" s="138">
        <v>-1.0472568036160601</v>
      </c>
      <c r="AB28" s="139">
        <v>2.0073632538569401</v>
      </c>
      <c r="AC28" s="140">
        <v>0.54506221741032601</v>
      </c>
      <c r="AD28" s="130"/>
      <c r="AE28" s="141">
        <v>3.0432068424980798</v>
      </c>
      <c r="AF28" s="30"/>
      <c r="AG28" s="136">
        <v>59.035625359126598</v>
      </c>
      <c r="AH28" s="130">
        <v>69.637042712124099</v>
      </c>
      <c r="AI28" s="130">
        <v>71.375215475962406</v>
      </c>
      <c r="AJ28" s="130">
        <v>71.600268147864298</v>
      </c>
      <c r="AK28" s="130">
        <v>67.625933729170598</v>
      </c>
      <c r="AL28" s="137">
        <v>67.8548170848496</v>
      </c>
      <c r="AM28" s="130"/>
      <c r="AN28" s="138">
        <v>69.929132350124405</v>
      </c>
      <c r="AO28" s="139">
        <v>73.075081402030193</v>
      </c>
      <c r="AP28" s="140">
        <v>71.502106876077306</v>
      </c>
      <c r="AQ28" s="130"/>
      <c r="AR28" s="141">
        <v>68.896899882343206</v>
      </c>
      <c r="AS28" s="135"/>
      <c r="AT28" s="136">
        <v>-2.6751918535651198</v>
      </c>
      <c r="AU28" s="130">
        <v>2.2753897223075099</v>
      </c>
      <c r="AV28" s="130">
        <v>2.3504857397041201</v>
      </c>
      <c r="AW28" s="130">
        <v>3.13070719508588</v>
      </c>
      <c r="AX28" s="130">
        <v>0.64350168974048905</v>
      </c>
      <c r="AY28" s="137">
        <v>1.2448760819439599</v>
      </c>
      <c r="AZ28" s="130"/>
      <c r="BA28" s="138">
        <v>-4.0781136414682599</v>
      </c>
      <c r="BB28" s="139">
        <v>-4.26335988568158</v>
      </c>
      <c r="BC28" s="140">
        <v>-4.1728638582393103</v>
      </c>
      <c r="BD28" s="130"/>
      <c r="BE28" s="141">
        <v>-0.42442086885672398</v>
      </c>
    </row>
    <row r="29" spans="1:57" x14ac:dyDescent="0.2">
      <c r="A29" s="77" t="s">
        <v>97</v>
      </c>
      <c r="B29" s="37" t="s">
        <v>70</v>
      </c>
      <c r="C29" s="3"/>
      <c r="D29" s="24" t="s">
        <v>16</v>
      </c>
      <c r="E29" s="27" t="s">
        <v>17</v>
      </c>
      <c r="F29" s="3"/>
      <c r="G29" s="136">
        <v>45.568342418736101</v>
      </c>
      <c r="H29" s="130">
        <v>58.888552392489402</v>
      </c>
      <c r="I29" s="130">
        <v>61.649505350292699</v>
      </c>
      <c r="J29" s="130">
        <v>61.750454270139301</v>
      </c>
      <c r="K29" s="130">
        <v>58.918837068443302</v>
      </c>
      <c r="L29" s="137">
        <v>57.355138300020101</v>
      </c>
      <c r="M29" s="130"/>
      <c r="N29" s="138">
        <v>67.282455077730603</v>
      </c>
      <c r="O29" s="139">
        <v>74.969715324046007</v>
      </c>
      <c r="P29" s="140">
        <v>71.126085200888298</v>
      </c>
      <c r="Q29" s="130"/>
      <c r="R29" s="141">
        <v>61.289694557411003</v>
      </c>
      <c r="S29" s="135"/>
      <c r="T29" s="136">
        <v>-0.83213219840087504</v>
      </c>
      <c r="U29" s="130">
        <v>8.0067977746711403</v>
      </c>
      <c r="V29" s="130">
        <v>4.4226320670814401</v>
      </c>
      <c r="W29" s="130">
        <v>1.72804184992729</v>
      </c>
      <c r="X29" s="130">
        <v>2.0892843127070999</v>
      </c>
      <c r="Y29" s="137">
        <v>3.1839207680375501</v>
      </c>
      <c r="Z29" s="130"/>
      <c r="AA29" s="138">
        <v>1.5660521953145401</v>
      </c>
      <c r="AB29" s="139">
        <v>1.6761712237745401</v>
      </c>
      <c r="AC29" s="140">
        <v>1.62405736183954</v>
      </c>
      <c r="AD29" s="130"/>
      <c r="AE29" s="141">
        <v>2.6614394177745901</v>
      </c>
      <c r="AF29" s="30"/>
      <c r="AG29" s="136">
        <v>42.7307381601534</v>
      </c>
      <c r="AH29" s="130">
        <v>55.760880541250103</v>
      </c>
      <c r="AI29" s="130">
        <v>59.5614965162072</v>
      </c>
      <c r="AJ29" s="130">
        <v>62.541485267209197</v>
      </c>
      <c r="AK29" s="130">
        <v>62.623981021124003</v>
      </c>
      <c r="AL29" s="137">
        <v>56.644361033210998</v>
      </c>
      <c r="AM29" s="130"/>
      <c r="AN29" s="138">
        <v>68.9649950786159</v>
      </c>
      <c r="AO29" s="139">
        <v>68.2747394190243</v>
      </c>
      <c r="AP29" s="140">
        <v>68.6198672488201</v>
      </c>
      <c r="AQ29" s="130"/>
      <c r="AR29" s="141">
        <v>60.066347549377497</v>
      </c>
      <c r="AS29" s="135"/>
      <c r="AT29" s="136">
        <v>-0.16409611205313099</v>
      </c>
      <c r="AU29" s="130">
        <v>2.1617794727876101</v>
      </c>
      <c r="AV29" s="130">
        <v>2.5002190166167702</v>
      </c>
      <c r="AW29" s="130">
        <v>0.729343329659211</v>
      </c>
      <c r="AX29" s="130">
        <v>-0.204974670561724</v>
      </c>
      <c r="AY29" s="137">
        <v>1.0296436253166299</v>
      </c>
      <c r="AZ29" s="130"/>
      <c r="BA29" s="138">
        <v>-0.695011259027146</v>
      </c>
      <c r="BB29" s="139">
        <v>-1.8794000042224701</v>
      </c>
      <c r="BC29" s="140">
        <v>-1.28777984298554</v>
      </c>
      <c r="BD29" s="130"/>
      <c r="BE29" s="141">
        <v>0.26180668753457997</v>
      </c>
    </row>
    <row r="30" spans="1:57" x14ac:dyDescent="0.2">
      <c r="A30" s="21" t="s">
        <v>47</v>
      </c>
      <c r="B30" s="3" t="str">
        <f t="shared" si="0"/>
        <v>Roanoke, VA</v>
      </c>
      <c r="C30" s="3"/>
      <c r="D30" s="24" t="s">
        <v>16</v>
      </c>
      <c r="E30" s="27" t="s">
        <v>17</v>
      </c>
      <c r="F30" s="3"/>
      <c r="G30" s="136">
        <v>51.168736303871398</v>
      </c>
      <c r="H30" s="130">
        <v>65.284879474068603</v>
      </c>
      <c r="I30" s="130">
        <v>71.767713659605505</v>
      </c>
      <c r="J30" s="130">
        <v>73.301680058436801</v>
      </c>
      <c r="K30" s="130">
        <v>67.567567567567494</v>
      </c>
      <c r="L30" s="137">
        <v>65.81811541271</v>
      </c>
      <c r="M30" s="130"/>
      <c r="N30" s="138">
        <v>65.230094959824598</v>
      </c>
      <c r="O30" s="139">
        <v>69.320672023374698</v>
      </c>
      <c r="P30" s="140">
        <v>67.275383491599698</v>
      </c>
      <c r="Q30" s="130"/>
      <c r="R30" s="141">
        <v>66.234477720964193</v>
      </c>
      <c r="S30" s="135"/>
      <c r="T30" s="136">
        <v>3.9388505848522501</v>
      </c>
      <c r="U30" s="130">
        <v>10.653357928859201</v>
      </c>
      <c r="V30" s="130">
        <v>12.8041242906107</v>
      </c>
      <c r="W30" s="130">
        <v>8.1876321247715094</v>
      </c>
      <c r="X30" s="130">
        <v>5.3023362345396201</v>
      </c>
      <c r="Y30" s="137">
        <v>8.3353847878516305</v>
      </c>
      <c r="Z30" s="130"/>
      <c r="AA30" s="138">
        <v>-0.94290286447761795</v>
      </c>
      <c r="AB30" s="139">
        <v>0.82840694778759905</v>
      </c>
      <c r="AC30" s="140">
        <v>-3.8165708818855899E-2</v>
      </c>
      <c r="AD30" s="130"/>
      <c r="AE30" s="141">
        <v>5.7642875793225796</v>
      </c>
      <c r="AF30" s="30"/>
      <c r="AG30" s="136">
        <v>47.041636230825397</v>
      </c>
      <c r="AH30" s="130">
        <v>62.646092037983898</v>
      </c>
      <c r="AI30" s="130">
        <v>70.913988312636903</v>
      </c>
      <c r="AJ30" s="130">
        <v>74.753469685902104</v>
      </c>
      <c r="AK30" s="130">
        <v>73.744521548575605</v>
      </c>
      <c r="AL30" s="137">
        <v>65.819941563184798</v>
      </c>
      <c r="AM30" s="130"/>
      <c r="AN30" s="138">
        <v>73.297114682249799</v>
      </c>
      <c r="AO30" s="139">
        <v>70.580715850986095</v>
      </c>
      <c r="AP30" s="140">
        <v>71.938915266617897</v>
      </c>
      <c r="AQ30" s="130"/>
      <c r="AR30" s="141">
        <v>67.568219764165704</v>
      </c>
      <c r="AS30" s="135"/>
      <c r="AT30" s="136">
        <v>3.5274517370331502</v>
      </c>
      <c r="AU30" s="130">
        <v>3.9923242887189199</v>
      </c>
      <c r="AV30" s="130">
        <v>5.9030854762991396</v>
      </c>
      <c r="AW30" s="130">
        <v>4.4749568732417897</v>
      </c>
      <c r="AX30" s="130">
        <v>3.53697045005512</v>
      </c>
      <c r="AY30" s="137">
        <v>4.3053632472732604</v>
      </c>
      <c r="AZ30" s="130"/>
      <c r="BA30" s="138">
        <v>-2.0337516317673598</v>
      </c>
      <c r="BB30" s="139">
        <v>-2.8579744667854698</v>
      </c>
      <c r="BC30" s="140">
        <v>-2.4398228850068899</v>
      </c>
      <c r="BD30" s="130"/>
      <c r="BE30" s="141">
        <v>2.1531205285029098</v>
      </c>
    </row>
    <row r="31" spans="1:57" x14ac:dyDescent="0.2">
      <c r="A31" s="21" t="s">
        <v>48</v>
      </c>
      <c r="B31" s="3" t="str">
        <f t="shared" si="0"/>
        <v>Charlottesville, VA</v>
      </c>
      <c r="C31" s="3"/>
      <c r="D31" s="24" t="s">
        <v>16</v>
      </c>
      <c r="E31" s="27" t="s">
        <v>17</v>
      </c>
      <c r="F31" s="3"/>
      <c r="G31" s="136">
        <v>63.716184148077801</v>
      </c>
      <c r="H31" s="130">
        <v>57.854769814902703</v>
      </c>
      <c r="I31" s="130">
        <v>66.801139060275204</v>
      </c>
      <c r="J31" s="130">
        <v>68.082581869957195</v>
      </c>
      <c r="K31" s="130">
        <v>62.695775984812499</v>
      </c>
      <c r="L31" s="137">
        <v>63.8300901756051</v>
      </c>
      <c r="M31" s="130"/>
      <c r="N31" s="138">
        <v>74.916943521594604</v>
      </c>
      <c r="O31" s="139">
        <v>88.751779781680099</v>
      </c>
      <c r="P31" s="140">
        <v>81.834361651637295</v>
      </c>
      <c r="Q31" s="130"/>
      <c r="R31" s="141">
        <v>68.974167740185706</v>
      </c>
      <c r="S31" s="135"/>
      <c r="T31" s="136">
        <v>-14.1529280663202</v>
      </c>
      <c r="U31" s="130">
        <v>-6.5891056857806802</v>
      </c>
      <c r="V31" s="130">
        <v>0.49397818728145698</v>
      </c>
      <c r="W31" s="130">
        <v>2.8537563715558498</v>
      </c>
      <c r="X31" s="130">
        <v>-2.2609919540354499</v>
      </c>
      <c r="Y31" s="137">
        <v>-4.1500497607606599</v>
      </c>
      <c r="Z31" s="130"/>
      <c r="AA31" s="138">
        <v>2.5455488075840602</v>
      </c>
      <c r="AB31" s="139">
        <v>3.93873283424008</v>
      </c>
      <c r="AC31" s="140">
        <v>3.29635429625184</v>
      </c>
      <c r="AD31" s="130"/>
      <c r="AE31" s="141">
        <v>-1.7491212238421801</v>
      </c>
      <c r="AF31" s="30"/>
      <c r="AG31" s="136">
        <v>51.073801613668699</v>
      </c>
      <c r="AH31" s="130">
        <v>61.194826767916403</v>
      </c>
      <c r="AI31" s="130">
        <v>66.884195538680501</v>
      </c>
      <c r="AJ31" s="130">
        <v>71.8319886093972</v>
      </c>
      <c r="AK31" s="130">
        <v>74.596582819174102</v>
      </c>
      <c r="AL31" s="137">
        <v>65.116279069767401</v>
      </c>
      <c r="AM31" s="130"/>
      <c r="AN31" s="138">
        <v>83.643806359753199</v>
      </c>
      <c r="AO31" s="139">
        <v>85.405790223065907</v>
      </c>
      <c r="AP31" s="140">
        <v>84.524798291409496</v>
      </c>
      <c r="AQ31" s="130"/>
      <c r="AR31" s="141">
        <v>70.661570275950893</v>
      </c>
      <c r="AS31" s="135"/>
      <c r="AT31" s="136">
        <v>-4.3194075033025197</v>
      </c>
      <c r="AU31" s="130">
        <v>0.81079549578573495</v>
      </c>
      <c r="AV31" s="130">
        <v>2.4112121215707698</v>
      </c>
      <c r="AW31" s="130">
        <v>1.7077539262689401</v>
      </c>
      <c r="AX31" s="130">
        <v>6.1642758135134503</v>
      </c>
      <c r="AY31" s="137">
        <v>1.6543840480396801</v>
      </c>
      <c r="AZ31" s="130"/>
      <c r="BA31" s="138">
        <v>7.5947863027966296</v>
      </c>
      <c r="BB31" s="139">
        <v>3.4011510926021198</v>
      </c>
      <c r="BC31" s="140">
        <v>5.4344518212162898</v>
      </c>
      <c r="BD31" s="130"/>
      <c r="BE31" s="141">
        <v>2.91542834498035</v>
      </c>
    </row>
    <row r="32" spans="1:57" x14ac:dyDescent="0.2">
      <c r="A32" s="21" t="s">
        <v>49</v>
      </c>
      <c r="B32" t="s">
        <v>72</v>
      </c>
      <c r="C32" s="3"/>
      <c r="D32" s="24" t="s">
        <v>16</v>
      </c>
      <c r="E32" s="27" t="s">
        <v>17</v>
      </c>
      <c r="F32" s="3"/>
      <c r="G32" s="136">
        <v>44.289734854095599</v>
      </c>
      <c r="H32" s="130">
        <v>59.324544511924103</v>
      </c>
      <c r="I32" s="130">
        <v>63.812768478743799</v>
      </c>
      <c r="J32" s="130">
        <v>63.323952007110002</v>
      </c>
      <c r="K32" s="130">
        <v>57.576655310324298</v>
      </c>
      <c r="L32" s="137">
        <v>57.665531032439603</v>
      </c>
      <c r="M32" s="130"/>
      <c r="N32" s="138">
        <v>64.020145163679402</v>
      </c>
      <c r="O32" s="139">
        <v>69.071248703895705</v>
      </c>
      <c r="P32" s="140">
        <v>66.545696933787497</v>
      </c>
      <c r="Q32" s="130"/>
      <c r="R32" s="141">
        <v>60.202721289967599</v>
      </c>
      <c r="S32" s="135"/>
      <c r="T32" s="136">
        <v>-8.0868943350487292</v>
      </c>
      <c r="U32" s="130">
        <v>-1.36911194239534</v>
      </c>
      <c r="V32" s="130">
        <v>8.2482255378447999E-2</v>
      </c>
      <c r="W32" s="130">
        <v>-0.70722010027194904</v>
      </c>
      <c r="X32" s="130">
        <v>-7.8364202319333396</v>
      </c>
      <c r="Y32" s="137">
        <v>-3.3566560501836502</v>
      </c>
      <c r="Z32" s="130"/>
      <c r="AA32" s="138">
        <v>-12.7936921595775</v>
      </c>
      <c r="AB32" s="139">
        <v>-9.9447432938012703</v>
      </c>
      <c r="AC32" s="140">
        <v>-11.3380310083362</v>
      </c>
      <c r="AD32" s="130"/>
      <c r="AE32" s="141">
        <v>-6.0282680422500503</v>
      </c>
      <c r="AF32" s="30"/>
      <c r="AG32" s="136">
        <v>42.819582284105998</v>
      </c>
      <c r="AH32" s="130">
        <v>59.480077025625803</v>
      </c>
      <c r="AI32" s="130">
        <v>63.3720930232558</v>
      </c>
      <c r="AJ32" s="130">
        <v>64.634868908309798</v>
      </c>
      <c r="AK32" s="130">
        <v>61.590875425862798</v>
      </c>
      <c r="AL32" s="137">
        <v>58.379499333432001</v>
      </c>
      <c r="AM32" s="130"/>
      <c r="AN32" s="138">
        <v>65.201451636794502</v>
      </c>
      <c r="AO32" s="139">
        <v>64.531180565842007</v>
      </c>
      <c r="AP32" s="140">
        <v>64.866316101318304</v>
      </c>
      <c r="AQ32" s="130"/>
      <c r="AR32" s="141">
        <v>60.232875552828098</v>
      </c>
      <c r="AS32" s="135"/>
      <c r="AT32" s="136">
        <v>-3.28637354204248</v>
      </c>
      <c r="AU32" s="130">
        <v>2.54269643542461</v>
      </c>
      <c r="AV32" s="130">
        <v>-0.25549289401921699</v>
      </c>
      <c r="AW32" s="130">
        <v>-4.2839987995981001</v>
      </c>
      <c r="AX32" s="130">
        <v>-2.33653438927149</v>
      </c>
      <c r="AY32" s="137">
        <v>-1.5211781899302701</v>
      </c>
      <c r="AZ32" s="130"/>
      <c r="BA32" s="138">
        <v>-6.0152988409608499</v>
      </c>
      <c r="BB32" s="139">
        <v>-4.4427851762452102</v>
      </c>
      <c r="BC32" s="140">
        <v>-5.2396268891857103</v>
      </c>
      <c r="BD32" s="130"/>
      <c r="BE32" s="141">
        <v>-2.6960302520313499</v>
      </c>
    </row>
    <row r="33" spans="1:57" x14ac:dyDescent="0.2">
      <c r="A33" s="21" t="s">
        <v>50</v>
      </c>
      <c r="B33" s="3" t="str">
        <f t="shared" si="0"/>
        <v>Staunton &amp; Harrisonburg, VA</v>
      </c>
      <c r="C33" s="3"/>
      <c r="D33" s="24" t="s">
        <v>16</v>
      </c>
      <c r="E33" s="27" t="s">
        <v>17</v>
      </c>
      <c r="F33" s="3"/>
      <c r="G33" s="136">
        <v>45.121731289449897</v>
      </c>
      <c r="H33" s="130">
        <v>53.688007213706001</v>
      </c>
      <c r="I33" s="130">
        <v>58.755635707844903</v>
      </c>
      <c r="J33" s="130">
        <v>62.164111812443601</v>
      </c>
      <c r="K33" s="130">
        <v>57.042380522993597</v>
      </c>
      <c r="L33" s="137">
        <v>55.354373309287602</v>
      </c>
      <c r="M33" s="130"/>
      <c r="N33" s="138">
        <v>65.734896302975599</v>
      </c>
      <c r="O33" s="139">
        <v>79.981965734896306</v>
      </c>
      <c r="P33" s="140">
        <v>72.858431018935903</v>
      </c>
      <c r="Q33" s="130"/>
      <c r="R33" s="141">
        <v>60.355532654901403</v>
      </c>
      <c r="S33" s="135"/>
      <c r="T33" s="136">
        <v>-18.4219106618845</v>
      </c>
      <c r="U33" s="130">
        <v>-13.2322937918974</v>
      </c>
      <c r="V33" s="130">
        <v>-6.0282665128352999</v>
      </c>
      <c r="W33" s="130">
        <v>-4.4887780548628404</v>
      </c>
      <c r="X33" s="130">
        <v>-3.1537048377219801</v>
      </c>
      <c r="Y33" s="137">
        <v>-8.8657957244655492</v>
      </c>
      <c r="Z33" s="130"/>
      <c r="AA33" s="138">
        <v>1.16569525395503</v>
      </c>
      <c r="AB33" s="139">
        <v>0.74965924579736398</v>
      </c>
      <c r="AC33" s="140">
        <v>0.93691442848219797</v>
      </c>
      <c r="AD33" s="130"/>
      <c r="AE33" s="141">
        <v>-5.7073857919098403</v>
      </c>
      <c r="AF33" s="30"/>
      <c r="AG33" s="136">
        <v>40.852119026149602</v>
      </c>
      <c r="AH33" s="130">
        <v>52.781785392245197</v>
      </c>
      <c r="AI33" s="130">
        <v>55.874661857529297</v>
      </c>
      <c r="AJ33" s="130">
        <v>61.293958521190198</v>
      </c>
      <c r="AK33" s="130">
        <v>63.178539224526602</v>
      </c>
      <c r="AL33" s="137">
        <v>54.796212804328199</v>
      </c>
      <c r="AM33" s="130"/>
      <c r="AN33" s="138">
        <v>70.347159603246098</v>
      </c>
      <c r="AO33" s="139">
        <v>72.037871956717694</v>
      </c>
      <c r="AP33" s="140">
        <v>71.192515779981903</v>
      </c>
      <c r="AQ33" s="130"/>
      <c r="AR33" s="141">
        <v>59.480870797372098</v>
      </c>
      <c r="AS33" s="135"/>
      <c r="AT33" s="136">
        <v>-13.559963931469699</v>
      </c>
      <c r="AU33" s="130">
        <v>-5.3673914800743603</v>
      </c>
      <c r="AV33" s="130">
        <v>-4.6618970690052999</v>
      </c>
      <c r="AW33" s="130">
        <v>-5.5312347995274802</v>
      </c>
      <c r="AX33" s="130">
        <v>-2.24625043599581</v>
      </c>
      <c r="AY33" s="137">
        <v>-5.9081684302745199</v>
      </c>
      <c r="AZ33" s="130"/>
      <c r="BA33" s="138">
        <v>1.9230769230769201E-2</v>
      </c>
      <c r="BB33" s="139">
        <v>-2.5315683523455101</v>
      </c>
      <c r="BC33" s="140">
        <v>-1.2877817022473601</v>
      </c>
      <c r="BD33" s="130"/>
      <c r="BE33" s="141">
        <v>-4.3798671124694097</v>
      </c>
    </row>
    <row r="34" spans="1:57" x14ac:dyDescent="0.2">
      <c r="A34" s="21" t="s">
        <v>51</v>
      </c>
      <c r="B34" s="3" t="str">
        <f t="shared" si="0"/>
        <v>Blacksburg &amp; Wytheville, VA</v>
      </c>
      <c r="C34" s="3"/>
      <c r="D34" s="24" t="s">
        <v>16</v>
      </c>
      <c r="E34" s="27" t="s">
        <v>17</v>
      </c>
      <c r="F34" s="3"/>
      <c r="G34" s="136">
        <v>42.978322337417502</v>
      </c>
      <c r="H34" s="130">
        <v>50.5183788878416</v>
      </c>
      <c r="I34" s="130">
        <v>53.364750235626701</v>
      </c>
      <c r="J34" s="130">
        <v>58.623939679547497</v>
      </c>
      <c r="K34" s="130">
        <v>53.251649387370399</v>
      </c>
      <c r="L34" s="137">
        <v>51.747408105560702</v>
      </c>
      <c r="M34" s="130"/>
      <c r="N34" s="138">
        <v>57.4175306314797</v>
      </c>
      <c r="O34" s="139">
        <v>55.306314797360898</v>
      </c>
      <c r="P34" s="140">
        <v>56.361922714420302</v>
      </c>
      <c r="Q34" s="130"/>
      <c r="R34" s="141">
        <v>53.065840850949201</v>
      </c>
      <c r="S34" s="135"/>
      <c r="T34" s="136">
        <v>-0.213224968028804</v>
      </c>
      <c r="U34" s="130">
        <v>0.47971101228126101</v>
      </c>
      <c r="V34" s="130">
        <v>0.19777763193238301</v>
      </c>
      <c r="W34" s="130">
        <v>2.9757650986277602</v>
      </c>
      <c r="X34" s="130">
        <v>-4.4720926113393</v>
      </c>
      <c r="Y34" s="137">
        <v>-0.20987546995926301</v>
      </c>
      <c r="Z34" s="130"/>
      <c r="AA34" s="138">
        <v>-8.6245504310098795</v>
      </c>
      <c r="AB34" s="139">
        <v>-8.2146787103441294</v>
      </c>
      <c r="AC34" s="140">
        <v>-8.4239112535695302</v>
      </c>
      <c r="AD34" s="130"/>
      <c r="AE34" s="141">
        <v>-2.8541198660529701</v>
      </c>
      <c r="AF34" s="30"/>
      <c r="AG34" s="136">
        <v>42.280867106503202</v>
      </c>
      <c r="AH34" s="130">
        <v>51.7012252591894</v>
      </c>
      <c r="AI34" s="130">
        <v>57.040527803958497</v>
      </c>
      <c r="AJ34" s="130">
        <v>63.063147973609802</v>
      </c>
      <c r="AK34" s="130">
        <v>61.343072573044203</v>
      </c>
      <c r="AL34" s="137">
        <v>55.085768143260999</v>
      </c>
      <c r="AM34" s="130"/>
      <c r="AN34" s="138">
        <v>66.955702167766205</v>
      </c>
      <c r="AO34" s="139">
        <v>61.286522148916099</v>
      </c>
      <c r="AP34" s="140">
        <v>64.121112158341106</v>
      </c>
      <c r="AQ34" s="130"/>
      <c r="AR34" s="141">
        <v>57.6672950047125</v>
      </c>
      <c r="AS34" s="135"/>
      <c r="AT34" s="136">
        <v>3.8118825787931199</v>
      </c>
      <c r="AU34" s="130">
        <v>1.1024707778766201</v>
      </c>
      <c r="AV34" s="130">
        <v>3.4601251534351798</v>
      </c>
      <c r="AW34" s="130">
        <v>3.5659138372036301</v>
      </c>
      <c r="AX34" s="130">
        <v>-3.0117537767584301</v>
      </c>
      <c r="AY34" s="137">
        <v>1.58237821282099</v>
      </c>
      <c r="AZ34" s="130"/>
      <c r="BA34" s="138">
        <v>-4.1343155769576301</v>
      </c>
      <c r="BB34" s="139">
        <v>-4.0939952551102499</v>
      </c>
      <c r="BC34" s="140">
        <v>-4.1150508628814704</v>
      </c>
      <c r="BD34" s="130"/>
      <c r="BE34" s="141">
        <v>-0.29966046471545998</v>
      </c>
    </row>
    <row r="35" spans="1:57" x14ac:dyDescent="0.2">
      <c r="A35" s="21" t="s">
        <v>52</v>
      </c>
      <c r="B35" s="3" t="str">
        <f t="shared" si="0"/>
        <v>Lynchburg, VA</v>
      </c>
      <c r="C35" s="3"/>
      <c r="D35" s="24" t="s">
        <v>16</v>
      </c>
      <c r="E35" s="27" t="s">
        <v>17</v>
      </c>
      <c r="F35" s="3"/>
      <c r="G35" s="136">
        <v>39.974457215836502</v>
      </c>
      <c r="H35" s="130">
        <v>57.215836526181299</v>
      </c>
      <c r="I35" s="130">
        <v>62.228607918263002</v>
      </c>
      <c r="J35" s="130">
        <v>63.505747126436702</v>
      </c>
      <c r="K35" s="130">
        <v>58.173690932311601</v>
      </c>
      <c r="L35" s="137">
        <v>56.219667943805803</v>
      </c>
      <c r="M35" s="130"/>
      <c r="N35" s="138">
        <v>56.034482758620598</v>
      </c>
      <c r="O35" s="139">
        <v>61.877394636015303</v>
      </c>
      <c r="P35" s="140">
        <v>58.955938697317997</v>
      </c>
      <c r="Q35" s="130"/>
      <c r="R35" s="141">
        <v>57.001459587666403</v>
      </c>
      <c r="S35" s="135"/>
      <c r="T35" s="136">
        <v>5.2716459064749301</v>
      </c>
      <c r="U35" s="130">
        <v>11.9765158879929</v>
      </c>
      <c r="V35" s="130">
        <v>12.2898102745263</v>
      </c>
      <c r="W35" s="130">
        <v>13.4237152139026</v>
      </c>
      <c r="X35" s="130">
        <v>15.285015972282499</v>
      </c>
      <c r="Y35" s="137">
        <v>12.019307977179301</v>
      </c>
      <c r="Z35" s="130"/>
      <c r="AA35" s="138">
        <v>-3.4279752237791201</v>
      </c>
      <c r="AB35" s="139">
        <v>2.7589239680950999</v>
      </c>
      <c r="AC35" s="140">
        <v>-0.27716254745510799</v>
      </c>
      <c r="AD35" s="130"/>
      <c r="AE35" s="141">
        <v>8.0810081990622198</v>
      </c>
      <c r="AF35" s="30"/>
      <c r="AG35" s="136">
        <v>40.684865900383102</v>
      </c>
      <c r="AH35" s="130">
        <v>57.295657726692198</v>
      </c>
      <c r="AI35" s="130">
        <v>63.457854406130203</v>
      </c>
      <c r="AJ35" s="130">
        <v>68.598339719029298</v>
      </c>
      <c r="AK35" s="130">
        <v>68.406768837803298</v>
      </c>
      <c r="AL35" s="137">
        <v>59.688697318007598</v>
      </c>
      <c r="AM35" s="130"/>
      <c r="AN35" s="138">
        <v>72.182311621966704</v>
      </c>
      <c r="AO35" s="139">
        <v>66.786398467432903</v>
      </c>
      <c r="AP35" s="140">
        <v>69.484355044699797</v>
      </c>
      <c r="AQ35" s="130"/>
      <c r="AR35" s="141">
        <v>62.487456668491099</v>
      </c>
      <c r="AS35" s="135"/>
      <c r="AT35" s="136">
        <v>3.8825744328647001</v>
      </c>
      <c r="AU35" s="130">
        <v>7.1198187232439496</v>
      </c>
      <c r="AV35" s="130">
        <v>3.7816644490538902</v>
      </c>
      <c r="AW35" s="130">
        <v>-0.24076936423963</v>
      </c>
      <c r="AX35" s="130">
        <v>6.57232749136982</v>
      </c>
      <c r="AY35" s="137">
        <v>4.0781972848903498</v>
      </c>
      <c r="AZ35" s="130"/>
      <c r="BA35" s="138">
        <v>2.6353709135115699</v>
      </c>
      <c r="BB35" s="139">
        <v>2.4752783895716601</v>
      </c>
      <c r="BC35" s="140">
        <v>2.5583703233490001</v>
      </c>
      <c r="BD35" s="130"/>
      <c r="BE35" s="141">
        <v>3.5904790284794101</v>
      </c>
    </row>
    <row r="36" spans="1:57" x14ac:dyDescent="0.2">
      <c r="A36" s="21" t="s">
        <v>77</v>
      </c>
      <c r="B36" s="3" t="str">
        <f t="shared" si="0"/>
        <v>Central Virginia</v>
      </c>
      <c r="C36" s="3"/>
      <c r="D36" s="24" t="s">
        <v>16</v>
      </c>
      <c r="E36" s="27" t="s">
        <v>17</v>
      </c>
      <c r="F36" s="3"/>
      <c r="G36" s="136">
        <v>50.933490727221802</v>
      </c>
      <c r="H36" s="130">
        <v>61.458171538628797</v>
      </c>
      <c r="I36" s="130">
        <v>67.130564443477894</v>
      </c>
      <c r="J36" s="130">
        <v>65.832064862849805</v>
      </c>
      <c r="K36" s="130">
        <v>58.388990711689601</v>
      </c>
      <c r="L36" s="137">
        <v>60.748656456773602</v>
      </c>
      <c r="M36" s="130"/>
      <c r="N36" s="138">
        <v>72.691124848560094</v>
      </c>
      <c r="O36" s="139">
        <v>83.138144201795498</v>
      </c>
      <c r="P36" s="140">
        <v>77.914634525177803</v>
      </c>
      <c r="Q36" s="130"/>
      <c r="R36" s="141">
        <v>65.653221619174801</v>
      </c>
      <c r="S36" s="135"/>
      <c r="T36" s="136">
        <v>-4.9459870801299397</v>
      </c>
      <c r="U36" s="130">
        <v>-1.33435164674568</v>
      </c>
      <c r="V36" s="130">
        <v>1.1298668317463101</v>
      </c>
      <c r="W36" s="130">
        <v>3.5676494284112801</v>
      </c>
      <c r="X36" s="130">
        <v>0.501097891650787</v>
      </c>
      <c r="Y36" s="137">
        <v>-5.6763244561314902E-2</v>
      </c>
      <c r="Z36" s="130"/>
      <c r="AA36" s="138">
        <v>-0.118539625700012</v>
      </c>
      <c r="AB36" s="139">
        <v>0.82959762963857697</v>
      </c>
      <c r="AC36" s="140">
        <v>0.38508115806216198</v>
      </c>
      <c r="AD36" s="130"/>
      <c r="AE36" s="141">
        <v>9.2618382407560804E-2</v>
      </c>
      <c r="AF36" s="30"/>
      <c r="AG36" s="136">
        <v>48.057686931129801</v>
      </c>
      <c r="AH36" s="130">
        <v>61.2166444037153</v>
      </c>
      <c r="AI36" s="130">
        <v>67.032711006181799</v>
      </c>
      <c r="AJ36" s="130">
        <v>67.862135379453804</v>
      </c>
      <c r="AK36" s="130">
        <v>64.702090646453897</v>
      </c>
      <c r="AL36" s="137">
        <v>61.774253673386902</v>
      </c>
      <c r="AM36" s="130"/>
      <c r="AN36" s="138">
        <v>74.584511198782195</v>
      </c>
      <c r="AO36" s="139">
        <v>78.108011556024906</v>
      </c>
      <c r="AP36" s="140">
        <v>76.346261377403593</v>
      </c>
      <c r="AQ36" s="130"/>
      <c r="AR36" s="141">
        <v>65.9376844459631</v>
      </c>
      <c r="AS36" s="135"/>
      <c r="AT36" s="136">
        <v>-5.24267007115452</v>
      </c>
      <c r="AU36" s="130">
        <v>-1.78631338114285</v>
      </c>
      <c r="AV36" s="130">
        <v>-1.7338920248745899</v>
      </c>
      <c r="AW36" s="130">
        <v>-2.3047223963683998</v>
      </c>
      <c r="AX36" s="130">
        <v>-1.8196445493129301</v>
      </c>
      <c r="AY36" s="137">
        <v>-2.4493202589274601</v>
      </c>
      <c r="AZ36" s="130"/>
      <c r="BA36" s="138">
        <v>-1.8939462065011099</v>
      </c>
      <c r="BB36" s="139">
        <v>-2.1596317339731002</v>
      </c>
      <c r="BC36" s="140">
        <v>-2.0300344429132799</v>
      </c>
      <c r="BD36" s="130"/>
      <c r="BE36" s="141">
        <v>-2.3110117606496701</v>
      </c>
    </row>
    <row r="37" spans="1:57" x14ac:dyDescent="0.2">
      <c r="A37" s="21" t="s">
        <v>78</v>
      </c>
      <c r="B37" s="3" t="str">
        <f t="shared" si="0"/>
        <v>Chesapeake Bay</v>
      </c>
      <c r="C37" s="3"/>
      <c r="D37" s="24" t="s">
        <v>16</v>
      </c>
      <c r="E37" s="27" t="s">
        <v>17</v>
      </c>
      <c r="F37" s="3"/>
      <c r="G37" s="136">
        <v>43.043812451960001</v>
      </c>
      <c r="H37" s="130">
        <v>59.953881629515699</v>
      </c>
      <c r="I37" s="130">
        <v>68.716372021521906</v>
      </c>
      <c r="J37" s="130">
        <v>69.408147578785503</v>
      </c>
      <c r="K37" s="130">
        <v>58.032282859338899</v>
      </c>
      <c r="L37" s="137">
        <v>59.830899308224403</v>
      </c>
      <c r="M37" s="130"/>
      <c r="N37" s="138">
        <v>67.870868562644105</v>
      </c>
      <c r="O37" s="139">
        <v>82.013835511145203</v>
      </c>
      <c r="P37" s="140">
        <v>74.942352036894604</v>
      </c>
      <c r="Q37" s="130"/>
      <c r="R37" s="141">
        <v>64.148457230701595</v>
      </c>
      <c r="S37" s="135"/>
      <c r="T37" s="136">
        <v>-20.903954802259801</v>
      </c>
      <c r="U37" s="130">
        <v>-9.1967403958090799</v>
      </c>
      <c r="V37" s="130">
        <v>9.29095354523227</v>
      </c>
      <c r="W37" s="130">
        <v>11.481481481481399</v>
      </c>
      <c r="X37" s="130">
        <v>-1.43603133159268</v>
      </c>
      <c r="Y37" s="137">
        <v>-1.74198434738702</v>
      </c>
      <c r="Z37" s="130"/>
      <c r="AA37" s="138">
        <v>-7.0526315789473601</v>
      </c>
      <c r="AB37" s="139">
        <v>-4.9019607843137196</v>
      </c>
      <c r="AC37" s="140">
        <v>-5.8880308880308796</v>
      </c>
      <c r="AD37" s="130"/>
      <c r="AE37" s="141">
        <v>-3.16592076910326</v>
      </c>
      <c r="AF37" s="30"/>
      <c r="AG37" s="136">
        <v>40.295926210607199</v>
      </c>
      <c r="AH37" s="130">
        <v>58.455034588777799</v>
      </c>
      <c r="AI37" s="130">
        <v>63.873943120676401</v>
      </c>
      <c r="AJ37" s="130">
        <v>65.007686395080697</v>
      </c>
      <c r="AK37" s="130">
        <v>59.281322059953801</v>
      </c>
      <c r="AL37" s="137">
        <v>57.382782475019198</v>
      </c>
      <c r="AM37" s="130"/>
      <c r="AN37" s="138">
        <v>67.063797079169802</v>
      </c>
      <c r="AO37" s="139">
        <v>67.486548808608703</v>
      </c>
      <c r="AP37" s="140">
        <v>67.275172943889302</v>
      </c>
      <c r="AQ37" s="130"/>
      <c r="AR37" s="141">
        <v>60.209179751839201</v>
      </c>
      <c r="AS37" s="135"/>
      <c r="AT37" s="136">
        <v>-15.647626709573601</v>
      </c>
      <c r="AU37" s="130">
        <v>-6.5437788018433096</v>
      </c>
      <c r="AV37" s="130">
        <v>-2.8354282373574899</v>
      </c>
      <c r="AW37" s="130">
        <v>-6.3399778516057497</v>
      </c>
      <c r="AX37" s="130">
        <v>-4.4299876084262699</v>
      </c>
      <c r="AY37" s="137">
        <v>-6.6929133858267704</v>
      </c>
      <c r="AZ37" s="130"/>
      <c r="BA37" s="138">
        <v>-2.3229778897285098</v>
      </c>
      <c r="BB37" s="139">
        <v>-8.1109366823652493</v>
      </c>
      <c r="BC37" s="140">
        <v>-5.3144016227180497</v>
      </c>
      <c r="BD37" s="130"/>
      <c r="BE37" s="141">
        <v>-6.2572124631362902</v>
      </c>
    </row>
    <row r="38" spans="1:57" x14ac:dyDescent="0.2">
      <c r="A38" s="21" t="s">
        <v>79</v>
      </c>
      <c r="B38" s="3" t="str">
        <f t="shared" si="0"/>
        <v>Coastal Virginia - Eastern Shore</v>
      </c>
      <c r="C38" s="3"/>
      <c r="D38" s="24" t="s">
        <v>16</v>
      </c>
      <c r="E38" s="27" t="s">
        <v>17</v>
      </c>
      <c r="F38" s="3"/>
      <c r="G38" s="136">
        <v>46.553966189856901</v>
      </c>
      <c r="H38" s="130">
        <v>59.622886866059801</v>
      </c>
      <c r="I38" s="130">
        <v>62.1586475942782</v>
      </c>
      <c r="J38" s="130">
        <v>58.7126137841352</v>
      </c>
      <c r="K38" s="130">
        <v>59.622886866059801</v>
      </c>
      <c r="L38" s="137">
        <v>57.334200260077999</v>
      </c>
      <c r="M38" s="130"/>
      <c r="N38" s="138">
        <v>68.465539661898504</v>
      </c>
      <c r="O38" s="139">
        <v>77.048114434330202</v>
      </c>
      <c r="P38" s="140">
        <v>72.756827048114403</v>
      </c>
      <c r="Q38" s="130"/>
      <c r="R38" s="141">
        <v>61.7406650566598</v>
      </c>
      <c r="S38" s="135"/>
      <c r="T38" s="136">
        <v>-9.4816687737041701</v>
      </c>
      <c r="U38" s="130">
        <v>0.88008800880088001</v>
      </c>
      <c r="V38" s="130">
        <v>-0.20876826722338199</v>
      </c>
      <c r="W38" s="130">
        <v>-3.0075187969924801</v>
      </c>
      <c r="X38" s="130">
        <v>3.2657657657657602</v>
      </c>
      <c r="Y38" s="137">
        <v>-1.51887424614697</v>
      </c>
      <c r="Z38" s="130"/>
      <c r="AA38" s="138">
        <v>3.9486673247778801</v>
      </c>
      <c r="AB38" s="139">
        <v>6.2780269058295897</v>
      </c>
      <c r="AC38" s="140">
        <v>5.1691729323308202</v>
      </c>
      <c r="AD38" s="130"/>
      <c r="AE38" s="141">
        <v>0.63588190764572206</v>
      </c>
      <c r="AF38" s="30"/>
      <c r="AG38" s="136">
        <v>43.663350187571297</v>
      </c>
      <c r="AH38" s="130">
        <v>55.994128200946001</v>
      </c>
      <c r="AI38" s="130">
        <v>58.815853857445703</v>
      </c>
      <c r="AJ38" s="130">
        <v>59.509102730819201</v>
      </c>
      <c r="AK38" s="130">
        <v>60.9720416124837</v>
      </c>
      <c r="AL38" s="137">
        <v>55.796983418575103</v>
      </c>
      <c r="AM38" s="130"/>
      <c r="AN38" s="138">
        <v>69.262028608582497</v>
      </c>
      <c r="AO38" s="139">
        <v>70.091027308192395</v>
      </c>
      <c r="AP38" s="140">
        <v>69.676527958387496</v>
      </c>
      <c r="AQ38" s="130"/>
      <c r="AR38" s="141">
        <v>59.768377479593397</v>
      </c>
      <c r="AS38" s="135"/>
      <c r="AT38" s="136">
        <v>4.3257989088074797</v>
      </c>
      <c r="AU38" s="130">
        <v>3.8516360241844598</v>
      </c>
      <c r="AV38" s="130">
        <v>5.4605458848750601</v>
      </c>
      <c r="AW38" s="130">
        <v>3.3305108664973102</v>
      </c>
      <c r="AX38" s="130">
        <v>1.1051212938005299</v>
      </c>
      <c r="AY38" s="137">
        <v>3.5277040685447001</v>
      </c>
      <c r="AZ38" s="130"/>
      <c r="BA38" s="138">
        <v>-0.60648472125029096</v>
      </c>
      <c r="BB38" s="139">
        <v>-1.2594458438287099</v>
      </c>
      <c r="BC38" s="140">
        <v>-0.93598336029581597</v>
      </c>
      <c r="BD38" s="130"/>
      <c r="BE38" s="141">
        <v>2.0027069447739101</v>
      </c>
    </row>
    <row r="39" spans="1:57" x14ac:dyDescent="0.2">
      <c r="A39" s="21" t="s">
        <v>80</v>
      </c>
      <c r="B39" s="3" t="str">
        <f t="shared" si="0"/>
        <v>Coastal Virginia - Hampton Roads</v>
      </c>
      <c r="C39" s="3"/>
      <c r="D39" s="24" t="s">
        <v>16</v>
      </c>
      <c r="E39" s="27" t="s">
        <v>17</v>
      </c>
      <c r="F39" s="3"/>
      <c r="G39" s="136">
        <v>52.6629947483028</v>
      </c>
      <c r="H39" s="130">
        <v>61.4909696426284</v>
      </c>
      <c r="I39" s="130">
        <v>64.293582682208196</v>
      </c>
      <c r="J39" s="130">
        <v>62.098117074420301</v>
      </c>
      <c r="K39" s="130">
        <v>58.8958626873318</v>
      </c>
      <c r="L39" s="137">
        <v>59.888305366978301</v>
      </c>
      <c r="M39" s="130"/>
      <c r="N39" s="138">
        <v>75.555270910721106</v>
      </c>
      <c r="O39" s="139">
        <v>89.253234276930897</v>
      </c>
      <c r="P39" s="140">
        <v>82.404252593826001</v>
      </c>
      <c r="Q39" s="130"/>
      <c r="R39" s="141">
        <v>66.321433146077595</v>
      </c>
      <c r="S39" s="135"/>
      <c r="T39" s="136">
        <v>-2.74147974650344</v>
      </c>
      <c r="U39" s="130">
        <v>-2.4973771692058298E-2</v>
      </c>
      <c r="V39" s="130">
        <v>0.56049432021630496</v>
      </c>
      <c r="W39" s="130">
        <v>-1.4666854391111099</v>
      </c>
      <c r="X39" s="130">
        <v>-1.58308231277554</v>
      </c>
      <c r="Y39" s="137">
        <v>-0.99623417330110298</v>
      </c>
      <c r="Z39" s="130"/>
      <c r="AA39" s="138">
        <v>5.1893625203897802</v>
      </c>
      <c r="AB39" s="139">
        <v>7.97979177596822</v>
      </c>
      <c r="AC39" s="140">
        <v>6.68238235959394</v>
      </c>
      <c r="AD39" s="130"/>
      <c r="AE39" s="141">
        <v>1.59980245425228</v>
      </c>
      <c r="AF39" s="30"/>
      <c r="AG39" s="136">
        <v>49.923145894709798</v>
      </c>
      <c r="AH39" s="130">
        <v>58.291277059049499</v>
      </c>
      <c r="AI39" s="130">
        <v>62.403612142948603</v>
      </c>
      <c r="AJ39" s="130">
        <v>63.140771102856398</v>
      </c>
      <c r="AK39" s="130">
        <v>61.716408351479402</v>
      </c>
      <c r="AL39" s="137">
        <v>59.095042910208697</v>
      </c>
      <c r="AM39" s="130"/>
      <c r="AN39" s="138">
        <v>75.659023952862796</v>
      </c>
      <c r="AO39" s="139">
        <v>79.654796977071797</v>
      </c>
      <c r="AP39" s="140">
        <v>77.656910464967297</v>
      </c>
      <c r="AQ39" s="130"/>
      <c r="AR39" s="141">
        <v>64.3984336401398</v>
      </c>
      <c r="AS39" s="135"/>
      <c r="AT39" s="136">
        <v>-6.7669369412184803</v>
      </c>
      <c r="AU39" s="130">
        <v>-3.1564627769301201</v>
      </c>
      <c r="AV39" s="130">
        <v>-0.99079582130751598</v>
      </c>
      <c r="AW39" s="130">
        <v>-0.513108287081532</v>
      </c>
      <c r="AX39" s="130">
        <v>-2.5015369118824</v>
      </c>
      <c r="AY39" s="137">
        <v>-2.6544013474343999</v>
      </c>
      <c r="AZ39" s="130"/>
      <c r="BA39" s="138">
        <v>-0.388599143855833</v>
      </c>
      <c r="BB39" s="139">
        <v>-1.0728629228483499</v>
      </c>
      <c r="BC39" s="140">
        <v>-0.74071136592682796</v>
      </c>
      <c r="BD39" s="130"/>
      <c r="BE39" s="141">
        <v>-2.0034233319527401</v>
      </c>
    </row>
    <row r="40" spans="1:57" x14ac:dyDescent="0.2">
      <c r="A40" s="20" t="s">
        <v>81</v>
      </c>
      <c r="B40" s="3" t="str">
        <f t="shared" si="0"/>
        <v>Northern Virginia</v>
      </c>
      <c r="C40" s="3"/>
      <c r="D40" s="24" t="s">
        <v>16</v>
      </c>
      <c r="E40" s="27" t="s">
        <v>17</v>
      </c>
      <c r="F40" s="3"/>
      <c r="G40" s="136">
        <v>66.960823639523994</v>
      </c>
      <c r="H40" s="130">
        <v>84.205298645731801</v>
      </c>
      <c r="I40" s="130">
        <v>88.472484862376504</v>
      </c>
      <c r="J40" s="130">
        <v>83.045861746222698</v>
      </c>
      <c r="K40" s="130">
        <v>68.028575248791796</v>
      </c>
      <c r="L40" s="137">
        <v>78.142608828529404</v>
      </c>
      <c r="M40" s="130"/>
      <c r="N40" s="138">
        <v>72.758008137069496</v>
      </c>
      <c r="O40" s="139">
        <v>84.285523274692906</v>
      </c>
      <c r="P40" s="140">
        <v>78.521765705881194</v>
      </c>
      <c r="Q40" s="130"/>
      <c r="R40" s="141">
        <v>78.250939364915595</v>
      </c>
      <c r="S40" s="135"/>
      <c r="T40" s="136">
        <v>6.1986146881048798</v>
      </c>
      <c r="U40" s="130">
        <v>7.5870244779719203</v>
      </c>
      <c r="V40" s="130">
        <v>3.5018682430849402</v>
      </c>
      <c r="W40" s="130">
        <v>1.6991863886479901</v>
      </c>
      <c r="X40" s="130">
        <v>-1.1659967381056799</v>
      </c>
      <c r="Y40" s="137">
        <v>3.5582482527822998</v>
      </c>
      <c r="Z40" s="130"/>
      <c r="AA40" s="138">
        <v>-3.4122202970925599</v>
      </c>
      <c r="AB40" s="139">
        <v>-0.56939222963241598</v>
      </c>
      <c r="AC40" s="140">
        <v>-1.90699512029413</v>
      </c>
      <c r="AD40" s="130"/>
      <c r="AE40" s="141">
        <v>1.9300541566413301</v>
      </c>
      <c r="AF40" s="30"/>
      <c r="AG40" s="136">
        <v>60.4497676662034</v>
      </c>
      <c r="AH40" s="130">
        <v>80.497332817566601</v>
      </c>
      <c r="AI40" s="130">
        <v>88.020840795235799</v>
      </c>
      <c r="AJ40" s="130">
        <v>87.315913128187404</v>
      </c>
      <c r="AK40" s="130">
        <v>77.515137623440793</v>
      </c>
      <c r="AL40" s="137">
        <v>78.759903153249894</v>
      </c>
      <c r="AM40" s="130"/>
      <c r="AN40" s="138">
        <v>75.595954386568096</v>
      </c>
      <c r="AO40" s="139">
        <v>79.817775485645498</v>
      </c>
      <c r="AP40" s="140">
        <v>77.706864936106797</v>
      </c>
      <c r="AQ40" s="130"/>
      <c r="AR40" s="141">
        <v>78.459025854817597</v>
      </c>
      <c r="AS40" s="135"/>
      <c r="AT40" s="136">
        <v>2.03482135482894</v>
      </c>
      <c r="AU40" s="130">
        <v>5.79725601973945</v>
      </c>
      <c r="AV40" s="130">
        <v>4.8583882040962596</v>
      </c>
      <c r="AW40" s="130">
        <v>3.83517995175872</v>
      </c>
      <c r="AX40" s="130">
        <v>0.90419801897918195</v>
      </c>
      <c r="AY40" s="137">
        <v>3.5786505018166102</v>
      </c>
      <c r="AZ40" s="130"/>
      <c r="BA40" s="138">
        <v>-1.98700801279093</v>
      </c>
      <c r="BB40" s="139">
        <v>-1.08526793553732</v>
      </c>
      <c r="BC40" s="140">
        <v>-1.52595335431409</v>
      </c>
      <c r="BD40" s="130"/>
      <c r="BE40" s="141">
        <v>2.0811331860309599</v>
      </c>
    </row>
    <row r="41" spans="1:57" x14ac:dyDescent="0.2">
      <c r="A41" s="22" t="s">
        <v>82</v>
      </c>
      <c r="B41" s="3" t="str">
        <f t="shared" si="0"/>
        <v>Shenandoah Valley</v>
      </c>
      <c r="C41" s="3"/>
      <c r="D41" s="25" t="s">
        <v>16</v>
      </c>
      <c r="E41" s="28" t="s">
        <v>17</v>
      </c>
      <c r="F41" s="3"/>
      <c r="G41" s="142">
        <v>48.245687140595003</v>
      </c>
      <c r="H41" s="143">
        <v>56.679723310275797</v>
      </c>
      <c r="I41" s="143">
        <v>59.929994166180499</v>
      </c>
      <c r="J41" s="143">
        <v>61.563463621968403</v>
      </c>
      <c r="K41" s="143">
        <v>60.646720560046603</v>
      </c>
      <c r="L41" s="144">
        <v>57.413117759813304</v>
      </c>
      <c r="M41" s="130"/>
      <c r="N41" s="145">
        <v>69.997499791649304</v>
      </c>
      <c r="O41" s="146">
        <v>80.973414451204206</v>
      </c>
      <c r="P41" s="147">
        <v>75.485457121426705</v>
      </c>
      <c r="Q41" s="130"/>
      <c r="R41" s="148">
        <v>62.576643291702801</v>
      </c>
      <c r="S41" s="135"/>
      <c r="T41" s="142">
        <v>-6.7002753726727402</v>
      </c>
      <c r="U41" s="143">
        <v>-0.98476348937050795</v>
      </c>
      <c r="V41" s="143">
        <v>-0.44925432467014798</v>
      </c>
      <c r="W41" s="143">
        <v>-2.56217929889542</v>
      </c>
      <c r="X41" s="143">
        <v>1.5658007104235601</v>
      </c>
      <c r="Y41" s="144">
        <v>-1.70615010150228</v>
      </c>
      <c r="Z41" s="130"/>
      <c r="AA41" s="145">
        <v>4.3823882144987696</v>
      </c>
      <c r="AB41" s="146">
        <v>2.59125119838273</v>
      </c>
      <c r="AC41" s="147">
        <v>3.4140055406508401</v>
      </c>
      <c r="AD41" s="130"/>
      <c r="AE41" s="148">
        <v>2.77990036723618E-4</v>
      </c>
      <c r="AF41" s="31"/>
      <c r="AG41" s="142">
        <v>43.920326693891099</v>
      </c>
      <c r="AH41" s="143">
        <v>54.467038919909903</v>
      </c>
      <c r="AI41" s="143">
        <v>57.9652471039253</v>
      </c>
      <c r="AJ41" s="143">
        <v>62.953162763563597</v>
      </c>
      <c r="AK41" s="143">
        <v>65.959663305275399</v>
      </c>
      <c r="AL41" s="144">
        <v>57.053087757313101</v>
      </c>
      <c r="AM41" s="130"/>
      <c r="AN41" s="145">
        <v>73.204017001416702</v>
      </c>
      <c r="AO41" s="146">
        <v>73.764480373364407</v>
      </c>
      <c r="AP41" s="147">
        <v>73.484248687390604</v>
      </c>
      <c r="AQ41" s="130"/>
      <c r="AR41" s="148">
        <v>61.747705165906602</v>
      </c>
      <c r="AS41" s="75"/>
      <c r="AT41" s="142">
        <v>-6.07612335388401</v>
      </c>
      <c r="AU41" s="143">
        <v>-0.96305419931874803</v>
      </c>
      <c r="AV41" s="143">
        <v>6.9985812846741297E-2</v>
      </c>
      <c r="AW41" s="143">
        <v>-0.89212269998321603</v>
      </c>
      <c r="AX41" s="143">
        <v>-7.4534606821170996E-2</v>
      </c>
      <c r="AY41" s="144">
        <v>-1.36903378861994</v>
      </c>
      <c r="AZ41" s="130"/>
      <c r="BA41" s="145">
        <v>0.45375054081664401</v>
      </c>
      <c r="BB41" s="146">
        <v>-1.6799346915482301</v>
      </c>
      <c r="BC41" s="147">
        <v>-0.62861157858203498</v>
      </c>
      <c r="BD41" s="130"/>
      <c r="BE41" s="148">
        <v>-1.1197663330957901</v>
      </c>
    </row>
    <row r="42" spans="1:57" x14ac:dyDescent="0.2">
      <c r="A42" s="19" t="s">
        <v>83</v>
      </c>
      <c r="B42" s="3" t="str">
        <f t="shared" si="0"/>
        <v>Southern Virginia</v>
      </c>
      <c r="C42" s="9"/>
      <c r="D42" s="23" t="s">
        <v>16</v>
      </c>
      <c r="E42" s="26" t="s">
        <v>17</v>
      </c>
      <c r="F42" s="3"/>
      <c r="G42" s="127">
        <v>46.892117170754901</v>
      </c>
      <c r="H42" s="128">
        <v>65.229816623005405</v>
      </c>
      <c r="I42" s="128">
        <v>67.825672779233102</v>
      </c>
      <c r="J42" s="128">
        <v>68.016194331983797</v>
      </c>
      <c r="K42" s="128">
        <v>61.538461538461497</v>
      </c>
      <c r="L42" s="129">
        <v>61.900452488687698</v>
      </c>
      <c r="M42" s="130"/>
      <c r="N42" s="131">
        <v>66.6825434627292</v>
      </c>
      <c r="O42" s="132">
        <v>72.993569897594597</v>
      </c>
      <c r="P42" s="133">
        <v>69.838056680161898</v>
      </c>
      <c r="Q42" s="130"/>
      <c r="R42" s="134">
        <v>64.168339400537505</v>
      </c>
      <c r="S42" s="135"/>
      <c r="T42" s="127">
        <v>6.21528197202535</v>
      </c>
      <c r="U42" s="128">
        <v>10.533371790602599</v>
      </c>
      <c r="V42" s="128">
        <v>4.6016016151346699</v>
      </c>
      <c r="W42" s="128">
        <v>3.1684436574614701</v>
      </c>
      <c r="X42" s="128">
        <v>3.4920634920634899</v>
      </c>
      <c r="Y42" s="129">
        <v>5.49063762548609</v>
      </c>
      <c r="Z42" s="130"/>
      <c r="AA42" s="131">
        <v>3.13891211498045</v>
      </c>
      <c r="AB42" s="132">
        <v>2.0946367082528599</v>
      </c>
      <c r="AC42" s="133">
        <v>2.5905317887439501</v>
      </c>
      <c r="AD42" s="130"/>
      <c r="AE42" s="134">
        <v>4.5714104952948098</v>
      </c>
      <c r="AF42" s="29"/>
      <c r="AG42" s="127">
        <v>45.852438516048302</v>
      </c>
      <c r="AH42" s="128">
        <v>63.431191567915199</v>
      </c>
      <c r="AI42" s="128">
        <v>66.307389983921794</v>
      </c>
      <c r="AJ42" s="128">
        <v>68.058119454534605</v>
      </c>
      <c r="AK42" s="128">
        <v>65.475765154221705</v>
      </c>
      <c r="AL42" s="129">
        <v>61.825024414643998</v>
      </c>
      <c r="AM42" s="130"/>
      <c r="AN42" s="131">
        <v>69.375967607478799</v>
      </c>
      <c r="AO42" s="132">
        <v>69.149696320114302</v>
      </c>
      <c r="AP42" s="133">
        <v>69.262831963796501</v>
      </c>
      <c r="AQ42" s="130"/>
      <c r="AR42" s="134">
        <v>63.950184596015397</v>
      </c>
      <c r="AS42" s="135"/>
      <c r="AT42" s="127">
        <v>2.1004252888548098</v>
      </c>
      <c r="AU42" s="128">
        <v>2.1454886918683802</v>
      </c>
      <c r="AV42" s="128">
        <v>0.64853823490719698</v>
      </c>
      <c r="AW42" s="128">
        <v>0.16680335069204699</v>
      </c>
      <c r="AX42" s="128">
        <v>8.5227312386567694E-2</v>
      </c>
      <c r="AY42" s="129">
        <v>0.93784323494158495</v>
      </c>
      <c r="AZ42" s="130"/>
      <c r="BA42" s="131">
        <v>2.5336881326923799</v>
      </c>
      <c r="BB42" s="132">
        <v>1.8264117458806499</v>
      </c>
      <c r="BC42" s="133">
        <v>2.1794036594099602</v>
      </c>
      <c r="BD42" s="130"/>
      <c r="BE42" s="134">
        <v>1.31892313415013</v>
      </c>
    </row>
    <row r="43" spans="1:57" x14ac:dyDescent="0.2">
      <c r="A43" s="20" t="s">
        <v>84</v>
      </c>
      <c r="B43" s="3" t="str">
        <f t="shared" si="0"/>
        <v>Southwest Virginia - Blue Ridge Highlands</v>
      </c>
      <c r="C43" s="10"/>
      <c r="D43" s="24" t="s">
        <v>16</v>
      </c>
      <c r="E43" s="27" t="s">
        <v>17</v>
      </c>
      <c r="F43" s="3"/>
      <c r="G43" s="136">
        <v>43.139931740614301</v>
      </c>
      <c r="H43" s="130">
        <v>52.969283276450497</v>
      </c>
      <c r="I43" s="130">
        <v>55.8475540386803</v>
      </c>
      <c r="J43" s="130">
        <v>60.045506257110297</v>
      </c>
      <c r="K43" s="130">
        <v>56.655290102389003</v>
      </c>
      <c r="L43" s="137">
        <v>53.731513083048903</v>
      </c>
      <c r="M43" s="130"/>
      <c r="N43" s="138">
        <v>61.524459613196797</v>
      </c>
      <c r="O43" s="139">
        <v>61.433447098976103</v>
      </c>
      <c r="P43" s="140">
        <v>61.4789533560864</v>
      </c>
      <c r="Q43" s="130"/>
      <c r="R43" s="141">
        <v>55.945067446773898</v>
      </c>
      <c r="S43" s="135"/>
      <c r="T43" s="136">
        <v>-3.7265854686571398</v>
      </c>
      <c r="U43" s="130">
        <v>1.5186439255292199</v>
      </c>
      <c r="V43" s="130">
        <v>1.486040318468</v>
      </c>
      <c r="W43" s="130">
        <v>3.4294806812826399</v>
      </c>
      <c r="X43" s="130">
        <v>-3.25036744009941</v>
      </c>
      <c r="Y43" s="137">
        <v>1.03740912844338E-2</v>
      </c>
      <c r="Z43" s="130"/>
      <c r="AA43" s="138">
        <v>-8.1448026849158701</v>
      </c>
      <c r="AB43" s="139">
        <v>-5.4836724343621501</v>
      </c>
      <c r="AC43" s="140">
        <v>-6.8342208712696104</v>
      </c>
      <c r="AD43" s="130"/>
      <c r="AE43" s="141">
        <v>-2.24453479971113</v>
      </c>
      <c r="AF43" s="30"/>
      <c r="AG43" s="136">
        <v>42.283845278725799</v>
      </c>
      <c r="AH43" s="130">
        <v>53.330489192263897</v>
      </c>
      <c r="AI43" s="130">
        <v>57.724687144482303</v>
      </c>
      <c r="AJ43" s="130">
        <v>62.647895335608602</v>
      </c>
      <c r="AK43" s="130">
        <v>62.320819112627902</v>
      </c>
      <c r="AL43" s="137">
        <v>55.661547212741702</v>
      </c>
      <c r="AM43" s="130"/>
      <c r="AN43" s="138">
        <v>66.578498293515295</v>
      </c>
      <c r="AO43" s="139">
        <v>62.642207053469797</v>
      </c>
      <c r="AP43" s="140">
        <v>64.610352673492599</v>
      </c>
      <c r="AQ43" s="130"/>
      <c r="AR43" s="141">
        <v>58.218348772956197</v>
      </c>
      <c r="AS43" s="135"/>
      <c r="AT43" s="136">
        <v>2.9581257058778001</v>
      </c>
      <c r="AU43" s="130">
        <v>3.4719372390973899</v>
      </c>
      <c r="AV43" s="130">
        <v>3.7255791645565002</v>
      </c>
      <c r="AW43" s="130">
        <v>2.2899318097824799</v>
      </c>
      <c r="AX43" s="130">
        <v>-1.21029618325153</v>
      </c>
      <c r="AY43" s="137">
        <v>2.09715217939201</v>
      </c>
      <c r="AZ43" s="130"/>
      <c r="BA43" s="138">
        <v>-4.0539696019479798</v>
      </c>
      <c r="BB43" s="139">
        <v>-2.80156743774491</v>
      </c>
      <c r="BC43" s="140">
        <v>-3.4508996046323701</v>
      </c>
      <c r="BD43" s="130"/>
      <c r="BE43" s="141">
        <v>0.27015389434396198</v>
      </c>
    </row>
    <row r="44" spans="1:57" x14ac:dyDescent="0.2">
      <c r="A44" s="21" t="s">
        <v>85</v>
      </c>
      <c r="B44" s="3" t="str">
        <f t="shared" si="0"/>
        <v>Southwest Virginia - Heart of Appalachia</v>
      </c>
      <c r="C44" s="3"/>
      <c r="D44" s="24" t="s">
        <v>16</v>
      </c>
      <c r="E44" s="27" t="s">
        <v>17</v>
      </c>
      <c r="F44" s="3"/>
      <c r="G44" s="136">
        <v>38.3720930232558</v>
      </c>
      <c r="H44" s="130">
        <v>56.782945736434101</v>
      </c>
      <c r="I44" s="130">
        <v>60.335917312661401</v>
      </c>
      <c r="J44" s="130">
        <v>61.175710594315198</v>
      </c>
      <c r="K44" s="130">
        <v>53.5529715762273</v>
      </c>
      <c r="L44" s="137">
        <v>54.043927648578801</v>
      </c>
      <c r="M44" s="130"/>
      <c r="N44" s="138">
        <v>62.080103359173101</v>
      </c>
      <c r="O44" s="139">
        <v>66.731266149870805</v>
      </c>
      <c r="P44" s="140">
        <v>64.4056847545219</v>
      </c>
      <c r="Q44" s="130"/>
      <c r="R44" s="141">
        <v>57.004429678848197</v>
      </c>
      <c r="S44" s="135"/>
      <c r="T44" s="136">
        <v>-6.2947039280828596</v>
      </c>
      <c r="U44" s="130">
        <v>-0.95363726886103195</v>
      </c>
      <c r="V44" s="130">
        <v>-1.0518195764140399</v>
      </c>
      <c r="W44" s="130">
        <v>-3.90453243941616</v>
      </c>
      <c r="X44" s="130">
        <v>-11.677108172237901</v>
      </c>
      <c r="Y44" s="137">
        <v>-4.7016664157948798</v>
      </c>
      <c r="Z44" s="130"/>
      <c r="AA44" s="138">
        <v>-11.9117283389857</v>
      </c>
      <c r="AB44" s="139">
        <v>-7.4804105765627096</v>
      </c>
      <c r="AC44" s="140">
        <v>-9.6704054552891705</v>
      </c>
      <c r="AD44" s="130"/>
      <c r="AE44" s="141">
        <v>-6.3643323217755299</v>
      </c>
      <c r="AF44" s="30"/>
      <c r="AG44" s="136">
        <v>36.676356589147197</v>
      </c>
      <c r="AH44" s="130">
        <v>51.631136950904299</v>
      </c>
      <c r="AI44" s="130">
        <v>54.150516795865599</v>
      </c>
      <c r="AJ44" s="130">
        <v>55.781653746769997</v>
      </c>
      <c r="AK44" s="130">
        <v>51.986434108527099</v>
      </c>
      <c r="AL44" s="137">
        <v>50.045219638242799</v>
      </c>
      <c r="AM44" s="130"/>
      <c r="AN44" s="138">
        <v>56.976744186046503</v>
      </c>
      <c r="AO44" s="139">
        <v>53.343023255813897</v>
      </c>
      <c r="AP44" s="140">
        <v>55.159883720930203</v>
      </c>
      <c r="AQ44" s="130"/>
      <c r="AR44" s="141">
        <v>51.506552233296397</v>
      </c>
      <c r="AS44" s="135"/>
      <c r="AT44" s="136">
        <v>-1.4047250249195</v>
      </c>
      <c r="AU44" s="130">
        <v>-3.0122275505312399</v>
      </c>
      <c r="AV44" s="130">
        <v>-5.8561760043161604</v>
      </c>
      <c r="AW44" s="130">
        <v>-8.7009373201274496</v>
      </c>
      <c r="AX44" s="130">
        <v>-10.7663452336799</v>
      </c>
      <c r="AY44" s="137">
        <v>-6.3907001359848996</v>
      </c>
      <c r="AZ44" s="130"/>
      <c r="BA44" s="138">
        <v>-14.187914690515001</v>
      </c>
      <c r="BB44" s="139">
        <v>-13.0595481876638</v>
      </c>
      <c r="BC44" s="140">
        <v>-13.6459948320413</v>
      </c>
      <c r="BD44" s="130"/>
      <c r="BE44" s="141">
        <v>-8.7368768320442598</v>
      </c>
    </row>
    <row r="45" spans="1:57" x14ac:dyDescent="0.2">
      <c r="A45" s="22" t="s">
        <v>86</v>
      </c>
      <c r="B45" s="3" t="str">
        <f t="shared" si="0"/>
        <v>Virginia Mountains</v>
      </c>
      <c r="C45" s="3"/>
      <c r="D45" s="25" t="s">
        <v>16</v>
      </c>
      <c r="E45" s="28" t="s">
        <v>17</v>
      </c>
      <c r="F45" s="3"/>
      <c r="G45" s="136">
        <v>47.1223021582733</v>
      </c>
      <c r="H45" s="130">
        <v>61.206419479800701</v>
      </c>
      <c r="I45" s="130">
        <v>66.823464305478595</v>
      </c>
      <c r="J45" s="130">
        <v>68.027116768123904</v>
      </c>
      <c r="K45" s="130">
        <v>62.479247371333699</v>
      </c>
      <c r="L45" s="137">
        <v>61.131710016602099</v>
      </c>
      <c r="M45" s="130"/>
      <c r="N45" s="138">
        <v>62.285556170448203</v>
      </c>
      <c r="O45" s="139">
        <v>68.151632540121696</v>
      </c>
      <c r="P45" s="140">
        <v>65.218594355285006</v>
      </c>
      <c r="Q45" s="130"/>
      <c r="R45" s="141">
        <v>62.299391256225697</v>
      </c>
      <c r="S45" s="135"/>
      <c r="T45" s="136">
        <v>1.67171694523277</v>
      </c>
      <c r="U45" s="130">
        <v>10.977666051052999</v>
      </c>
      <c r="V45" s="130">
        <v>12.5178971592598</v>
      </c>
      <c r="W45" s="130">
        <v>8.5119841534985898</v>
      </c>
      <c r="X45" s="130">
        <v>4.5251206311218999</v>
      </c>
      <c r="Y45" s="137">
        <v>7.8716318179056799</v>
      </c>
      <c r="Z45" s="130"/>
      <c r="AA45" s="138">
        <v>-1.3178492146930201</v>
      </c>
      <c r="AB45" s="139">
        <v>1.7863605782093599</v>
      </c>
      <c r="AC45" s="140">
        <v>0.28005549837476101</v>
      </c>
      <c r="AD45" s="130"/>
      <c r="AE45" s="141">
        <v>5.4831600322952401</v>
      </c>
      <c r="AF45" s="31"/>
      <c r="AG45" s="136">
        <v>43.794964028776903</v>
      </c>
      <c r="AH45" s="130">
        <v>58.2042058660763</v>
      </c>
      <c r="AI45" s="130">
        <v>65.374239070282201</v>
      </c>
      <c r="AJ45" s="130">
        <v>68.957526286662898</v>
      </c>
      <c r="AK45" s="130">
        <v>68.4767570558937</v>
      </c>
      <c r="AL45" s="137">
        <v>60.961538461538403</v>
      </c>
      <c r="AM45" s="130"/>
      <c r="AN45" s="138">
        <v>69.403707802988293</v>
      </c>
      <c r="AO45" s="139">
        <v>67.231599335915803</v>
      </c>
      <c r="AP45" s="140">
        <v>68.317653569452105</v>
      </c>
      <c r="AQ45" s="130"/>
      <c r="AR45" s="141">
        <v>63.063285635227999</v>
      </c>
      <c r="AS45" s="135"/>
      <c r="AT45" s="136">
        <v>3.34469343840331</v>
      </c>
      <c r="AU45" s="130">
        <v>4.4399833227620604</v>
      </c>
      <c r="AV45" s="130">
        <v>5.9484630292361702</v>
      </c>
      <c r="AW45" s="130">
        <v>3.2870922270251701</v>
      </c>
      <c r="AX45" s="130">
        <v>2.9594677917657699</v>
      </c>
      <c r="AY45" s="137">
        <v>3.9764123037181198</v>
      </c>
      <c r="AZ45" s="130"/>
      <c r="BA45" s="138">
        <v>-1.8443402850483901</v>
      </c>
      <c r="BB45" s="139">
        <v>-2.57047536427979</v>
      </c>
      <c r="BC45" s="140">
        <v>-2.20298376853555</v>
      </c>
      <c r="BD45" s="130"/>
      <c r="BE45" s="141">
        <v>1.97874941219944</v>
      </c>
    </row>
    <row r="46" spans="1:57" x14ac:dyDescent="0.2">
      <c r="A46" s="86" t="s">
        <v>111</v>
      </c>
      <c r="B46" s="3" t="s">
        <v>117</v>
      </c>
      <c r="D46" s="25" t="s">
        <v>16</v>
      </c>
      <c r="E46" s="28" t="s">
        <v>17</v>
      </c>
      <c r="G46" s="136">
        <v>53.331295843520699</v>
      </c>
      <c r="H46" s="130">
        <v>68.154034229828795</v>
      </c>
      <c r="I46" s="130">
        <v>76.405867970660097</v>
      </c>
      <c r="J46" s="130">
        <v>67.420537897310496</v>
      </c>
      <c r="K46" s="130">
        <v>51.6809290953545</v>
      </c>
      <c r="L46" s="137">
        <v>63.398533007334898</v>
      </c>
      <c r="M46" s="130"/>
      <c r="N46" s="138">
        <v>66.809290953545201</v>
      </c>
      <c r="O46" s="139">
        <v>81.540342298288493</v>
      </c>
      <c r="P46" s="140">
        <v>74.174816625916804</v>
      </c>
      <c r="Q46" s="130"/>
      <c r="R46" s="141">
        <v>66.477471184072598</v>
      </c>
      <c r="S46" s="135"/>
      <c r="T46" s="136">
        <v>2.8891509433962201</v>
      </c>
      <c r="U46" s="130">
        <v>4.8918156161806197</v>
      </c>
      <c r="V46" s="130">
        <v>14.207400639561399</v>
      </c>
      <c r="W46" s="130">
        <v>4.0075436115040004</v>
      </c>
      <c r="X46" s="130">
        <v>-3.1500572737686099</v>
      </c>
      <c r="Y46" s="137">
        <v>5.0010123506782698</v>
      </c>
      <c r="Z46" s="130"/>
      <c r="AA46" s="138">
        <v>1.7217310376919399</v>
      </c>
      <c r="AB46" s="139">
        <v>2.3398542385884098</v>
      </c>
      <c r="AC46" s="140">
        <v>2.0605550883095001</v>
      </c>
      <c r="AD46" s="130"/>
      <c r="AE46" s="141">
        <v>4.0453737870711999</v>
      </c>
      <c r="AG46" s="136">
        <v>44.659229828850798</v>
      </c>
      <c r="AH46" s="130">
        <v>61.8429095354523</v>
      </c>
      <c r="AI46" s="130">
        <v>71.049816625916804</v>
      </c>
      <c r="AJ46" s="130">
        <v>70.392726161369097</v>
      </c>
      <c r="AK46" s="130">
        <v>61.269865525672301</v>
      </c>
      <c r="AL46" s="137">
        <v>61.8429095354523</v>
      </c>
      <c r="AM46" s="130"/>
      <c r="AN46" s="138">
        <v>68.849327628361806</v>
      </c>
      <c r="AO46" s="139">
        <v>77.422066014669895</v>
      </c>
      <c r="AP46" s="140">
        <v>73.135696821515793</v>
      </c>
      <c r="AQ46" s="130"/>
      <c r="AR46" s="141">
        <v>65.069420188613293</v>
      </c>
      <c r="AS46" s="135"/>
      <c r="AT46" s="136">
        <v>-5.95333869670152</v>
      </c>
      <c r="AU46" s="130">
        <v>-1.0029354207436301</v>
      </c>
      <c r="AV46" s="130">
        <v>4.7538582854567899</v>
      </c>
      <c r="AW46" s="130">
        <v>6.0794473229706298</v>
      </c>
      <c r="AX46" s="130">
        <v>-3.8489208633093499</v>
      </c>
      <c r="AY46" s="137">
        <v>0.43928225746407501</v>
      </c>
      <c r="AZ46" s="130"/>
      <c r="BA46" s="138">
        <v>-4.9271998311880099</v>
      </c>
      <c r="BB46" s="139">
        <v>-0.34421715184893698</v>
      </c>
      <c r="BC46" s="140">
        <v>-2.5552275272320002</v>
      </c>
      <c r="BD46" s="130"/>
      <c r="BE46" s="141">
        <v>-0.54221792155357895</v>
      </c>
    </row>
    <row r="47" spans="1:57" x14ac:dyDescent="0.2">
      <c r="A47" s="86" t="s">
        <v>112</v>
      </c>
      <c r="B47" s="3" t="s">
        <v>118</v>
      </c>
      <c r="D47" s="25" t="s">
        <v>16</v>
      </c>
      <c r="E47" s="28" t="s">
        <v>17</v>
      </c>
      <c r="G47" s="136">
        <v>61.017955186229401</v>
      </c>
      <c r="H47" s="130">
        <v>82.300786466834793</v>
      </c>
      <c r="I47" s="130">
        <v>87.056684968096107</v>
      </c>
      <c r="J47" s="130">
        <v>79.874610476331696</v>
      </c>
      <c r="K47" s="130">
        <v>64.148983528713401</v>
      </c>
      <c r="L47" s="137">
        <v>74.879804125241094</v>
      </c>
      <c r="M47" s="130"/>
      <c r="N47" s="138">
        <v>75.593559875352398</v>
      </c>
      <c r="O47" s="139">
        <v>87.346045407330394</v>
      </c>
      <c r="P47" s="140">
        <v>81.469802641341403</v>
      </c>
      <c r="Q47" s="130"/>
      <c r="R47" s="141">
        <v>76.762660844126898</v>
      </c>
      <c r="S47" s="135"/>
      <c r="T47" s="136">
        <v>9.8103279477734606</v>
      </c>
      <c r="U47" s="130">
        <v>10.455348479007201</v>
      </c>
      <c r="V47" s="130">
        <v>5.1041664493482903</v>
      </c>
      <c r="W47" s="130">
        <v>2.6567682022788599</v>
      </c>
      <c r="X47" s="130">
        <v>-0.72242484829078102</v>
      </c>
      <c r="Y47" s="137">
        <v>5.3667657384330498</v>
      </c>
      <c r="Z47" s="130"/>
      <c r="AA47" s="138">
        <v>1.14150491137809</v>
      </c>
      <c r="AB47" s="139">
        <v>3.4433752794825399</v>
      </c>
      <c r="AC47" s="140">
        <v>2.36256184250743</v>
      </c>
      <c r="AD47" s="130"/>
      <c r="AE47" s="141">
        <v>4.4373231050317896</v>
      </c>
      <c r="AG47" s="136">
        <v>54.251579210997399</v>
      </c>
      <c r="AH47" s="130">
        <v>77.525578116448798</v>
      </c>
      <c r="AI47" s="130">
        <v>85.325628205960598</v>
      </c>
      <c r="AJ47" s="130">
        <v>84.197395756046802</v>
      </c>
      <c r="AK47" s="130">
        <v>73.922317851313196</v>
      </c>
      <c r="AL47" s="137">
        <v>75.044753083556998</v>
      </c>
      <c r="AM47" s="130"/>
      <c r="AN47" s="138">
        <v>77.057983380323407</v>
      </c>
      <c r="AO47" s="139">
        <v>81.196208636296106</v>
      </c>
      <c r="AP47" s="140">
        <v>79.127096008309806</v>
      </c>
      <c r="AQ47" s="130"/>
      <c r="AR47" s="141">
        <v>76.211215594719604</v>
      </c>
      <c r="AS47" s="135"/>
      <c r="AT47" s="136">
        <v>1.2719313250701301</v>
      </c>
      <c r="AU47" s="130">
        <v>5.7330113239629501</v>
      </c>
      <c r="AV47" s="130">
        <v>4.2063407982069299</v>
      </c>
      <c r="AW47" s="130">
        <v>4.0661164712707203</v>
      </c>
      <c r="AX47" s="130">
        <v>2.33704213701504</v>
      </c>
      <c r="AY47" s="137">
        <v>3.67720443763712</v>
      </c>
      <c r="AZ47" s="130"/>
      <c r="BA47" s="138">
        <v>0.91779812523595405</v>
      </c>
      <c r="BB47" s="139">
        <v>0.36925502477632699</v>
      </c>
      <c r="BC47" s="140">
        <v>0.63560771061699395</v>
      </c>
      <c r="BD47" s="130"/>
      <c r="BE47" s="141">
        <v>2.7558783580157402</v>
      </c>
    </row>
    <row r="48" spans="1:57" x14ac:dyDescent="0.2">
      <c r="A48" s="86" t="s">
        <v>113</v>
      </c>
      <c r="B48" s="3" t="s">
        <v>119</v>
      </c>
      <c r="D48" s="25" t="s">
        <v>16</v>
      </c>
      <c r="E48" s="28" t="s">
        <v>17</v>
      </c>
      <c r="G48" s="136">
        <v>58.5625</v>
      </c>
      <c r="H48" s="130">
        <v>73.9166666666666</v>
      </c>
      <c r="I48" s="130">
        <v>80.386904761904702</v>
      </c>
      <c r="J48" s="130">
        <v>76.660714285714207</v>
      </c>
      <c r="K48" s="130">
        <v>64.294642857142804</v>
      </c>
      <c r="L48" s="137">
        <v>70.764285714285705</v>
      </c>
      <c r="M48" s="130"/>
      <c r="N48" s="138">
        <v>75.7083333333333</v>
      </c>
      <c r="O48" s="139">
        <v>89.398809523809504</v>
      </c>
      <c r="P48" s="140">
        <v>82.553571428571402</v>
      </c>
      <c r="Q48" s="130"/>
      <c r="R48" s="141">
        <v>74.132653061224403</v>
      </c>
      <c r="S48" s="135"/>
      <c r="T48" s="136">
        <v>-3.3179036618333702</v>
      </c>
      <c r="U48" s="130">
        <v>0.58799935175431395</v>
      </c>
      <c r="V48" s="130">
        <v>1.6503033334408901</v>
      </c>
      <c r="W48" s="130">
        <v>1.6252938954324201</v>
      </c>
      <c r="X48" s="130">
        <v>-0.30338099415011799</v>
      </c>
      <c r="Y48" s="137">
        <v>0.21464530561649101</v>
      </c>
      <c r="Z48" s="130"/>
      <c r="AA48" s="138">
        <v>-0.25138273251480697</v>
      </c>
      <c r="AB48" s="139">
        <v>0.30824166646782303</v>
      </c>
      <c r="AC48" s="140">
        <v>5.0853617047598401E-2</v>
      </c>
      <c r="AD48" s="130"/>
      <c r="AE48" s="141">
        <v>0.162473678377479</v>
      </c>
      <c r="AG48" s="136">
        <v>53.806547619047599</v>
      </c>
      <c r="AH48" s="130">
        <v>71.840029761904702</v>
      </c>
      <c r="AI48" s="130">
        <v>79.409226190476105</v>
      </c>
      <c r="AJ48" s="130">
        <v>79.136160714285694</v>
      </c>
      <c r="AK48" s="130">
        <v>72.446428571428498</v>
      </c>
      <c r="AL48" s="137">
        <v>71.327678571428507</v>
      </c>
      <c r="AM48" s="130"/>
      <c r="AN48" s="138">
        <v>78.388392857142804</v>
      </c>
      <c r="AO48" s="139">
        <v>82.1614583333333</v>
      </c>
      <c r="AP48" s="140">
        <v>80.274925595238003</v>
      </c>
      <c r="AQ48" s="130"/>
      <c r="AR48" s="141">
        <v>73.884034863945502</v>
      </c>
      <c r="AS48" s="135"/>
      <c r="AT48" s="136">
        <v>-4.2119398594206396</v>
      </c>
      <c r="AU48" s="130">
        <v>0.857849701992208</v>
      </c>
      <c r="AV48" s="130">
        <v>1.11883512871165</v>
      </c>
      <c r="AW48" s="130">
        <v>0.30055221130469401</v>
      </c>
      <c r="AX48" s="130">
        <v>-0.81526262195423704</v>
      </c>
      <c r="AY48" s="137">
        <v>-0.34498996237646001</v>
      </c>
      <c r="AZ48" s="130"/>
      <c r="BA48" s="138">
        <v>-2.43261957203603</v>
      </c>
      <c r="BB48" s="139">
        <v>-2.9280100297378202</v>
      </c>
      <c r="BC48" s="140">
        <v>-2.6867659017046499</v>
      </c>
      <c r="BD48" s="130"/>
      <c r="BE48" s="141">
        <v>-1.08389951433258</v>
      </c>
    </row>
    <row r="49" spans="1:57" x14ac:dyDescent="0.2">
      <c r="A49" s="86" t="s">
        <v>114</v>
      </c>
      <c r="B49" s="3" t="s">
        <v>120</v>
      </c>
      <c r="D49" s="25" t="s">
        <v>16</v>
      </c>
      <c r="E49" s="28" t="s">
        <v>17</v>
      </c>
      <c r="G49" s="136">
        <v>55.369672151614203</v>
      </c>
      <c r="H49" s="130">
        <v>70.044195860071397</v>
      </c>
      <c r="I49" s="130">
        <v>74.838323054258495</v>
      </c>
      <c r="J49" s="130">
        <v>73.886988439161996</v>
      </c>
      <c r="K49" s="130">
        <v>65.984169392494096</v>
      </c>
      <c r="L49" s="137">
        <v>68.024669779519996</v>
      </c>
      <c r="M49" s="130"/>
      <c r="N49" s="138">
        <v>76.346475567429806</v>
      </c>
      <c r="O49" s="139">
        <v>86.4565906764213</v>
      </c>
      <c r="P49" s="140">
        <v>81.401533121925596</v>
      </c>
      <c r="Q49" s="130"/>
      <c r="R49" s="141">
        <v>71.846630734493104</v>
      </c>
      <c r="S49" s="135"/>
      <c r="T49" s="136">
        <v>-2.3613504751499201</v>
      </c>
      <c r="U49" s="130">
        <v>2.30768175983129</v>
      </c>
      <c r="V49" s="130">
        <v>1.6903215856018401</v>
      </c>
      <c r="W49" s="130">
        <v>1.7385180963558899</v>
      </c>
      <c r="X49" s="130">
        <v>0.48131649545523297</v>
      </c>
      <c r="Y49" s="137">
        <v>0.90888463044619605</v>
      </c>
      <c r="Z49" s="130"/>
      <c r="AA49" s="138">
        <v>1.06858047597638</v>
      </c>
      <c r="AB49" s="139">
        <v>1.8089358976657499</v>
      </c>
      <c r="AC49" s="140">
        <v>1.46040034936989</v>
      </c>
      <c r="AD49" s="130"/>
      <c r="AE49" s="141">
        <v>1.0867591459022401</v>
      </c>
      <c r="AG49" s="136">
        <v>51.918251164184298</v>
      </c>
      <c r="AH49" s="130">
        <v>67.986491716500794</v>
      </c>
      <c r="AI49" s="130">
        <v>74.174459106855196</v>
      </c>
      <c r="AJ49" s="130">
        <v>75.920747084821002</v>
      </c>
      <c r="AK49" s="130">
        <v>72.3045519238932</v>
      </c>
      <c r="AL49" s="137">
        <v>68.460871975290402</v>
      </c>
      <c r="AM49" s="130"/>
      <c r="AN49" s="138">
        <v>78.668006691802503</v>
      </c>
      <c r="AO49" s="139">
        <v>80.767934280506296</v>
      </c>
      <c r="AP49" s="140">
        <v>79.7179704861544</v>
      </c>
      <c r="AQ49" s="130"/>
      <c r="AR49" s="141">
        <v>71.677168626457799</v>
      </c>
      <c r="AS49" s="135"/>
      <c r="AT49" s="136">
        <v>-1.8413488324626901</v>
      </c>
      <c r="AU49" s="130">
        <v>1.8999472649453999</v>
      </c>
      <c r="AV49" s="130">
        <v>1.2181694298236001</v>
      </c>
      <c r="AW49" s="130">
        <v>0.41098339974835002</v>
      </c>
      <c r="AX49" s="130">
        <v>-1.13329267042212</v>
      </c>
      <c r="AY49" s="137">
        <v>0.192065334655737</v>
      </c>
      <c r="AZ49" s="130"/>
      <c r="BA49" s="138">
        <v>-0.44300432568666498</v>
      </c>
      <c r="BB49" s="139">
        <v>-1.5849768192653999</v>
      </c>
      <c r="BC49" s="140">
        <v>-1.0248038496146901</v>
      </c>
      <c r="BD49" s="130"/>
      <c r="BE49" s="141">
        <v>-0.19840703619264699</v>
      </c>
    </row>
    <row r="50" spans="1:57" x14ac:dyDescent="0.2">
      <c r="A50" s="86" t="s">
        <v>115</v>
      </c>
      <c r="B50" s="3" t="s">
        <v>121</v>
      </c>
      <c r="D50" s="25" t="s">
        <v>16</v>
      </c>
      <c r="E50" s="28" t="s">
        <v>17</v>
      </c>
      <c r="G50" s="136">
        <v>54.897134630567002</v>
      </c>
      <c r="H50" s="130">
        <v>63.149584358890998</v>
      </c>
      <c r="I50" s="130">
        <v>66.641898481400602</v>
      </c>
      <c r="J50" s="130">
        <v>66.381832536107297</v>
      </c>
      <c r="K50" s="130">
        <v>62.276505828263502</v>
      </c>
      <c r="L50" s="137">
        <v>62.669391167045902</v>
      </c>
      <c r="M50" s="130"/>
      <c r="N50" s="138">
        <v>68.313750986857301</v>
      </c>
      <c r="O50" s="139">
        <v>76.682301583615796</v>
      </c>
      <c r="P50" s="140">
        <v>72.498026285236605</v>
      </c>
      <c r="Q50" s="130"/>
      <c r="R50" s="141">
        <v>65.477572629386103</v>
      </c>
      <c r="S50" s="135"/>
      <c r="T50" s="136">
        <v>1.8810846062514499</v>
      </c>
      <c r="U50" s="130">
        <v>3.8525437239792399</v>
      </c>
      <c r="V50" s="130">
        <v>4.4752591920175302</v>
      </c>
      <c r="W50" s="130">
        <v>1.7204923496453099</v>
      </c>
      <c r="X50" s="130">
        <v>-0.34845252278583799</v>
      </c>
      <c r="Y50" s="137">
        <v>2.3236926255275301</v>
      </c>
      <c r="Z50" s="130"/>
      <c r="AA50" s="138">
        <v>-0.995221674306632</v>
      </c>
      <c r="AB50" s="139">
        <v>1.6681457470310901</v>
      </c>
      <c r="AC50" s="140">
        <v>0.395692135052575</v>
      </c>
      <c r="AD50" s="130"/>
      <c r="AE50" s="141">
        <v>1.7058136631977401</v>
      </c>
      <c r="AG50" s="136">
        <v>52.180325393968197</v>
      </c>
      <c r="AH50" s="130">
        <v>61.695950575419999</v>
      </c>
      <c r="AI50" s="130">
        <v>66.211053175552394</v>
      </c>
      <c r="AJ50" s="130">
        <v>68.626062322946098</v>
      </c>
      <c r="AK50" s="130">
        <v>67.168996424093194</v>
      </c>
      <c r="AL50" s="137">
        <v>63.176938065058501</v>
      </c>
      <c r="AM50" s="130"/>
      <c r="AN50" s="138">
        <v>72.076580132819302</v>
      </c>
      <c r="AO50" s="139">
        <v>73.4140621371847</v>
      </c>
      <c r="AP50" s="140">
        <v>72.745321135002001</v>
      </c>
      <c r="AQ50" s="130"/>
      <c r="AR50" s="141">
        <v>65.911047488558694</v>
      </c>
      <c r="AS50" s="135"/>
      <c r="AT50" s="136">
        <v>0.27355411321560802</v>
      </c>
      <c r="AU50" s="130">
        <v>2.0274240474589398</v>
      </c>
      <c r="AV50" s="130">
        <v>4.3624390950928396</v>
      </c>
      <c r="AW50" s="130">
        <v>2.8383062860302699</v>
      </c>
      <c r="AX50" s="130">
        <v>0.87490528555509195</v>
      </c>
      <c r="AY50" s="137">
        <v>2.1381105289891398</v>
      </c>
      <c r="AZ50" s="130"/>
      <c r="BA50" s="138">
        <v>0.265668215316822</v>
      </c>
      <c r="BB50" s="139">
        <v>0.58805724412615801</v>
      </c>
      <c r="BC50" s="140">
        <v>0.42808586173331098</v>
      </c>
      <c r="BD50" s="130"/>
      <c r="BE50" s="141">
        <v>1.59289402650753</v>
      </c>
    </row>
    <row r="51" spans="1:57" x14ac:dyDescent="0.2">
      <c r="A51" s="87" t="s">
        <v>116</v>
      </c>
      <c r="B51" s="3" t="s">
        <v>122</v>
      </c>
      <c r="D51" s="25" t="s">
        <v>16</v>
      </c>
      <c r="E51" s="28" t="s">
        <v>17</v>
      </c>
      <c r="G51" s="142">
        <v>48.806596267901</v>
      </c>
      <c r="H51" s="143">
        <v>52.229133516562896</v>
      </c>
      <c r="I51" s="143">
        <v>52.564733111529002</v>
      </c>
      <c r="J51" s="143">
        <v>53.7885143931722</v>
      </c>
      <c r="K51" s="143">
        <v>54.167510487487299</v>
      </c>
      <c r="L51" s="144">
        <v>52.311297555330498</v>
      </c>
      <c r="M51" s="130"/>
      <c r="N51" s="145">
        <v>62.389700564154403</v>
      </c>
      <c r="O51" s="146">
        <v>71.083465933748002</v>
      </c>
      <c r="P51" s="147">
        <v>66.736583248951206</v>
      </c>
      <c r="Q51" s="130"/>
      <c r="R51" s="148">
        <v>56.432807753507802</v>
      </c>
      <c r="S51" s="135"/>
      <c r="T51" s="142">
        <v>-3.5144911183639298</v>
      </c>
      <c r="U51" s="143">
        <v>-0.50755467738750804</v>
      </c>
      <c r="V51" s="143">
        <v>-1.96427074758591</v>
      </c>
      <c r="W51" s="143">
        <v>-1.6031744500517999</v>
      </c>
      <c r="X51" s="143">
        <v>-2.2632166866011998</v>
      </c>
      <c r="Y51" s="144">
        <v>-1.95967762771212</v>
      </c>
      <c r="Z51" s="130"/>
      <c r="AA51" s="145">
        <v>-2.69317599273516</v>
      </c>
      <c r="AB51" s="146">
        <v>2.81161866030055</v>
      </c>
      <c r="AC51" s="147">
        <v>0.162972360367724</v>
      </c>
      <c r="AD51" s="130"/>
      <c r="AE51" s="148">
        <v>-1.25260980265816</v>
      </c>
      <c r="AG51" s="142">
        <v>46.737597373008199</v>
      </c>
      <c r="AH51" s="143">
        <v>50.420593532334699</v>
      </c>
      <c r="AI51" s="143">
        <v>52.168063823169803</v>
      </c>
      <c r="AJ51" s="143">
        <v>54.480424137656598</v>
      </c>
      <c r="AK51" s="143">
        <v>55.828957456349698</v>
      </c>
      <c r="AL51" s="144">
        <v>51.927132908810499</v>
      </c>
      <c r="AM51" s="130"/>
      <c r="AN51" s="145">
        <v>63.594150067265502</v>
      </c>
      <c r="AO51" s="146">
        <v>65.375602135138607</v>
      </c>
      <c r="AP51" s="147">
        <v>64.484876101202104</v>
      </c>
      <c r="AQ51" s="130"/>
      <c r="AR51" s="148">
        <v>55.515074364384397</v>
      </c>
      <c r="AS51" s="135"/>
      <c r="AT51" s="142">
        <v>-4.6193243282117704</v>
      </c>
      <c r="AU51" s="143">
        <v>-3.6132178913951298</v>
      </c>
      <c r="AV51" s="143">
        <v>-2.273272556612</v>
      </c>
      <c r="AW51" s="143">
        <v>-2.9015465289756599</v>
      </c>
      <c r="AX51" s="143">
        <v>-3.5696898235538299</v>
      </c>
      <c r="AY51" s="144">
        <v>-3.3745954037503898</v>
      </c>
      <c r="AZ51" s="130"/>
      <c r="BA51" s="145">
        <v>-4.85883053793175</v>
      </c>
      <c r="BB51" s="146">
        <v>-3.4514246521451102</v>
      </c>
      <c r="BC51" s="147">
        <v>-4.1505735829014601</v>
      </c>
      <c r="BD51" s="130"/>
      <c r="BE51" s="148">
        <v>-3.6346286917205499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3" zoomScale="80" zoomScaleNormal="80" workbookViewId="0">
      <selection activeCell="A57" sqref="A57:K59"/>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36</v>
      </c>
      <c r="H2" s="188"/>
      <c r="I2" s="188"/>
      <c r="J2" s="188"/>
      <c r="K2" s="188"/>
      <c r="L2" s="188"/>
      <c r="M2" s="188"/>
      <c r="N2" s="188"/>
      <c r="O2" s="188"/>
      <c r="P2" s="188"/>
      <c r="Q2" s="188"/>
      <c r="R2" s="188"/>
      <c r="T2" s="187" t="s">
        <v>37</v>
      </c>
      <c r="U2" s="188"/>
      <c r="V2" s="188"/>
      <c r="W2" s="188"/>
      <c r="X2" s="188"/>
      <c r="Y2" s="188"/>
      <c r="Z2" s="188"/>
      <c r="AA2" s="188"/>
      <c r="AB2" s="188"/>
      <c r="AC2" s="188"/>
      <c r="AD2" s="188"/>
      <c r="AE2" s="188"/>
      <c r="AF2" s="4"/>
      <c r="AG2" s="187" t="s">
        <v>38</v>
      </c>
      <c r="AH2" s="188"/>
      <c r="AI2" s="188"/>
      <c r="AJ2" s="188"/>
      <c r="AK2" s="188"/>
      <c r="AL2" s="188"/>
      <c r="AM2" s="188"/>
      <c r="AN2" s="188"/>
      <c r="AO2" s="188"/>
      <c r="AP2" s="188"/>
      <c r="AQ2" s="188"/>
      <c r="AR2" s="188"/>
      <c r="AT2" s="187" t="s">
        <v>39</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194"/>
      <c r="H4" s="196"/>
      <c r="I4" s="196"/>
      <c r="J4" s="196"/>
      <c r="K4" s="196"/>
      <c r="L4" s="198"/>
      <c r="M4" s="5"/>
      <c r="N4" s="194"/>
      <c r="O4" s="196"/>
      <c r="P4" s="198"/>
      <c r="Q4" s="2"/>
      <c r="R4" s="200"/>
      <c r="S4" s="2"/>
      <c r="T4" s="194"/>
      <c r="U4" s="196"/>
      <c r="V4" s="196"/>
      <c r="W4" s="196"/>
      <c r="X4" s="196"/>
      <c r="Y4" s="198"/>
      <c r="Z4" s="2"/>
      <c r="AA4" s="194"/>
      <c r="AB4" s="196"/>
      <c r="AC4" s="198"/>
      <c r="AD4" s="1"/>
      <c r="AE4" s="202"/>
      <c r="AF4" s="39"/>
      <c r="AG4" s="194"/>
      <c r="AH4" s="196"/>
      <c r="AI4" s="196"/>
      <c r="AJ4" s="196"/>
      <c r="AK4" s="196"/>
      <c r="AL4" s="198"/>
      <c r="AM4" s="5"/>
      <c r="AN4" s="194"/>
      <c r="AO4" s="196"/>
      <c r="AP4" s="198"/>
      <c r="AQ4" s="2"/>
      <c r="AR4" s="200"/>
      <c r="AS4" s="2"/>
      <c r="AT4" s="194"/>
      <c r="AU4" s="196"/>
      <c r="AV4" s="196"/>
      <c r="AW4" s="196"/>
      <c r="AX4" s="196"/>
      <c r="AY4" s="198"/>
      <c r="AZ4" s="2"/>
      <c r="BA4" s="194"/>
      <c r="BB4" s="196"/>
      <c r="BC4" s="198"/>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156.09632532541599</v>
      </c>
      <c r="H6" s="150">
        <v>157.83684436798899</v>
      </c>
      <c r="I6" s="150">
        <v>158.852281576341</v>
      </c>
      <c r="J6" s="150">
        <v>152.22916647413399</v>
      </c>
      <c r="K6" s="150">
        <v>144.48204425926701</v>
      </c>
      <c r="L6" s="151">
        <v>153.98925304309699</v>
      </c>
      <c r="M6" s="152"/>
      <c r="N6" s="153">
        <v>166.87927370236801</v>
      </c>
      <c r="O6" s="154">
        <v>181.47818383502801</v>
      </c>
      <c r="P6" s="155">
        <v>174.598643752079</v>
      </c>
      <c r="Q6" s="152"/>
      <c r="R6" s="156">
        <v>160.67044337668699</v>
      </c>
      <c r="S6" s="135"/>
      <c r="T6" s="127">
        <v>2.06739076901358</v>
      </c>
      <c r="U6" s="128">
        <v>4.0273645577668002</v>
      </c>
      <c r="V6" s="128">
        <v>4.3408882801594197</v>
      </c>
      <c r="W6" s="128">
        <v>4.8245373611365796</v>
      </c>
      <c r="X6" s="128">
        <v>2.9778767552701999</v>
      </c>
      <c r="Y6" s="129">
        <v>3.71018745633017</v>
      </c>
      <c r="Z6" s="130"/>
      <c r="AA6" s="131">
        <v>5.0591797401625699E-2</v>
      </c>
      <c r="AB6" s="132">
        <v>-0.24148644930274499</v>
      </c>
      <c r="AC6" s="133">
        <v>-0.121753768134093</v>
      </c>
      <c r="AD6" s="130"/>
      <c r="AE6" s="134">
        <v>2.2654342422419802</v>
      </c>
      <c r="AF6" s="29"/>
      <c r="AG6" s="149">
        <v>147.886093965247</v>
      </c>
      <c r="AH6" s="150">
        <v>155.11709093550101</v>
      </c>
      <c r="AI6" s="150">
        <v>160.41446859216401</v>
      </c>
      <c r="AJ6" s="150">
        <v>158.128340610339</v>
      </c>
      <c r="AK6" s="150">
        <v>154.30453839380201</v>
      </c>
      <c r="AL6" s="151">
        <v>155.551097778718</v>
      </c>
      <c r="AM6" s="152"/>
      <c r="AN6" s="153">
        <v>171.35198835359901</v>
      </c>
      <c r="AO6" s="154">
        <v>177.540252291054</v>
      </c>
      <c r="AP6" s="155">
        <v>174.517764239916</v>
      </c>
      <c r="AQ6" s="152"/>
      <c r="AR6" s="156">
        <v>161.62261741936999</v>
      </c>
      <c r="AS6" s="135"/>
      <c r="AT6" s="127">
        <v>1.9251048077653301</v>
      </c>
      <c r="AU6" s="128">
        <v>3.8944268293577302</v>
      </c>
      <c r="AV6" s="128">
        <v>4.2765250982295102</v>
      </c>
      <c r="AW6" s="128">
        <v>4.43334021621971</v>
      </c>
      <c r="AX6" s="128">
        <v>3.2866162768888798</v>
      </c>
      <c r="AY6" s="129">
        <v>3.6650580531528698</v>
      </c>
      <c r="AZ6" s="130"/>
      <c r="BA6" s="131">
        <v>1.1638649561671699</v>
      </c>
      <c r="BB6" s="132">
        <v>0.998652328918892</v>
      </c>
      <c r="BC6" s="133">
        <v>1.07495632473311</v>
      </c>
      <c r="BD6" s="130"/>
      <c r="BE6" s="134">
        <v>2.7202902278069798</v>
      </c>
    </row>
    <row r="7" spans="1:57" x14ac:dyDescent="0.2">
      <c r="A7" s="20" t="s">
        <v>18</v>
      </c>
      <c r="B7" s="3" t="str">
        <f>TRIM(A7)</f>
        <v>Virginia</v>
      </c>
      <c r="C7" s="10"/>
      <c r="D7" s="24" t="s">
        <v>16</v>
      </c>
      <c r="E7" s="27" t="s">
        <v>17</v>
      </c>
      <c r="F7" s="3"/>
      <c r="G7" s="157">
        <v>131.92577053619701</v>
      </c>
      <c r="H7" s="152">
        <v>140.86012197991801</v>
      </c>
      <c r="I7" s="152">
        <v>145.367907762323</v>
      </c>
      <c r="J7" s="152">
        <v>138.55554970885501</v>
      </c>
      <c r="K7" s="152">
        <v>125.717209839124</v>
      </c>
      <c r="L7" s="158">
        <v>136.98489391922101</v>
      </c>
      <c r="M7" s="152"/>
      <c r="N7" s="159">
        <v>147.439387635391</v>
      </c>
      <c r="O7" s="160">
        <v>158.56062480258799</v>
      </c>
      <c r="P7" s="161">
        <v>153.385403656253</v>
      </c>
      <c r="Q7" s="152"/>
      <c r="R7" s="162">
        <v>142.23439275293899</v>
      </c>
      <c r="S7" s="135"/>
      <c r="T7" s="136">
        <v>2.6337250726508401</v>
      </c>
      <c r="U7" s="130">
        <v>4.6084643851593396</v>
      </c>
      <c r="V7" s="130">
        <v>3.7056861762403099</v>
      </c>
      <c r="W7" s="130">
        <v>2.1012199717211</v>
      </c>
      <c r="X7" s="130">
        <v>-1.0123637214318999</v>
      </c>
      <c r="Y7" s="137">
        <v>2.56634322477364</v>
      </c>
      <c r="Z7" s="130"/>
      <c r="AA7" s="138">
        <v>-0.23354179377239201</v>
      </c>
      <c r="AB7" s="139">
        <v>0.21998520828469001</v>
      </c>
      <c r="AC7" s="140">
        <v>5.2214273699145199E-2</v>
      </c>
      <c r="AD7" s="130"/>
      <c r="AE7" s="141">
        <v>1.67244229751435</v>
      </c>
      <c r="AF7" s="30"/>
      <c r="AG7" s="157">
        <v>125.629565301741</v>
      </c>
      <c r="AH7" s="152">
        <v>138.95354016405699</v>
      </c>
      <c r="AI7" s="152">
        <v>146.35203101502401</v>
      </c>
      <c r="AJ7" s="152">
        <v>145.41748245046</v>
      </c>
      <c r="AK7" s="152">
        <v>140.33350361268299</v>
      </c>
      <c r="AL7" s="158">
        <v>140.17787725436099</v>
      </c>
      <c r="AM7" s="152"/>
      <c r="AN7" s="159">
        <v>155.64543414230801</v>
      </c>
      <c r="AO7" s="160">
        <v>157.39091823609101</v>
      </c>
      <c r="AP7" s="161">
        <v>156.53413101916399</v>
      </c>
      <c r="AQ7" s="152"/>
      <c r="AR7" s="162">
        <v>145.31986959407999</v>
      </c>
      <c r="AS7" s="135"/>
      <c r="AT7" s="136">
        <v>8.0393968200993399E-2</v>
      </c>
      <c r="AU7" s="130">
        <v>3.6314495230245099</v>
      </c>
      <c r="AV7" s="130">
        <v>4.8130148368397903</v>
      </c>
      <c r="AW7" s="130">
        <v>4.5997134732452301</v>
      </c>
      <c r="AX7" s="130">
        <v>2.4601286322045799</v>
      </c>
      <c r="AY7" s="137">
        <v>3.3918022745985299</v>
      </c>
      <c r="AZ7" s="130"/>
      <c r="BA7" s="138">
        <v>0.82394655968468899</v>
      </c>
      <c r="BB7" s="139">
        <v>0.20340526315121599</v>
      </c>
      <c r="BC7" s="140">
        <v>0.50489722374150203</v>
      </c>
      <c r="BD7" s="130"/>
      <c r="BE7" s="141">
        <v>2.3359320247547601</v>
      </c>
    </row>
    <row r="8" spans="1:57" x14ac:dyDescent="0.2">
      <c r="A8" s="21" t="s">
        <v>19</v>
      </c>
      <c r="B8" s="3" t="str">
        <f t="shared" ref="B8:B43" si="0">TRIM(A8)</f>
        <v>Norfolk/Virginia Beach, VA</v>
      </c>
      <c r="C8" s="3"/>
      <c r="D8" s="24" t="s">
        <v>16</v>
      </c>
      <c r="E8" s="27" t="s">
        <v>17</v>
      </c>
      <c r="F8" s="3"/>
      <c r="G8" s="157">
        <v>111.63236465538201</v>
      </c>
      <c r="H8" s="152">
        <v>115.0818621125</v>
      </c>
      <c r="I8" s="152">
        <v>118.02025648310401</v>
      </c>
      <c r="J8" s="152">
        <v>117.952818784051</v>
      </c>
      <c r="K8" s="152">
        <v>118.406499190706</v>
      </c>
      <c r="L8" s="158">
        <v>116.357386648174</v>
      </c>
      <c r="M8" s="152"/>
      <c r="N8" s="159">
        <v>173.21318193940201</v>
      </c>
      <c r="O8" s="160">
        <v>194.600894292611</v>
      </c>
      <c r="P8" s="161">
        <v>184.792896063482</v>
      </c>
      <c r="Q8" s="152"/>
      <c r="R8" s="162">
        <v>140.647196509791</v>
      </c>
      <c r="S8" s="135"/>
      <c r="T8" s="136">
        <v>-0.63135289922197002</v>
      </c>
      <c r="U8" s="130">
        <v>1.0995264879606701</v>
      </c>
      <c r="V8" s="130">
        <v>3.3612417466221598</v>
      </c>
      <c r="W8" s="130">
        <v>2.7039574972452698</v>
      </c>
      <c r="X8" s="130">
        <v>0.905726578939825</v>
      </c>
      <c r="Y8" s="137">
        <v>1.58201957390037</v>
      </c>
      <c r="Z8" s="130"/>
      <c r="AA8" s="138">
        <v>0.37376674597180398</v>
      </c>
      <c r="AB8" s="139">
        <v>1.1519540013251199</v>
      </c>
      <c r="AC8" s="140">
        <v>0.88445923324403897</v>
      </c>
      <c r="AD8" s="130"/>
      <c r="AE8" s="141">
        <v>2.0931085939679801</v>
      </c>
      <c r="AF8" s="30"/>
      <c r="AG8" s="157">
        <v>108.44498178032499</v>
      </c>
      <c r="AH8" s="152">
        <v>110.839004766302</v>
      </c>
      <c r="AI8" s="152">
        <v>114.707143262207</v>
      </c>
      <c r="AJ8" s="152">
        <v>116.608131026781</v>
      </c>
      <c r="AK8" s="152">
        <v>118.356121059789</v>
      </c>
      <c r="AL8" s="158">
        <v>114.055574302426</v>
      </c>
      <c r="AM8" s="152"/>
      <c r="AN8" s="159">
        <v>160.32933462444399</v>
      </c>
      <c r="AO8" s="160">
        <v>169.88211596416599</v>
      </c>
      <c r="AP8" s="161">
        <v>165.22636791979801</v>
      </c>
      <c r="AQ8" s="152"/>
      <c r="AR8" s="162">
        <v>131.67926728766699</v>
      </c>
      <c r="AS8" s="135"/>
      <c r="AT8" s="136">
        <v>-7.6476999629312497</v>
      </c>
      <c r="AU8" s="130">
        <v>-3.6990708821986497E-2</v>
      </c>
      <c r="AV8" s="130">
        <v>0.73987661320601705</v>
      </c>
      <c r="AW8" s="130">
        <v>2.3983247903574298</v>
      </c>
      <c r="AX8" s="130">
        <v>0.88732337284531304</v>
      </c>
      <c r="AY8" s="137">
        <v>-0.49499320548223802</v>
      </c>
      <c r="AZ8" s="130"/>
      <c r="BA8" s="138">
        <v>-0.470874142733062</v>
      </c>
      <c r="BB8" s="139">
        <v>-0.67183886817518501</v>
      </c>
      <c r="BC8" s="140">
        <v>-0.58941836483699095</v>
      </c>
      <c r="BD8" s="130"/>
      <c r="BE8" s="141">
        <v>-0.37228017689290499</v>
      </c>
    </row>
    <row r="9" spans="1:57" ht="14.25" x14ac:dyDescent="0.25">
      <c r="A9" s="21" t="s">
        <v>20</v>
      </c>
      <c r="B9" s="81" t="s">
        <v>71</v>
      </c>
      <c r="C9" s="3"/>
      <c r="D9" s="24" t="s">
        <v>16</v>
      </c>
      <c r="E9" s="27" t="s">
        <v>17</v>
      </c>
      <c r="F9" s="3"/>
      <c r="G9" s="157">
        <v>102.400391557815</v>
      </c>
      <c r="H9" s="152">
        <v>109.782702782103</v>
      </c>
      <c r="I9" s="152">
        <v>114.79761499054899</v>
      </c>
      <c r="J9" s="152">
        <v>110.606837891545</v>
      </c>
      <c r="K9" s="152">
        <v>105.41838609724201</v>
      </c>
      <c r="L9" s="158">
        <v>109.02839700174501</v>
      </c>
      <c r="M9" s="152"/>
      <c r="N9" s="159">
        <v>135.26399231855001</v>
      </c>
      <c r="O9" s="160">
        <v>143.999969605019</v>
      </c>
      <c r="P9" s="161">
        <v>139.924650342973</v>
      </c>
      <c r="Q9" s="152"/>
      <c r="R9" s="162">
        <v>119.733670034985</v>
      </c>
      <c r="S9" s="135"/>
      <c r="T9" s="136">
        <v>4.6582738181592802</v>
      </c>
      <c r="U9" s="130">
        <v>2.47353178681601</v>
      </c>
      <c r="V9" s="130">
        <v>4.8467336028175803</v>
      </c>
      <c r="W9" s="130">
        <v>5.0319036586864998</v>
      </c>
      <c r="X9" s="130">
        <v>4.1564010826106204</v>
      </c>
      <c r="Y9" s="137">
        <v>4.2615554159567202</v>
      </c>
      <c r="Z9" s="130"/>
      <c r="AA9" s="138">
        <v>5.2526935904774401</v>
      </c>
      <c r="AB9" s="139">
        <v>4.4009978320824903</v>
      </c>
      <c r="AC9" s="140">
        <v>4.7946398837948001</v>
      </c>
      <c r="AD9" s="130"/>
      <c r="AE9" s="141">
        <v>4.5599948409002096</v>
      </c>
      <c r="AF9" s="30"/>
      <c r="AG9" s="157">
        <v>103.305057373582</v>
      </c>
      <c r="AH9" s="152">
        <v>110.189508316743</v>
      </c>
      <c r="AI9" s="152">
        <v>115.00352226347501</v>
      </c>
      <c r="AJ9" s="152">
        <v>113.36116611760799</v>
      </c>
      <c r="AK9" s="152">
        <v>109.531984907934</v>
      </c>
      <c r="AL9" s="158">
        <v>110.708813477259</v>
      </c>
      <c r="AM9" s="152"/>
      <c r="AN9" s="159">
        <v>130.70511449002601</v>
      </c>
      <c r="AO9" s="160">
        <v>135.58653004781399</v>
      </c>
      <c r="AP9" s="161">
        <v>133.236072070517</v>
      </c>
      <c r="AQ9" s="152"/>
      <c r="AR9" s="162">
        <v>118.157407844175</v>
      </c>
      <c r="AS9" s="135"/>
      <c r="AT9" s="136">
        <v>3.31428871658682</v>
      </c>
      <c r="AU9" s="130">
        <v>2.76154306193046</v>
      </c>
      <c r="AV9" s="130">
        <v>3.4472765659095601</v>
      </c>
      <c r="AW9" s="130">
        <v>3.4236671720682801</v>
      </c>
      <c r="AX9" s="130">
        <v>3.1246218093876799</v>
      </c>
      <c r="AY9" s="137">
        <v>3.2540034633153501</v>
      </c>
      <c r="AZ9" s="130"/>
      <c r="BA9" s="138">
        <v>3.6284084828445202</v>
      </c>
      <c r="BB9" s="139">
        <v>3.6768653651694501</v>
      </c>
      <c r="BC9" s="140">
        <v>3.6624632928382299</v>
      </c>
      <c r="BD9" s="130"/>
      <c r="BE9" s="141">
        <v>3.4246060965065999</v>
      </c>
    </row>
    <row r="10" spans="1:57" x14ac:dyDescent="0.2">
      <c r="A10" s="21" t="s">
        <v>21</v>
      </c>
      <c r="B10" s="3" t="str">
        <f t="shared" si="0"/>
        <v>Virginia Area</v>
      </c>
      <c r="C10" s="3"/>
      <c r="D10" s="24" t="s">
        <v>16</v>
      </c>
      <c r="E10" s="27" t="s">
        <v>17</v>
      </c>
      <c r="F10" s="3"/>
      <c r="G10" s="157">
        <v>125.212246824663</v>
      </c>
      <c r="H10" s="152">
        <v>110.089390345815</v>
      </c>
      <c r="I10" s="152">
        <v>112.975969552172</v>
      </c>
      <c r="J10" s="152">
        <v>113.75641976647501</v>
      </c>
      <c r="K10" s="152">
        <v>113.12149235237101</v>
      </c>
      <c r="L10" s="158">
        <v>114.594939720837</v>
      </c>
      <c r="M10" s="152"/>
      <c r="N10" s="159">
        <v>138.862518505525</v>
      </c>
      <c r="O10" s="160">
        <v>147.77470122412899</v>
      </c>
      <c r="P10" s="161">
        <v>143.55480839188701</v>
      </c>
      <c r="Q10" s="152"/>
      <c r="R10" s="162">
        <v>123.949820780837</v>
      </c>
      <c r="S10" s="135"/>
      <c r="T10" s="136">
        <v>-2.0909476955012098</v>
      </c>
      <c r="U10" s="130">
        <v>2.0055017700948801</v>
      </c>
      <c r="V10" s="130">
        <v>-2.7685370552702E-2</v>
      </c>
      <c r="W10" s="130">
        <v>0.25193979584722798</v>
      </c>
      <c r="X10" s="130">
        <v>-1.37289454758817</v>
      </c>
      <c r="Y10" s="137">
        <v>-0.37941534714288699</v>
      </c>
      <c r="Z10" s="130"/>
      <c r="AA10" s="138">
        <v>-2.6620703722602399</v>
      </c>
      <c r="AB10" s="139">
        <v>-2.3510433345216399</v>
      </c>
      <c r="AC10" s="140">
        <v>-2.4803474446574998</v>
      </c>
      <c r="AD10" s="130"/>
      <c r="AE10" s="141">
        <v>-1.24654564283958</v>
      </c>
      <c r="AF10" s="30"/>
      <c r="AG10" s="157">
        <v>110.552503293981</v>
      </c>
      <c r="AH10" s="152">
        <v>109.865088866002</v>
      </c>
      <c r="AI10" s="152">
        <v>114.189969560601</v>
      </c>
      <c r="AJ10" s="152">
        <v>122.649285211329</v>
      </c>
      <c r="AK10" s="152">
        <v>140.51843814170601</v>
      </c>
      <c r="AL10" s="158">
        <v>120.609835798682</v>
      </c>
      <c r="AM10" s="152"/>
      <c r="AN10" s="159">
        <v>172.70974494581901</v>
      </c>
      <c r="AO10" s="160">
        <v>166.56984444938999</v>
      </c>
      <c r="AP10" s="161">
        <v>169.669232113188</v>
      </c>
      <c r="AQ10" s="152"/>
      <c r="AR10" s="162">
        <v>136.57133281979401</v>
      </c>
      <c r="AS10" s="135"/>
      <c r="AT10" s="136">
        <v>-0.76837027577745398</v>
      </c>
      <c r="AU10" s="130">
        <v>2.0847355683155899</v>
      </c>
      <c r="AV10" s="130">
        <v>2.6886904955073501</v>
      </c>
      <c r="AW10" s="130">
        <v>2.3809263913244498</v>
      </c>
      <c r="AX10" s="130">
        <v>3.4152145698298302</v>
      </c>
      <c r="AY10" s="137">
        <v>2.2026105313324198</v>
      </c>
      <c r="AZ10" s="130"/>
      <c r="BA10" s="138">
        <v>2.1020378858783899</v>
      </c>
      <c r="BB10" s="139">
        <v>0.27611200021933102</v>
      </c>
      <c r="BC10" s="140">
        <v>1.2125685212894799</v>
      </c>
      <c r="BD10" s="130"/>
      <c r="BE10" s="141">
        <v>1.6582433274577899</v>
      </c>
    </row>
    <row r="11" spans="1:57" x14ac:dyDescent="0.2">
      <c r="A11" s="34" t="s">
        <v>22</v>
      </c>
      <c r="B11" s="3" t="str">
        <f t="shared" si="0"/>
        <v>Washington, DC</v>
      </c>
      <c r="C11" s="3"/>
      <c r="D11" s="24" t="s">
        <v>16</v>
      </c>
      <c r="E11" s="27" t="s">
        <v>17</v>
      </c>
      <c r="F11" s="3"/>
      <c r="G11" s="157">
        <v>229.17684533165601</v>
      </c>
      <c r="H11" s="152">
        <v>247.47175182704001</v>
      </c>
      <c r="I11" s="152">
        <v>236.45771273043599</v>
      </c>
      <c r="J11" s="152">
        <v>209.125374798362</v>
      </c>
      <c r="K11" s="152">
        <v>173.471810005923</v>
      </c>
      <c r="L11" s="158">
        <v>221.44827804653499</v>
      </c>
      <c r="M11" s="152"/>
      <c r="N11" s="159">
        <v>166.18672023010001</v>
      </c>
      <c r="O11" s="160">
        <v>175.03951475143401</v>
      </c>
      <c r="P11" s="161">
        <v>170.96043800177401</v>
      </c>
      <c r="Q11" s="152"/>
      <c r="R11" s="162">
        <v>206.769620247521</v>
      </c>
      <c r="S11" s="135"/>
      <c r="T11" s="136">
        <v>8.1944924850528107</v>
      </c>
      <c r="U11" s="130">
        <v>10.282386494561999</v>
      </c>
      <c r="V11" s="130">
        <v>4.19405279578746</v>
      </c>
      <c r="W11" s="130">
        <v>5.4312745288186903</v>
      </c>
      <c r="X11" s="130">
        <v>0.69814070460258904</v>
      </c>
      <c r="Y11" s="137">
        <v>6.2159458852383702</v>
      </c>
      <c r="Z11" s="130"/>
      <c r="AA11" s="138">
        <v>-0.89285051445673402</v>
      </c>
      <c r="AB11" s="139">
        <v>4.2167733047061298E-2</v>
      </c>
      <c r="AC11" s="140">
        <v>-0.35413978461072299</v>
      </c>
      <c r="AD11" s="130"/>
      <c r="AE11" s="141">
        <v>4.7019547394358003</v>
      </c>
      <c r="AF11" s="30"/>
      <c r="AG11" s="157">
        <v>201.95362060474</v>
      </c>
      <c r="AH11" s="152">
        <v>231.912705043259</v>
      </c>
      <c r="AI11" s="152">
        <v>241.95662520050001</v>
      </c>
      <c r="AJ11" s="152">
        <v>232.70205645182</v>
      </c>
      <c r="AK11" s="152">
        <v>201.71793597919699</v>
      </c>
      <c r="AL11" s="158">
        <v>223.716778786097</v>
      </c>
      <c r="AM11" s="152"/>
      <c r="AN11" s="159">
        <v>187.71373434856099</v>
      </c>
      <c r="AO11" s="160">
        <v>193.286374413375</v>
      </c>
      <c r="AP11" s="161">
        <v>190.59970521302699</v>
      </c>
      <c r="AQ11" s="152"/>
      <c r="AR11" s="162">
        <v>214.28094799358001</v>
      </c>
      <c r="AS11" s="135"/>
      <c r="AT11" s="136">
        <v>2.4961011090512102</v>
      </c>
      <c r="AU11" s="130">
        <v>5.3959744435840999</v>
      </c>
      <c r="AV11" s="130">
        <v>6.5961011276959303</v>
      </c>
      <c r="AW11" s="130">
        <v>7.8526703746409696</v>
      </c>
      <c r="AX11" s="130">
        <v>2.0185165878827198</v>
      </c>
      <c r="AY11" s="137">
        <v>5.2833058515144797</v>
      </c>
      <c r="AZ11" s="130"/>
      <c r="BA11" s="138">
        <v>-1.0170682971603999</v>
      </c>
      <c r="BB11" s="139">
        <v>-0.38483115261727102</v>
      </c>
      <c r="BC11" s="140">
        <v>-0.680762009839041</v>
      </c>
      <c r="BD11" s="130"/>
      <c r="BE11" s="141">
        <v>3.8216301325761801</v>
      </c>
    </row>
    <row r="12" spans="1:57" x14ac:dyDescent="0.2">
      <c r="A12" s="21" t="s">
        <v>23</v>
      </c>
      <c r="B12" s="3" t="str">
        <f t="shared" si="0"/>
        <v>Arlington, VA</v>
      </c>
      <c r="C12" s="3"/>
      <c r="D12" s="24" t="s">
        <v>16</v>
      </c>
      <c r="E12" s="27" t="s">
        <v>17</v>
      </c>
      <c r="F12" s="3"/>
      <c r="G12" s="157">
        <v>222.04148535564801</v>
      </c>
      <c r="H12" s="152">
        <v>259.92640883977901</v>
      </c>
      <c r="I12" s="152">
        <v>263.71847542072601</v>
      </c>
      <c r="J12" s="152">
        <v>243.80749138355401</v>
      </c>
      <c r="K12" s="152">
        <v>192.53423872038601</v>
      </c>
      <c r="L12" s="158">
        <v>239.43917392159699</v>
      </c>
      <c r="M12" s="152"/>
      <c r="N12" s="159">
        <v>161.85277630532701</v>
      </c>
      <c r="O12" s="160">
        <v>162.20460206381199</v>
      </c>
      <c r="P12" s="161">
        <v>162.038433372973</v>
      </c>
      <c r="Q12" s="152"/>
      <c r="R12" s="162">
        <v>217.605602853157</v>
      </c>
      <c r="S12" s="135"/>
      <c r="T12" s="136">
        <v>8.0190406971935104</v>
      </c>
      <c r="U12" s="130">
        <v>8.7852069879964407</v>
      </c>
      <c r="V12" s="130">
        <v>6.8772761446150996</v>
      </c>
      <c r="W12" s="130">
        <v>5.2566217305974599</v>
      </c>
      <c r="X12" s="130">
        <v>-4.0019152371699196</v>
      </c>
      <c r="Y12" s="137">
        <v>5.6619395457276998</v>
      </c>
      <c r="Z12" s="130"/>
      <c r="AA12" s="138">
        <v>0.77325938530833804</v>
      </c>
      <c r="AB12" s="139">
        <v>0.61010893827076196</v>
      </c>
      <c r="AC12" s="140">
        <v>0.68788388294203295</v>
      </c>
      <c r="AD12" s="130"/>
      <c r="AE12" s="141">
        <v>4.4500136692252701</v>
      </c>
      <c r="AF12" s="30"/>
      <c r="AG12" s="157">
        <v>218.213524884366</v>
      </c>
      <c r="AH12" s="152">
        <v>256.72094701968098</v>
      </c>
      <c r="AI12" s="152">
        <v>268.38077419180001</v>
      </c>
      <c r="AJ12" s="152">
        <v>259.066437691163</v>
      </c>
      <c r="AK12" s="152">
        <v>227.23531440608599</v>
      </c>
      <c r="AL12" s="158">
        <v>247.95017150933</v>
      </c>
      <c r="AM12" s="152"/>
      <c r="AN12" s="159">
        <v>190.12841457722001</v>
      </c>
      <c r="AO12" s="160">
        <v>186.20314986481199</v>
      </c>
      <c r="AP12" s="161">
        <v>188.131196691778</v>
      </c>
      <c r="AQ12" s="152"/>
      <c r="AR12" s="162">
        <v>231.93360218024199</v>
      </c>
      <c r="AS12" s="135"/>
      <c r="AT12" s="136">
        <v>5.9302646324460397</v>
      </c>
      <c r="AU12" s="130">
        <v>6.4417670813205596</v>
      </c>
      <c r="AV12" s="130">
        <v>7.3591741871256797</v>
      </c>
      <c r="AW12" s="130">
        <v>6.5498881307313601</v>
      </c>
      <c r="AX12" s="130">
        <v>1.76901295172101</v>
      </c>
      <c r="AY12" s="137">
        <v>5.7663127371309404</v>
      </c>
      <c r="AZ12" s="130"/>
      <c r="BA12" s="138">
        <v>0.52082161067447796</v>
      </c>
      <c r="BB12" s="139">
        <v>-0.54960382625426896</v>
      </c>
      <c r="BC12" s="140">
        <v>-2.4892799983212598E-2</v>
      </c>
      <c r="BD12" s="130"/>
      <c r="BE12" s="141">
        <v>4.5942354146037996</v>
      </c>
    </row>
    <row r="13" spans="1:57" x14ac:dyDescent="0.2">
      <c r="A13" s="21" t="s">
        <v>24</v>
      </c>
      <c r="B13" s="3" t="str">
        <f t="shared" si="0"/>
        <v>Suburban Virginia Area</v>
      </c>
      <c r="C13" s="3"/>
      <c r="D13" s="24" t="s">
        <v>16</v>
      </c>
      <c r="E13" s="27" t="s">
        <v>17</v>
      </c>
      <c r="F13" s="3"/>
      <c r="G13" s="157">
        <v>148.987719407963</v>
      </c>
      <c r="H13" s="152">
        <v>158.259866644715</v>
      </c>
      <c r="I13" s="152">
        <v>156.55807206068201</v>
      </c>
      <c r="J13" s="152">
        <v>143.22392892561899</v>
      </c>
      <c r="K13" s="152">
        <v>139.42074385005799</v>
      </c>
      <c r="L13" s="158">
        <v>149.70504458778299</v>
      </c>
      <c r="M13" s="152"/>
      <c r="N13" s="159">
        <v>163.90810212462</v>
      </c>
      <c r="O13" s="160">
        <v>176.19436304315499</v>
      </c>
      <c r="P13" s="161">
        <v>170.61956173039499</v>
      </c>
      <c r="Q13" s="152"/>
      <c r="R13" s="162">
        <v>156.045921404887</v>
      </c>
      <c r="S13" s="135"/>
      <c r="T13" s="136">
        <v>7.4865725042260101</v>
      </c>
      <c r="U13" s="130">
        <v>6.7536218378028403</v>
      </c>
      <c r="V13" s="130">
        <v>8.14079732532241</v>
      </c>
      <c r="W13" s="130">
        <v>0.16318117190880899</v>
      </c>
      <c r="X13" s="130">
        <v>-1.05612947276881</v>
      </c>
      <c r="Y13" s="137">
        <v>4.4868173461850196</v>
      </c>
      <c r="Z13" s="130"/>
      <c r="AA13" s="138">
        <v>2.6568266744367901</v>
      </c>
      <c r="AB13" s="139">
        <v>2.29704216461512</v>
      </c>
      <c r="AC13" s="140">
        <v>2.5881698155586901</v>
      </c>
      <c r="AD13" s="130"/>
      <c r="AE13" s="141">
        <v>3.4719739661903501</v>
      </c>
      <c r="AF13" s="30"/>
      <c r="AG13" s="157">
        <v>137.73930935336199</v>
      </c>
      <c r="AH13" s="152">
        <v>151.528890815328</v>
      </c>
      <c r="AI13" s="152">
        <v>156.22931756620099</v>
      </c>
      <c r="AJ13" s="152">
        <v>151.550608366549</v>
      </c>
      <c r="AK13" s="152">
        <v>144.15003682579601</v>
      </c>
      <c r="AL13" s="158">
        <v>148.992392188552</v>
      </c>
      <c r="AM13" s="152"/>
      <c r="AN13" s="159">
        <v>162.17042105263101</v>
      </c>
      <c r="AO13" s="160">
        <v>172.467433152968</v>
      </c>
      <c r="AP13" s="161">
        <v>167.599166041979</v>
      </c>
      <c r="AQ13" s="152"/>
      <c r="AR13" s="162">
        <v>154.59827244838399</v>
      </c>
      <c r="AS13" s="135"/>
      <c r="AT13" s="136">
        <v>1.27135139460877</v>
      </c>
      <c r="AU13" s="130">
        <v>4.2005129696868702</v>
      </c>
      <c r="AV13" s="130">
        <v>7.1061037098320403</v>
      </c>
      <c r="AW13" s="130">
        <v>3.88234665737086</v>
      </c>
      <c r="AX13" s="130">
        <v>0.14496440676307901</v>
      </c>
      <c r="AY13" s="137">
        <v>3.6077732791461199</v>
      </c>
      <c r="AZ13" s="130"/>
      <c r="BA13" s="138">
        <v>-0.57154755341895702</v>
      </c>
      <c r="BB13" s="139">
        <v>0.66993380698711602</v>
      </c>
      <c r="BC13" s="140">
        <v>0.14464170168903301</v>
      </c>
      <c r="BD13" s="130"/>
      <c r="BE13" s="141">
        <v>2.2217294788233599</v>
      </c>
    </row>
    <row r="14" spans="1:57" x14ac:dyDescent="0.2">
      <c r="A14" s="21" t="s">
        <v>25</v>
      </c>
      <c r="B14" s="3" t="str">
        <f t="shared" si="0"/>
        <v>Alexandria, VA</v>
      </c>
      <c r="C14" s="3"/>
      <c r="D14" s="24" t="s">
        <v>16</v>
      </c>
      <c r="E14" s="27" t="s">
        <v>17</v>
      </c>
      <c r="F14" s="3"/>
      <c r="G14" s="157">
        <v>169.476925599861</v>
      </c>
      <c r="H14" s="152">
        <v>189.764410078656</v>
      </c>
      <c r="I14" s="152">
        <v>195.23508403908701</v>
      </c>
      <c r="J14" s="152">
        <v>178.72277357392301</v>
      </c>
      <c r="K14" s="152">
        <v>159.48728686425099</v>
      </c>
      <c r="L14" s="158">
        <v>180.24956765844999</v>
      </c>
      <c r="M14" s="152"/>
      <c r="N14" s="159">
        <v>147.35531824146901</v>
      </c>
      <c r="O14" s="160">
        <v>154.6165704021</v>
      </c>
      <c r="P14" s="161">
        <v>151.29664291607199</v>
      </c>
      <c r="Q14" s="152"/>
      <c r="R14" s="162">
        <v>171.972780660377</v>
      </c>
      <c r="S14" s="135"/>
      <c r="T14" s="136">
        <v>6.5946658326252496</v>
      </c>
      <c r="U14" s="130">
        <v>5.71715471351009</v>
      </c>
      <c r="V14" s="130">
        <v>2.8233765955108998</v>
      </c>
      <c r="W14" s="130">
        <v>-1.17848301034105</v>
      </c>
      <c r="X14" s="130">
        <v>0.42533756687998298</v>
      </c>
      <c r="Y14" s="137">
        <v>2.8852931752007098</v>
      </c>
      <c r="Z14" s="130"/>
      <c r="AA14" s="138">
        <v>-3.19048601200122</v>
      </c>
      <c r="AB14" s="139">
        <v>-1.7119509930160901</v>
      </c>
      <c r="AC14" s="140">
        <v>-2.35323744308833</v>
      </c>
      <c r="AD14" s="130"/>
      <c r="AE14" s="141">
        <v>1.54873493834667</v>
      </c>
      <c r="AF14" s="30"/>
      <c r="AG14" s="157">
        <v>165.24522378821001</v>
      </c>
      <c r="AH14" s="152">
        <v>191.226746377072</v>
      </c>
      <c r="AI14" s="152">
        <v>204.74214743589701</v>
      </c>
      <c r="AJ14" s="152">
        <v>197.705047233926</v>
      </c>
      <c r="AK14" s="152">
        <v>178.604824116743</v>
      </c>
      <c r="AL14" s="158">
        <v>189.18527816385799</v>
      </c>
      <c r="AM14" s="152"/>
      <c r="AN14" s="159">
        <v>160.377979914717</v>
      </c>
      <c r="AO14" s="160">
        <v>162.974649610678</v>
      </c>
      <c r="AP14" s="161">
        <v>161.72312294719799</v>
      </c>
      <c r="AQ14" s="152"/>
      <c r="AR14" s="162">
        <v>181.52334774873199</v>
      </c>
      <c r="AS14" s="135"/>
      <c r="AT14" s="136">
        <v>9.5707662929272602E-2</v>
      </c>
      <c r="AU14" s="130">
        <v>2.2252547374064799</v>
      </c>
      <c r="AV14" s="130">
        <v>5.4680759269046</v>
      </c>
      <c r="AW14" s="130">
        <v>6.3017477103542197</v>
      </c>
      <c r="AX14" s="130">
        <v>5.5375377342727097</v>
      </c>
      <c r="AY14" s="137">
        <v>4.2997396574792202</v>
      </c>
      <c r="AZ14" s="130"/>
      <c r="BA14" s="138">
        <v>-1.0981130849487699</v>
      </c>
      <c r="BB14" s="139">
        <v>-1.5346632933928299</v>
      </c>
      <c r="BC14" s="140">
        <v>-1.3176153104769801</v>
      </c>
      <c r="BD14" s="130"/>
      <c r="BE14" s="141">
        <v>2.93959759500992</v>
      </c>
    </row>
    <row r="15" spans="1:57" x14ac:dyDescent="0.2">
      <c r="A15" s="21" t="s">
        <v>26</v>
      </c>
      <c r="B15" s="3" t="str">
        <f t="shared" si="0"/>
        <v>Fairfax/Tysons Corner, VA</v>
      </c>
      <c r="C15" s="3"/>
      <c r="D15" s="24" t="s">
        <v>16</v>
      </c>
      <c r="E15" s="27" t="s">
        <v>17</v>
      </c>
      <c r="F15" s="3"/>
      <c r="G15" s="157">
        <v>158.77620881088799</v>
      </c>
      <c r="H15" s="152">
        <v>191.45387493097701</v>
      </c>
      <c r="I15" s="152">
        <v>206.41558551810201</v>
      </c>
      <c r="J15" s="152">
        <v>193.81588403429899</v>
      </c>
      <c r="K15" s="152">
        <v>149.72500180505401</v>
      </c>
      <c r="L15" s="158">
        <v>183.25660103780501</v>
      </c>
      <c r="M15" s="152"/>
      <c r="N15" s="159">
        <v>140.54838875502</v>
      </c>
      <c r="O15" s="160">
        <v>143.09316342036101</v>
      </c>
      <c r="P15" s="161">
        <v>141.91660204991001</v>
      </c>
      <c r="Q15" s="152"/>
      <c r="R15" s="162">
        <v>171.461442285278</v>
      </c>
      <c r="S15" s="135"/>
      <c r="T15" s="136">
        <v>1.1492883288381599</v>
      </c>
      <c r="U15" s="130">
        <v>1.6369898571731101</v>
      </c>
      <c r="V15" s="130">
        <v>0.72112188386741705</v>
      </c>
      <c r="W15" s="130">
        <v>-2.45946490826937</v>
      </c>
      <c r="X15" s="130">
        <v>-11.414528547216101</v>
      </c>
      <c r="Y15" s="137">
        <v>-1.68944032461478</v>
      </c>
      <c r="Z15" s="130"/>
      <c r="AA15" s="138">
        <v>-9.6953776227458004</v>
      </c>
      <c r="AB15" s="139">
        <v>-11.209664952898301</v>
      </c>
      <c r="AC15" s="140">
        <v>-10.523177848489899</v>
      </c>
      <c r="AD15" s="130"/>
      <c r="AE15" s="141">
        <v>-3.7038635771685402</v>
      </c>
      <c r="AF15" s="30"/>
      <c r="AG15" s="157">
        <v>156.83485782699699</v>
      </c>
      <c r="AH15" s="152">
        <v>193.60128030519101</v>
      </c>
      <c r="AI15" s="152">
        <v>211.204845247446</v>
      </c>
      <c r="AJ15" s="152">
        <v>204.812590502452</v>
      </c>
      <c r="AK15" s="152">
        <v>171.945013171759</v>
      </c>
      <c r="AL15" s="158">
        <v>190.677142462848</v>
      </c>
      <c r="AM15" s="152"/>
      <c r="AN15" s="159">
        <v>150.875124592498</v>
      </c>
      <c r="AO15" s="160">
        <v>149.89988240711199</v>
      </c>
      <c r="AP15" s="161">
        <v>150.373776948288</v>
      </c>
      <c r="AQ15" s="152"/>
      <c r="AR15" s="162">
        <v>179.18449542570499</v>
      </c>
      <c r="AS15" s="135"/>
      <c r="AT15" s="136">
        <v>1.97502549118702</v>
      </c>
      <c r="AU15" s="130">
        <v>3.8250218660413702</v>
      </c>
      <c r="AV15" s="130">
        <v>5.0246369024017596</v>
      </c>
      <c r="AW15" s="130">
        <v>3.9675211819614402</v>
      </c>
      <c r="AX15" s="130">
        <v>-0.71325926666565098</v>
      </c>
      <c r="AY15" s="137">
        <v>3.1359075992727301</v>
      </c>
      <c r="AZ15" s="130"/>
      <c r="BA15" s="138">
        <v>-1.22309519374342</v>
      </c>
      <c r="BB15" s="139">
        <v>-1.78794849757545</v>
      </c>
      <c r="BC15" s="140">
        <v>-1.5134470617219999</v>
      </c>
      <c r="BD15" s="130"/>
      <c r="BE15" s="141">
        <v>2.1739329527998001</v>
      </c>
    </row>
    <row r="16" spans="1:57" x14ac:dyDescent="0.2">
      <c r="A16" s="21" t="s">
        <v>27</v>
      </c>
      <c r="B16" s="3" t="str">
        <f t="shared" si="0"/>
        <v>I-95 Fredericksburg, VA</v>
      </c>
      <c r="C16" s="3"/>
      <c r="D16" s="24" t="s">
        <v>16</v>
      </c>
      <c r="E16" s="27" t="s">
        <v>17</v>
      </c>
      <c r="F16" s="3"/>
      <c r="G16" s="157">
        <v>101.18604925911001</v>
      </c>
      <c r="H16" s="152">
        <v>102.74185306419299</v>
      </c>
      <c r="I16" s="152">
        <v>107.926313221662</v>
      </c>
      <c r="J16" s="152">
        <v>105.78989003880901</v>
      </c>
      <c r="K16" s="152">
        <v>102.512258852258</v>
      </c>
      <c r="L16" s="158">
        <v>104.19996988690001</v>
      </c>
      <c r="M16" s="152"/>
      <c r="N16" s="159">
        <v>111.38025850104</v>
      </c>
      <c r="O16" s="160">
        <v>117.555739807604</v>
      </c>
      <c r="P16" s="161">
        <v>114.664854219118</v>
      </c>
      <c r="Q16" s="152"/>
      <c r="R16" s="162">
        <v>107.352595664513</v>
      </c>
      <c r="S16" s="135"/>
      <c r="T16" s="136">
        <v>1.02441822529889</v>
      </c>
      <c r="U16" s="130">
        <v>4.3483433287872604</v>
      </c>
      <c r="V16" s="130">
        <v>6.3242152698969702</v>
      </c>
      <c r="W16" s="130">
        <v>6.4661831853517402</v>
      </c>
      <c r="X16" s="130">
        <v>3.5021984111701601</v>
      </c>
      <c r="Y16" s="137">
        <v>4.5030627754306698</v>
      </c>
      <c r="Z16" s="130"/>
      <c r="AA16" s="138">
        <v>0.12849980887135501</v>
      </c>
      <c r="AB16" s="139">
        <v>0.60619872796228402</v>
      </c>
      <c r="AC16" s="140">
        <v>0.42876969923883901</v>
      </c>
      <c r="AD16" s="130"/>
      <c r="AE16" s="141">
        <v>2.8427127758795998</v>
      </c>
      <c r="AF16" s="30"/>
      <c r="AG16" s="157">
        <v>98.005025372489698</v>
      </c>
      <c r="AH16" s="152">
        <v>102.434289568756</v>
      </c>
      <c r="AI16" s="152">
        <v>107.294631449631</v>
      </c>
      <c r="AJ16" s="152">
        <v>108.55553439610399</v>
      </c>
      <c r="AK16" s="152">
        <v>106.56300987248</v>
      </c>
      <c r="AL16" s="158">
        <v>104.99044166543</v>
      </c>
      <c r="AM16" s="152"/>
      <c r="AN16" s="159">
        <v>120.146187726758</v>
      </c>
      <c r="AO16" s="160">
        <v>122.845449883973</v>
      </c>
      <c r="AP16" s="161">
        <v>121.52379056751499</v>
      </c>
      <c r="AQ16" s="152"/>
      <c r="AR16" s="162">
        <v>110.175162812986</v>
      </c>
      <c r="AS16" s="135"/>
      <c r="AT16" s="136">
        <v>2.4338656265263099</v>
      </c>
      <c r="AU16" s="130">
        <v>4.6682488296283502</v>
      </c>
      <c r="AV16" s="130">
        <v>5.7632403848578999</v>
      </c>
      <c r="AW16" s="130">
        <v>6.8089930819146698</v>
      </c>
      <c r="AX16" s="130">
        <v>4.1645180129768704</v>
      </c>
      <c r="AY16" s="137">
        <v>4.9583531330503696</v>
      </c>
      <c r="AZ16" s="130"/>
      <c r="BA16" s="138">
        <v>1.5433036240837299</v>
      </c>
      <c r="BB16" s="139">
        <v>1.65168477864551</v>
      </c>
      <c r="BC16" s="140">
        <v>1.60502051841825</v>
      </c>
      <c r="BD16" s="130"/>
      <c r="BE16" s="141">
        <v>3.5749822050378</v>
      </c>
    </row>
    <row r="17" spans="1:57" x14ac:dyDescent="0.2">
      <c r="A17" s="21" t="s">
        <v>28</v>
      </c>
      <c r="B17" s="3" t="str">
        <f t="shared" si="0"/>
        <v>Dulles Airport Area, VA</v>
      </c>
      <c r="C17" s="3"/>
      <c r="D17" s="24" t="s">
        <v>16</v>
      </c>
      <c r="E17" s="27" t="s">
        <v>17</v>
      </c>
      <c r="F17" s="3"/>
      <c r="G17" s="157">
        <v>122.71789622109399</v>
      </c>
      <c r="H17" s="152">
        <v>154.912513385826</v>
      </c>
      <c r="I17" s="152">
        <v>172.84497733990099</v>
      </c>
      <c r="J17" s="152">
        <v>165.55880290938401</v>
      </c>
      <c r="K17" s="152">
        <v>135.30456503014599</v>
      </c>
      <c r="L17" s="158">
        <v>152.67386243386201</v>
      </c>
      <c r="M17" s="152"/>
      <c r="N17" s="159">
        <v>119.263502518891</v>
      </c>
      <c r="O17" s="160">
        <v>123.39447918913</v>
      </c>
      <c r="P17" s="161">
        <v>121.489056000929</v>
      </c>
      <c r="Q17" s="152"/>
      <c r="R17" s="162">
        <v>144.016529262825</v>
      </c>
      <c r="S17" s="135"/>
      <c r="T17" s="136">
        <v>-1.03593993027206</v>
      </c>
      <c r="U17" s="130">
        <v>3.8440022026790999</v>
      </c>
      <c r="V17" s="130">
        <v>8.6261136245734598</v>
      </c>
      <c r="W17" s="130">
        <v>9.1275724192955607</v>
      </c>
      <c r="X17" s="130">
        <v>3.32789156780873</v>
      </c>
      <c r="Y17" s="137">
        <v>5.5211948502171904</v>
      </c>
      <c r="Z17" s="130"/>
      <c r="AA17" s="138">
        <v>-3.4617172360976798</v>
      </c>
      <c r="AB17" s="139">
        <v>-2.0471610857198299</v>
      </c>
      <c r="AC17" s="140">
        <v>-2.6653971154309</v>
      </c>
      <c r="AD17" s="130"/>
      <c r="AE17" s="141">
        <v>3.6914773858369698</v>
      </c>
      <c r="AF17" s="30"/>
      <c r="AG17" s="157">
        <v>121.336521989408</v>
      </c>
      <c r="AH17" s="152">
        <v>152.26885048938701</v>
      </c>
      <c r="AI17" s="152">
        <v>170.070194977695</v>
      </c>
      <c r="AJ17" s="152">
        <v>166.93650668529199</v>
      </c>
      <c r="AK17" s="152">
        <v>143.221336380671</v>
      </c>
      <c r="AL17" s="158">
        <v>153.24609737562</v>
      </c>
      <c r="AM17" s="152"/>
      <c r="AN17" s="159">
        <v>120.926347828763</v>
      </c>
      <c r="AO17" s="160">
        <v>120.04879774279701</v>
      </c>
      <c r="AP17" s="161">
        <v>120.47976724150899</v>
      </c>
      <c r="AQ17" s="152"/>
      <c r="AR17" s="162">
        <v>144.354078341297</v>
      </c>
      <c r="AS17" s="135"/>
      <c r="AT17" s="136">
        <v>-1.10834379324468</v>
      </c>
      <c r="AU17" s="130">
        <v>3.0030602273220199</v>
      </c>
      <c r="AV17" s="130">
        <v>8.1558179940934892</v>
      </c>
      <c r="AW17" s="130">
        <v>8.4562792324665104</v>
      </c>
      <c r="AX17" s="130">
        <v>3.2373656731958498</v>
      </c>
      <c r="AY17" s="137">
        <v>5.2153142266608903</v>
      </c>
      <c r="AZ17" s="130"/>
      <c r="BA17" s="138">
        <v>-0.59200275610237596</v>
      </c>
      <c r="BB17" s="139">
        <v>-0.76649091032940597</v>
      </c>
      <c r="BC17" s="140">
        <v>-0.67838783277194603</v>
      </c>
      <c r="BD17" s="130"/>
      <c r="BE17" s="141">
        <v>4.0389365407116902</v>
      </c>
    </row>
    <row r="18" spans="1:57" x14ac:dyDescent="0.2">
      <c r="A18" s="21" t="s">
        <v>29</v>
      </c>
      <c r="B18" s="3" t="str">
        <f t="shared" si="0"/>
        <v>Williamsburg, VA</v>
      </c>
      <c r="C18" s="3"/>
      <c r="D18" s="24" t="s">
        <v>16</v>
      </c>
      <c r="E18" s="27" t="s">
        <v>17</v>
      </c>
      <c r="F18" s="3"/>
      <c r="G18" s="157">
        <v>120.323174261083</v>
      </c>
      <c r="H18" s="152">
        <v>116.15106394269</v>
      </c>
      <c r="I18" s="152">
        <v>118.17431067430999</v>
      </c>
      <c r="J18" s="152">
        <v>115.369026980482</v>
      </c>
      <c r="K18" s="152">
        <v>119.308968792401</v>
      </c>
      <c r="L18" s="158">
        <v>117.824795226623</v>
      </c>
      <c r="M18" s="152"/>
      <c r="N18" s="159">
        <v>169.738139534883</v>
      </c>
      <c r="O18" s="160">
        <v>200.366295743091</v>
      </c>
      <c r="P18" s="161">
        <v>186.25622442403699</v>
      </c>
      <c r="Q18" s="152"/>
      <c r="R18" s="162">
        <v>145.89563295112799</v>
      </c>
      <c r="S18" s="135"/>
      <c r="T18" s="136">
        <v>-6.1899964415869304</v>
      </c>
      <c r="U18" s="130">
        <v>-4.9365786107549399</v>
      </c>
      <c r="V18" s="130">
        <v>-1.2769570004981301</v>
      </c>
      <c r="W18" s="130">
        <v>-5.7182075871796103</v>
      </c>
      <c r="X18" s="130">
        <v>-8.9638389355514594</v>
      </c>
      <c r="Y18" s="137">
        <v>-5.4892535832193703</v>
      </c>
      <c r="Z18" s="130"/>
      <c r="AA18" s="138">
        <v>-5.6717851568165596</v>
      </c>
      <c r="AB18" s="139">
        <v>-3.9785423874415602</v>
      </c>
      <c r="AC18" s="140">
        <v>-4.7397659113216797</v>
      </c>
      <c r="AD18" s="130"/>
      <c r="AE18" s="141">
        <v>-3.38798367876245</v>
      </c>
      <c r="AF18" s="30"/>
      <c r="AG18" s="157">
        <v>115.78526637069901</v>
      </c>
      <c r="AH18" s="152">
        <v>111.649895864326</v>
      </c>
      <c r="AI18" s="152">
        <v>114.758629014558</v>
      </c>
      <c r="AJ18" s="152">
        <v>116.79013574977201</v>
      </c>
      <c r="AK18" s="152">
        <v>132.05969233673</v>
      </c>
      <c r="AL18" s="158">
        <v>118.694599353472</v>
      </c>
      <c r="AM18" s="152"/>
      <c r="AN18" s="159">
        <v>170.73125763011899</v>
      </c>
      <c r="AO18" s="160">
        <v>182.24585560896699</v>
      </c>
      <c r="AP18" s="161">
        <v>176.59364181152699</v>
      </c>
      <c r="AQ18" s="152"/>
      <c r="AR18" s="162">
        <v>140.97130077794901</v>
      </c>
      <c r="AS18" s="135"/>
      <c r="AT18" s="136">
        <v>-3.4252233910341201</v>
      </c>
      <c r="AU18" s="130">
        <v>-3.37113215480717</v>
      </c>
      <c r="AV18" s="130">
        <v>-1.2144904557882901</v>
      </c>
      <c r="AW18" s="130">
        <v>-0.427166584381452</v>
      </c>
      <c r="AX18" s="130">
        <v>1.2104770240763301</v>
      </c>
      <c r="AY18" s="137">
        <v>-1.3059507950598399</v>
      </c>
      <c r="AZ18" s="130"/>
      <c r="BA18" s="138">
        <v>-2.64831809082105</v>
      </c>
      <c r="BB18" s="139">
        <v>-3.99087923241134</v>
      </c>
      <c r="BC18" s="140">
        <v>-3.35001231083581</v>
      </c>
      <c r="BD18" s="130"/>
      <c r="BE18" s="141">
        <v>-1.93017895369646</v>
      </c>
    </row>
    <row r="19" spans="1:57" x14ac:dyDescent="0.2">
      <c r="A19" s="21" t="s">
        <v>30</v>
      </c>
      <c r="B19" s="3" t="str">
        <f t="shared" si="0"/>
        <v>Virginia Beach, VA</v>
      </c>
      <c r="C19" s="3"/>
      <c r="D19" s="24" t="s">
        <v>16</v>
      </c>
      <c r="E19" s="27" t="s">
        <v>17</v>
      </c>
      <c r="F19" s="3"/>
      <c r="G19" s="157">
        <v>129.34526805778401</v>
      </c>
      <c r="H19" s="152">
        <v>131.23701077073801</v>
      </c>
      <c r="I19" s="152">
        <v>134.72876314076399</v>
      </c>
      <c r="J19" s="152">
        <v>137.84900099092599</v>
      </c>
      <c r="K19" s="152">
        <v>143.73612738472701</v>
      </c>
      <c r="L19" s="158">
        <v>135.58935883157901</v>
      </c>
      <c r="M19" s="152"/>
      <c r="N19" s="159">
        <v>233.72897927866899</v>
      </c>
      <c r="O19" s="160">
        <v>263.12636800572602</v>
      </c>
      <c r="P19" s="161">
        <v>249.441285442924</v>
      </c>
      <c r="Q19" s="152"/>
      <c r="R19" s="162">
        <v>176.119017389074</v>
      </c>
      <c r="S19" s="135"/>
      <c r="T19" s="136">
        <v>-3.6536628833767701</v>
      </c>
      <c r="U19" s="130">
        <v>-3.1871639348780301</v>
      </c>
      <c r="V19" s="130">
        <v>-2.1100586642185699</v>
      </c>
      <c r="W19" s="130">
        <v>-9.1224241448897205E-3</v>
      </c>
      <c r="X19" s="130">
        <v>1.3451888424569101</v>
      </c>
      <c r="Y19" s="137">
        <v>-1.35326297454033</v>
      </c>
      <c r="Z19" s="130"/>
      <c r="AA19" s="138">
        <v>-0.23238201382658599</v>
      </c>
      <c r="AB19" s="139">
        <v>2.1283590102086301</v>
      </c>
      <c r="AC19" s="140">
        <v>1.1164083065739501</v>
      </c>
      <c r="AD19" s="130"/>
      <c r="AE19" s="141">
        <v>0.623783182087564</v>
      </c>
      <c r="AF19" s="30"/>
      <c r="AG19" s="157">
        <v>123.79062168931</v>
      </c>
      <c r="AH19" s="152">
        <v>124.59141893326699</v>
      </c>
      <c r="AI19" s="152">
        <v>128.72298759178099</v>
      </c>
      <c r="AJ19" s="152">
        <v>132.70802779540901</v>
      </c>
      <c r="AK19" s="152">
        <v>134.23292905420499</v>
      </c>
      <c r="AL19" s="158">
        <v>129.14985264124601</v>
      </c>
      <c r="AM19" s="152"/>
      <c r="AN19" s="159">
        <v>197.73016575779599</v>
      </c>
      <c r="AO19" s="160">
        <v>212.71387229609999</v>
      </c>
      <c r="AP19" s="161">
        <v>205.454081302812</v>
      </c>
      <c r="AQ19" s="152"/>
      <c r="AR19" s="162">
        <v>156.43577224892601</v>
      </c>
      <c r="AS19" s="135"/>
      <c r="AT19" s="136">
        <v>-17.439752785315399</v>
      </c>
      <c r="AU19" s="130">
        <v>-3.3578449497890701</v>
      </c>
      <c r="AV19" s="130">
        <v>-2.8060273450762101</v>
      </c>
      <c r="AW19" s="130">
        <v>-0.51075708512113105</v>
      </c>
      <c r="AX19" s="130">
        <v>-1.8344302008015201</v>
      </c>
      <c r="AY19" s="137">
        <v>-5.0590169307395501</v>
      </c>
      <c r="AZ19" s="130"/>
      <c r="BA19" s="138">
        <v>-0.999240501704594</v>
      </c>
      <c r="BB19" s="139">
        <v>0.14074168250518199</v>
      </c>
      <c r="BC19" s="140">
        <v>-0.42633219278213502</v>
      </c>
      <c r="BD19" s="130"/>
      <c r="BE19" s="141">
        <v>-2.8488797366954901</v>
      </c>
    </row>
    <row r="20" spans="1:57" x14ac:dyDescent="0.2">
      <c r="A20" s="34" t="s">
        <v>31</v>
      </c>
      <c r="B20" s="3" t="str">
        <f t="shared" si="0"/>
        <v>Norfolk/Portsmouth, VA</v>
      </c>
      <c r="C20" s="3"/>
      <c r="D20" s="24" t="s">
        <v>16</v>
      </c>
      <c r="E20" s="27" t="s">
        <v>17</v>
      </c>
      <c r="F20" s="3"/>
      <c r="G20" s="157">
        <v>115.20051113138599</v>
      </c>
      <c r="H20" s="152">
        <v>121.23588185473</v>
      </c>
      <c r="I20" s="152">
        <v>128.34013739067001</v>
      </c>
      <c r="J20" s="152">
        <v>126.422778358405</v>
      </c>
      <c r="K20" s="152">
        <v>115.50506033846101</v>
      </c>
      <c r="L20" s="158">
        <v>121.809492384725</v>
      </c>
      <c r="M20" s="152"/>
      <c r="N20" s="159">
        <v>154.79591492133699</v>
      </c>
      <c r="O20" s="160">
        <v>170.11206769168501</v>
      </c>
      <c r="P20" s="161">
        <v>163.197617634002</v>
      </c>
      <c r="Q20" s="152"/>
      <c r="R20" s="162">
        <v>135.52839606768401</v>
      </c>
      <c r="S20" s="135"/>
      <c r="T20" s="136">
        <v>9.2875825876936702</v>
      </c>
      <c r="U20" s="130">
        <v>13.9030750971811</v>
      </c>
      <c r="V20" s="130">
        <v>17.871003875815202</v>
      </c>
      <c r="W20" s="130">
        <v>12.9903175814043</v>
      </c>
      <c r="X20" s="130">
        <v>1.21044666931884</v>
      </c>
      <c r="Y20" s="137">
        <v>11.186364956834201</v>
      </c>
      <c r="Z20" s="130"/>
      <c r="AA20" s="138">
        <v>7.4619312371990496</v>
      </c>
      <c r="AB20" s="139">
        <v>4.8405158003300697</v>
      </c>
      <c r="AC20" s="140">
        <v>6.09882011367882</v>
      </c>
      <c r="AD20" s="130"/>
      <c r="AE20" s="141">
        <v>9.3385422371489</v>
      </c>
      <c r="AF20" s="30"/>
      <c r="AG20" s="157">
        <v>112.066184307642</v>
      </c>
      <c r="AH20" s="152">
        <v>118.10767402174601</v>
      </c>
      <c r="AI20" s="152">
        <v>126.103242440584</v>
      </c>
      <c r="AJ20" s="152">
        <v>126.402620995284</v>
      </c>
      <c r="AK20" s="152">
        <v>119.05301480387401</v>
      </c>
      <c r="AL20" s="158">
        <v>120.816755274747</v>
      </c>
      <c r="AM20" s="152"/>
      <c r="AN20" s="159">
        <v>149.162422950153</v>
      </c>
      <c r="AO20" s="160">
        <v>154.22982204798501</v>
      </c>
      <c r="AP20" s="161">
        <v>151.754581439909</v>
      </c>
      <c r="AQ20" s="152"/>
      <c r="AR20" s="162">
        <v>130.907695108399</v>
      </c>
      <c r="AS20" s="135"/>
      <c r="AT20" s="136">
        <v>1.79215762218938</v>
      </c>
      <c r="AU20" s="130">
        <v>5.1694417367624599</v>
      </c>
      <c r="AV20" s="130">
        <v>6.9220813952175799</v>
      </c>
      <c r="AW20" s="130">
        <v>7.6601924641318604</v>
      </c>
      <c r="AX20" s="130">
        <v>2.7076857713279501</v>
      </c>
      <c r="AY20" s="137">
        <v>5.1269822241934602</v>
      </c>
      <c r="AZ20" s="130"/>
      <c r="BA20" s="138">
        <v>2.5186296462725402</v>
      </c>
      <c r="BB20" s="139">
        <v>1.9462822076330899</v>
      </c>
      <c r="BC20" s="140">
        <v>2.2147435096308699</v>
      </c>
      <c r="BD20" s="130"/>
      <c r="BE20" s="141">
        <v>4.27354550475967</v>
      </c>
    </row>
    <row r="21" spans="1:57" x14ac:dyDescent="0.2">
      <c r="A21" s="35" t="s">
        <v>32</v>
      </c>
      <c r="B21" s="3" t="str">
        <f t="shared" si="0"/>
        <v>Newport News/Hampton, VA</v>
      </c>
      <c r="C21" s="3"/>
      <c r="D21" s="24" t="s">
        <v>16</v>
      </c>
      <c r="E21" s="27" t="s">
        <v>17</v>
      </c>
      <c r="F21" s="3"/>
      <c r="G21" s="157">
        <v>84.782534236453202</v>
      </c>
      <c r="H21" s="152">
        <v>90.5957436663479</v>
      </c>
      <c r="I21" s="152">
        <v>89.933837111517306</v>
      </c>
      <c r="J21" s="152">
        <v>89.370301420064095</v>
      </c>
      <c r="K21" s="152">
        <v>87.425333324956</v>
      </c>
      <c r="L21" s="158">
        <v>88.547817505715201</v>
      </c>
      <c r="M21" s="152"/>
      <c r="N21" s="159">
        <v>110.066230075341</v>
      </c>
      <c r="O21" s="160">
        <v>124.030531984932</v>
      </c>
      <c r="P21" s="161">
        <v>117.805726077879</v>
      </c>
      <c r="Q21" s="152"/>
      <c r="R21" s="162">
        <v>98.756025598555794</v>
      </c>
      <c r="S21" s="135"/>
      <c r="T21" s="136">
        <v>6.1530967950629902</v>
      </c>
      <c r="U21" s="130">
        <v>2.9629947337628701</v>
      </c>
      <c r="V21" s="130">
        <v>4.9258862825808798</v>
      </c>
      <c r="W21" s="130">
        <v>5.5751777696222904</v>
      </c>
      <c r="X21" s="130">
        <v>6.1259522240575004</v>
      </c>
      <c r="Y21" s="137">
        <v>5.0800076462838302</v>
      </c>
      <c r="Z21" s="130"/>
      <c r="AA21" s="138">
        <v>-0.59345994350200104</v>
      </c>
      <c r="AB21" s="139">
        <v>0.54922637896052395</v>
      </c>
      <c r="AC21" s="140">
        <v>0.19446678930924399</v>
      </c>
      <c r="AD21" s="130"/>
      <c r="AE21" s="141">
        <v>3.4490592482561802</v>
      </c>
      <c r="AF21" s="30"/>
      <c r="AG21" s="157">
        <v>87.367041426010701</v>
      </c>
      <c r="AH21" s="152">
        <v>92.390035705689201</v>
      </c>
      <c r="AI21" s="152">
        <v>92.977693873640604</v>
      </c>
      <c r="AJ21" s="152">
        <v>92.037029386575298</v>
      </c>
      <c r="AK21" s="152">
        <v>94.151026462963898</v>
      </c>
      <c r="AL21" s="158">
        <v>91.954339192542406</v>
      </c>
      <c r="AM21" s="152"/>
      <c r="AN21" s="159">
        <v>123.038653812929</v>
      </c>
      <c r="AO21" s="160">
        <v>128.14804896572801</v>
      </c>
      <c r="AP21" s="161">
        <v>125.667428978579</v>
      </c>
      <c r="AQ21" s="152"/>
      <c r="AR21" s="162">
        <v>103.12770808722399</v>
      </c>
      <c r="AS21" s="135"/>
      <c r="AT21" s="136">
        <v>2.47770594653608</v>
      </c>
      <c r="AU21" s="130">
        <v>4.9295114006333698</v>
      </c>
      <c r="AV21" s="130">
        <v>3.2354925266193599</v>
      </c>
      <c r="AW21" s="130">
        <v>3.9650860975327999</v>
      </c>
      <c r="AX21" s="130">
        <v>4.39614304387751</v>
      </c>
      <c r="AY21" s="137">
        <v>3.8806597459376602</v>
      </c>
      <c r="AZ21" s="130"/>
      <c r="BA21" s="138">
        <v>-5.7949191361809801E-2</v>
      </c>
      <c r="BB21" s="139">
        <v>-1.23968230292768</v>
      </c>
      <c r="BC21" s="140">
        <v>-0.68732154775584697</v>
      </c>
      <c r="BD21" s="130"/>
      <c r="BE21" s="141">
        <v>1.92746951104082</v>
      </c>
    </row>
    <row r="22" spans="1:57" x14ac:dyDescent="0.2">
      <c r="A22" s="36" t="s">
        <v>33</v>
      </c>
      <c r="B22" s="3" t="str">
        <f t="shared" si="0"/>
        <v>Chesapeake/Suffolk, VA</v>
      </c>
      <c r="C22" s="3"/>
      <c r="D22" s="25" t="s">
        <v>16</v>
      </c>
      <c r="E22" s="28" t="s">
        <v>17</v>
      </c>
      <c r="F22" s="3"/>
      <c r="G22" s="163">
        <v>93.345186552920694</v>
      </c>
      <c r="H22" s="164">
        <v>101.512014223826</v>
      </c>
      <c r="I22" s="164">
        <v>103.295027823881</v>
      </c>
      <c r="J22" s="164">
        <v>102.536275338238</v>
      </c>
      <c r="K22" s="164">
        <v>98.185843761301896</v>
      </c>
      <c r="L22" s="165">
        <v>100.06122456201599</v>
      </c>
      <c r="M22" s="152"/>
      <c r="N22" s="166">
        <v>123.372332461087</v>
      </c>
      <c r="O22" s="167">
        <v>136.612878181116</v>
      </c>
      <c r="P22" s="168">
        <v>130.50641343112699</v>
      </c>
      <c r="Q22" s="152"/>
      <c r="R22" s="169">
        <v>109.932009309542</v>
      </c>
      <c r="S22" s="135"/>
      <c r="T22" s="142">
        <v>-0.26054132114185102</v>
      </c>
      <c r="U22" s="143">
        <v>4.2247923161633203</v>
      </c>
      <c r="V22" s="143">
        <v>4.7925709636717801</v>
      </c>
      <c r="W22" s="143">
        <v>4.28918338551044</v>
      </c>
      <c r="X22" s="143">
        <v>4.1004163036243</v>
      </c>
      <c r="Y22" s="144">
        <v>3.6050001592170799</v>
      </c>
      <c r="Z22" s="130"/>
      <c r="AA22" s="145">
        <v>-0.57515775889896104</v>
      </c>
      <c r="AB22" s="146">
        <v>0.51925482331002204</v>
      </c>
      <c r="AC22" s="147">
        <v>0.16881332155581699</v>
      </c>
      <c r="AD22" s="130"/>
      <c r="AE22" s="148">
        <v>2.8632262744554402</v>
      </c>
      <c r="AF22" s="31"/>
      <c r="AG22" s="163">
        <v>93.983704008925201</v>
      </c>
      <c r="AH22" s="164">
        <v>100.45402100208</v>
      </c>
      <c r="AI22" s="164">
        <v>103.29871732043</v>
      </c>
      <c r="AJ22" s="164">
        <v>103.961377065592</v>
      </c>
      <c r="AK22" s="164">
        <v>101.239587026537</v>
      </c>
      <c r="AL22" s="165">
        <v>100.902486011934</v>
      </c>
      <c r="AM22" s="152"/>
      <c r="AN22" s="166">
        <v>120.528044411715</v>
      </c>
      <c r="AO22" s="167">
        <v>124.14323668505899</v>
      </c>
      <c r="AP22" s="168">
        <v>122.368873494271</v>
      </c>
      <c r="AQ22" s="152"/>
      <c r="AR22" s="169">
        <v>107.58453068386299</v>
      </c>
      <c r="AS22" s="135"/>
      <c r="AT22" s="142">
        <v>-2.4218701608836102</v>
      </c>
      <c r="AU22" s="143">
        <v>1.4573560610638101</v>
      </c>
      <c r="AV22" s="143">
        <v>2.5009413338455602</v>
      </c>
      <c r="AW22" s="143">
        <v>3.5593324310140799</v>
      </c>
      <c r="AX22" s="143">
        <v>2.6955720009099799</v>
      </c>
      <c r="AY22" s="144">
        <v>1.7898356074703701</v>
      </c>
      <c r="AZ22" s="130"/>
      <c r="BA22" s="145">
        <v>-0.136653415311728</v>
      </c>
      <c r="BB22" s="146">
        <v>-0.60187437767296503</v>
      </c>
      <c r="BC22" s="147">
        <v>-0.38215215076527698</v>
      </c>
      <c r="BD22" s="130"/>
      <c r="BE22" s="148">
        <v>1.1204560052489301</v>
      </c>
    </row>
    <row r="23" spans="1:57" x14ac:dyDescent="0.2">
      <c r="A23" s="35" t="s">
        <v>109</v>
      </c>
      <c r="B23" s="3" t="s">
        <v>109</v>
      </c>
      <c r="C23" s="9"/>
      <c r="D23" s="23" t="s">
        <v>16</v>
      </c>
      <c r="E23" s="26" t="s">
        <v>17</v>
      </c>
      <c r="F23" s="3"/>
      <c r="G23" s="149">
        <v>158.30238431372501</v>
      </c>
      <c r="H23" s="150">
        <v>168.761920781334</v>
      </c>
      <c r="I23" s="150">
        <v>176.750990338164</v>
      </c>
      <c r="J23" s="150">
        <v>161.22507944915199</v>
      </c>
      <c r="K23" s="150">
        <v>152.71642150803399</v>
      </c>
      <c r="L23" s="151">
        <v>164.50729583620799</v>
      </c>
      <c r="M23" s="152"/>
      <c r="N23" s="153">
        <v>190.281336188436</v>
      </c>
      <c r="O23" s="154">
        <v>206.74494426465299</v>
      </c>
      <c r="P23" s="155">
        <v>199.23076817826399</v>
      </c>
      <c r="Q23" s="152"/>
      <c r="R23" s="156">
        <v>177.37082114409799</v>
      </c>
      <c r="S23" s="135"/>
      <c r="T23" s="127">
        <v>-1.58502810276712</v>
      </c>
      <c r="U23" s="128">
        <v>1.3497080940480299</v>
      </c>
      <c r="V23" s="128">
        <v>0.80800918295642599</v>
      </c>
      <c r="W23" s="128">
        <v>-1.75652669191475</v>
      </c>
      <c r="X23" s="128">
        <v>-6.3426032338006504</v>
      </c>
      <c r="Y23" s="129">
        <v>-1.41621959005401</v>
      </c>
      <c r="Z23" s="130"/>
      <c r="AA23" s="131">
        <v>1.0650968800835801</v>
      </c>
      <c r="AB23" s="132">
        <v>-1.0442732472648799</v>
      </c>
      <c r="AC23" s="133">
        <v>-0.22178669703981499</v>
      </c>
      <c r="AD23" s="130"/>
      <c r="AE23" s="134">
        <v>-0.91612403436819001</v>
      </c>
      <c r="AF23" s="29"/>
      <c r="AG23" s="149">
        <v>164.350451441578</v>
      </c>
      <c r="AH23" s="150">
        <v>170.13177862494999</v>
      </c>
      <c r="AI23" s="150">
        <v>177.03551700208101</v>
      </c>
      <c r="AJ23" s="150">
        <v>174.75797300643799</v>
      </c>
      <c r="AK23" s="150">
        <v>169.75691602253301</v>
      </c>
      <c r="AL23" s="151">
        <v>171.84285948326701</v>
      </c>
      <c r="AM23" s="152"/>
      <c r="AN23" s="153">
        <v>204.23503957783601</v>
      </c>
      <c r="AO23" s="154">
        <v>211.74982225277401</v>
      </c>
      <c r="AP23" s="155">
        <v>208.12775663851801</v>
      </c>
      <c r="AQ23" s="152"/>
      <c r="AR23" s="156">
        <v>184.38044839344701</v>
      </c>
      <c r="AS23" s="135"/>
      <c r="AT23" s="127">
        <v>-0.49928636761914102</v>
      </c>
      <c r="AU23" s="128">
        <v>-1.3638976816477599</v>
      </c>
      <c r="AV23" s="128">
        <v>-0.69199346852847499</v>
      </c>
      <c r="AW23" s="128">
        <v>0.69780884505021201</v>
      </c>
      <c r="AX23" s="128">
        <v>-0.109260011935367</v>
      </c>
      <c r="AY23" s="129">
        <v>-0.41673395402866598</v>
      </c>
      <c r="AZ23" s="130"/>
      <c r="BA23" s="131">
        <v>0.92912908563849395</v>
      </c>
      <c r="BB23" s="132">
        <v>1.40921472577204</v>
      </c>
      <c r="BC23" s="133">
        <v>1.1827994946959799</v>
      </c>
      <c r="BD23" s="130"/>
      <c r="BE23" s="134">
        <v>0.200574672358973</v>
      </c>
    </row>
    <row r="24" spans="1:57" x14ac:dyDescent="0.2">
      <c r="A24" s="35" t="s">
        <v>43</v>
      </c>
      <c r="B24" s="3" t="str">
        <f t="shared" si="0"/>
        <v>Richmond North/Glen Allen, VA</v>
      </c>
      <c r="C24" s="10"/>
      <c r="D24" s="24" t="s">
        <v>16</v>
      </c>
      <c r="E24" s="27" t="s">
        <v>17</v>
      </c>
      <c r="F24" s="3"/>
      <c r="G24" s="157">
        <v>98.729123749084593</v>
      </c>
      <c r="H24" s="152">
        <v>107.26653280318</v>
      </c>
      <c r="I24" s="152">
        <v>114.03033670620999</v>
      </c>
      <c r="J24" s="152">
        <v>109.72376613795601</v>
      </c>
      <c r="K24" s="152">
        <v>103.174130910683</v>
      </c>
      <c r="L24" s="158">
        <v>107.20300454746599</v>
      </c>
      <c r="M24" s="152"/>
      <c r="N24" s="159">
        <v>137.847170746823</v>
      </c>
      <c r="O24" s="160">
        <v>146.501304464405</v>
      </c>
      <c r="P24" s="161">
        <v>142.48680155250401</v>
      </c>
      <c r="Q24" s="152"/>
      <c r="R24" s="162">
        <v>119.867559207471</v>
      </c>
      <c r="S24" s="135"/>
      <c r="T24" s="136">
        <v>2.6113699756569799</v>
      </c>
      <c r="U24" s="130">
        <v>-0.78766859058693695</v>
      </c>
      <c r="V24" s="130">
        <v>5.9654309215887098</v>
      </c>
      <c r="W24" s="130">
        <v>3.59619772246405</v>
      </c>
      <c r="X24" s="130">
        <v>0.40521529958154001</v>
      </c>
      <c r="Y24" s="137">
        <v>2.4956316312292102</v>
      </c>
      <c r="Z24" s="130"/>
      <c r="AA24" s="138">
        <v>2.4621245420800699</v>
      </c>
      <c r="AB24" s="139">
        <v>4.0816118468165499</v>
      </c>
      <c r="AC24" s="140">
        <v>3.3655627573819</v>
      </c>
      <c r="AD24" s="130"/>
      <c r="AE24" s="141">
        <v>3.0936178335612299</v>
      </c>
      <c r="AF24" s="30"/>
      <c r="AG24" s="157">
        <v>100.769037572442</v>
      </c>
      <c r="AH24" s="152">
        <v>107.191016838072</v>
      </c>
      <c r="AI24" s="152">
        <v>113.594816366553</v>
      </c>
      <c r="AJ24" s="152">
        <v>111.580202925045</v>
      </c>
      <c r="AK24" s="152">
        <v>105.394319805441</v>
      </c>
      <c r="AL24" s="158">
        <v>108.255314571871</v>
      </c>
      <c r="AM24" s="152"/>
      <c r="AN24" s="159">
        <v>130.68801740310499</v>
      </c>
      <c r="AO24" s="160">
        <v>137.33808473238599</v>
      </c>
      <c r="AP24" s="161">
        <v>134.190393735003</v>
      </c>
      <c r="AQ24" s="152"/>
      <c r="AR24" s="162">
        <v>117.27596714309099</v>
      </c>
      <c r="AS24" s="135"/>
      <c r="AT24" s="136">
        <v>0.88821454127463995</v>
      </c>
      <c r="AU24" s="130">
        <v>4.95126036597845E-2</v>
      </c>
      <c r="AV24" s="130">
        <v>3.1906227092188399</v>
      </c>
      <c r="AW24" s="130">
        <v>1.95655034795128</v>
      </c>
      <c r="AX24" s="130">
        <v>-1.3534827310469399</v>
      </c>
      <c r="AY24" s="137">
        <v>1.05385656541453</v>
      </c>
      <c r="AZ24" s="130"/>
      <c r="BA24" s="138">
        <v>0.79647295623701297</v>
      </c>
      <c r="BB24" s="139">
        <v>2.3685297195323498</v>
      </c>
      <c r="BC24" s="140">
        <v>1.6652299402536399</v>
      </c>
      <c r="BD24" s="130"/>
      <c r="BE24" s="141">
        <v>1.6005935808207901</v>
      </c>
    </row>
    <row r="25" spans="1:57" x14ac:dyDescent="0.2">
      <c r="A25" s="35" t="s">
        <v>44</v>
      </c>
      <c r="B25" s="3" t="str">
        <f t="shared" si="0"/>
        <v>Richmond West/Midlothian, VA</v>
      </c>
      <c r="C25" s="3"/>
      <c r="D25" s="24" t="s">
        <v>16</v>
      </c>
      <c r="E25" s="27" t="s">
        <v>17</v>
      </c>
      <c r="F25" s="3"/>
      <c r="G25" s="157">
        <v>90.066453441295494</v>
      </c>
      <c r="H25" s="152">
        <v>93.317165107398495</v>
      </c>
      <c r="I25" s="152">
        <v>94.569599955634402</v>
      </c>
      <c r="J25" s="152">
        <v>96.446077807133406</v>
      </c>
      <c r="K25" s="152">
        <v>90.757764187192095</v>
      </c>
      <c r="L25" s="158">
        <v>93.231673687253107</v>
      </c>
      <c r="M25" s="152"/>
      <c r="N25" s="159">
        <v>121.874272196796</v>
      </c>
      <c r="O25" s="160">
        <v>129.12593762575401</v>
      </c>
      <c r="P25" s="161">
        <v>125.73302778372501</v>
      </c>
      <c r="Q25" s="152"/>
      <c r="R25" s="162">
        <v>104.62738089845401</v>
      </c>
      <c r="S25" s="135"/>
      <c r="T25" s="136">
        <v>7.6139011572043502</v>
      </c>
      <c r="U25" s="130">
        <v>6.4023013123273298</v>
      </c>
      <c r="V25" s="130">
        <v>7.1494292305534</v>
      </c>
      <c r="W25" s="130">
        <v>10.734930948747399</v>
      </c>
      <c r="X25" s="130">
        <v>5.7063578035243303</v>
      </c>
      <c r="Y25" s="137">
        <v>7.64157249228984</v>
      </c>
      <c r="Z25" s="130"/>
      <c r="AA25" s="138">
        <v>4.9507450248492697</v>
      </c>
      <c r="AB25" s="139">
        <v>6.5445694499365397</v>
      </c>
      <c r="AC25" s="140">
        <v>5.8474784606761903</v>
      </c>
      <c r="AD25" s="130"/>
      <c r="AE25" s="141">
        <v>7.3490784210658298</v>
      </c>
      <c r="AF25" s="30"/>
      <c r="AG25" s="157">
        <v>86.070279315089394</v>
      </c>
      <c r="AH25" s="152">
        <v>90.480615368182896</v>
      </c>
      <c r="AI25" s="152">
        <v>91.565787603983495</v>
      </c>
      <c r="AJ25" s="152">
        <v>92.414888980244299</v>
      </c>
      <c r="AK25" s="152">
        <v>90.807565027784406</v>
      </c>
      <c r="AL25" s="158">
        <v>90.482084339514302</v>
      </c>
      <c r="AM25" s="152"/>
      <c r="AN25" s="159">
        <v>110.777467319461</v>
      </c>
      <c r="AO25" s="160">
        <v>115.819661045218</v>
      </c>
      <c r="AP25" s="161">
        <v>113.419502408234</v>
      </c>
      <c r="AQ25" s="152"/>
      <c r="AR25" s="162">
        <v>98.269425682024206</v>
      </c>
      <c r="AS25" s="135"/>
      <c r="AT25" s="136">
        <v>3.4289192502613002</v>
      </c>
      <c r="AU25" s="130">
        <v>4.2544772566951803</v>
      </c>
      <c r="AV25" s="130">
        <v>2.60857373444223</v>
      </c>
      <c r="AW25" s="130">
        <v>4.51871527892785</v>
      </c>
      <c r="AX25" s="130">
        <v>2.6445105725615501</v>
      </c>
      <c r="AY25" s="137">
        <v>3.53547137953271</v>
      </c>
      <c r="AZ25" s="130"/>
      <c r="BA25" s="138">
        <v>2.3977314845059601</v>
      </c>
      <c r="BB25" s="139">
        <v>2.2431543829802498</v>
      </c>
      <c r="BC25" s="140">
        <v>2.3568417391836598</v>
      </c>
      <c r="BD25" s="130"/>
      <c r="BE25" s="141">
        <v>3.0699892465152101</v>
      </c>
    </row>
    <row r="26" spans="1:57" x14ac:dyDescent="0.2">
      <c r="A26" s="35" t="s">
        <v>45</v>
      </c>
      <c r="B26" s="3" t="str">
        <f t="shared" si="0"/>
        <v>Petersburg/Chester, VA</v>
      </c>
      <c r="C26" s="3"/>
      <c r="D26" s="24" t="s">
        <v>16</v>
      </c>
      <c r="E26" s="27" t="s">
        <v>17</v>
      </c>
      <c r="F26" s="3"/>
      <c r="G26" s="157">
        <v>90.976149819494495</v>
      </c>
      <c r="H26" s="152">
        <v>94.747931506090794</v>
      </c>
      <c r="I26" s="152">
        <v>95.831106060606004</v>
      </c>
      <c r="J26" s="152">
        <v>95.568611024062605</v>
      </c>
      <c r="K26" s="152">
        <v>93.8100175659104</v>
      </c>
      <c r="L26" s="158">
        <v>94.296094003042299</v>
      </c>
      <c r="M26" s="152"/>
      <c r="N26" s="159">
        <v>108.878726840659</v>
      </c>
      <c r="O26" s="160">
        <v>110.732734459128</v>
      </c>
      <c r="P26" s="161">
        <v>109.85924394253099</v>
      </c>
      <c r="Q26" s="152"/>
      <c r="R26" s="162">
        <v>99.141000781690707</v>
      </c>
      <c r="S26" s="135"/>
      <c r="T26" s="136">
        <v>8.2814421160291101</v>
      </c>
      <c r="U26" s="130">
        <v>6.9849662951083804</v>
      </c>
      <c r="V26" s="130">
        <v>8.3287479721644893</v>
      </c>
      <c r="W26" s="130">
        <v>7.8239292478112601</v>
      </c>
      <c r="X26" s="130">
        <v>8.6366699859053995</v>
      </c>
      <c r="Y26" s="137">
        <v>8.0127800424408999</v>
      </c>
      <c r="Z26" s="130"/>
      <c r="AA26" s="138">
        <v>13.3482767423793</v>
      </c>
      <c r="AB26" s="139">
        <v>7.8736012852662398</v>
      </c>
      <c r="AC26" s="140">
        <v>10.418013516620301</v>
      </c>
      <c r="AD26" s="130"/>
      <c r="AE26" s="141">
        <v>8.7180125019810006</v>
      </c>
      <c r="AF26" s="30"/>
      <c r="AG26" s="157">
        <v>90.703113277637996</v>
      </c>
      <c r="AH26" s="152">
        <v>95.120089445093797</v>
      </c>
      <c r="AI26" s="152">
        <v>97.0583318797799</v>
      </c>
      <c r="AJ26" s="152">
        <v>96.964335063198007</v>
      </c>
      <c r="AK26" s="152">
        <v>95.620425483254195</v>
      </c>
      <c r="AL26" s="158">
        <v>95.248209144155496</v>
      </c>
      <c r="AM26" s="152"/>
      <c r="AN26" s="159">
        <v>103.382725308134</v>
      </c>
      <c r="AO26" s="160">
        <v>103.595648791035</v>
      </c>
      <c r="AP26" s="161">
        <v>103.491529100954</v>
      </c>
      <c r="AQ26" s="152"/>
      <c r="AR26" s="162">
        <v>97.692502182309099</v>
      </c>
      <c r="AS26" s="135"/>
      <c r="AT26" s="136">
        <v>5.8743054049658898</v>
      </c>
      <c r="AU26" s="130">
        <v>6.5558216549826502</v>
      </c>
      <c r="AV26" s="130">
        <v>8.2432344071612604</v>
      </c>
      <c r="AW26" s="130">
        <v>8.0109944468421901</v>
      </c>
      <c r="AX26" s="130">
        <v>8.2575463317589399</v>
      </c>
      <c r="AY26" s="137">
        <v>7.4846750130153401</v>
      </c>
      <c r="AZ26" s="130"/>
      <c r="BA26" s="138">
        <v>9.4585075001200298</v>
      </c>
      <c r="BB26" s="139">
        <v>6.14564766078177</v>
      </c>
      <c r="BC26" s="140">
        <v>7.7367996449990102</v>
      </c>
      <c r="BD26" s="130"/>
      <c r="BE26" s="141">
        <v>7.4615861211660999</v>
      </c>
    </row>
    <row r="27" spans="1:57" x14ac:dyDescent="0.2">
      <c r="A27" s="35" t="s">
        <v>97</v>
      </c>
      <c r="B27" s="3" t="s">
        <v>70</v>
      </c>
      <c r="C27" s="3"/>
      <c r="D27" s="24" t="s">
        <v>16</v>
      </c>
      <c r="E27" s="27" t="s">
        <v>17</v>
      </c>
      <c r="F27" s="3"/>
      <c r="G27" s="157">
        <v>109.936009082853</v>
      </c>
      <c r="H27" s="152">
        <v>111.71838518899401</v>
      </c>
      <c r="I27" s="152">
        <v>112.738249549697</v>
      </c>
      <c r="J27" s="152">
        <v>113.568115089095</v>
      </c>
      <c r="K27" s="152">
        <v>111.96417030754699</v>
      </c>
      <c r="L27" s="158">
        <v>112.103205963108</v>
      </c>
      <c r="M27" s="152"/>
      <c r="N27" s="159">
        <v>138.990303825956</v>
      </c>
      <c r="O27" s="160">
        <v>147.44439170537899</v>
      </c>
      <c r="P27" s="161">
        <v>143.445775822304</v>
      </c>
      <c r="Q27" s="152"/>
      <c r="R27" s="162">
        <v>122.49541818138999</v>
      </c>
      <c r="S27" s="135"/>
      <c r="T27" s="136">
        <v>0.325320873239339</v>
      </c>
      <c r="U27" s="130">
        <v>3.3040722821234998</v>
      </c>
      <c r="V27" s="130">
        <v>-2.1622639410365401</v>
      </c>
      <c r="W27" s="130">
        <v>-1.84625959313842</v>
      </c>
      <c r="X27" s="130">
        <v>-5.2644541030990801</v>
      </c>
      <c r="Y27" s="137">
        <v>-1.3378317998551299</v>
      </c>
      <c r="Z27" s="130"/>
      <c r="AA27" s="138">
        <v>-0.85627985430042997</v>
      </c>
      <c r="AB27" s="139">
        <v>-1.40718953307273</v>
      </c>
      <c r="AC27" s="140">
        <v>-1.1537537071263999</v>
      </c>
      <c r="AD27" s="130"/>
      <c r="AE27" s="141">
        <v>-1.35120550436467</v>
      </c>
      <c r="AF27" s="30"/>
      <c r="AG27" s="157">
        <v>104.952349865595</v>
      </c>
      <c r="AH27" s="152">
        <v>109.81878214415001</v>
      </c>
      <c r="AI27" s="152">
        <v>112.69047025663799</v>
      </c>
      <c r="AJ27" s="152">
        <v>116.205514618349</v>
      </c>
      <c r="AK27" s="152">
        <v>124.272324541076</v>
      </c>
      <c r="AL27" s="158">
        <v>114.295448387729</v>
      </c>
      <c r="AM27" s="152"/>
      <c r="AN27" s="159">
        <v>147.77354552440801</v>
      </c>
      <c r="AO27" s="160">
        <v>146.424617687829</v>
      </c>
      <c r="AP27" s="161">
        <v>147.10247386375099</v>
      </c>
      <c r="AQ27" s="152"/>
      <c r="AR27" s="162">
        <v>125.004966217534</v>
      </c>
      <c r="AS27" s="135"/>
      <c r="AT27" s="136">
        <v>-0.71998927041758998</v>
      </c>
      <c r="AU27" s="130">
        <v>2.4592974506700802</v>
      </c>
      <c r="AV27" s="130">
        <v>2.8346247506214102</v>
      </c>
      <c r="AW27" s="130">
        <v>3.1249275017139202</v>
      </c>
      <c r="AX27" s="130">
        <v>3.3632044245206001</v>
      </c>
      <c r="AY27" s="137">
        <v>2.4195856967914602</v>
      </c>
      <c r="AZ27" s="130"/>
      <c r="BA27" s="138">
        <v>0.65714400290171904</v>
      </c>
      <c r="BB27" s="139">
        <v>-0.93526291181622301</v>
      </c>
      <c r="BC27" s="140">
        <v>-0.139782340210344</v>
      </c>
      <c r="BD27" s="130"/>
      <c r="BE27" s="141">
        <v>1.2714855200681401</v>
      </c>
    </row>
    <row r="28" spans="1:57" x14ac:dyDescent="0.2">
      <c r="A28" s="35" t="s">
        <v>47</v>
      </c>
      <c r="B28" s="3" t="str">
        <f t="shared" si="0"/>
        <v>Roanoke, VA</v>
      </c>
      <c r="C28" s="3"/>
      <c r="D28" s="24" t="s">
        <v>16</v>
      </c>
      <c r="E28" s="27" t="s">
        <v>17</v>
      </c>
      <c r="F28" s="3"/>
      <c r="G28" s="157">
        <v>98.310763740185493</v>
      </c>
      <c r="H28" s="152">
        <v>109.118797202797</v>
      </c>
      <c r="I28" s="152">
        <v>113.202241730279</v>
      </c>
      <c r="J28" s="152">
        <v>117.59452167414</v>
      </c>
      <c r="K28" s="152">
        <v>112.872278378378</v>
      </c>
      <c r="L28" s="158">
        <v>110.98735419787999</v>
      </c>
      <c r="M28" s="152"/>
      <c r="N28" s="159">
        <v>114.599445688689</v>
      </c>
      <c r="O28" s="160">
        <v>117.45535300316099</v>
      </c>
      <c r="P28" s="161">
        <v>116.070811617806</v>
      </c>
      <c r="Q28" s="152"/>
      <c r="R28" s="162">
        <v>112.462596006144</v>
      </c>
      <c r="S28" s="135"/>
      <c r="T28" s="136">
        <v>-1.3009485222833901</v>
      </c>
      <c r="U28" s="130">
        <v>6.6211980941513398</v>
      </c>
      <c r="V28" s="130">
        <v>5.6934985611066402</v>
      </c>
      <c r="W28" s="130">
        <v>10.9157524860096</v>
      </c>
      <c r="X28" s="130">
        <v>8.2735871570747506</v>
      </c>
      <c r="Y28" s="137">
        <v>6.5962923374785198</v>
      </c>
      <c r="Z28" s="130"/>
      <c r="AA28" s="138">
        <v>-6.3126384488885003</v>
      </c>
      <c r="AB28" s="139">
        <v>-7.74001850363996</v>
      </c>
      <c r="AC28" s="140">
        <v>-7.0458261807442799</v>
      </c>
      <c r="AD28" s="130"/>
      <c r="AE28" s="141">
        <v>1.78488019003439</v>
      </c>
      <c r="AF28" s="30"/>
      <c r="AG28" s="157">
        <v>96.816570263975095</v>
      </c>
      <c r="AH28" s="152">
        <v>107.49940241947201</v>
      </c>
      <c r="AI28" s="152">
        <v>114.39801454966801</v>
      </c>
      <c r="AJ28" s="152">
        <v>122.63158299743399</v>
      </c>
      <c r="AK28" s="152">
        <v>134.651491982913</v>
      </c>
      <c r="AL28" s="158">
        <v>116.98033168715099</v>
      </c>
      <c r="AM28" s="152"/>
      <c r="AN28" s="159">
        <v>141.49298847710901</v>
      </c>
      <c r="AO28" s="160">
        <v>131.05937968952099</v>
      </c>
      <c r="AP28" s="161">
        <v>136.37467682056101</v>
      </c>
      <c r="AQ28" s="152"/>
      <c r="AR28" s="162">
        <v>122.88001206552001</v>
      </c>
      <c r="AS28" s="135"/>
      <c r="AT28" s="136">
        <v>0.28130754082987802</v>
      </c>
      <c r="AU28" s="130">
        <v>5.01362161706259</v>
      </c>
      <c r="AV28" s="130">
        <v>3.9185921262348198</v>
      </c>
      <c r="AW28" s="130">
        <v>5.6289510001486702</v>
      </c>
      <c r="AX28" s="130">
        <v>1.37714570489559</v>
      </c>
      <c r="AY28" s="137">
        <v>3.3654716951752799</v>
      </c>
      <c r="AZ28" s="130"/>
      <c r="BA28" s="138">
        <v>-5.0289792952287202</v>
      </c>
      <c r="BB28" s="139">
        <v>-7.3039509085465504</v>
      </c>
      <c r="BC28" s="140">
        <v>-6.1048729974860096</v>
      </c>
      <c r="BD28" s="130"/>
      <c r="BE28" s="141">
        <v>-0.41690945690041697</v>
      </c>
    </row>
    <row r="29" spans="1:57" x14ac:dyDescent="0.2">
      <c r="A29" s="35" t="s">
        <v>48</v>
      </c>
      <c r="B29" s="3" t="str">
        <f t="shared" si="0"/>
        <v>Charlottesville, VA</v>
      </c>
      <c r="C29" s="3"/>
      <c r="D29" s="24" t="s">
        <v>16</v>
      </c>
      <c r="E29" s="27" t="s">
        <v>17</v>
      </c>
      <c r="F29" s="3"/>
      <c r="G29" s="157">
        <v>258.18080819366799</v>
      </c>
      <c r="H29" s="152">
        <v>138.16921657095901</v>
      </c>
      <c r="I29" s="152">
        <v>146.29880284191799</v>
      </c>
      <c r="J29" s="152">
        <v>142.459062391077</v>
      </c>
      <c r="K29" s="152">
        <v>149.133096139288</v>
      </c>
      <c r="L29" s="158">
        <v>166.899237118001</v>
      </c>
      <c r="M29" s="152"/>
      <c r="N29" s="159">
        <v>215.11458980044301</v>
      </c>
      <c r="O29" s="160">
        <v>237.221296791443</v>
      </c>
      <c r="P29" s="161">
        <v>227.10227780194199</v>
      </c>
      <c r="Q29" s="152"/>
      <c r="R29" s="162">
        <v>187.30719797503099</v>
      </c>
      <c r="S29" s="135"/>
      <c r="T29" s="136">
        <v>-0.141100578165088</v>
      </c>
      <c r="U29" s="130">
        <v>0.110215796574547</v>
      </c>
      <c r="V29" s="130">
        <v>3.5346686365557298</v>
      </c>
      <c r="W29" s="130">
        <v>-1.8460479781567201</v>
      </c>
      <c r="X29" s="130">
        <v>5.36395370341037E-2</v>
      </c>
      <c r="Y29" s="137">
        <v>-1.2906954750387201</v>
      </c>
      <c r="Z29" s="130"/>
      <c r="AA29" s="138">
        <v>-4.6182965004054797</v>
      </c>
      <c r="AB29" s="139">
        <v>-2.6554501754854298</v>
      </c>
      <c r="AC29" s="140">
        <v>-3.4913636983539802</v>
      </c>
      <c r="AD29" s="130"/>
      <c r="AE29" s="141">
        <v>-1.64403643556958</v>
      </c>
      <c r="AF29" s="30"/>
      <c r="AG29" s="157">
        <v>179.415036589615</v>
      </c>
      <c r="AH29" s="152">
        <v>139.606957828405</v>
      </c>
      <c r="AI29" s="152">
        <v>141.922310626219</v>
      </c>
      <c r="AJ29" s="152">
        <v>145.286238850346</v>
      </c>
      <c r="AK29" s="152">
        <v>178.58478924765299</v>
      </c>
      <c r="AL29" s="158">
        <v>156.51080302478101</v>
      </c>
      <c r="AM29" s="152"/>
      <c r="AN29" s="159">
        <v>300.79357330307101</v>
      </c>
      <c r="AO29" s="160">
        <v>307.576606696304</v>
      </c>
      <c r="AP29" s="161">
        <v>304.22043937532902</v>
      </c>
      <c r="AQ29" s="152"/>
      <c r="AR29" s="162">
        <v>206.99339478260799</v>
      </c>
      <c r="AS29" s="135"/>
      <c r="AT29" s="136">
        <v>-0.245118880698873</v>
      </c>
      <c r="AU29" s="130">
        <v>2.0533287398681201</v>
      </c>
      <c r="AV29" s="130">
        <v>2.3943274658335398</v>
      </c>
      <c r="AW29" s="130">
        <v>-3.4561506392764998</v>
      </c>
      <c r="AX29" s="130">
        <v>3.4888448696380099</v>
      </c>
      <c r="AY29" s="137">
        <v>0.83963336847732495</v>
      </c>
      <c r="AZ29" s="130"/>
      <c r="BA29" s="138">
        <v>4.8080371458960798</v>
      </c>
      <c r="BB29" s="139">
        <v>4.8433732370557001</v>
      </c>
      <c r="BC29" s="140">
        <v>4.8032196479698896</v>
      </c>
      <c r="BD29" s="130"/>
      <c r="BE29" s="141">
        <v>3.3584485239700999</v>
      </c>
    </row>
    <row r="30" spans="1:57" x14ac:dyDescent="0.2">
      <c r="A30" s="21" t="s">
        <v>49</v>
      </c>
      <c r="B30" t="s">
        <v>72</v>
      </c>
      <c r="C30" s="3"/>
      <c r="D30" s="24" t="s">
        <v>16</v>
      </c>
      <c r="E30" s="27" t="s">
        <v>17</v>
      </c>
      <c r="F30" s="3"/>
      <c r="G30" s="157">
        <v>92.336381270903004</v>
      </c>
      <c r="H30" s="152">
        <v>103.107325842696</v>
      </c>
      <c r="I30" s="152">
        <v>105.45301299907101</v>
      </c>
      <c r="J30" s="152">
        <v>102.50942923976601</v>
      </c>
      <c r="K30" s="152">
        <v>100.36403138667301</v>
      </c>
      <c r="L30" s="158">
        <v>101.292833290521</v>
      </c>
      <c r="M30" s="152"/>
      <c r="N30" s="159">
        <v>111.699551133734</v>
      </c>
      <c r="O30" s="160">
        <v>114.45865751661999</v>
      </c>
      <c r="P30" s="161">
        <v>113.131461324429</v>
      </c>
      <c r="Q30" s="152"/>
      <c r="R30" s="162">
        <v>105.031675922671</v>
      </c>
      <c r="S30" s="135"/>
      <c r="T30" s="136">
        <v>-1.14240374228856</v>
      </c>
      <c r="U30" s="130">
        <v>3.6288726404571801</v>
      </c>
      <c r="V30" s="130">
        <v>0.10149239023612699</v>
      </c>
      <c r="W30" s="130">
        <v>-0.793850003524186</v>
      </c>
      <c r="X30" s="130">
        <v>-1.0121900364743399</v>
      </c>
      <c r="Y30" s="137">
        <v>0.31125434251812001</v>
      </c>
      <c r="Z30" s="130"/>
      <c r="AA30" s="138">
        <v>-1.9467000304561</v>
      </c>
      <c r="AB30" s="139">
        <v>-2.2523511002214498</v>
      </c>
      <c r="AC30" s="140">
        <v>-2.0857989180979799</v>
      </c>
      <c r="AD30" s="130"/>
      <c r="AE30" s="141">
        <v>-0.77607966333885503</v>
      </c>
      <c r="AF30" s="30"/>
      <c r="AG30" s="157">
        <v>93.674046527717707</v>
      </c>
      <c r="AH30" s="152">
        <v>103.05347466068901</v>
      </c>
      <c r="AI30" s="152">
        <v>106.002740606556</v>
      </c>
      <c r="AJ30" s="152">
        <v>104.817898475994</v>
      </c>
      <c r="AK30" s="152">
        <v>102.784626623376</v>
      </c>
      <c r="AL30" s="158">
        <v>102.65183598903801</v>
      </c>
      <c r="AM30" s="152"/>
      <c r="AN30" s="159">
        <v>115.301765774975</v>
      </c>
      <c r="AO30" s="160">
        <v>114.204808332376</v>
      </c>
      <c r="AP30" s="161">
        <v>114.756120800388</v>
      </c>
      <c r="AQ30" s="152"/>
      <c r="AR30" s="162">
        <v>106.376239493399</v>
      </c>
      <c r="AS30" s="135"/>
      <c r="AT30" s="136">
        <v>1.5340398874202701</v>
      </c>
      <c r="AU30" s="130">
        <v>3.6030972553392902</v>
      </c>
      <c r="AV30" s="130">
        <v>0.71446499691381304</v>
      </c>
      <c r="AW30" s="130">
        <v>-0.81288592977752205</v>
      </c>
      <c r="AX30" s="130">
        <v>1.09810845280592</v>
      </c>
      <c r="AY30" s="137">
        <v>1.12124699673261</v>
      </c>
      <c r="AZ30" s="130"/>
      <c r="BA30" s="138">
        <v>0.93483915462825595</v>
      </c>
      <c r="BB30" s="139">
        <v>0.50583396953487103</v>
      </c>
      <c r="BC30" s="140">
        <v>0.719799041686496</v>
      </c>
      <c r="BD30" s="130"/>
      <c r="BE30" s="141">
        <v>0.88937103664603401</v>
      </c>
    </row>
    <row r="31" spans="1:57" x14ac:dyDescent="0.2">
      <c r="A31" s="21" t="s">
        <v>50</v>
      </c>
      <c r="B31" s="3" t="str">
        <f t="shared" si="0"/>
        <v>Staunton &amp; Harrisonburg, VA</v>
      </c>
      <c r="C31" s="3"/>
      <c r="D31" s="24" t="s">
        <v>16</v>
      </c>
      <c r="E31" s="27" t="s">
        <v>17</v>
      </c>
      <c r="F31" s="3"/>
      <c r="G31" s="157">
        <v>96.719824140687393</v>
      </c>
      <c r="H31" s="152">
        <v>96.377413503526995</v>
      </c>
      <c r="I31" s="152">
        <v>99.052200736648203</v>
      </c>
      <c r="J31" s="152">
        <v>100.292544241369</v>
      </c>
      <c r="K31" s="152">
        <v>100.33280746126999</v>
      </c>
      <c r="L31" s="158">
        <v>98.695621294063898</v>
      </c>
      <c r="M31" s="152"/>
      <c r="N31" s="159">
        <v>113.483470507544</v>
      </c>
      <c r="O31" s="160">
        <v>122.48363246899601</v>
      </c>
      <c r="P31" s="161">
        <v>118.423534653465</v>
      </c>
      <c r="Q31" s="152"/>
      <c r="R31" s="162">
        <v>105.499801937934</v>
      </c>
      <c r="S31" s="135"/>
      <c r="T31" s="136">
        <v>-2.2093023562629002</v>
      </c>
      <c r="U31" s="130">
        <v>-3.01962066906122</v>
      </c>
      <c r="V31" s="130">
        <v>-4.0224660023880796</v>
      </c>
      <c r="W31" s="130">
        <v>-2.8884679044742998</v>
      </c>
      <c r="X31" s="130">
        <v>-0.21201477270869001</v>
      </c>
      <c r="Y31" s="137">
        <v>-2.4180976460925301</v>
      </c>
      <c r="Z31" s="130"/>
      <c r="AA31" s="138">
        <v>-3.3647019404976399</v>
      </c>
      <c r="AB31" s="139">
        <v>-2.7589422158905701</v>
      </c>
      <c r="AC31" s="140">
        <v>-3.0286443043309901</v>
      </c>
      <c r="AD31" s="130"/>
      <c r="AE31" s="141">
        <v>-2.22564482100322</v>
      </c>
      <c r="AF31" s="30"/>
      <c r="AG31" s="157">
        <v>94.4856351396093</v>
      </c>
      <c r="AH31" s="152">
        <v>96.542718031946606</v>
      </c>
      <c r="AI31" s="152">
        <v>97.7579908012587</v>
      </c>
      <c r="AJ31" s="152">
        <v>104.251214417065</v>
      </c>
      <c r="AK31" s="152">
        <v>125.85681081852501</v>
      </c>
      <c r="AL31" s="158">
        <v>104.968017739307</v>
      </c>
      <c r="AM31" s="152"/>
      <c r="AN31" s="159">
        <v>146.68176953150001</v>
      </c>
      <c r="AO31" s="160">
        <v>139.99928902240501</v>
      </c>
      <c r="AP31" s="161">
        <v>143.300854627782</v>
      </c>
      <c r="AQ31" s="152"/>
      <c r="AR31" s="162">
        <v>118.07672723335099</v>
      </c>
      <c r="AS31" s="135"/>
      <c r="AT31" s="136">
        <v>-2.33632633228844</v>
      </c>
      <c r="AU31" s="130">
        <v>-1.8069909339030199</v>
      </c>
      <c r="AV31" s="130">
        <v>-2.26448558513954</v>
      </c>
      <c r="AW31" s="130">
        <v>-1.1268924587676901</v>
      </c>
      <c r="AX31" s="130">
        <v>0.397816300008074</v>
      </c>
      <c r="AY31" s="137">
        <v>-0.97309477410779499</v>
      </c>
      <c r="AZ31" s="130"/>
      <c r="BA31" s="138">
        <v>0.415151725666488</v>
      </c>
      <c r="BB31" s="139">
        <v>-1.2557739478338199</v>
      </c>
      <c r="BC31" s="140">
        <v>-0.39856803447254102</v>
      </c>
      <c r="BD31" s="130"/>
      <c r="BE31" s="141">
        <v>-0.39967298476733598</v>
      </c>
    </row>
    <row r="32" spans="1:57" x14ac:dyDescent="0.2">
      <c r="A32" s="21" t="s">
        <v>51</v>
      </c>
      <c r="B32" s="3" t="str">
        <f t="shared" si="0"/>
        <v>Blacksburg &amp; Wytheville, VA</v>
      </c>
      <c r="C32" s="3"/>
      <c r="D32" s="24" t="s">
        <v>16</v>
      </c>
      <c r="E32" s="27" t="s">
        <v>17</v>
      </c>
      <c r="F32" s="3"/>
      <c r="G32" s="157">
        <v>101.22293421052601</v>
      </c>
      <c r="H32" s="152">
        <v>95.354626865671605</v>
      </c>
      <c r="I32" s="152">
        <v>97.813864358883706</v>
      </c>
      <c r="J32" s="152">
        <v>98.9952765273311</v>
      </c>
      <c r="K32" s="152">
        <v>97.263430088495497</v>
      </c>
      <c r="L32" s="158">
        <v>98.054366894943897</v>
      </c>
      <c r="M32" s="152"/>
      <c r="N32" s="159">
        <v>116.74467170059</v>
      </c>
      <c r="O32" s="160">
        <v>118.83527266530299</v>
      </c>
      <c r="P32" s="161">
        <v>117.770394648829</v>
      </c>
      <c r="Q32" s="152"/>
      <c r="R32" s="162">
        <v>104.03740992591</v>
      </c>
      <c r="S32" s="135"/>
      <c r="T32" s="136">
        <v>4.10182323307993</v>
      </c>
      <c r="U32" s="130">
        <v>0.62224742991953197</v>
      </c>
      <c r="V32" s="130">
        <v>1.79932244858545</v>
      </c>
      <c r="W32" s="130">
        <v>3.5378956581709899</v>
      </c>
      <c r="X32" s="130">
        <v>-0.34804655015720798</v>
      </c>
      <c r="Y32" s="137">
        <v>1.88244404814995</v>
      </c>
      <c r="Z32" s="130"/>
      <c r="AA32" s="138">
        <v>-7.0857163597550299</v>
      </c>
      <c r="AB32" s="139">
        <v>-5.7253234050663</v>
      </c>
      <c r="AC32" s="140">
        <v>-6.4168303063934999</v>
      </c>
      <c r="AD32" s="130"/>
      <c r="AE32" s="141">
        <v>-1.6403058090277201</v>
      </c>
      <c r="AF32" s="30"/>
      <c r="AG32" s="157">
        <v>98.7692565760142</v>
      </c>
      <c r="AH32" s="152">
        <v>99.185967550815704</v>
      </c>
      <c r="AI32" s="152">
        <v>111.275617977528</v>
      </c>
      <c r="AJ32" s="152">
        <v>131.533474069645</v>
      </c>
      <c r="AK32" s="152">
        <v>159.97041714680799</v>
      </c>
      <c r="AL32" s="158">
        <v>122.56994439311499</v>
      </c>
      <c r="AM32" s="152"/>
      <c r="AN32" s="159">
        <v>180.08840934684599</v>
      </c>
      <c r="AO32" s="160">
        <v>164.25856439830801</v>
      </c>
      <c r="AP32" s="161">
        <v>172.523380369676</v>
      </c>
      <c r="AQ32" s="152"/>
      <c r="AR32" s="162">
        <v>138.439646972297</v>
      </c>
      <c r="AS32" s="135"/>
      <c r="AT32" s="136">
        <v>0.96988951234489795</v>
      </c>
      <c r="AU32" s="130">
        <v>1.44568730107691</v>
      </c>
      <c r="AV32" s="130">
        <v>6.47976246130726</v>
      </c>
      <c r="AW32" s="130">
        <v>7.2009932865691404</v>
      </c>
      <c r="AX32" s="130">
        <v>3.6597771390751501</v>
      </c>
      <c r="AY32" s="137">
        <v>3.9278518490000298</v>
      </c>
      <c r="AZ32" s="130"/>
      <c r="BA32" s="138">
        <v>0.58398117922548898</v>
      </c>
      <c r="BB32" s="139">
        <v>-1.5240663255732301</v>
      </c>
      <c r="BC32" s="140">
        <v>-0.38700722290274803</v>
      </c>
      <c r="BD32" s="130"/>
      <c r="BE32" s="141">
        <v>1.6515802392002901</v>
      </c>
    </row>
    <row r="33" spans="1:64" x14ac:dyDescent="0.2">
      <c r="A33" s="21" t="s">
        <v>52</v>
      </c>
      <c r="B33" s="3" t="str">
        <f t="shared" si="0"/>
        <v>Lynchburg, VA</v>
      </c>
      <c r="C33" s="3"/>
      <c r="D33" s="24" t="s">
        <v>16</v>
      </c>
      <c r="E33" s="27" t="s">
        <v>17</v>
      </c>
      <c r="F33" s="3"/>
      <c r="G33" s="157">
        <v>111.03885782747599</v>
      </c>
      <c r="H33" s="152">
        <v>108.03330357142799</v>
      </c>
      <c r="I33" s="152">
        <v>111.179173935351</v>
      </c>
      <c r="J33" s="152">
        <v>112.18117144293601</v>
      </c>
      <c r="K33" s="152">
        <v>115.612431394072</v>
      </c>
      <c r="L33" s="158">
        <v>111.662737392094</v>
      </c>
      <c r="M33" s="152"/>
      <c r="N33" s="159">
        <v>141.20674643874599</v>
      </c>
      <c r="O33" s="160">
        <v>138.76656862745</v>
      </c>
      <c r="P33" s="161">
        <v>139.926198212835</v>
      </c>
      <c r="Q33" s="152"/>
      <c r="R33" s="162">
        <v>120.014898775706</v>
      </c>
      <c r="S33" s="135"/>
      <c r="T33" s="136">
        <v>-3.6328510860531602</v>
      </c>
      <c r="U33" s="130">
        <v>0.32158692764341701</v>
      </c>
      <c r="V33" s="130">
        <v>0.95752024211758102</v>
      </c>
      <c r="W33" s="130">
        <v>-1.53921588693906</v>
      </c>
      <c r="X33" s="130">
        <v>1.71561831081115</v>
      </c>
      <c r="Y33" s="137">
        <v>-0.26695961949528102</v>
      </c>
      <c r="Z33" s="130"/>
      <c r="AA33" s="138">
        <v>1.7347940625123</v>
      </c>
      <c r="AB33" s="139">
        <v>2.5540712413759801</v>
      </c>
      <c r="AC33" s="140">
        <v>2.1192043057196401</v>
      </c>
      <c r="AD33" s="130"/>
      <c r="AE33" s="141">
        <v>2.2360056910911301E-2</v>
      </c>
      <c r="AF33" s="30"/>
      <c r="AG33" s="157">
        <v>108.508297037473</v>
      </c>
      <c r="AH33" s="152">
        <v>109.98292839230901</v>
      </c>
      <c r="AI33" s="152">
        <v>113.40855094339599</v>
      </c>
      <c r="AJ33" s="152">
        <v>143.221183383756</v>
      </c>
      <c r="AK33" s="152">
        <v>184.23084597432899</v>
      </c>
      <c r="AL33" s="158">
        <v>135.16872422370199</v>
      </c>
      <c r="AM33" s="152"/>
      <c r="AN33" s="159">
        <v>212.45570717682099</v>
      </c>
      <c r="AO33" s="160">
        <v>174.17334169953301</v>
      </c>
      <c r="AP33" s="161">
        <v>194.05774325100501</v>
      </c>
      <c r="AQ33" s="152"/>
      <c r="AR33" s="162">
        <v>153.87814996623999</v>
      </c>
      <c r="AS33" s="135"/>
      <c r="AT33" s="136">
        <v>0.58440454549509102</v>
      </c>
      <c r="AU33" s="130">
        <v>1.5178727136010599</v>
      </c>
      <c r="AV33" s="130">
        <v>1.2909983946971999</v>
      </c>
      <c r="AW33" s="130">
        <v>-0.25849424060266701</v>
      </c>
      <c r="AX33" s="130">
        <v>7.1767640625487301</v>
      </c>
      <c r="AY33" s="137">
        <v>2.6109301861910099</v>
      </c>
      <c r="AZ33" s="130"/>
      <c r="BA33" s="138">
        <v>10.4566339794331</v>
      </c>
      <c r="BB33" s="139">
        <v>5.6311532881178401</v>
      </c>
      <c r="BC33" s="140">
        <v>8.3286451790692997</v>
      </c>
      <c r="BD33" s="130"/>
      <c r="BE33" s="141">
        <v>4.7196424649242603</v>
      </c>
    </row>
    <row r="34" spans="1:64" x14ac:dyDescent="0.2">
      <c r="A34" s="21" t="s">
        <v>77</v>
      </c>
      <c r="B34" s="3" t="str">
        <f t="shared" si="0"/>
        <v>Central Virginia</v>
      </c>
      <c r="C34" s="3"/>
      <c r="D34" s="24" t="s">
        <v>16</v>
      </c>
      <c r="E34" s="27" t="s">
        <v>17</v>
      </c>
      <c r="F34" s="3"/>
      <c r="G34" s="157">
        <v>130.698418516711</v>
      </c>
      <c r="H34" s="152">
        <v>114.119341386979</v>
      </c>
      <c r="I34" s="152">
        <v>119.169761684405</v>
      </c>
      <c r="J34" s="152">
        <v>116.31799688561701</v>
      </c>
      <c r="K34" s="152">
        <v>113.91707171738599</v>
      </c>
      <c r="L34" s="158">
        <v>118.453262901675</v>
      </c>
      <c r="M34" s="152"/>
      <c r="N34" s="159">
        <v>148.41973034188001</v>
      </c>
      <c r="O34" s="160">
        <v>158.47848671673501</v>
      </c>
      <c r="P34" s="161">
        <v>153.786285309889</v>
      </c>
      <c r="Q34" s="152"/>
      <c r="R34" s="162">
        <v>130.433784887218</v>
      </c>
      <c r="S34" s="135"/>
      <c r="T34" s="136">
        <v>-6.2814495321334193E-2</v>
      </c>
      <c r="U34" s="130">
        <v>2.04177877976855</v>
      </c>
      <c r="V34" s="130">
        <v>3.97959425232124</v>
      </c>
      <c r="W34" s="130">
        <v>3.3686679798463302</v>
      </c>
      <c r="X34" s="130">
        <v>2.7830653995421</v>
      </c>
      <c r="Y34" s="137">
        <v>2.3491301738139798</v>
      </c>
      <c r="Z34" s="130"/>
      <c r="AA34" s="138">
        <v>2.6507173267667499</v>
      </c>
      <c r="AB34" s="139">
        <v>2.3210527679548698</v>
      </c>
      <c r="AC34" s="140">
        <v>2.4857433858057498</v>
      </c>
      <c r="AD34" s="130"/>
      <c r="AE34" s="141">
        <v>2.43096794478434</v>
      </c>
      <c r="AF34" s="30"/>
      <c r="AG34" s="157">
        <v>115.367948966564</v>
      </c>
      <c r="AH34" s="152">
        <v>114.729810973675</v>
      </c>
      <c r="AI34" s="152">
        <v>119.14978207474999</v>
      </c>
      <c r="AJ34" s="152">
        <v>122.134625094413</v>
      </c>
      <c r="AK34" s="152">
        <v>130.15771668286999</v>
      </c>
      <c r="AL34" s="158">
        <v>120.647079818462</v>
      </c>
      <c r="AM34" s="152"/>
      <c r="AN34" s="159">
        <v>167.312308669484</v>
      </c>
      <c r="AO34" s="160">
        <v>166.58219239373599</v>
      </c>
      <c r="AP34" s="161">
        <v>166.93882652723801</v>
      </c>
      <c r="AQ34" s="152"/>
      <c r="AR34" s="162">
        <v>135.96111381257401</v>
      </c>
      <c r="AS34" s="135"/>
      <c r="AT34" s="136">
        <v>2.2516043990152799</v>
      </c>
      <c r="AU34" s="130">
        <v>2.8453633559113398</v>
      </c>
      <c r="AV34" s="130">
        <v>3.4621605500910202</v>
      </c>
      <c r="AW34" s="130">
        <v>2.3912084135974201</v>
      </c>
      <c r="AX34" s="130">
        <v>4.9668553205084596</v>
      </c>
      <c r="AY34" s="137">
        <v>3.2747365847680099</v>
      </c>
      <c r="AZ34" s="130"/>
      <c r="BA34" s="138">
        <v>5.9523582622678699</v>
      </c>
      <c r="BB34" s="139">
        <v>4.4519041246215698</v>
      </c>
      <c r="BC34" s="140">
        <v>5.1804071511535001</v>
      </c>
      <c r="BD34" s="130"/>
      <c r="BE34" s="141">
        <v>4.0720658097836004</v>
      </c>
    </row>
    <row r="35" spans="1:64" x14ac:dyDescent="0.2">
      <c r="A35" s="21" t="s">
        <v>78</v>
      </c>
      <c r="B35" s="3" t="str">
        <f t="shared" si="0"/>
        <v>Chesapeake Bay</v>
      </c>
      <c r="C35" s="3"/>
      <c r="D35" s="24" t="s">
        <v>16</v>
      </c>
      <c r="E35" s="27" t="s">
        <v>17</v>
      </c>
      <c r="F35" s="3"/>
      <c r="G35" s="157">
        <v>104.480357142857</v>
      </c>
      <c r="H35" s="152">
        <v>106.717153846153</v>
      </c>
      <c r="I35" s="152">
        <v>122.129798657718</v>
      </c>
      <c r="J35" s="152">
        <v>124.061782945736</v>
      </c>
      <c r="K35" s="152">
        <v>116.321390728476</v>
      </c>
      <c r="L35" s="158">
        <v>115.82293422404901</v>
      </c>
      <c r="M35" s="152"/>
      <c r="N35" s="159">
        <v>157.05763306908199</v>
      </c>
      <c r="O35" s="160">
        <v>164.483805060918</v>
      </c>
      <c r="P35" s="161">
        <v>161.121082051282</v>
      </c>
      <c r="Q35" s="152"/>
      <c r="R35" s="162">
        <v>130.94299383772599</v>
      </c>
      <c r="S35" s="135"/>
      <c r="T35" s="136">
        <v>-11.052630105274201</v>
      </c>
      <c r="U35" s="130">
        <v>-3.64961987614334</v>
      </c>
      <c r="V35" s="130">
        <v>10.140834207712</v>
      </c>
      <c r="W35" s="130">
        <v>16.743032522425001</v>
      </c>
      <c r="X35" s="130">
        <v>4.8268896354198896</v>
      </c>
      <c r="Y35" s="137">
        <v>4.2462026168423304</v>
      </c>
      <c r="Z35" s="130"/>
      <c r="AA35" s="138">
        <v>1.9654244449868099</v>
      </c>
      <c r="AB35" s="139">
        <v>-2.65578444719625</v>
      </c>
      <c r="AC35" s="140">
        <v>-0.61673653107582704</v>
      </c>
      <c r="AD35" s="130"/>
      <c r="AE35" s="141">
        <v>1.8011368347639201</v>
      </c>
      <c r="AF35" s="30"/>
      <c r="AG35" s="157">
        <v>105.11906533142501</v>
      </c>
      <c r="AH35" s="152">
        <v>111.284306377383</v>
      </c>
      <c r="AI35" s="152">
        <v>115.05338447653401</v>
      </c>
      <c r="AJ35" s="152">
        <v>116.518424475317</v>
      </c>
      <c r="AK35" s="152">
        <v>121.38335494327301</v>
      </c>
      <c r="AL35" s="158">
        <v>114.53006965374</v>
      </c>
      <c r="AM35" s="152"/>
      <c r="AN35" s="159">
        <v>149.073790830945</v>
      </c>
      <c r="AO35" s="160">
        <v>151.59230637813201</v>
      </c>
      <c r="AP35" s="161">
        <v>150.337005141388</v>
      </c>
      <c r="AQ35" s="152"/>
      <c r="AR35" s="162">
        <v>125.96125381844701</v>
      </c>
      <c r="AS35" s="135"/>
      <c r="AT35" s="136">
        <v>-5.3934980433192203</v>
      </c>
      <c r="AU35" s="130">
        <v>2.9883964564454302</v>
      </c>
      <c r="AV35" s="130">
        <v>6.5358423255225002</v>
      </c>
      <c r="AW35" s="130">
        <v>3.4061166356220101</v>
      </c>
      <c r="AX35" s="130">
        <v>4.9132151954392098</v>
      </c>
      <c r="AY35" s="137">
        <v>3.0844792050030998</v>
      </c>
      <c r="AZ35" s="130"/>
      <c r="BA35" s="138">
        <v>1.3659965949959101</v>
      </c>
      <c r="BB35" s="139">
        <v>-2.87705451082337</v>
      </c>
      <c r="BC35" s="140">
        <v>-0.91527808154674795</v>
      </c>
      <c r="BD35" s="130"/>
      <c r="BE35" s="141">
        <v>1.62874444285334</v>
      </c>
    </row>
    <row r="36" spans="1:64" x14ac:dyDescent="0.2">
      <c r="A36" s="21" t="s">
        <v>79</v>
      </c>
      <c r="B36" s="3" t="str">
        <f t="shared" si="0"/>
        <v>Coastal Virginia - Eastern Shore</v>
      </c>
      <c r="C36" s="3"/>
      <c r="D36" s="24" t="s">
        <v>16</v>
      </c>
      <c r="E36" s="27" t="s">
        <v>17</v>
      </c>
      <c r="F36" s="3"/>
      <c r="G36" s="157">
        <v>108.75501396648001</v>
      </c>
      <c r="H36" s="152">
        <v>108.97510359869101</v>
      </c>
      <c r="I36" s="152">
        <v>112.83470711296999</v>
      </c>
      <c r="J36" s="152">
        <v>111.334462901439</v>
      </c>
      <c r="K36" s="152">
        <v>111.336030534351</v>
      </c>
      <c r="L36" s="158">
        <v>110.75048763892001</v>
      </c>
      <c r="M36" s="152"/>
      <c r="N36" s="159">
        <v>144.655413105413</v>
      </c>
      <c r="O36" s="160">
        <v>160.51321518987299</v>
      </c>
      <c r="P36" s="161">
        <v>153.05197050938301</v>
      </c>
      <c r="Q36" s="152"/>
      <c r="R36" s="162">
        <v>124.993111177975</v>
      </c>
      <c r="S36" s="135"/>
      <c r="T36" s="136">
        <v>-7.9760854515867301</v>
      </c>
      <c r="U36" s="130">
        <v>-6.4297858833316504</v>
      </c>
      <c r="V36" s="130">
        <v>-12.162890672098801</v>
      </c>
      <c r="W36" s="130">
        <v>-13.059595239247599</v>
      </c>
      <c r="X36" s="130">
        <v>-15.8680963162856</v>
      </c>
      <c r="Y36" s="137">
        <v>-11.323758327324599</v>
      </c>
      <c r="Z36" s="130"/>
      <c r="AA36" s="138">
        <v>-13.4577656236228</v>
      </c>
      <c r="AB36" s="139">
        <v>-11.870942234106501</v>
      </c>
      <c r="AC36" s="140">
        <v>-12.542374622708699</v>
      </c>
      <c r="AD36" s="130"/>
      <c r="AE36" s="141">
        <v>-11.375627581765499</v>
      </c>
      <c r="AF36" s="30"/>
      <c r="AG36" s="157">
        <v>101.994889802017</v>
      </c>
      <c r="AH36" s="152">
        <v>106.01207398776501</v>
      </c>
      <c r="AI36" s="152">
        <v>107.66541042706601</v>
      </c>
      <c r="AJ36" s="152">
        <v>111.167377765637</v>
      </c>
      <c r="AK36" s="152">
        <v>118.876560917088</v>
      </c>
      <c r="AL36" s="158">
        <v>109.651505721625</v>
      </c>
      <c r="AM36" s="152"/>
      <c r="AN36" s="159">
        <v>141.90361886881001</v>
      </c>
      <c r="AO36" s="160">
        <v>146.38585111317201</v>
      </c>
      <c r="AP36" s="161">
        <v>144.15806718768201</v>
      </c>
      <c r="AQ36" s="152"/>
      <c r="AR36" s="162">
        <v>121.16174857009401</v>
      </c>
      <c r="AS36" s="135"/>
      <c r="AT36" s="136">
        <v>-10.145851826756701</v>
      </c>
      <c r="AU36" s="130">
        <v>-8.4479642242485902</v>
      </c>
      <c r="AV36" s="130">
        <v>-6.1370668650213096</v>
      </c>
      <c r="AW36" s="130">
        <v>-5.0497543583476503</v>
      </c>
      <c r="AX36" s="130">
        <v>-7.3840695535847196</v>
      </c>
      <c r="AY36" s="137">
        <v>-7.3127628586917401</v>
      </c>
      <c r="AZ36" s="130"/>
      <c r="BA36" s="138">
        <v>-13.4754201994743</v>
      </c>
      <c r="BB36" s="139">
        <v>-12.4049690374399</v>
      </c>
      <c r="BC36" s="140">
        <v>-12.9346765806535</v>
      </c>
      <c r="BD36" s="130"/>
      <c r="BE36" s="141">
        <v>-9.9322889852128604</v>
      </c>
    </row>
    <row r="37" spans="1:64" x14ac:dyDescent="0.2">
      <c r="A37" s="21" t="s">
        <v>80</v>
      </c>
      <c r="B37" s="3" t="str">
        <f t="shared" si="0"/>
        <v>Coastal Virginia - Hampton Roads</v>
      </c>
      <c r="C37" s="3"/>
      <c r="D37" s="24" t="s">
        <v>16</v>
      </c>
      <c r="E37" s="27" t="s">
        <v>17</v>
      </c>
      <c r="F37" s="3"/>
      <c r="G37" s="157">
        <v>111.25103711631</v>
      </c>
      <c r="H37" s="152">
        <v>114.779269674624</v>
      </c>
      <c r="I37" s="152">
        <v>117.73150376539</v>
      </c>
      <c r="J37" s="152">
        <v>117.629836633663</v>
      </c>
      <c r="K37" s="152">
        <v>118.04432100913399</v>
      </c>
      <c r="L37" s="158">
        <v>116.025974744839</v>
      </c>
      <c r="M37" s="152"/>
      <c r="N37" s="159">
        <v>172.76579052656501</v>
      </c>
      <c r="O37" s="160">
        <v>194.09706486796699</v>
      </c>
      <c r="P37" s="161">
        <v>184.317895947647</v>
      </c>
      <c r="Q37" s="152"/>
      <c r="R37" s="162">
        <v>140.26956908729699</v>
      </c>
      <c r="S37" s="135"/>
      <c r="T37" s="136">
        <v>-0.73486280923146596</v>
      </c>
      <c r="U37" s="130">
        <v>1.09547798652573</v>
      </c>
      <c r="V37" s="130">
        <v>3.3860545244886202</v>
      </c>
      <c r="W37" s="130">
        <v>2.6945731123182299</v>
      </c>
      <c r="X37" s="130">
        <v>0.81995850227215406</v>
      </c>
      <c r="Y37" s="137">
        <v>1.54732432825193</v>
      </c>
      <c r="Z37" s="130"/>
      <c r="AA37" s="138">
        <v>0.359997575933377</v>
      </c>
      <c r="AB37" s="139">
        <v>1.1592086846621801</v>
      </c>
      <c r="AC37" s="140">
        <v>0.88505524900702404</v>
      </c>
      <c r="AD37" s="130"/>
      <c r="AE37" s="141">
        <v>2.0902320068409002</v>
      </c>
      <c r="AF37" s="30"/>
      <c r="AG37" s="157">
        <v>108.127830788967</v>
      </c>
      <c r="AH37" s="152">
        <v>110.53153357651399</v>
      </c>
      <c r="AI37" s="152">
        <v>114.37437718731</v>
      </c>
      <c r="AJ37" s="152">
        <v>116.29939181239</v>
      </c>
      <c r="AK37" s="152">
        <v>118.07909592793899</v>
      </c>
      <c r="AL37" s="158">
        <v>113.746024428043</v>
      </c>
      <c r="AM37" s="152"/>
      <c r="AN37" s="159">
        <v>159.98004080112401</v>
      </c>
      <c r="AO37" s="160">
        <v>169.456863788764</v>
      </c>
      <c r="AP37" s="161">
        <v>164.84035784534001</v>
      </c>
      <c r="AQ37" s="152"/>
      <c r="AR37" s="162">
        <v>131.349948938854</v>
      </c>
      <c r="AS37" s="135"/>
      <c r="AT37" s="136">
        <v>-7.7013083796611301</v>
      </c>
      <c r="AU37" s="130">
        <v>-3.4332108326725903E-2</v>
      </c>
      <c r="AV37" s="130">
        <v>0.71683614200644297</v>
      </c>
      <c r="AW37" s="130">
        <v>2.3972236680526899</v>
      </c>
      <c r="AX37" s="130">
        <v>0.85277228774975899</v>
      </c>
      <c r="AY37" s="137">
        <v>-0.51778477797024902</v>
      </c>
      <c r="AZ37" s="130"/>
      <c r="BA37" s="138">
        <v>-0.44975016506684901</v>
      </c>
      <c r="BB37" s="139">
        <v>-0.68653458254452504</v>
      </c>
      <c r="BC37" s="140">
        <v>-0.58497827156627902</v>
      </c>
      <c r="BD37" s="130"/>
      <c r="BE37" s="141">
        <v>-0.37662678432515401</v>
      </c>
    </row>
    <row r="38" spans="1:64" x14ac:dyDescent="0.2">
      <c r="A38" s="20" t="s">
        <v>81</v>
      </c>
      <c r="B38" s="3" t="str">
        <f t="shared" si="0"/>
        <v>Northern Virginia</v>
      </c>
      <c r="C38" s="3"/>
      <c r="D38" s="24" t="s">
        <v>16</v>
      </c>
      <c r="E38" s="27" t="s">
        <v>17</v>
      </c>
      <c r="F38" s="3"/>
      <c r="G38" s="157">
        <v>158.382057565038</v>
      </c>
      <c r="H38" s="152">
        <v>183.36981694038599</v>
      </c>
      <c r="I38" s="152">
        <v>190.249386631547</v>
      </c>
      <c r="J38" s="152">
        <v>176.433918163626</v>
      </c>
      <c r="K38" s="152">
        <v>147.65488586269799</v>
      </c>
      <c r="L38" s="158">
        <v>172.952499291126</v>
      </c>
      <c r="M38" s="152"/>
      <c r="N38" s="159">
        <v>140.05044131159499</v>
      </c>
      <c r="O38" s="160">
        <v>145.268620541177</v>
      </c>
      <c r="P38" s="161">
        <v>142.851046742157</v>
      </c>
      <c r="Q38" s="152"/>
      <c r="R38" s="162">
        <v>164.32231825837701</v>
      </c>
      <c r="S38" s="135"/>
      <c r="T38" s="136">
        <v>5.03669127378953</v>
      </c>
      <c r="U38" s="130">
        <v>5.9873776431589603</v>
      </c>
      <c r="V38" s="130">
        <v>4.8330413130257099</v>
      </c>
      <c r="W38" s="130">
        <v>2.3696897465978899</v>
      </c>
      <c r="X38" s="130">
        <v>-2.5583002128612602</v>
      </c>
      <c r="Y38" s="137">
        <v>3.4691861653904401</v>
      </c>
      <c r="Z38" s="130"/>
      <c r="AA38" s="138">
        <v>-1.96822475779451</v>
      </c>
      <c r="AB38" s="139">
        <v>-1.84298822770721</v>
      </c>
      <c r="AC38" s="140">
        <v>-1.87493456357323</v>
      </c>
      <c r="AD38" s="130"/>
      <c r="AE38" s="141">
        <v>2.2371436954503499</v>
      </c>
      <c r="AF38" s="30"/>
      <c r="AG38" s="157">
        <v>153.79814180755201</v>
      </c>
      <c r="AH38" s="152">
        <v>181.574833975047</v>
      </c>
      <c r="AI38" s="152">
        <v>193.15585091664701</v>
      </c>
      <c r="AJ38" s="152">
        <v>186.891382007109</v>
      </c>
      <c r="AK38" s="152">
        <v>165.16768441284799</v>
      </c>
      <c r="AL38" s="158">
        <v>177.84876855988301</v>
      </c>
      <c r="AM38" s="152"/>
      <c r="AN38" s="159">
        <v>150.27095049492399</v>
      </c>
      <c r="AO38" s="160">
        <v>151.68888147031299</v>
      </c>
      <c r="AP38" s="161">
        <v>150.999175062604</v>
      </c>
      <c r="AQ38" s="152"/>
      <c r="AR38" s="162">
        <v>170.250765240421</v>
      </c>
      <c r="AS38" s="135"/>
      <c r="AT38" s="136">
        <v>2.5787808109680399</v>
      </c>
      <c r="AU38" s="130">
        <v>4.3279334795774798</v>
      </c>
      <c r="AV38" s="130">
        <v>6.3840058730758802</v>
      </c>
      <c r="AW38" s="130">
        <v>5.9340337700990302</v>
      </c>
      <c r="AX38" s="130">
        <v>2.2498830708490698</v>
      </c>
      <c r="AY38" s="137">
        <v>4.6498319878532204</v>
      </c>
      <c r="AZ38" s="130"/>
      <c r="BA38" s="138">
        <v>-0.46930436129646702</v>
      </c>
      <c r="BB38" s="139">
        <v>-0.470222002578909</v>
      </c>
      <c r="BC38" s="140">
        <v>-0.46763713490782099</v>
      </c>
      <c r="BD38" s="130"/>
      <c r="BE38" s="141">
        <v>3.4355121018583801</v>
      </c>
    </row>
    <row r="39" spans="1:64" x14ac:dyDescent="0.2">
      <c r="A39" s="22" t="s">
        <v>82</v>
      </c>
      <c r="B39" s="3" t="str">
        <f t="shared" si="0"/>
        <v>Shenandoah Valley</v>
      </c>
      <c r="C39" s="3"/>
      <c r="D39" s="25" t="s">
        <v>16</v>
      </c>
      <c r="E39" s="28" t="s">
        <v>17</v>
      </c>
      <c r="F39" s="3"/>
      <c r="G39" s="163">
        <v>98.806393159440304</v>
      </c>
      <c r="H39" s="164">
        <v>100.75360829289799</v>
      </c>
      <c r="I39" s="164">
        <v>103.323180364344</v>
      </c>
      <c r="J39" s="164">
        <v>103.06893190740399</v>
      </c>
      <c r="K39" s="164">
        <v>103.353118043149</v>
      </c>
      <c r="L39" s="165">
        <v>102.00851589490399</v>
      </c>
      <c r="M39" s="152"/>
      <c r="N39" s="166">
        <v>120.95749374925499</v>
      </c>
      <c r="O39" s="167">
        <v>127.126638534376</v>
      </c>
      <c r="P39" s="168">
        <v>124.26632128070599</v>
      </c>
      <c r="Q39" s="152"/>
      <c r="R39" s="169">
        <v>109.67975152207001</v>
      </c>
      <c r="S39" s="135"/>
      <c r="T39" s="142">
        <v>-1.9942088175256401</v>
      </c>
      <c r="U39" s="143">
        <v>-0.59153736953041902</v>
      </c>
      <c r="V39" s="143">
        <v>-7.6757102789121499</v>
      </c>
      <c r="W39" s="143">
        <v>-9.7209646042178193</v>
      </c>
      <c r="X39" s="143">
        <v>-8.0723115409371609</v>
      </c>
      <c r="Y39" s="144">
        <v>-5.9583780452529602</v>
      </c>
      <c r="Z39" s="130"/>
      <c r="AA39" s="145">
        <v>-2.1029144564653701</v>
      </c>
      <c r="AB39" s="146">
        <v>-1.72103959884063</v>
      </c>
      <c r="AC39" s="147">
        <v>-1.91305883048442</v>
      </c>
      <c r="AD39" s="130"/>
      <c r="AE39" s="148">
        <v>-4.2461213974352896</v>
      </c>
      <c r="AF39" s="31"/>
      <c r="AG39" s="163">
        <v>96.281708254269404</v>
      </c>
      <c r="AH39" s="164">
        <v>99.468452298982399</v>
      </c>
      <c r="AI39" s="164">
        <v>102.58005247834301</v>
      </c>
      <c r="AJ39" s="164">
        <v>107.48151414860099</v>
      </c>
      <c r="AK39" s="164">
        <v>120.939405205635</v>
      </c>
      <c r="AL39" s="165">
        <v>106.34298380028601</v>
      </c>
      <c r="AM39" s="152"/>
      <c r="AN39" s="166">
        <v>140.966303970399</v>
      </c>
      <c r="AO39" s="167">
        <v>136.96377782171501</v>
      </c>
      <c r="AP39" s="168">
        <v>138.957409092842</v>
      </c>
      <c r="AQ39" s="152"/>
      <c r="AR39" s="169">
        <v>117.432564411559</v>
      </c>
      <c r="AS39" s="135"/>
      <c r="AT39" s="142">
        <v>-4.2106528125049296</v>
      </c>
      <c r="AU39" s="143">
        <v>-2.06579602487813</v>
      </c>
      <c r="AV39" s="143">
        <v>-2.2149461605024801</v>
      </c>
      <c r="AW39" s="143">
        <v>-1.4995800966903501</v>
      </c>
      <c r="AX39" s="143">
        <v>-0.90448188370861204</v>
      </c>
      <c r="AY39" s="144">
        <v>-1.89608992135474</v>
      </c>
      <c r="AZ39" s="130"/>
      <c r="BA39" s="145">
        <v>-0.80864703142585104</v>
      </c>
      <c r="BB39" s="146">
        <v>-1.5587036000296299</v>
      </c>
      <c r="BC39" s="147">
        <v>-1.1698756338310501</v>
      </c>
      <c r="BD39" s="130"/>
      <c r="BE39" s="148">
        <v>-1.5620911074445201</v>
      </c>
    </row>
    <row r="40" spans="1:64" x14ac:dyDescent="0.2">
      <c r="A40" s="19" t="s">
        <v>83</v>
      </c>
      <c r="B40" s="3" t="str">
        <f t="shared" si="0"/>
        <v>Southern Virginia</v>
      </c>
      <c r="C40" s="9"/>
      <c r="D40" s="23" t="s">
        <v>16</v>
      </c>
      <c r="E40" s="26" t="s">
        <v>17</v>
      </c>
      <c r="F40" s="3"/>
      <c r="G40" s="149">
        <v>98.618735398679505</v>
      </c>
      <c r="H40" s="150">
        <v>105.42800657174099</v>
      </c>
      <c r="I40" s="150">
        <v>109.171762640449</v>
      </c>
      <c r="J40" s="150">
        <v>110.645245098039</v>
      </c>
      <c r="K40" s="150">
        <v>107.873955108359</v>
      </c>
      <c r="L40" s="151">
        <v>106.849638350261</v>
      </c>
      <c r="M40" s="152"/>
      <c r="N40" s="153">
        <v>113.411839285714</v>
      </c>
      <c r="O40" s="154">
        <v>116.933660685154</v>
      </c>
      <c r="P40" s="155">
        <v>115.25231372549</v>
      </c>
      <c r="Q40" s="152"/>
      <c r="R40" s="156">
        <v>109.46252690737499</v>
      </c>
      <c r="S40" s="135"/>
      <c r="T40" s="127">
        <v>1.5058023831152001</v>
      </c>
      <c r="U40" s="128">
        <v>2.2997013384993799</v>
      </c>
      <c r="V40" s="128">
        <v>4.1521736462811099</v>
      </c>
      <c r="W40" s="128">
        <v>6.78659149413253</v>
      </c>
      <c r="X40" s="128">
        <v>6.6423083877207398</v>
      </c>
      <c r="Y40" s="129">
        <v>4.4491147712967498</v>
      </c>
      <c r="Z40" s="130"/>
      <c r="AA40" s="131">
        <v>-1.51061771809362</v>
      </c>
      <c r="AB40" s="132">
        <v>-2.0898865879759101</v>
      </c>
      <c r="AC40" s="133">
        <v>-1.8276880868876</v>
      </c>
      <c r="AD40" s="130"/>
      <c r="AE40" s="134">
        <v>2.2208679701694201</v>
      </c>
      <c r="AF40" s="29"/>
      <c r="AG40" s="149">
        <v>97.145676623376602</v>
      </c>
      <c r="AH40" s="150">
        <v>106.47914851671</v>
      </c>
      <c r="AI40" s="150">
        <v>109.53579344409501</v>
      </c>
      <c r="AJ40" s="150">
        <v>111.94603202379901</v>
      </c>
      <c r="AK40" s="150">
        <v>116.084144234267</v>
      </c>
      <c r="AL40" s="151">
        <v>108.98850188781</v>
      </c>
      <c r="AM40" s="152"/>
      <c r="AN40" s="153">
        <v>124.11820272937901</v>
      </c>
      <c r="AO40" s="154">
        <v>121.019529837251</v>
      </c>
      <c r="AP40" s="155">
        <v>122.571397008253</v>
      </c>
      <c r="AQ40" s="152"/>
      <c r="AR40" s="156">
        <v>113.191870942854</v>
      </c>
      <c r="AS40" s="135"/>
      <c r="AT40" s="127">
        <v>-0.135070745574396</v>
      </c>
      <c r="AU40" s="128">
        <v>1.10886638339598</v>
      </c>
      <c r="AV40" s="128">
        <v>2.4606317697523798</v>
      </c>
      <c r="AW40" s="128">
        <v>4.2377044589636697</v>
      </c>
      <c r="AX40" s="128">
        <v>5.5754478478578502</v>
      </c>
      <c r="AY40" s="129">
        <v>2.8872641356555202</v>
      </c>
      <c r="AZ40" s="130"/>
      <c r="BA40" s="131">
        <v>1.0869352493305799</v>
      </c>
      <c r="BB40" s="132">
        <v>-0.53263635196950498</v>
      </c>
      <c r="BC40" s="133">
        <v>0.28375380940706602</v>
      </c>
      <c r="BD40" s="130"/>
      <c r="BE40" s="134">
        <v>2.03909094409889</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7">
        <v>105.072882383966</v>
      </c>
      <c r="H41" s="152">
        <v>105.82069158075601</v>
      </c>
      <c r="I41" s="152">
        <v>105.10409452026801</v>
      </c>
      <c r="J41" s="152">
        <v>103.85966843501301</v>
      </c>
      <c r="K41" s="152">
        <v>105.794965863453</v>
      </c>
      <c r="L41" s="158">
        <v>105.10793012915499</v>
      </c>
      <c r="M41" s="152"/>
      <c r="N41" s="159">
        <v>128.65637019230701</v>
      </c>
      <c r="O41" s="160">
        <v>131.05514814814799</v>
      </c>
      <c r="P41" s="161">
        <v>129.85487139156101</v>
      </c>
      <c r="Q41" s="152"/>
      <c r="R41" s="162">
        <v>112.87787874386299</v>
      </c>
      <c r="S41" s="135"/>
      <c r="T41" s="136">
        <v>2.5573608903886602</v>
      </c>
      <c r="U41" s="130">
        <v>0.83896547109911401</v>
      </c>
      <c r="V41" s="130">
        <v>-0.53503276102120101</v>
      </c>
      <c r="W41" s="130">
        <v>-1.1107172996269801</v>
      </c>
      <c r="X41" s="130">
        <v>-1.71782833211959</v>
      </c>
      <c r="Y41" s="137">
        <v>-0.16600038943447801</v>
      </c>
      <c r="Z41" s="130"/>
      <c r="AA41" s="138">
        <v>-3.8703302612577</v>
      </c>
      <c r="AB41" s="139">
        <v>-4.4813076060729404</v>
      </c>
      <c r="AC41" s="140">
        <v>-4.1623869352460803</v>
      </c>
      <c r="AD41" s="130"/>
      <c r="AE41" s="141">
        <v>-2.0462121713569701</v>
      </c>
      <c r="AF41" s="30"/>
      <c r="AG41" s="157">
        <v>104.59064101701701</v>
      </c>
      <c r="AH41" s="152">
        <v>107.740958348888</v>
      </c>
      <c r="AI41" s="152">
        <v>113.986369728025</v>
      </c>
      <c r="AJ41" s="152">
        <v>125.054309256821</v>
      </c>
      <c r="AK41" s="152">
        <v>143.59130430814099</v>
      </c>
      <c r="AL41" s="158">
        <v>120.48287799045499</v>
      </c>
      <c r="AM41" s="152"/>
      <c r="AN41" s="159">
        <v>167.17180785168</v>
      </c>
      <c r="AO41" s="160">
        <v>156.492078093076</v>
      </c>
      <c r="AP41" s="161">
        <v>161.99460470132399</v>
      </c>
      <c r="AQ41" s="152"/>
      <c r="AR41" s="162">
        <v>133.6455779659</v>
      </c>
      <c r="AS41" s="135"/>
      <c r="AT41" s="136">
        <v>2.8085743408858601</v>
      </c>
      <c r="AU41" s="130">
        <v>2.8535899938028999</v>
      </c>
      <c r="AV41" s="130">
        <v>3.4572265528887902</v>
      </c>
      <c r="AW41" s="130">
        <v>2.6455488408531802</v>
      </c>
      <c r="AX41" s="130">
        <v>1.63277221063308</v>
      </c>
      <c r="AY41" s="137">
        <v>2.36731676000529</v>
      </c>
      <c r="AZ41" s="130"/>
      <c r="BA41" s="138">
        <v>0.71248224004836602</v>
      </c>
      <c r="BB41" s="139">
        <v>-1.5926996995379401</v>
      </c>
      <c r="BC41" s="140">
        <v>-0.39415537596474898</v>
      </c>
      <c r="BD41" s="130"/>
      <c r="BE41" s="141">
        <v>0.868206920313221</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7">
        <v>80.736818181818094</v>
      </c>
      <c r="H42" s="152">
        <v>91.5746302616609</v>
      </c>
      <c r="I42" s="152">
        <v>90.807580299785798</v>
      </c>
      <c r="J42" s="152">
        <v>91.758173178458193</v>
      </c>
      <c r="K42" s="152">
        <v>89.091363088057903</v>
      </c>
      <c r="L42" s="158">
        <v>89.413765240258101</v>
      </c>
      <c r="M42" s="152"/>
      <c r="N42" s="159">
        <v>96.554422476586794</v>
      </c>
      <c r="O42" s="160">
        <v>98.827821878025105</v>
      </c>
      <c r="P42" s="161">
        <v>97.732166499498405</v>
      </c>
      <c r="Q42" s="152"/>
      <c r="R42" s="162">
        <v>92.099031892504399</v>
      </c>
      <c r="S42" s="135"/>
      <c r="T42" s="136">
        <v>-1.2689197483675201</v>
      </c>
      <c r="U42" s="130">
        <v>3.7687826954829502</v>
      </c>
      <c r="V42" s="130">
        <v>1.7736445528904901</v>
      </c>
      <c r="W42" s="130">
        <v>1.5423432991928001</v>
      </c>
      <c r="X42" s="130">
        <v>-11.213705009067001</v>
      </c>
      <c r="Y42" s="137">
        <v>-1.2929703102539001</v>
      </c>
      <c r="Z42" s="130"/>
      <c r="AA42" s="138">
        <v>0.74594574306144301</v>
      </c>
      <c r="AB42" s="139">
        <v>-1.60269450070186</v>
      </c>
      <c r="AC42" s="140">
        <v>-0.44107620281139998</v>
      </c>
      <c r="AD42" s="130"/>
      <c r="AE42" s="141">
        <v>-1.09800594677643</v>
      </c>
      <c r="AF42" s="30"/>
      <c r="AG42" s="157">
        <v>81.3433597534125</v>
      </c>
      <c r="AH42" s="152">
        <v>89.123131060369005</v>
      </c>
      <c r="AI42" s="152">
        <v>89.518571428571406</v>
      </c>
      <c r="AJ42" s="152">
        <v>91.169177764910202</v>
      </c>
      <c r="AK42" s="152">
        <v>94.152541161851502</v>
      </c>
      <c r="AL42" s="158">
        <v>89.569417839163506</v>
      </c>
      <c r="AM42" s="152"/>
      <c r="AN42" s="159">
        <v>103.81628968253899</v>
      </c>
      <c r="AO42" s="160">
        <v>99.791901301846806</v>
      </c>
      <c r="AP42" s="161">
        <v>101.870373298199</v>
      </c>
      <c r="AQ42" s="152"/>
      <c r="AR42" s="162">
        <v>93.333262262038005</v>
      </c>
      <c r="AS42" s="135"/>
      <c r="AT42" s="136">
        <v>-1.67480593085536</v>
      </c>
      <c r="AU42" s="130">
        <v>0.21764549973373701</v>
      </c>
      <c r="AV42" s="130">
        <v>1.6820052816078299</v>
      </c>
      <c r="AW42" s="130">
        <v>2.1567569331088801</v>
      </c>
      <c r="AX42" s="130">
        <v>-1.4307226427466</v>
      </c>
      <c r="AY42" s="137">
        <v>0.208654398911053</v>
      </c>
      <c r="AZ42" s="130"/>
      <c r="BA42" s="138">
        <v>0.94381684034808899</v>
      </c>
      <c r="BB42" s="139">
        <v>-1.06855535410546</v>
      </c>
      <c r="BC42" s="140">
        <v>-2.5805274874299899E-2</v>
      </c>
      <c r="BD42" s="130"/>
      <c r="BE42" s="141">
        <v>-0.103052319603744</v>
      </c>
      <c r="BF42" s="76"/>
      <c r="BG42" s="76"/>
      <c r="BH42" s="76"/>
      <c r="BI42" s="76"/>
      <c r="BJ42" s="76"/>
      <c r="BK42" s="76"/>
      <c r="BL42" s="76"/>
    </row>
    <row r="43" spans="1:64" x14ac:dyDescent="0.2">
      <c r="A43" s="22" t="s">
        <v>86</v>
      </c>
      <c r="B43" s="3" t="str">
        <f t="shared" si="0"/>
        <v>Virginia Mountains</v>
      </c>
      <c r="C43" s="3"/>
      <c r="D43" s="25" t="s">
        <v>16</v>
      </c>
      <c r="E43" s="28" t="s">
        <v>17</v>
      </c>
      <c r="F43" s="3"/>
      <c r="G43" s="157">
        <v>111.47639753376301</v>
      </c>
      <c r="H43" s="152">
        <v>119.178288878842</v>
      </c>
      <c r="I43" s="152">
        <v>119.842304347826</v>
      </c>
      <c r="J43" s="152">
        <v>124.01288590604</v>
      </c>
      <c r="K43" s="152">
        <v>118.448835252435</v>
      </c>
      <c r="L43" s="158">
        <v>119.06296066627399</v>
      </c>
      <c r="M43" s="152"/>
      <c r="N43" s="159">
        <v>138.929395824078</v>
      </c>
      <c r="O43" s="160">
        <v>152.59624238733201</v>
      </c>
      <c r="P43" s="161">
        <v>146.070134705133</v>
      </c>
      <c r="Q43" s="152"/>
      <c r="R43" s="162">
        <v>127.14086545477601</v>
      </c>
      <c r="S43" s="135"/>
      <c r="T43" s="136">
        <v>0.41183851769430602</v>
      </c>
      <c r="U43" s="130">
        <v>11.0574026091411</v>
      </c>
      <c r="V43" s="130">
        <v>7.6845849918372</v>
      </c>
      <c r="W43" s="130">
        <v>11.917849938909599</v>
      </c>
      <c r="X43" s="130">
        <v>5.71923670596051</v>
      </c>
      <c r="Y43" s="137">
        <v>7.72678295730885</v>
      </c>
      <c r="Z43" s="130"/>
      <c r="AA43" s="138">
        <v>-2.64048700755413</v>
      </c>
      <c r="AB43" s="139">
        <v>-1.8374831013864601</v>
      </c>
      <c r="AC43" s="140">
        <v>-2.1392002840933002</v>
      </c>
      <c r="AD43" s="130"/>
      <c r="AE43" s="141">
        <v>3.6095421571591602</v>
      </c>
      <c r="AF43" s="31"/>
      <c r="AG43" s="157">
        <v>106.809156531353</v>
      </c>
      <c r="AH43" s="152">
        <v>114.830039220347</v>
      </c>
      <c r="AI43" s="152">
        <v>120.491860219036</v>
      </c>
      <c r="AJ43" s="152">
        <v>128.64390931433999</v>
      </c>
      <c r="AK43" s="152">
        <v>141.35041115264099</v>
      </c>
      <c r="AL43" s="158">
        <v>123.97502609899399</v>
      </c>
      <c r="AM43" s="152"/>
      <c r="AN43" s="159">
        <v>157.851655038373</v>
      </c>
      <c r="AO43" s="160">
        <v>152.09576962650399</v>
      </c>
      <c r="AP43" s="161">
        <v>155.01946334548401</v>
      </c>
      <c r="AQ43" s="152"/>
      <c r="AR43" s="162">
        <v>133.58389116978699</v>
      </c>
      <c r="AS43" s="135"/>
      <c r="AT43" s="136">
        <v>2.7072901977670001</v>
      </c>
      <c r="AU43" s="130">
        <v>8.7129137134923802</v>
      </c>
      <c r="AV43" s="130">
        <v>7.02563910596339</v>
      </c>
      <c r="AW43" s="130">
        <v>8.48859782960605</v>
      </c>
      <c r="AX43" s="130">
        <v>4.8067028759606796</v>
      </c>
      <c r="AY43" s="137">
        <v>6.4634394249534699</v>
      </c>
      <c r="AZ43" s="130"/>
      <c r="BA43" s="138">
        <v>-1.2890935502313701</v>
      </c>
      <c r="BB43" s="139">
        <v>-2.6410533272618002</v>
      </c>
      <c r="BC43" s="140">
        <v>-1.9421882099427099</v>
      </c>
      <c r="BD43" s="130"/>
      <c r="BE43" s="141">
        <v>2.83873986202045</v>
      </c>
      <c r="BF43" s="76"/>
      <c r="BG43" s="76"/>
      <c r="BH43" s="76"/>
      <c r="BI43" s="76"/>
      <c r="BJ43" s="76"/>
      <c r="BK43" s="76"/>
      <c r="BL43" s="76"/>
    </row>
    <row r="44" spans="1:64" x14ac:dyDescent="0.2">
      <c r="A44" s="86" t="s">
        <v>111</v>
      </c>
      <c r="B44" s="3" t="s">
        <v>117</v>
      </c>
      <c r="D44" s="25" t="s">
        <v>16</v>
      </c>
      <c r="E44" s="28" t="s">
        <v>17</v>
      </c>
      <c r="G44" s="157">
        <v>330.59134097421202</v>
      </c>
      <c r="H44" s="152">
        <v>306.81690582959601</v>
      </c>
      <c r="I44" s="152">
        <v>303.26324399999999</v>
      </c>
      <c r="J44" s="152">
        <v>273.46242067089702</v>
      </c>
      <c r="K44" s="152">
        <v>279.38706682436401</v>
      </c>
      <c r="L44" s="158">
        <v>298.39407346702598</v>
      </c>
      <c r="M44" s="152"/>
      <c r="N44" s="159">
        <v>386.919281793229</v>
      </c>
      <c r="O44" s="160">
        <v>415.06032983508197</v>
      </c>
      <c r="P44" s="161">
        <v>402.38700247218702</v>
      </c>
      <c r="Q44" s="152"/>
      <c r="R44" s="162">
        <v>331.546685931958</v>
      </c>
      <c r="S44" s="135"/>
      <c r="T44" s="136">
        <v>0.93504202627278699</v>
      </c>
      <c r="U44" s="130">
        <v>-0.23538291101312001</v>
      </c>
      <c r="V44" s="130">
        <v>-3.35766265568859</v>
      </c>
      <c r="W44" s="130">
        <v>-13.3872482536337</v>
      </c>
      <c r="X44" s="130">
        <v>-14.3182812467868</v>
      </c>
      <c r="Y44" s="137">
        <v>-5.9862573071638998</v>
      </c>
      <c r="Z44" s="130"/>
      <c r="AA44" s="138">
        <v>-7.66278627382321</v>
      </c>
      <c r="AB44" s="139">
        <v>-3.47393031050649</v>
      </c>
      <c r="AC44" s="140">
        <v>-5.3299582633319798</v>
      </c>
      <c r="AD44" s="130"/>
      <c r="AE44" s="141">
        <v>-5.9119458799589601</v>
      </c>
      <c r="AG44" s="157">
        <v>311.911864841745</v>
      </c>
      <c r="AH44" s="152">
        <v>307.60844946874198</v>
      </c>
      <c r="AI44" s="152">
        <v>308.743914399397</v>
      </c>
      <c r="AJ44" s="152">
        <v>293.88270704439299</v>
      </c>
      <c r="AK44" s="152">
        <v>314.15373737373699</v>
      </c>
      <c r="AL44" s="158">
        <v>306.663145539906</v>
      </c>
      <c r="AM44" s="152"/>
      <c r="AN44" s="159">
        <v>404.843171679058</v>
      </c>
      <c r="AO44" s="160">
        <v>411.78804500147999</v>
      </c>
      <c r="AP44" s="161">
        <v>408.51912244045099</v>
      </c>
      <c r="AQ44" s="152"/>
      <c r="AR44" s="162">
        <v>339.37242224980702</v>
      </c>
      <c r="AS44" s="135"/>
      <c r="AT44" s="136">
        <v>0.73411212081145805</v>
      </c>
      <c r="AU44" s="130">
        <v>1.1687018761147601</v>
      </c>
      <c r="AV44" s="130">
        <v>1.08320823170453</v>
      </c>
      <c r="AW44" s="130">
        <v>-7.4691264489398597</v>
      </c>
      <c r="AX44" s="130">
        <v>-3.3405517460879399</v>
      </c>
      <c r="AY44" s="137">
        <v>-1.86106282008013</v>
      </c>
      <c r="AZ44" s="130"/>
      <c r="BA44" s="138">
        <v>2.05297356302568</v>
      </c>
      <c r="BB44" s="139">
        <v>1.1611481277749101</v>
      </c>
      <c r="BC44" s="140">
        <v>1.60594497012829</v>
      </c>
      <c r="BD44" s="130"/>
      <c r="BE44" s="141">
        <v>-0.72216971535838104</v>
      </c>
    </row>
    <row r="45" spans="1:64" x14ac:dyDescent="0.2">
      <c r="A45" s="86" t="s">
        <v>112</v>
      </c>
      <c r="B45" s="3" t="s">
        <v>118</v>
      </c>
      <c r="D45" s="25" t="s">
        <v>16</v>
      </c>
      <c r="E45" s="28" t="s">
        <v>17</v>
      </c>
      <c r="G45" s="157">
        <v>205.01232733462999</v>
      </c>
      <c r="H45" s="152">
        <v>216.11628577867901</v>
      </c>
      <c r="I45" s="152">
        <v>223.96450931094699</v>
      </c>
      <c r="J45" s="152">
        <v>212.783062096512</v>
      </c>
      <c r="K45" s="152">
        <v>185.070847212583</v>
      </c>
      <c r="L45" s="158">
        <v>210.101115702069</v>
      </c>
      <c r="M45" s="152"/>
      <c r="N45" s="159">
        <v>195.54343622711801</v>
      </c>
      <c r="O45" s="160">
        <v>210.63366829475399</v>
      </c>
      <c r="P45" s="161">
        <v>203.632765356768</v>
      </c>
      <c r="Q45" s="152"/>
      <c r="R45" s="162">
        <v>208.13968877075399</v>
      </c>
      <c r="S45" s="135"/>
      <c r="T45" s="136">
        <v>4.0675615353518504</v>
      </c>
      <c r="U45" s="130">
        <v>5.3703370729154001</v>
      </c>
      <c r="V45" s="130">
        <v>5.1356452827892198</v>
      </c>
      <c r="W45" s="130">
        <v>4.4654248805890404</v>
      </c>
      <c r="X45" s="130">
        <v>0.63671622972403696</v>
      </c>
      <c r="Y45" s="137">
        <v>4.2601240805558396</v>
      </c>
      <c r="Z45" s="130"/>
      <c r="AA45" s="138">
        <v>1.43994257599585</v>
      </c>
      <c r="AB45" s="139">
        <v>2.1363846033927998</v>
      </c>
      <c r="AC45" s="140">
        <v>1.8633385186123901</v>
      </c>
      <c r="AD45" s="130"/>
      <c r="AE45" s="141">
        <v>3.5424797173050599</v>
      </c>
      <c r="AG45" s="157">
        <v>193.945628430249</v>
      </c>
      <c r="AH45" s="152">
        <v>215.30940067960401</v>
      </c>
      <c r="AI45" s="152">
        <v>228.129141726548</v>
      </c>
      <c r="AJ45" s="152">
        <v>224.33284782728401</v>
      </c>
      <c r="AK45" s="152">
        <v>206.634436428876</v>
      </c>
      <c r="AL45" s="158">
        <v>215.45152035753901</v>
      </c>
      <c r="AM45" s="152"/>
      <c r="AN45" s="159">
        <v>209.76558607243001</v>
      </c>
      <c r="AO45" s="160">
        <v>214.71317753486599</v>
      </c>
      <c r="AP45" s="161">
        <v>212.30406965704699</v>
      </c>
      <c r="AQ45" s="152"/>
      <c r="AR45" s="162">
        <v>214.51777903921999</v>
      </c>
      <c r="AS45" s="135"/>
      <c r="AT45" s="136">
        <v>2.7818466342054502</v>
      </c>
      <c r="AU45" s="130">
        <v>4.97800041062579</v>
      </c>
      <c r="AV45" s="130">
        <v>6.9207454886431004</v>
      </c>
      <c r="AW45" s="130">
        <v>7.4460944958510096</v>
      </c>
      <c r="AX45" s="130">
        <v>4.0385734493779202</v>
      </c>
      <c r="AY45" s="137">
        <v>5.5769420204636297</v>
      </c>
      <c r="AZ45" s="130"/>
      <c r="BA45" s="138">
        <v>1.8428918680037301</v>
      </c>
      <c r="BB45" s="139">
        <v>1.535696613204</v>
      </c>
      <c r="BC45" s="140">
        <v>1.67961340471577</v>
      </c>
      <c r="BD45" s="130"/>
      <c r="BE45" s="141">
        <v>4.3870298904162999</v>
      </c>
    </row>
    <row r="46" spans="1:64" x14ac:dyDescent="0.2">
      <c r="A46" s="86" t="s">
        <v>113</v>
      </c>
      <c r="B46" s="3" t="s">
        <v>119</v>
      </c>
      <c r="D46" s="25" t="s">
        <v>16</v>
      </c>
      <c r="E46" s="28" t="s">
        <v>17</v>
      </c>
      <c r="G46" s="157">
        <v>151.41857193677799</v>
      </c>
      <c r="H46" s="152">
        <v>161.04241947173401</v>
      </c>
      <c r="I46" s="152">
        <v>165.314534616808</v>
      </c>
      <c r="J46" s="152">
        <v>160.01203431943401</v>
      </c>
      <c r="K46" s="152">
        <v>145.585573300004</v>
      </c>
      <c r="L46" s="158">
        <v>157.38815542882099</v>
      </c>
      <c r="M46" s="152"/>
      <c r="N46" s="159">
        <v>164.65472521424601</v>
      </c>
      <c r="O46" s="160">
        <v>176.610048938011</v>
      </c>
      <c r="P46" s="161">
        <v>171.128047263681</v>
      </c>
      <c r="Q46" s="152"/>
      <c r="R46" s="162">
        <v>161.759767263133</v>
      </c>
      <c r="S46" s="135"/>
      <c r="T46" s="136">
        <v>1.7915970421753999</v>
      </c>
      <c r="U46" s="130">
        <v>4.2354268971423599</v>
      </c>
      <c r="V46" s="130">
        <v>2.66852057417886</v>
      </c>
      <c r="W46" s="130">
        <v>1.8678600248602999</v>
      </c>
      <c r="X46" s="130">
        <v>-1.7681543110398901</v>
      </c>
      <c r="Y46" s="137">
        <v>1.95188955070339</v>
      </c>
      <c r="Z46" s="130"/>
      <c r="AA46" s="138">
        <v>-0.52866642968085298</v>
      </c>
      <c r="AB46" s="139">
        <v>0.21020580892944099</v>
      </c>
      <c r="AC46" s="140">
        <v>-0.108454272197492</v>
      </c>
      <c r="AD46" s="130"/>
      <c r="AE46" s="141">
        <v>1.2451517904660101</v>
      </c>
      <c r="AG46" s="157">
        <v>146.845085458266</v>
      </c>
      <c r="AH46" s="152">
        <v>159.48932938386099</v>
      </c>
      <c r="AI46" s="152">
        <v>167.175088450799</v>
      </c>
      <c r="AJ46" s="152">
        <v>166.750374016303</v>
      </c>
      <c r="AK46" s="152">
        <v>161.93252680552101</v>
      </c>
      <c r="AL46" s="158">
        <v>161.400478613541</v>
      </c>
      <c r="AM46" s="152"/>
      <c r="AN46" s="159">
        <v>175.24021907094101</v>
      </c>
      <c r="AO46" s="160">
        <v>176.355475481095</v>
      </c>
      <c r="AP46" s="161">
        <v>175.810952038891</v>
      </c>
      <c r="AQ46" s="152"/>
      <c r="AR46" s="162">
        <v>165.873896930086</v>
      </c>
      <c r="AS46" s="135"/>
      <c r="AT46" s="136">
        <v>-0.995673626031226</v>
      </c>
      <c r="AU46" s="130">
        <v>3.12712108199129</v>
      </c>
      <c r="AV46" s="130">
        <v>3.9868981282659699</v>
      </c>
      <c r="AW46" s="130">
        <v>3.6454768004673599</v>
      </c>
      <c r="AX46" s="130">
        <v>2.1733449916638001</v>
      </c>
      <c r="AY46" s="137">
        <v>2.69992438299077</v>
      </c>
      <c r="AZ46" s="130"/>
      <c r="BA46" s="138">
        <v>0.57037733780484901</v>
      </c>
      <c r="BB46" s="139">
        <v>0.29785956266558899</v>
      </c>
      <c r="BC46" s="140">
        <v>0.42914284231931898</v>
      </c>
      <c r="BD46" s="130"/>
      <c r="BE46" s="141">
        <v>1.8842275840865499</v>
      </c>
    </row>
    <row r="47" spans="1:64" x14ac:dyDescent="0.2">
      <c r="A47" s="86" t="s">
        <v>114</v>
      </c>
      <c r="B47" s="3" t="s">
        <v>120</v>
      </c>
      <c r="D47" s="25" t="s">
        <v>16</v>
      </c>
      <c r="E47" s="28" t="s">
        <v>17</v>
      </c>
      <c r="G47" s="157">
        <v>119.917362344983</v>
      </c>
      <c r="H47" s="152">
        <v>123.346544274918</v>
      </c>
      <c r="I47" s="152">
        <v>127.08217236087</v>
      </c>
      <c r="J47" s="152">
        <v>124.66688790510599</v>
      </c>
      <c r="K47" s="152">
        <v>121.564859607961</v>
      </c>
      <c r="L47" s="158">
        <v>123.551436688788</v>
      </c>
      <c r="M47" s="152"/>
      <c r="N47" s="159">
        <v>149.75819368131801</v>
      </c>
      <c r="O47" s="160">
        <v>159.44358700360999</v>
      </c>
      <c r="P47" s="161">
        <v>154.901623134614</v>
      </c>
      <c r="Q47" s="152"/>
      <c r="R47" s="162">
        <v>133.69985269366501</v>
      </c>
      <c r="S47" s="135"/>
      <c r="T47" s="136">
        <v>-0.23760118353352899</v>
      </c>
      <c r="U47" s="130">
        <v>2.55307216233486</v>
      </c>
      <c r="V47" s="130">
        <v>2.5938636141428302</v>
      </c>
      <c r="W47" s="130">
        <v>1.61614593056907</v>
      </c>
      <c r="X47" s="130">
        <v>7.0660562475493002E-2</v>
      </c>
      <c r="Y47" s="137">
        <v>1.4367424729773399</v>
      </c>
      <c r="Z47" s="130"/>
      <c r="AA47" s="138">
        <v>-0.47681068437559498</v>
      </c>
      <c r="AB47" s="139">
        <v>5.2996797778881603E-2</v>
      </c>
      <c r="AC47" s="140">
        <v>-0.17751582412356301</v>
      </c>
      <c r="AD47" s="130"/>
      <c r="AE47" s="141">
        <v>0.85550260247751697</v>
      </c>
      <c r="AG47" s="157">
        <v>116.173421584186</v>
      </c>
      <c r="AH47" s="152">
        <v>122.027173891087</v>
      </c>
      <c r="AI47" s="152">
        <v>127.437073367781</v>
      </c>
      <c r="AJ47" s="152">
        <v>129.76881033036699</v>
      </c>
      <c r="AK47" s="152">
        <v>132.748552694057</v>
      </c>
      <c r="AL47" s="158">
        <v>126.29327606581001</v>
      </c>
      <c r="AM47" s="152"/>
      <c r="AN47" s="159">
        <v>157.831386096188</v>
      </c>
      <c r="AO47" s="160">
        <v>157.11785643070701</v>
      </c>
      <c r="AP47" s="161">
        <v>157.46992232097401</v>
      </c>
      <c r="AQ47" s="152"/>
      <c r="AR47" s="162">
        <v>136.20009941874</v>
      </c>
      <c r="AS47" s="135"/>
      <c r="AT47" s="136">
        <v>-0.46947336375849102</v>
      </c>
      <c r="AU47" s="130">
        <v>2.1753333565977102</v>
      </c>
      <c r="AV47" s="130">
        <v>3.7727773771302502</v>
      </c>
      <c r="AW47" s="130">
        <v>3.6351547523744698</v>
      </c>
      <c r="AX47" s="130">
        <v>2.2409097552297901</v>
      </c>
      <c r="AY47" s="137">
        <v>2.4741875749972402</v>
      </c>
      <c r="AZ47" s="130"/>
      <c r="BA47" s="138">
        <v>0.230797842156266</v>
      </c>
      <c r="BB47" s="139">
        <v>-0.60803693255396996</v>
      </c>
      <c r="BC47" s="140">
        <v>-0.19607034753253999</v>
      </c>
      <c r="BD47" s="130"/>
      <c r="BE47" s="141">
        <v>1.40652251818199</v>
      </c>
    </row>
    <row r="48" spans="1:64" x14ac:dyDescent="0.2">
      <c r="A48" s="86" t="s">
        <v>115</v>
      </c>
      <c r="B48" s="3" t="s">
        <v>121</v>
      </c>
      <c r="D48" s="25" t="s">
        <v>16</v>
      </c>
      <c r="E48" s="28" t="s">
        <v>17</v>
      </c>
      <c r="G48" s="157">
        <v>85.347681245241503</v>
      </c>
      <c r="H48" s="152">
        <v>89.594666862773906</v>
      </c>
      <c r="I48" s="152">
        <v>90.718107317073105</v>
      </c>
      <c r="J48" s="152">
        <v>90.586544004477403</v>
      </c>
      <c r="K48" s="152">
        <v>88.691788963460098</v>
      </c>
      <c r="L48" s="158">
        <v>89.120226016332396</v>
      </c>
      <c r="M48" s="152"/>
      <c r="N48" s="159">
        <v>105.26782732834801</v>
      </c>
      <c r="O48" s="160">
        <v>110.846302688953</v>
      </c>
      <c r="P48" s="161">
        <v>108.218047850874</v>
      </c>
      <c r="Q48" s="152"/>
      <c r="R48" s="162">
        <v>95.161790364253505</v>
      </c>
      <c r="S48" s="135"/>
      <c r="T48" s="136">
        <v>-1.0876663102577899</v>
      </c>
      <c r="U48" s="130">
        <v>2.0690326927984102</v>
      </c>
      <c r="V48" s="130">
        <v>0.69978293185749596</v>
      </c>
      <c r="W48" s="130">
        <v>0.54263876318999005</v>
      </c>
      <c r="X48" s="130">
        <v>-2.1232492123156099</v>
      </c>
      <c r="Y48" s="137">
        <v>5.6215463555827801E-2</v>
      </c>
      <c r="Z48" s="130"/>
      <c r="AA48" s="138">
        <v>-2.4514357751990401</v>
      </c>
      <c r="AB48" s="139">
        <v>-2.6694707799314199</v>
      </c>
      <c r="AC48" s="140">
        <v>-2.5349734338318899</v>
      </c>
      <c r="AD48" s="130"/>
      <c r="AE48" s="141">
        <v>-0.98518147271392598</v>
      </c>
      <c r="AG48" s="157">
        <v>83.453901809360602</v>
      </c>
      <c r="AH48" s="152">
        <v>87.408532949347702</v>
      </c>
      <c r="AI48" s="152">
        <v>90.443286328159203</v>
      </c>
      <c r="AJ48" s="152">
        <v>93.979610719179803</v>
      </c>
      <c r="AK48" s="152">
        <v>96.104274034638905</v>
      </c>
      <c r="AL48" s="158">
        <v>90.668468191943703</v>
      </c>
      <c r="AM48" s="152"/>
      <c r="AN48" s="159">
        <v>111.05789935729101</v>
      </c>
      <c r="AO48" s="160">
        <v>110.11186216058</v>
      </c>
      <c r="AP48" s="161">
        <v>110.580532342754</v>
      </c>
      <c r="AQ48" s="152"/>
      <c r="AR48" s="162">
        <v>96.948190974249499</v>
      </c>
      <c r="AS48" s="135"/>
      <c r="AT48" s="136">
        <v>-3.21442284898276</v>
      </c>
      <c r="AU48" s="130">
        <v>-0.44790774950145701</v>
      </c>
      <c r="AV48" s="130">
        <v>1.1820428537677601</v>
      </c>
      <c r="AW48" s="130">
        <v>1.98766626214035</v>
      </c>
      <c r="AX48" s="130">
        <v>-0.63553953052047096</v>
      </c>
      <c r="AY48" s="137">
        <v>-5.6325223932747803E-2</v>
      </c>
      <c r="AZ48" s="130"/>
      <c r="BA48" s="138">
        <v>-1.5860040556387001</v>
      </c>
      <c r="BB48" s="139">
        <v>-2.5342726437506</v>
      </c>
      <c r="BC48" s="140">
        <v>-2.0646756514287601</v>
      </c>
      <c r="BD48" s="130"/>
      <c r="BE48" s="141">
        <v>-0.87002746688495902</v>
      </c>
    </row>
    <row r="49" spans="1:57" x14ac:dyDescent="0.2">
      <c r="A49" s="87" t="s">
        <v>116</v>
      </c>
      <c r="B49" s="3" t="s">
        <v>122</v>
      </c>
      <c r="D49" s="25" t="s">
        <v>16</v>
      </c>
      <c r="E49" s="28" t="s">
        <v>17</v>
      </c>
      <c r="G49" s="163">
        <v>65.804080278601006</v>
      </c>
      <c r="H49" s="164">
        <v>65.942345327646294</v>
      </c>
      <c r="I49" s="164">
        <v>65.801697038912394</v>
      </c>
      <c r="J49" s="164">
        <v>65.845518610154897</v>
      </c>
      <c r="K49" s="164">
        <v>66.475946135768794</v>
      </c>
      <c r="L49" s="165">
        <v>65.978873864855501</v>
      </c>
      <c r="M49" s="152"/>
      <c r="N49" s="166">
        <v>82.881114245304801</v>
      </c>
      <c r="O49" s="167">
        <v>89.562525343915297</v>
      </c>
      <c r="P49" s="168">
        <v>86.439416417036895</v>
      </c>
      <c r="Q49" s="152"/>
      <c r="R49" s="169">
        <v>72.892110309648302</v>
      </c>
      <c r="S49" s="135"/>
      <c r="T49" s="142">
        <v>-0.30924371298846098</v>
      </c>
      <c r="U49" s="143">
        <v>1.49060990719593</v>
      </c>
      <c r="V49" s="143">
        <v>1.16069902034614</v>
      </c>
      <c r="W49" s="143">
        <v>0.76699884308722999</v>
      </c>
      <c r="X49" s="143">
        <v>0.152903869681565</v>
      </c>
      <c r="Y49" s="144">
        <v>0.65198943393341702</v>
      </c>
      <c r="Z49" s="130"/>
      <c r="AA49" s="145">
        <v>-0.682725323154872</v>
      </c>
      <c r="AB49" s="146">
        <v>0.66761379827155298</v>
      </c>
      <c r="AC49" s="147">
        <v>0.14564942266283001</v>
      </c>
      <c r="AD49" s="130"/>
      <c r="AE49" s="148">
        <v>0.58592164608446196</v>
      </c>
      <c r="AG49" s="163">
        <v>64.701066931814594</v>
      </c>
      <c r="AH49" s="164">
        <v>65.110159380289701</v>
      </c>
      <c r="AI49" s="164">
        <v>65.664775395834994</v>
      </c>
      <c r="AJ49" s="164">
        <v>67.653418177714599</v>
      </c>
      <c r="AK49" s="164">
        <v>71.098581502306004</v>
      </c>
      <c r="AL49" s="165">
        <v>66.969303608986905</v>
      </c>
      <c r="AM49" s="152"/>
      <c r="AN49" s="166">
        <v>83.833047037213902</v>
      </c>
      <c r="AO49" s="167">
        <v>83.646390837177904</v>
      </c>
      <c r="AP49" s="168">
        <v>83.738429801302203</v>
      </c>
      <c r="AQ49" s="152"/>
      <c r="AR49" s="169">
        <v>72.5346362508282</v>
      </c>
      <c r="AS49" s="135"/>
      <c r="AT49" s="142">
        <v>-2.5397880919586799</v>
      </c>
      <c r="AU49" s="143">
        <v>0.12796628187977699</v>
      </c>
      <c r="AV49" s="143">
        <v>0.65640248982792204</v>
      </c>
      <c r="AW49" s="143">
        <v>0.953169542656497</v>
      </c>
      <c r="AX49" s="143">
        <v>1.0698544600464099</v>
      </c>
      <c r="AY49" s="144">
        <v>0.13666733585657201</v>
      </c>
      <c r="AZ49" s="130"/>
      <c r="BA49" s="145">
        <v>-0.38528162047918801</v>
      </c>
      <c r="BB49" s="146">
        <v>-1.4350486437501899</v>
      </c>
      <c r="BC49" s="147">
        <v>-0.91656784400481806</v>
      </c>
      <c r="BD49" s="130"/>
      <c r="BE49" s="148">
        <v>-0.31407461505577999</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A57" sqref="A57:K59"/>
      <selection pane="topRight" activeCell="A57" sqref="A57:K59"/>
      <selection pane="bottomLeft" activeCell="A57" sqref="A57:K59"/>
      <selection pane="bottomRight" activeCell="A57" sqref="A57:K59"/>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106</v>
      </c>
      <c r="H2" s="188"/>
      <c r="I2" s="188"/>
      <c r="J2" s="188"/>
      <c r="K2" s="188"/>
      <c r="L2" s="188"/>
      <c r="M2" s="188"/>
      <c r="N2" s="188"/>
      <c r="O2" s="188"/>
      <c r="P2" s="188"/>
      <c r="Q2" s="188"/>
      <c r="R2" s="188"/>
      <c r="T2" s="187" t="s">
        <v>40</v>
      </c>
      <c r="U2" s="188"/>
      <c r="V2" s="188"/>
      <c r="W2" s="188"/>
      <c r="X2" s="188"/>
      <c r="Y2" s="188"/>
      <c r="Z2" s="188"/>
      <c r="AA2" s="188"/>
      <c r="AB2" s="188"/>
      <c r="AC2" s="188"/>
      <c r="AD2" s="188"/>
      <c r="AE2" s="188"/>
      <c r="AF2" s="4"/>
      <c r="AG2" s="187" t="s">
        <v>41</v>
      </c>
      <c r="AH2" s="188"/>
      <c r="AI2" s="188"/>
      <c r="AJ2" s="188"/>
      <c r="AK2" s="188"/>
      <c r="AL2" s="188"/>
      <c r="AM2" s="188"/>
      <c r="AN2" s="188"/>
      <c r="AO2" s="188"/>
      <c r="AP2" s="188"/>
      <c r="AQ2" s="188"/>
      <c r="AR2" s="188"/>
      <c r="AT2" s="187" t="s">
        <v>42</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203"/>
      <c r="H4" s="204"/>
      <c r="I4" s="204"/>
      <c r="J4" s="204"/>
      <c r="K4" s="204"/>
      <c r="L4" s="205"/>
      <c r="M4" s="5"/>
      <c r="N4" s="203"/>
      <c r="O4" s="204"/>
      <c r="P4" s="205"/>
      <c r="Q4" s="2"/>
      <c r="R4" s="206"/>
      <c r="S4" s="2"/>
      <c r="T4" s="203"/>
      <c r="U4" s="204"/>
      <c r="V4" s="204"/>
      <c r="W4" s="204"/>
      <c r="X4" s="204"/>
      <c r="Y4" s="205"/>
      <c r="Z4" s="2"/>
      <c r="AA4" s="203"/>
      <c r="AB4" s="204"/>
      <c r="AC4" s="205"/>
      <c r="AD4" s="1"/>
      <c r="AE4" s="207"/>
      <c r="AF4" s="39"/>
      <c r="AG4" s="203"/>
      <c r="AH4" s="204"/>
      <c r="AI4" s="204"/>
      <c r="AJ4" s="204"/>
      <c r="AK4" s="204"/>
      <c r="AL4" s="205"/>
      <c r="AM4" s="5"/>
      <c r="AN4" s="203"/>
      <c r="AO4" s="204"/>
      <c r="AP4" s="205"/>
      <c r="AQ4" s="2"/>
      <c r="AR4" s="206"/>
      <c r="AS4" s="2"/>
      <c r="AT4" s="203"/>
      <c r="AU4" s="204"/>
      <c r="AV4" s="204"/>
      <c r="AW4" s="204"/>
      <c r="AX4" s="204"/>
      <c r="AY4" s="205"/>
      <c r="AZ4" s="2"/>
      <c r="BA4" s="203"/>
      <c r="BB4" s="204"/>
      <c r="BC4" s="205"/>
      <c r="BD4" s="1"/>
      <c r="BE4" s="20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9">
        <v>87.635568261790695</v>
      </c>
      <c r="H6" s="150">
        <v>103.886491604293</v>
      </c>
      <c r="I6" s="150">
        <v>109.942132410185</v>
      </c>
      <c r="J6" s="150">
        <v>101.857105126878</v>
      </c>
      <c r="K6" s="150">
        <v>89.700154891078597</v>
      </c>
      <c r="L6" s="151">
        <v>98.604034682602801</v>
      </c>
      <c r="M6" s="152"/>
      <c r="N6" s="153">
        <v>120.759938478531</v>
      </c>
      <c r="O6" s="154">
        <v>147.35104797640099</v>
      </c>
      <c r="P6" s="155">
        <v>134.05570955872801</v>
      </c>
      <c r="Q6" s="152"/>
      <c r="R6" s="156">
        <v>108.734062080737</v>
      </c>
      <c r="S6" s="135"/>
      <c r="T6" s="127">
        <v>3.2888973289979102</v>
      </c>
      <c r="U6" s="128">
        <v>6.0707698930067</v>
      </c>
      <c r="V6" s="128">
        <v>7.0825069177675202</v>
      </c>
      <c r="W6" s="128">
        <v>8.0786886588079803</v>
      </c>
      <c r="X6" s="128">
        <v>4.7720035627280399</v>
      </c>
      <c r="Y6" s="129">
        <v>5.9543586855436699</v>
      </c>
      <c r="Z6" s="130"/>
      <c r="AA6" s="131">
        <v>0.845461212500767</v>
      </c>
      <c r="AB6" s="132">
        <v>7.2459493359005303E-3</v>
      </c>
      <c r="AC6" s="133">
        <v>0.38320834371235801</v>
      </c>
      <c r="AD6" s="130"/>
      <c r="AE6" s="134">
        <v>3.9224065215297799</v>
      </c>
      <c r="AG6" s="149">
        <v>76.6120735872003</v>
      </c>
      <c r="AH6" s="150">
        <v>97.764599155696203</v>
      </c>
      <c r="AI6" s="150">
        <v>108.99295702588</v>
      </c>
      <c r="AJ6" s="150">
        <v>107.53358589462201</v>
      </c>
      <c r="AK6" s="150">
        <v>100.77666853948401</v>
      </c>
      <c r="AL6" s="151">
        <v>98.339680726920705</v>
      </c>
      <c r="AM6" s="152"/>
      <c r="AN6" s="153">
        <v>124.437761941679</v>
      </c>
      <c r="AO6" s="154">
        <v>135.04265130871499</v>
      </c>
      <c r="AP6" s="155">
        <v>129.74023406046001</v>
      </c>
      <c r="AQ6" s="152"/>
      <c r="AR6" s="156">
        <v>107.31764019995001</v>
      </c>
      <c r="AS6" s="135"/>
      <c r="AT6" s="127">
        <v>2.1593817321013802</v>
      </c>
      <c r="AU6" s="128">
        <v>5.0345740847148299</v>
      </c>
      <c r="AV6" s="128">
        <v>5.7084437077066701</v>
      </c>
      <c r="AW6" s="128">
        <v>6.0068292293509096</v>
      </c>
      <c r="AX6" s="128">
        <v>4.4193275433014403</v>
      </c>
      <c r="AY6" s="129">
        <v>4.8033178190987504</v>
      </c>
      <c r="AZ6" s="130"/>
      <c r="BA6" s="131">
        <v>1.28052953028191</v>
      </c>
      <c r="BB6" s="132">
        <v>0.80735120486852296</v>
      </c>
      <c r="BC6" s="133">
        <v>1.0337102166773</v>
      </c>
      <c r="BD6" s="130"/>
      <c r="BE6" s="134">
        <v>3.4730202952986402</v>
      </c>
    </row>
    <row r="7" spans="1:57" x14ac:dyDescent="0.2">
      <c r="A7" s="20" t="s">
        <v>18</v>
      </c>
      <c r="B7" s="3" t="str">
        <f>TRIM(A7)</f>
        <v>Virginia</v>
      </c>
      <c r="C7" s="10"/>
      <c r="D7" s="24" t="s">
        <v>16</v>
      </c>
      <c r="E7" s="27" t="s">
        <v>17</v>
      </c>
      <c r="F7" s="3"/>
      <c r="G7" s="157">
        <v>73.177466318487205</v>
      </c>
      <c r="H7" s="152">
        <v>95.935450727926195</v>
      </c>
      <c r="I7" s="152">
        <v>104.924779331145</v>
      </c>
      <c r="J7" s="152">
        <v>96.979790667291695</v>
      </c>
      <c r="K7" s="152">
        <v>77.913628813877096</v>
      </c>
      <c r="L7" s="158">
        <v>89.786223171745505</v>
      </c>
      <c r="M7" s="152"/>
      <c r="N7" s="159">
        <v>105.852217838412</v>
      </c>
      <c r="O7" s="160">
        <v>130.79132944335001</v>
      </c>
      <c r="P7" s="161">
        <v>118.32177364088101</v>
      </c>
      <c r="Q7" s="152"/>
      <c r="R7" s="162">
        <v>97.939237591498596</v>
      </c>
      <c r="S7" s="135"/>
      <c r="T7" s="136">
        <v>2.5379247208284501</v>
      </c>
      <c r="U7" s="130">
        <v>7.9870768244537604</v>
      </c>
      <c r="V7" s="130">
        <v>6.1478563254364698</v>
      </c>
      <c r="W7" s="130">
        <v>3.5002764209192501</v>
      </c>
      <c r="X7" s="130">
        <v>-1.5992561093789801</v>
      </c>
      <c r="Y7" s="137">
        <v>3.9351894151226401</v>
      </c>
      <c r="Z7" s="130"/>
      <c r="AA7" s="138">
        <v>-0.40712684745526001</v>
      </c>
      <c r="AB7" s="139">
        <v>2.1707817825475701</v>
      </c>
      <c r="AC7" s="140">
        <v>1.00135841194178</v>
      </c>
      <c r="AD7" s="130"/>
      <c r="AE7" s="141">
        <v>2.9034318887395001</v>
      </c>
      <c r="AG7" s="157">
        <v>64.668319452193501</v>
      </c>
      <c r="AH7" s="152">
        <v>91.202640933577698</v>
      </c>
      <c r="AI7" s="152">
        <v>104.29367120390199</v>
      </c>
      <c r="AJ7" s="152">
        <v>105.083542316028</v>
      </c>
      <c r="AK7" s="152">
        <v>95.609543347533503</v>
      </c>
      <c r="AL7" s="158">
        <v>92.171728498476796</v>
      </c>
      <c r="AM7" s="152"/>
      <c r="AN7" s="159">
        <v>115.16679245395299</v>
      </c>
      <c r="AO7" s="160">
        <v>120.79563214543499</v>
      </c>
      <c r="AP7" s="161">
        <v>117.98121229969399</v>
      </c>
      <c r="AQ7" s="152"/>
      <c r="AR7" s="162">
        <v>99.546051114848396</v>
      </c>
      <c r="AS7" s="135"/>
      <c r="AT7" s="136">
        <v>-2.1150639311080801</v>
      </c>
      <c r="AU7" s="130">
        <v>5.0799091439927002</v>
      </c>
      <c r="AV7" s="130">
        <v>6.5733529184420503</v>
      </c>
      <c r="AW7" s="130">
        <v>5.5934782547889599</v>
      </c>
      <c r="AX7" s="130">
        <v>1.78011738311041</v>
      </c>
      <c r="AY7" s="137">
        <v>3.75355530478208</v>
      </c>
      <c r="AZ7" s="130"/>
      <c r="BA7" s="138">
        <v>-0.67438136662418302</v>
      </c>
      <c r="BB7" s="139">
        <v>-1.3809644917185699</v>
      </c>
      <c r="BC7" s="140">
        <v>-1.0373609180046801</v>
      </c>
      <c r="BD7" s="130"/>
      <c r="BE7" s="141">
        <v>2.0795854074362499</v>
      </c>
    </row>
    <row r="8" spans="1:57" x14ac:dyDescent="0.2">
      <c r="A8" s="21" t="s">
        <v>19</v>
      </c>
      <c r="B8" s="3" t="str">
        <f t="shared" ref="B8:B43" si="0">TRIM(A8)</f>
        <v>Norfolk/Virginia Beach, VA</v>
      </c>
      <c r="C8" s="3"/>
      <c r="D8" s="24" t="s">
        <v>16</v>
      </c>
      <c r="E8" s="27" t="s">
        <v>17</v>
      </c>
      <c r="F8" s="3"/>
      <c r="G8" s="157">
        <v>58.780888370062101</v>
      </c>
      <c r="H8" s="152">
        <v>70.9396591847742</v>
      </c>
      <c r="I8" s="152">
        <v>76.073261331997699</v>
      </c>
      <c r="J8" s="152">
        <v>73.400135960856801</v>
      </c>
      <c r="K8" s="152">
        <v>69.896146578825693</v>
      </c>
      <c r="L8" s="158">
        <v>69.818018285303296</v>
      </c>
      <c r="M8" s="152"/>
      <c r="N8" s="159">
        <v>131.12220967021099</v>
      </c>
      <c r="O8" s="160">
        <v>173.923237239944</v>
      </c>
      <c r="P8" s="161">
        <v>152.522723455077</v>
      </c>
      <c r="Q8" s="152"/>
      <c r="R8" s="162">
        <v>93.447934048096002</v>
      </c>
      <c r="S8" s="135"/>
      <c r="T8" s="136">
        <v>-3.4871415583445602</v>
      </c>
      <c r="U8" s="130">
        <v>1.2126901879835601</v>
      </c>
      <c r="V8" s="130">
        <v>4.1362687242853298</v>
      </c>
      <c r="W8" s="130">
        <v>1.3822393400208599</v>
      </c>
      <c r="X8" s="130">
        <v>-0.58224661784947995</v>
      </c>
      <c r="Y8" s="137">
        <v>0.67458531023148804</v>
      </c>
      <c r="Z8" s="130"/>
      <c r="AA8" s="138">
        <v>5.60012757345228</v>
      </c>
      <c r="AB8" s="139">
        <v>9.1414989046620807</v>
      </c>
      <c r="AC8" s="140">
        <v>7.5905662863222298</v>
      </c>
      <c r="AD8" s="130"/>
      <c r="AE8" s="141">
        <v>3.7856844671424001</v>
      </c>
      <c r="AG8" s="157">
        <v>54.179317899522204</v>
      </c>
      <c r="AH8" s="152">
        <v>64.730815755509298</v>
      </c>
      <c r="AI8" s="152">
        <v>71.694910733548994</v>
      </c>
      <c r="AJ8" s="152">
        <v>73.753879144192695</v>
      </c>
      <c r="AK8" s="152">
        <v>73.201956751168595</v>
      </c>
      <c r="AL8" s="158">
        <v>67.512176056788405</v>
      </c>
      <c r="AM8" s="152"/>
      <c r="AN8" s="159">
        <v>121.492689151512</v>
      </c>
      <c r="AO8" s="160">
        <v>135.40303648738799</v>
      </c>
      <c r="AP8" s="161">
        <v>128.44786281944999</v>
      </c>
      <c r="AQ8" s="152"/>
      <c r="AR8" s="162">
        <v>84.922372274691895</v>
      </c>
      <c r="AS8" s="135"/>
      <c r="AT8" s="136">
        <v>-13.912541611465601</v>
      </c>
      <c r="AU8" s="130">
        <v>-3.0855714132402499</v>
      </c>
      <c r="AV8" s="130">
        <v>-0.20919748791286499</v>
      </c>
      <c r="AW8" s="130">
        <v>1.94281884697067</v>
      </c>
      <c r="AX8" s="130">
        <v>-1.47829102364917</v>
      </c>
      <c r="AY8" s="137">
        <v>-3.0612308503348999</v>
      </c>
      <c r="AZ8" s="130"/>
      <c r="BA8" s="138">
        <v>-0.77812537927571201</v>
      </c>
      <c r="BB8" s="139">
        <v>-1.80929530822791</v>
      </c>
      <c r="BC8" s="140">
        <v>-1.3243126175433799</v>
      </c>
      <c r="BD8" s="130"/>
      <c r="BE8" s="141">
        <v>-2.31810627211979</v>
      </c>
    </row>
    <row r="9" spans="1:57" x14ac:dyDescent="0.2">
      <c r="A9" s="21" t="s">
        <v>20</v>
      </c>
      <c r="B9" s="3" t="s">
        <v>71</v>
      </c>
      <c r="C9" s="3"/>
      <c r="D9" s="24" t="s">
        <v>16</v>
      </c>
      <c r="E9" s="27" t="s">
        <v>17</v>
      </c>
      <c r="F9" s="3"/>
      <c r="G9" s="157">
        <v>51.564087162848097</v>
      </c>
      <c r="H9" s="152">
        <v>68.458502604511494</v>
      </c>
      <c r="I9" s="152">
        <v>77.753048461572405</v>
      </c>
      <c r="J9" s="152">
        <v>72.483048978060296</v>
      </c>
      <c r="K9" s="152">
        <v>60.585439835783298</v>
      </c>
      <c r="L9" s="158">
        <v>66.168825408555094</v>
      </c>
      <c r="M9" s="152"/>
      <c r="N9" s="159">
        <v>101.521140572992</v>
      </c>
      <c r="O9" s="160">
        <v>123.601086346179</v>
      </c>
      <c r="P9" s="161">
        <v>112.561113459585</v>
      </c>
      <c r="Q9" s="152"/>
      <c r="R9" s="162">
        <v>79.423764851706807</v>
      </c>
      <c r="S9" s="135"/>
      <c r="T9" s="136">
        <v>0.53850195020773195</v>
      </c>
      <c r="U9" s="130">
        <v>-1.1343626124850701</v>
      </c>
      <c r="V9" s="130">
        <v>3.9450564788456499</v>
      </c>
      <c r="W9" s="130">
        <v>6.9073994584780802</v>
      </c>
      <c r="X9" s="130">
        <v>2.5306523413150601</v>
      </c>
      <c r="Y9" s="137">
        <v>2.6752402721806798</v>
      </c>
      <c r="Z9" s="130"/>
      <c r="AA9" s="138">
        <v>4.7644236758106899</v>
      </c>
      <c r="AB9" s="139">
        <v>4.5555420808162896</v>
      </c>
      <c r="AC9" s="140">
        <v>4.6496361351029698</v>
      </c>
      <c r="AD9" s="130"/>
      <c r="AE9" s="141">
        <v>3.46566887210362</v>
      </c>
      <c r="AG9" s="157">
        <v>50.6834594821877</v>
      </c>
      <c r="AH9" s="152">
        <v>68.415460842934706</v>
      </c>
      <c r="AI9" s="152">
        <v>77.940739661413403</v>
      </c>
      <c r="AJ9" s="152">
        <v>75.951931256345702</v>
      </c>
      <c r="AK9" s="152">
        <v>68.209081715446004</v>
      </c>
      <c r="AL9" s="158">
        <v>68.240134591665495</v>
      </c>
      <c r="AM9" s="152"/>
      <c r="AN9" s="159">
        <v>95.816086500684193</v>
      </c>
      <c r="AO9" s="160">
        <v>107.02734900675399</v>
      </c>
      <c r="AP9" s="161">
        <v>101.42171775371899</v>
      </c>
      <c r="AQ9" s="152"/>
      <c r="AR9" s="162">
        <v>77.720586923680798</v>
      </c>
      <c r="AS9" s="135"/>
      <c r="AT9" s="136">
        <v>-3.4898099311436099</v>
      </c>
      <c r="AU9" s="130">
        <v>-1.0510400958596799</v>
      </c>
      <c r="AV9" s="130">
        <v>-0.52027751469022498</v>
      </c>
      <c r="AW9" s="130">
        <v>-0.68540699022136198</v>
      </c>
      <c r="AX9" s="130">
        <v>-2.0696336406334201</v>
      </c>
      <c r="AY9" s="137">
        <v>-1.42509797064998</v>
      </c>
      <c r="AZ9" s="130"/>
      <c r="BA9" s="138">
        <v>-1.0985040869749101</v>
      </c>
      <c r="BB9" s="139">
        <v>-0.150603996836632</v>
      </c>
      <c r="BC9" s="140">
        <v>-0.60061266857635098</v>
      </c>
      <c r="BD9" s="130"/>
      <c r="BE9" s="141">
        <v>-1.1192978884718401</v>
      </c>
    </row>
    <row r="10" spans="1:57" x14ac:dyDescent="0.2">
      <c r="A10" s="21" t="s">
        <v>21</v>
      </c>
      <c r="B10" s="3" t="str">
        <f t="shared" si="0"/>
        <v>Virginia Area</v>
      </c>
      <c r="C10" s="3"/>
      <c r="D10" s="24" t="s">
        <v>16</v>
      </c>
      <c r="E10" s="27" t="s">
        <v>17</v>
      </c>
      <c r="F10" s="3"/>
      <c r="G10" s="157">
        <v>59.170878024100801</v>
      </c>
      <c r="H10" s="152">
        <v>63.619636877932102</v>
      </c>
      <c r="I10" s="152">
        <v>70.141023134946096</v>
      </c>
      <c r="J10" s="152">
        <v>72.367855763039202</v>
      </c>
      <c r="K10" s="152">
        <v>67.182470333915902</v>
      </c>
      <c r="L10" s="158">
        <v>66.496372826786796</v>
      </c>
      <c r="M10" s="152"/>
      <c r="N10" s="159">
        <v>91.0283343298684</v>
      </c>
      <c r="O10" s="160">
        <v>107.714721046821</v>
      </c>
      <c r="P10" s="161">
        <v>99.371527688345097</v>
      </c>
      <c r="Q10" s="152"/>
      <c r="R10" s="162">
        <v>75.889274215803496</v>
      </c>
      <c r="S10" s="135"/>
      <c r="T10" s="136">
        <v>-6.3827872154464398</v>
      </c>
      <c r="U10" s="130">
        <v>5.2658968716547703</v>
      </c>
      <c r="V10" s="130">
        <v>3.7222725770842602</v>
      </c>
      <c r="W10" s="130">
        <v>3.0305726370480301</v>
      </c>
      <c r="X10" s="130">
        <v>3.2395693968582301E-2</v>
      </c>
      <c r="Y10" s="137">
        <v>1.1610139186645501</v>
      </c>
      <c r="Z10" s="130"/>
      <c r="AA10" s="138">
        <v>-2.8844367152006498</v>
      </c>
      <c r="AB10" s="139">
        <v>-1.65851233044142</v>
      </c>
      <c r="AC10" s="140">
        <v>-2.2238299293615502</v>
      </c>
      <c r="AD10" s="130"/>
      <c r="AE10" s="141">
        <v>-0.13241829429298299</v>
      </c>
      <c r="AG10" s="157">
        <v>48.245623016238</v>
      </c>
      <c r="AH10" s="152">
        <v>61.952938267629598</v>
      </c>
      <c r="AI10" s="152">
        <v>69.888762995077897</v>
      </c>
      <c r="AJ10" s="152">
        <v>80.115193149086096</v>
      </c>
      <c r="AK10" s="152">
        <v>92.061575655133495</v>
      </c>
      <c r="AL10" s="158">
        <v>70.453598630639405</v>
      </c>
      <c r="AM10" s="152"/>
      <c r="AN10" s="159">
        <v>122.789604447664</v>
      </c>
      <c r="AO10" s="160">
        <v>116.174838731932</v>
      </c>
      <c r="AP10" s="161">
        <v>119.482221589798</v>
      </c>
      <c r="AQ10" s="152"/>
      <c r="AR10" s="162">
        <v>84.462547518585595</v>
      </c>
      <c r="AS10" s="135"/>
      <c r="AT10" s="136">
        <v>-2.0966105193872999</v>
      </c>
      <c r="AU10" s="130">
        <v>3.6080878624273902</v>
      </c>
      <c r="AV10" s="130">
        <v>4.9854915251616996</v>
      </c>
      <c r="AW10" s="130">
        <v>3.1677153692401498</v>
      </c>
      <c r="AX10" s="130">
        <v>4.2867960952106996</v>
      </c>
      <c r="AY10" s="137">
        <v>3.12332475816741</v>
      </c>
      <c r="AZ10" s="130"/>
      <c r="BA10" s="138">
        <v>1.9969230609614601</v>
      </c>
      <c r="BB10" s="139">
        <v>-1.22520889113562</v>
      </c>
      <c r="BC10" s="140">
        <v>0.404605700002304</v>
      </c>
      <c r="BD10" s="130"/>
      <c r="BE10" s="141">
        <v>2.0049282281456602</v>
      </c>
    </row>
    <row r="11" spans="1:57" x14ac:dyDescent="0.2">
      <c r="A11" s="34" t="s">
        <v>22</v>
      </c>
      <c r="B11" s="3" t="str">
        <f t="shared" si="0"/>
        <v>Washington, DC</v>
      </c>
      <c r="C11" s="3"/>
      <c r="D11" s="24" t="s">
        <v>16</v>
      </c>
      <c r="E11" s="27" t="s">
        <v>17</v>
      </c>
      <c r="F11" s="3"/>
      <c r="G11" s="157">
        <v>166.974701099404</v>
      </c>
      <c r="H11" s="152">
        <v>214.77956402621601</v>
      </c>
      <c r="I11" s="152">
        <v>205.87460428485801</v>
      </c>
      <c r="J11" s="152">
        <v>167.88282074773599</v>
      </c>
      <c r="K11" s="152">
        <v>113.50639698368499</v>
      </c>
      <c r="L11" s="158">
        <v>173.80361742837999</v>
      </c>
      <c r="M11" s="152"/>
      <c r="N11" s="159">
        <v>123.176046372317</v>
      </c>
      <c r="O11" s="160">
        <v>151.831158779379</v>
      </c>
      <c r="P11" s="161">
        <v>137.50360257584799</v>
      </c>
      <c r="Q11" s="152"/>
      <c r="R11" s="162">
        <v>163.43218461337099</v>
      </c>
      <c r="S11" s="135"/>
      <c r="T11" s="136">
        <v>15.9875836696771</v>
      </c>
      <c r="U11" s="130">
        <v>18.687166623973901</v>
      </c>
      <c r="V11" s="130">
        <v>6.24220415444141</v>
      </c>
      <c r="W11" s="130">
        <v>11.468800819475399</v>
      </c>
      <c r="X11" s="130">
        <v>3.0791490865758302</v>
      </c>
      <c r="Y11" s="137">
        <v>11.494640425942601</v>
      </c>
      <c r="Z11" s="130"/>
      <c r="AA11" s="138">
        <v>-0.82844552340262601</v>
      </c>
      <c r="AB11" s="139">
        <v>2.4845973618291701</v>
      </c>
      <c r="AC11" s="140">
        <v>0.97363719996628695</v>
      </c>
      <c r="AD11" s="130"/>
      <c r="AE11" s="141">
        <v>8.7702856384045091</v>
      </c>
      <c r="AG11" s="157">
        <v>128.26806255273101</v>
      </c>
      <c r="AH11" s="152">
        <v>188.597246124598</v>
      </c>
      <c r="AI11" s="152">
        <v>212.002598286606</v>
      </c>
      <c r="AJ11" s="152">
        <v>199.09320509375101</v>
      </c>
      <c r="AK11" s="152">
        <v>151.402648380502</v>
      </c>
      <c r="AL11" s="158">
        <v>175.872743829288</v>
      </c>
      <c r="AM11" s="152"/>
      <c r="AN11" s="159">
        <v>141.72800409691601</v>
      </c>
      <c r="AO11" s="160">
        <v>156.76121002202601</v>
      </c>
      <c r="AP11" s="161">
        <v>149.24460705947101</v>
      </c>
      <c r="AQ11" s="152"/>
      <c r="AR11" s="162">
        <v>168.26421395653199</v>
      </c>
      <c r="AS11" s="135"/>
      <c r="AT11" s="136">
        <v>4.6062724763647003</v>
      </c>
      <c r="AU11" s="130">
        <v>11.2803751352421</v>
      </c>
      <c r="AV11" s="130">
        <v>12.0366829539702</v>
      </c>
      <c r="AW11" s="130">
        <v>13.8858888461593</v>
      </c>
      <c r="AX11" s="130">
        <v>3.4243234214935798</v>
      </c>
      <c r="AY11" s="137">
        <v>9.5722555837472694</v>
      </c>
      <c r="AZ11" s="130"/>
      <c r="BA11" s="138">
        <v>-2.93455409144038</v>
      </c>
      <c r="BB11" s="139">
        <v>-1.4025073822590901</v>
      </c>
      <c r="BC11" s="140">
        <v>-2.1359448256063698</v>
      </c>
      <c r="BD11" s="130"/>
      <c r="BE11" s="141">
        <v>6.3477514270264299</v>
      </c>
    </row>
    <row r="12" spans="1:57" x14ac:dyDescent="0.2">
      <c r="A12" s="21" t="s">
        <v>23</v>
      </c>
      <c r="B12" s="3" t="str">
        <f t="shared" si="0"/>
        <v>Arlington, VA</v>
      </c>
      <c r="C12" s="3"/>
      <c r="D12" s="24" t="s">
        <v>16</v>
      </c>
      <c r="E12" s="27" t="s">
        <v>17</v>
      </c>
      <c r="F12" s="3"/>
      <c r="G12" s="157">
        <v>175.250080495356</v>
      </c>
      <c r="H12" s="152">
        <v>247.614105263157</v>
      </c>
      <c r="I12" s="152">
        <v>245.81065737873999</v>
      </c>
      <c r="J12" s="152">
        <v>204.40578534571699</v>
      </c>
      <c r="K12" s="152">
        <v>131.674344685242</v>
      </c>
      <c r="L12" s="158">
        <v>200.95099463364201</v>
      </c>
      <c r="M12" s="152"/>
      <c r="N12" s="159">
        <v>126.041388028895</v>
      </c>
      <c r="O12" s="160">
        <v>141.12972136222899</v>
      </c>
      <c r="P12" s="161">
        <v>133.585554695562</v>
      </c>
      <c r="Q12" s="152"/>
      <c r="R12" s="162">
        <v>181.70372607990501</v>
      </c>
      <c r="S12" s="135"/>
      <c r="T12" s="136">
        <v>16.389070618784999</v>
      </c>
      <c r="U12" s="130">
        <v>19.192432724770899</v>
      </c>
      <c r="V12" s="130">
        <v>7.0906987062528897</v>
      </c>
      <c r="W12" s="130">
        <v>2.99985484694938</v>
      </c>
      <c r="X12" s="130">
        <v>-6.7322522030091001</v>
      </c>
      <c r="Y12" s="137">
        <v>8.3314620728285398</v>
      </c>
      <c r="Z12" s="130"/>
      <c r="AA12" s="138">
        <v>4.8008565768380196</v>
      </c>
      <c r="AB12" s="139">
        <v>5.5948995964846002</v>
      </c>
      <c r="AC12" s="140">
        <v>5.2188057294633303</v>
      </c>
      <c r="AD12" s="130"/>
      <c r="AE12" s="141">
        <v>7.6624565362654398</v>
      </c>
      <c r="AG12" s="157">
        <v>152.13922166038901</v>
      </c>
      <c r="AH12" s="152">
        <v>235.891594086992</v>
      </c>
      <c r="AI12" s="152">
        <v>255.50940895722599</v>
      </c>
      <c r="AJ12" s="152">
        <v>238.19274097007201</v>
      </c>
      <c r="AK12" s="152">
        <v>186.466625644994</v>
      </c>
      <c r="AL12" s="158">
        <v>213.63994530612999</v>
      </c>
      <c r="AM12" s="152"/>
      <c r="AN12" s="159">
        <v>147.11897342621199</v>
      </c>
      <c r="AO12" s="160">
        <v>149.25076006191901</v>
      </c>
      <c r="AP12" s="161">
        <v>148.184866744066</v>
      </c>
      <c r="AQ12" s="152"/>
      <c r="AR12" s="162">
        <v>194.93890784517501</v>
      </c>
      <c r="AS12" s="135"/>
      <c r="AT12" s="136">
        <v>10.406421312890901</v>
      </c>
      <c r="AU12" s="130">
        <v>12.134788864869201</v>
      </c>
      <c r="AV12" s="130">
        <v>10.2393406358278</v>
      </c>
      <c r="AW12" s="130">
        <v>8.9748124014141109</v>
      </c>
      <c r="AX12" s="130">
        <v>2.1060921088432001</v>
      </c>
      <c r="AY12" s="137">
        <v>8.8736584098029105</v>
      </c>
      <c r="AZ12" s="130"/>
      <c r="BA12" s="138">
        <v>-0.63542791116479402</v>
      </c>
      <c r="BB12" s="139">
        <v>-0.21557588406109099</v>
      </c>
      <c r="BC12" s="140">
        <v>-0.42443445668338498</v>
      </c>
      <c r="BD12" s="130"/>
      <c r="BE12" s="141">
        <v>6.70975891669163</v>
      </c>
    </row>
    <row r="13" spans="1:57" x14ac:dyDescent="0.2">
      <c r="A13" s="21" t="s">
        <v>24</v>
      </c>
      <c r="B13" s="3" t="str">
        <f t="shared" si="0"/>
        <v>Suburban Virginia Area</v>
      </c>
      <c r="C13" s="3"/>
      <c r="D13" s="24" t="s">
        <v>16</v>
      </c>
      <c r="E13" s="27" t="s">
        <v>17</v>
      </c>
      <c r="F13" s="3"/>
      <c r="G13" s="157">
        <v>90.068568367989897</v>
      </c>
      <c r="H13" s="152">
        <v>121.14309136735901</v>
      </c>
      <c r="I13" s="152">
        <v>124.85185633270299</v>
      </c>
      <c r="J13" s="152">
        <v>109.200349086326</v>
      </c>
      <c r="K13" s="152">
        <v>89.995343415248797</v>
      </c>
      <c r="L13" s="158">
        <v>107.051841713925</v>
      </c>
      <c r="M13" s="152"/>
      <c r="N13" s="159">
        <v>115.69619155639499</v>
      </c>
      <c r="O13" s="160">
        <v>149.726350346565</v>
      </c>
      <c r="P13" s="161">
        <v>132.71127095148</v>
      </c>
      <c r="Q13" s="152"/>
      <c r="R13" s="162">
        <v>114.383107210369</v>
      </c>
      <c r="S13" s="135"/>
      <c r="T13" s="136">
        <v>12.3192614399156</v>
      </c>
      <c r="U13" s="130">
        <v>19.509083200047101</v>
      </c>
      <c r="V13" s="130">
        <v>16.903207712533899</v>
      </c>
      <c r="W13" s="130">
        <v>6.2067359317070396</v>
      </c>
      <c r="X13" s="130">
        <v>-5.3648992776988704</v>
      </c>
      <c r="Y13" s="137">
        <v>10.0739738388424</v>
      </c>
      <c r="Z13" s="130"/>
      <c r="AA13" s="138">
        <v>-6.7270099346914103</v>
      </c>
      <c r="AB13" s="139">
        <v>-0.32184945916026703</v>
      </c>
      <c r="AC13" s="140">
        <v>-3.2188343075660102</v>
      </c>
      <c r="AD13" s="130"/>
      <c r="AE13" s="141">
        <v>5.2804858607633403</v>
      </c>
      <c r="AG13" s="157">
        <v>73.955680844360401</v>
      </c>
      <c r="AH13" s="152">
        <v>107.387866099558</v>
      </c>
      <c r="AI13" s="152">
        <v>121.749595778197</v>
      </c>
      <c r="AJ13" s="152">
        <v>118.59049968494</v>
      </c>
      <c r="AK13" s="152">
        <v>101.127563642091</v>
      </c>
      <c r="AL13" s="158">
        <v>104.562241209829</v>
      </c>
      <c r="AM13" s="152"/>
      <c r="AN13" s="159">
        <v>116.007542848141</v>
      </c>
      <c r="AO13" s="160">
        <v>137.57728229363499</v>
      </c>
      <c r="AP13" s="161">
        <v>126.792412570888</v>
      </c>
      <c r="AQ13" s="152"/>
      <c r="AR13" s="162">
        <v>110.91371874156</v>
      </c>
      <c r="AS13" s="135"/>
      <c r="AT13" s="136">
        <v>-2.0583606287065499</v>
      </c>
      <c r="AU13" s="130">
        <v>7.5855945146408397</v>
      </c>
      <c r="AV13" s="130">
        <v>12.349613554206099</v>
      </c>
      <c r="AW13" s="130">
        <v>7.5959531061797199</v>
      </c>
      <c r="AX13" s="130">
        <v>-2.5149642314265899</v>
      </c>
      <c r="AY13" s="137">
        <v>5.0385440179100396</v>
      </c>
      <c r="AZ13" s="130"/>
      <c r="BA13" s="138">
        <v>-7.5380217065748401</v>
      </c>
      <c r="BB13" s="139">
        <v>-2.7671410860886501</v>
      </c>
      <c r="BC13" s="140">
        <v>-5.00936573612793</v>
      </c>
      <c r="BD13" s="130"/>
      <c r="BE13" s="141">
        <v>1.5262097020152099</v>
      </c>
    </row>
    <row r="14" spans="1:57" x14ac:dyDescent="0.2">
      <c r="A14" s="21" t="s">
        <v>25</v>
      </c>
      <c r="B14" s="3" t="str">
        <f t="shared" si="0"/>
        <v>Alexandria, VA</v>
      </c>
      <c r="C14" s="3"/>
      <c r="D14" s="24" t="s">
        <v>16</v>
      </c>
      <c r="E14" s="27" t="s">
        <v>17</v>
      </c>
      <c r="F14" s="3"/>
      <c r="G14" s="157">
        <v>115.205330908237</v>
      </c>
      <c r="H14" s="152">
        <v>167.029199718375</v>
      </c>
      <c r="I14" s="152">
        <v>175.83070523351299</v>
      </c>
      <c r="J14" s="152">
        <v>144.11909176249699</v>
      </c>
      <c r="K14" s="152">
        <v>102.294943675193</v>
      </c>
      <c r="L14" s="158">
        <v>140.89585425956301</v>
      </c>
      <c r="M14" s="152"/>
      <c r="N14" s="159">
        <v>105.406949072987</v>
      </c>
      <c r="O14" s="160">
        <v>131.30252522881901</v>
      </c>
      <c r="P14" s="161">
        <v>118.35473715090301</v>
      </c>
      <c r="Q14" s="152"/>
      <c r="R14" s="162">
        <v>134.45553508565999</v>
      </c>
      <c r="S14" s="135"/>
      <c r="T14" s="136">
        <v>14.454239702616</v>
      </c>
      <c r="U14" s="130">
        <v>14.976436793227199</v>
      </c>
      <c r="V14" s="130">
        <v>3.1491939773505702</v>
      </c>
      <c r="W14" s="130">
        <v>-3.7525396183347999</v>
      </c>
      <c r="X14" s="130">
        <v>-4.86792855184608</v>
      </c>
      <c r="Y14" s="137">
        <v>4.5750915876823797</v>
      </c>
      <c r="Z14" s="130"/>
      <c r="AA14" s="138">
        <v>-4.3781649446319504</v>
      </c>
      <c r="AB14" s="139">
        <v>-0.123388621248896</v>
      </c>
      <c r="AC14" s="140">
        <v>-2.0638994485311501</v>
      </c>
      <c r="AD14" s="130"/>
      <c r="AE14" s="141">
        <v>2.8220808417411201</v>
      </c>
      <c r="AG14" s="157">
        <v>101.860238619353</v>
      </c>
      <c r="AH14" s="152">
        <v>156.08067241935899</v>
      </c>
      <c r="AI14" s="152">
        <v>181.864821989375</v>
      </c>
      <c r="AJ14" s="152">
        <v>170.67777898380601</v>
      </c>
      <c r="AK14" s="152">
        <v>136.43715149025999</v>
      </c>
      <c r="AL14" s="158">
        <v>149.38496546138501</v>
      </c>
      <c r="AM14" s="152"/>
      <c r="AN14" s="159">
        <v>118.058104024876</v>
      </c>
      <c r="AO14" s="160">
        <v>128.943507979347</v>
      </c>
      <c r="AP14" s="161">
        <v>123.500806002112</v>
      </c>
      <c r="AQ14" s="152"/>
      <c r="AR14" s="162">
        <v>141.987910338901</v>
      </c>
      <c r="AS14" s="135"/>
      <c r="AT14" s="136">
        <v>-2.3227320545495599E-2</v>
      </c>
      <c r="AU14" s="130">
        <v>6.5655764528208804</v>
      </c>
      <c r="AV14" s="130">
        <v>7.9338161052647296</v>
      </c>
      <c r="AW14" s="130">
        <v>5.9165197226627901</v>
      </c>
      <c r="AX14" s="130">
        <v>3.9320938367248801</v>
      </c>
      <c r="AY14" s="137">
        <v>5.3103589167714302</v>
      </c>
      <c r="AZ14" s="130"/>
      <c r="BA14" s="138">
        <v>-5.4776358490759298</v>
      </c>
      <c r="BB14" s="139">
        <v>-4.2254550028391504</v>
      </c>
      <c r="BC14" s="140">
        <v>-4.8280664680399203</v>
      </c>
      <c r="BD14" s="130"/>
      <c r="BE14" s="141">
        <v>2.5936773441816299</v>
      </c>
    </row>
    <row r="15" spans="1:57" x14ac:dyDescent="0.2">
      <c r="A15" s="21" t="s">
        <v>26</v>
      </c>
      <c r="B15" s="3" t="str">
        <f t="shared" si="0"/>
        <v>Fairfax/Tysons Corner, VA</v>
      </c>
      <c r="C15" s="3"/>
      <c r="D15" s="24" t="s">
        <v>16</v>
      </c>
      <c r="E15" s="27" t="s">
        <v>17</v>
      </c>
      <c r="F15" s="3"/>
      <c r="G15" s="157">
        <v>102.43863084922</v>
      </c>
      <c r="H15" s="152">
        <v>160.241694974003</v>
      </c>
      <c r="I15" s="152">
        <v>191.032794916233</v>
      </c>
      <c r="J15" s="152">
        <v>164.52516464471401</v>
      </c>
      <c r="K15" s="152">
        <v>95.837840554592702</v>
      </c>
      <c r="L15" s="158">
        <v>142.81522518775199</v>
      </c>
      <c r="M15" s="152"/>
      <c r="N15" s="159">
        <v>101.087662622761</v>
      </c>
      <c r="O15" s="160">
        <v>119.682427498555</v>
      </c>
      <c r="P15" s="161">
        <v>110.385045060658</v>
      </c>
      <c r="Q15" s="152"/>
      <c r="R15" s="162">
        <v>133.54945943715401</v>
      </c>
      <c r="S15" s="135"/>
      <c r="T15" s="136">
        <v>11.9337348450718</v>
      </c>
      <c r="U15" s="130">
        <v>9.1076399711561997</v>
      </c>
      <c r="V15" s="130">
        <v>3.3136363541782501</v>
      </c>
      <c r="W15" s="130">
        <v>-3.0138975072479401</v>
      </c>
      <c r="X15" s="130">
        <v>-14.9309218498141</v>
      </c>
      <c r="Y15" s="137">
        <v>1.2033706252057701</v>
      </c>
      <c r="Z15" s="130"/>
      <c r="AA15" s="138">
        <v>-13.515957800244999</v>
      </c>
      <c r="AB15" s="139">
        <v>-15.0246912472277</v>
      </c>
      <c r="AC15" s="140">
        <v>-14.340448418093599</v>
      </c>
      <c r="AD15" s="130"/>
      <c r="AE15" s="141">
        <v>-2.95529350438881</v>
      </c>
      <c r="AG15" s="157">
        <v>90.812003466204501</v>
      </c>
      <c r="AH15" s="152">
        <v>156.849471692663</v>
      </c>
      <c r="AI15" s="152">
        <v>194.15350086655101</v>
      </c>
      <c r="AJ15" s="152">
        <v>184.50289601386399</v>
      </c>
      <c r="AK15" s="152">
        <v>131.97350924321199</v>
      </c>
      <c r="AL15" s="158">
        <v>151.65827625649899</v>
      </c>
      <c r="AM15" s="152"/>
      <c r="AN15" s="159">
        <v>116.302843731946</v>
      </c>
      <c r="AO15" s="160">
        <v>122.245042749855</v>
      </c>
      <c r="AP15" s="161">
        <v>119.273943240901</v>
      </c>
      <c r="AQ15" s="152"/>
      <c r="AR15" s="162">
        <v>142.40560968061399</v>
      </c>
      <c r="AS15" s="135"/>
      <c r="AT15" s="136">
        <v>7.14914356831612</v>
      </c>
      <c r="AU15" s="130">
        <v>10.7930380953708</v>
      </c>
      <c r="AV15" s="130">
        <v>10.281413139070001</v>
      </c>
      <c r="AW15" s="130">
        <v>7.9875802005539001</v>
      </c>
      <c r="AX15" s="130">
        <v>1.45153911809883</v>
      </c>
      <c r="AY15" s="137">
        <v>7.8165350791009303</v>
      </c>
      <c r="AZ15" s="130"/>
      <c r="BA15" s="138">
        <v>-1.9286707628792299</v>
      </c>
      <c r="BB15" s="139">
        <v>-2.06199314538173</v>
      </c>
      <c r="BC15" s="140">
        <v>-1.9970377893093501</v>
      </c>
      <c r="BD15" s="130"/>
      <c r="BE15" s="141">
        <v>5.2934054900334804</v>
      </c>
    </row>
    <row r="16" spans="1:57" x14ac:dyDescent="0.2">
      <c r="A16" s="21" t="s">
        <v>27</v>
      </c>
      <c r="B16" s="3" t="str">
        <f t="shared" si="0"/>
        <v>I-95 Fredericksburg, VA</v>
      </c>
      <c r="C16" s="3"/>
      <c r="D16" s="24" t="s">
        <v>16</v>
      </c>
      <c r="E16" s="27" t="s">
        <v>17</v>
      </c>
      <c r="F16" s="3"/>
      <c r="G16" s="157">
        <v>60.257945385165698</v>
      </c>
      <c r="H16" s="152">
        <v>67.371506081564505</v>
      </c>
      <c r="I16" s="152">
        <v>79.136525160982501</v>
      </c>
      <c r="J16" s="152">
        <v>78.0115287383734</v>
      </c>
      <c r="K16" s="152">
        <v>70.081419031719506</v>
      </c>
      <c r="L16" s="158">
        <v>70.971784879561099</v>
      </c>
      <c r="M16" s="152"/>
      <c r="N16" s="159">
        <v>76.5556653947054</v>
      </c>
      <c r="O16" s="160">
        <v>91.804500357739002</v>
      </c>
      <c r="P16" s="161">
        <v>84.180082876222201</v>
      </c>
      <c r="Q16" s="152"/>
      <c r="R16" s="162">
        <v>74.745584307178603</v>
      </c>
      <c r="S16" s="135"/>
      <c r="T16" s="136">
        <v>1.31425034970273</v>
      </c>
      <c r="U16" s="130">
        <v>7.4922667254602402</v>
      </c>
      <c r="V16" s="130">
        <v>17.0878575189206</v>
      </c>
      <c r="W16" s="130">
        <v>14.520018391244999</v>
      </c>
      <c r="X16" s="130">
        <v>9.2526950757948008</v>
      </c>
      <c r="Y16" s="137">
        <v>10.202630096325899</v>
      </c>
      <c r="Z16" s="130"/>
      <c r="AA16" s="138">
        <v>-6.3088100352342202</v>
      </c>
      <c r="AB16" s="139">
        <v>-2.7205954572268101</v>
      </c>
      <c r="AC16" s="140">
        <v>-4.3856961807668</v>
      </c>
      <c r="AD16" s="130"/>
      <c r="AE16" s="141">
        <v>5.0454125089367903</v>
      </c>
      <c r="AG16" s="157">
        <v>54.121306045790597</v>
      </c>
      <c r="AH16" s="152">
        <v>66.775894645838306</v>
      </c>
      <c r="AI16" s="152">
        <v>78.110389339375104</v>
      </c>
      <c r="AJ16" s="152">
        <v>82.419876878130196</v>
      </c>
      <c r="AK16" s="152">
        <v>77.228320116861397</v>
      </c>
      <c r="AL16" s="158">
        <v>71.731157405199099</v>
      </c>
      <c r="AM16" s="152"/>
      <c r="AN16" s="159">
        <v>91.810971559742399</v>
      </c>
      <c r="AO16" s="160">
        <v>97.847147925113205</v>
      </c>
      <c r="AP16" s="161">
        <v>94.829059742427802</v>
      </c>
      <c r="AQ16" s="152"/>
      <c r="AR16" s="162">
        <v>78.330558072978704</v>
      </c>
      <c r="AS16" s="135"/>
      <c r="AT16" s="136">
        <v>1.99953081933096</v>
      </c>
      <c r="AU16" s="130">
        <v>7.8798508538148901</v>
      </c>
      <c r="AV16" s="130">
        <v>11.6328204086937</v>
      </c>
      <c r="AW16" s="130">
        <v>11.5632954594245</v>
      </c>
      <c r="AX16" s="130">
        <v>4.5803026757371903</v>
      </c>
      <c r="AY16" s="137">
        <v>7.8168750220573502</v>
      </c>
      <c r="AZ16" s="130"/>
      <c r="BA16" s="138">
        <v>-1.12017872783626</v>
      </c>
      <c r="BB16" s="139">
        <v>6.6052075088323295E-2</v>
      </c>
      <c r="BC16" s="140">
        <v>-0.51172005625056405</v>
      </c>
      <c r="BD16" s="130"/>
      <c r="BE16" s="141">
        <v>4.78276137221751</v>
      </c>
    </row>
    <row r="17" spans="1:70" x14ac:dyDescent="0.2">
      <c r="A17" s="21" t="s">
        <v>28</v>
      </c>
      <c r="B17" s="3" t="str">
        <f t="shared" si="0"/>
        <v>Dulles Airport Area, VA</v>
      </c>
      <c r="C17" s="3"/>
      <c r="D17" s="24" t="s">
        <v>16</v>
      </c>
      <c r="E17" s="27" t="s">
        <v>17</v>
      </c>
      <c r="F17" s="3"/>
      <c r="G17" s="157">
        <v>82.556945551128806</v>
      </c>
      <c r="H17" s="152">
        <v>139.96790836653301</v>
      </c>
      <c r="I17" s="152">
        <v>166.41780686776701</v>
      </c>
      <c r="J17" s="152">
        <v>155.46068962246201</v>
      </c>
      <c r="K17" s="152">
        <v>104.308499335989</v>
      </c>
      <c r="L17" s="158">
        <v>129.742369948776</v>
      </c>
      <c r="M17" s="152"/>
      <c r="N17" s="159">
        <v>89.8266182887497</v>
      </c>
      <c r="O17" s="160">
        <v>108.552494782773</v>
      </c>
      <c r="P17" s="161">
        <v>99.189556535761696</v>
      </c>
      <c r="Q17" s="152"/>
      <c r="R17" s="162">
        <v>121.012994687915</v>
      </c>
      <c r="S17" s="135"/>
      <c r="T17" s="136">
        <v>3.1833451947236799</v>
      </c>
      <c r="U17" s="130">
        <v>8.9812826113396191</v>
      </c>
      <c r="V17" s="130">
        <v>12.8048959780459</v>
      </c>
      <c r="W17" s="130">
        <v>14.61579197651</v>
      </c>
      <c r="X17" s="130">
        <v>7.4393263525564901</v>
      </c>
      <c r="Y17" s="137">
        <v>10.1953904116237</v>
      </c>
      <c r="Z17" s="130"/>
      <c r="AA17" s="138">
        <v>-8.78091572707552</v>
      </c>
      <c r="AB17" s="139">
        <v>-1.92025177164389</v>
      </c>
      <c r="AC17" s="140">
        <v>-5.15041867789569</v>
      </c>
      <c r="AD17" s="130"/>
      <c r="AE17" s="141">
        <v>6.1725525655337501</v>
      </c>
      <c r="AG17" s="157">
        <v>74.980722111553703</v>
      </c>
      <c r="AH17" s="152">
        <v>131.33946665718</v>
      </c>
      <c r="AI17" s="152">
        <v>160.93105957123799</v>
      </c>
      <c r="AJ17" s="152">
        <v>158.70211250237099</v>
      </c>
      <c r="AK17" s="152">
        <v>119.629622225384</v>
      </c>
      <c r="AL17" s="158">
        <v>129.116596613545</v>
      </c>
      <c r="AM17" s="152"/>
      <c r="AN17" s="159">
        <v>93.181080914437402</v>
      </c>
      <c r="AO17" s="160">
        <v>95.855696736862001</v>
      </c>
      <c r="AP17" s="161">
        <v>94.518388825649694</v>
      </c>
      <c r="AQ17" s="152"/>
      <c r="AR17" s="162">
        <v>119.23139438843199</v>
      </c>
      <c r="AS17" s="135"/>
      <c r="AT17" s="136">
        <v>2.6824504875529902</v>
      </c>
      <c r="AU17" s="130">
        <v>12.7423203908563</v>
      </c>
      <c r="AV17" s="130">
        <v>16.648199843239102</v>
      </c>
      <c r="AW17" s="130">
        <v>17.147042136959499</v>
      </c>
      <c r="AX17" s="130">
        <v>8.3016081531289405</v>
      </c>
      <c r="AY17" s="137">
        <v>12.586191659955199</v>
      </c>
      <c r="AZ17" s="130"/>
      <c r="BA17" s="138">
        <v>0.99315431466608695</v>
      </c>
      <c r="BB17" s="139">
        <v>-0.76649091032940597</v>
      </c>
      <c r="BC17" s="140">
        <v>9.3153790692119195E-2</v>
      </c>
      <c r="BD17" s="130"/>
      <c r="BE17" s="141">
        <v>9.4909154309378394</v>
      </c>
    </row>
    <row r="18" spans="1:70" x14ac:dyDescent="0.2">
      <c r="A18" s="21" t="s">
        <v>29</v>
      </c>
      <c r="B18" s="3" t="str">
        <f t="shared" si="0"/>
        <v>Williamsburg, VA</v>
      </c>
      <c r="C18" s="3"/>
      <c r="D18" s="24" t="s">
        <v>16</v>
      </c>
      <c r="E18" s="27" t="s">
        <v>17</v>
      </c>
      <c r="F18" s="3"/>
      <c r="G18" s="157">
        <v>51.153098167539198</v>
      </c>
      <c r="H18" s="152">
        <v>57.3001780104712</v>
      </c>
      <c r="I18" s="152">
        <v>56.6587041884816</v>
      </c>
      <c r="J18" s="152">
        <v>52.610692408376899</v>
      </c>
      <c r="K18" s="152">
        <v>57.546276178010402</v>
      </c>
      <c r="L18" s="158">
        <v>55.053789790575898</v>
      </c>
      <c r="M18" s="152"/>
      <c r="N18" s="159">
        <v>127.059217277486</v>
      </c>
      <c r="O18" s="160">
        <v>175.582768324607</v>
      </c>
      <c r="P18" s="161">
        <v>151.320992801047</v>
      </c>
      <c r="Q18" s="152"/>
      <c r="R18" s="162">
        <v>82.558704936424803</v>
      </c>
      <c r="S18" s="135"/>
      <c r="T18" s="136">
        <v>-13.612397872498899</v>
      </c>
      <c r="U18" s="130">
        <v>-12.337577428976401</v>
      </c>
      <c r="V18" s="130">
        <v>-11.1359120593476</v>
      </c>
      <c r="W18" s="130">
        <v>-19.221873323798999</v>
      </c>
      <c r="X18" s="130">
        <v>-20.761802219756799</v>
      </c>
      <c r="Y18" s="137">
        <v>-15.585280999332401</v>
      </c>
      <c r="Z18" s="130"/>
      <c r="AA18" s="138">
        <v>-0.32695400461233198</v>
      </c>
      <c r="AB18" s="139">
        <v>0.21524457757623799</v>
      </c>
      <c r="AC18" s="140">
        <v>-1.31052699340133E-2</v>
      </c>
      <c r="AD18" s="130"/>
      <c r="AE18" s="141">
        <v>-8.0890730201633403</v>
      </c>
      <c r="AG18" s="157">
        <v>47.791732657068003</v>
      </c>
      <c r="AH18" s="152">
        <v>49.117185863874298</v>
      </c>
      <c r="AI18" s="152">
        <v>51.329702225130802</v>
      </c>
      <c r="AJ18" s="152">
        <v>54.615439463350697</v>
      </c>
      <c r="AK18" s="152">
        <v>68.6831397251308</v>
      </c>
      <c r="AL18" s="158">
        <v>54.3074399869109</v>
      </c>
      <c r="AM18" s="152"/>
      <c r="AN18" s="159">
        <v>119.89736649214601</v>
      </c>
      <c r="AO18" s="160">
        <v>132.74249018324599</v>
      </c>
      <c r="AP18" s="161">
        <v>126.319928337696</v>
      </c>
      <c r="AQ18" s="152"/>
      <c r="AR18" s="162">
        <v>74.882436658563904</v>
      </c>
      <c r="AS18" s="135"/>
      <c r="AT18" s="136">
        <v>-4.2583656613889902</v>
      </c>
      <c r="AU18" s="130">
        <v>-9.6322858643864908</v>
      </c>
      <c r="AV18" s="130">
        <v>-7.15579832164069</v>
      </c>
      <c r="AW18" s="130">
        <v>-5.5134815783311497</v>
      </c>
      <c r="AX18" s="130">
        <v>-7.1417473507526799</v>
      </c>
      <c r="AY18" s="137">
        <v>-6.7919492432416098</v>
      </c>
      <c r="AZ18" s="130"/>
      <c r="BA18" s="138">
        <v>-4.7920284989193904</v>
      </c>
      <c r="BB18" s="139">
        <v>-5.69286905896102</v>
      </c>
      <c r="BC18" s="140">
        <v>-5.2674847502100297</v>
      </c>
      <c r="BD18" s="130"/>
      <c r="BE18" s="141">
        <v>-6.0633695183267999</v>
      </c>
    </row>
    <row r="19" spans="1:70" x14ac:dyDescent="0.2">
      <c r="A19" s="21" t="s">
        <v>30</v>
      </c>
      <c r="B19" s="3" t="str">
        <f t="shared" si="0"/>
        <v>Virginia Beach, VA</v>
      </c>
      <c r="C19" s="3"/>
      <c r="D19" s="24" t="s">
        <v>16</v>
      </c>
      <c r="E19" s="27" t="s">
        <v>17</v>
      </c>
      <c r="F19" s="3"/>
      <c r="G19" s="157">
        <v>69.685780031446498</v>
      </c>
      <c r="H19" s="152">
        <v>84.200097869496801</v>
      </c>
      <c r="I19" s="152">
        <v>91.121977146226399</v>
      </c>
      <c r="J19" s="152">
        <v>90.772266690251499</v>
      </c>
      <c r="K19" s="152">
        <v>92.637482099056598</v>
      </c>
      <c r="L19" s="158">
        <v>85.683520767295505</v>
      </c>
      <c r="M19" s="152"/>
      <c r="N19" s="159">
        <v>190.03342010220101</v>
      </c>
      <c r="O19" s="160">
        <v>245.625982209119</v>
      </c>
      <c r="P19" s="161">
        <v>217.82970115565999</v>
      </c>
      <c r="Q19" s="152"/>
      <c r="R19" s="162">
        <v>123.439572306828</v>
      </c>
      <c r="S19" s="135"/>
      <c r="T19" s="136">
        <v>-5.4769921062044</v>
      </c>
      <c r="U19" s="130">
        <v>0.70329509869586104</v>
      </c>
      <c r="V19" s="130">
        <v>3.2831836373584</v>
      </c>
      <c r="W19" s="130">
        <v>7.7058535302113196</v>
      </c>
      <c r="X19" s="130">
        <v>11.9790307018477</v>
      </c>
      <c r="Y19" s="137">
        <v>3.8420699183298299</v>
      </c>
      <c r="Z19" s="130"/>
      <c r="AA19" s="138">
        <v>9.9296327851810897</v>
      </c>
      <c r="AB19" s="139">
        <v>14.022774603033</v>
      </c>
      <c r="AC19" s="140">
        <v>12.2004757301324</v>
      </c>
      <c r="AD19" s="130"/>
      <c r="AE19" s="141">
        <v>7.8945695522980097</v>
      </c>
      <c r="AG19" s="157">
        <v>59.452587099056601</v>
      </c>
      <c r="AH19" s="152">
        <v>69.646799082154004</v>
      </c>
      <c r="AI19" s="152">
        <v>78.5594774115566</v>
      </c>
      <c r="AJ19" s="152">
        <v>84.650924569575395</v>
      </c>
      <c r="AK19" s="152">
        <v>82.204477916666605</v>
      </c>
      <c r="AL19" s="158">
        <v>74.902853215801798</v>
      </c>
      <c r="AM19" s="152"/>
      <c r="AN19" s="159">
        <v>154.64379886006199</v>
      </c>
      <c r="AO19" s="160">
        <v>176.99817632468501</v>
      </c>
      <c r="AP19" s="161">
        <v>165.820987592374</v>
      </c>
      <c r="AQ19" s="152"/>
      <c r="AR19" s="162">
        <v>100.879463037679</v>
      </c>
      <c r="AS19" s="135"/>
      <c r="AT19" s="136">
        <v>-24.8821742821033</v>
      </c>
      <c r="AU19" s="130">
        <v>-4.4058968295857301</v>
      </c>
      <c r="AV19" s="130">
        <v>-1.64665624987461</v>
      </c>
      <c r="AW19" s="130">
        <v>5.9009792111920003</v>
      </c>
      <c r="AX19" s="130">
        <v>-0.22593681184105099</v>
      </c>
      <c r="AY19" s="137">
        <v>-4.9943199636806597</v>
      </c>
      <c r="AZ19" s="130"/>
      <c r="BA19" s="138">
        <v>1.080996811016</v>
      </c>
      <c r="BB19" s="139">
        <v>0.111184416807142</v>
      </c>
      <c r="BC19" s="140">
        <v>0.56107940693256397</v>
      </c>
      <c r="BD19" s="130"/>
      <c r="BE19" s="141">
        <v>-2.4637394998204698</v>
      </c>
    </row>
    <row r="20" spans="1:70" x14ac:dyDescent="0.2">
      <c r="A20" s="34" t="s">
        <v>31</v>
      </c>
      <c r="B20" s="3" t="str">
        <f t="shared" si="0"/>
        <v>Norfolk/Portsmouth, VA</v>
      </c>
      <c r="C20" s="3"/>
      <c r="D20" s="24" t="s">
        <v>16</v>
      </c>
      <c r="E20" s="27" t="s">
        <v>17</v>
      </c>
      <c r="F20" s="3"/>
      <c r="G20" s="157">
        <v>66.569293602811896</v>
      </c>
      <c r="H20" s="152">
        <v>79.495795289982397</v>
      </c>
      <c r="I20" s="152">
        <v>92.837962302284694</v>
      </c>
      <c r="J20" s="152">
        <v>84.185572442882204</v>
      </c>
      <c r="K20" s="152">
        <v>65.973892108963</v>
      </c>
      <c r="L20" s="158">
        <v>77.812503149384796</v>
      </c>
      <c r="M20" s="152"/>
      <c r="N20" s="159">
        <v>110.66955745166899</v>
      </c>
      <c r="O20" s="160">
        <v>147.77925318101899</v>
      </c>
      <c r="P20" s="161">
        <v>129.22440531634399</v>
      </c>
      <c r="Q20" s="152"/>
      <c r="R20" s="162">
        <v>92.501618054230406</v>
      </c>
      <c r="S20" s="135"/>
      <c r="T20" s="136">
        <v>12.2820202896411</v>
      </c>
      <c r="U20" s="130">
        <v>21.867708784823101</v>
      </c>
      <c r="V20" s="130">
        <v>27.271328403799799</v>
      </c>
      <c r="W20" s="130">
        <v>3.64046353762236</v>
      </c>
      <c r="X20" s="130">
        <v>-11.861976682826</v>
      </c>
      <c r="Y20" s="137">
        <v>10.046069708338701</v>
      </c>
      <c r="Z20" s="130"/>
      <c r="AA20" s="138">
        <v>6.5235319739455502</v>
      </c>
      <c r="AB20" s="139">
        <v>9.1119317826282895</v>
      </c>
      <c r="AC20" s="140">
        <v>7.9883201620994599</v>
      </c>
      <c r="AD20" s="130"/>
      <c r="AE20" s="141">
        <v>9.2154030283671595</v>
      </c>
      <c r="AG20" s="157">
        <v>60.306969481546503</v>
      </c>
      <c r="AH20" s="152">
        <v>74.927798998242494</v>
      </c>
      <c r="AI20" s="152">
        <v>88.355378172231894</v>
      </c>
      <c r="AJ20" s="152">
        <v>87.160049819859395</v>
      </c>
      <c r="AK20" s="152">
        <v>76.144759951669499</v>
      </c>
      <c r="AL20" s="158">
        <v>77.378991284709997</v>
      </c>
      <c r="AM20" s="152"/>
      <c r="AN20" s="159">
        <v>112.940071823374</v>
      </c>
      <c r="AO20" s="160">
        <v>122.292864608963</v>
      </c>
      <c r="AP20" s="161">
        <v>117.616468216168</v>
      </c>
      <c r="AQ20" s="152"/>
      <c r="AR20" s="162">
        <v>88.875413265126696</v>
      </c>
      <c r="AS20" s="135"/>
      <c r="AT20" s="136">
        <v>-9.4112066685991795</v>
      </c>
      <c r="AU20" s="130">
        <v>-2.1042392868334101</v>
      </c>
      <c r="AV20" s="130">
        <v>3.2491329116061101</v>
      </c>
      <c r="AW20" s="130">
        <v>-0.14708230406851799</v>
      </c>
      <c r="AX20" s="130">
        <v>-3.5709361326528701</v>
      </c>
      <c r="AY20" s="137">
        <v>-2.0366500565961201</v>
      </c>
      <c r="AZ20" s="130"/>
      <c r="BA20" s="138">
        <v>0.120930208852294</v>
      </c>
      <c r="BB20" s="139">
        <v>-0.98996420383795203</v>
      </c>
      <c r="BC20" s="140">
        <v>-0.45969451174946302</v>
      </c>
      <c r="BD20" s="130"/>
      <c r="BE20" s="141">
        <v>-1.4462969060577899</v>
      </c>
    </row>
    <row r="21" spans="1:70" x14ac:dyDescent="0.2">
      <c r="A21" s="35" t="s">
        <v>32</v>
      </c>
      <c r="B21" s="3" t="str">
        <f t="shared" si="0"/>
        <v>Newport News/Hampton, VA</v>
      </c>
      <c r="C21" s="3"/>
      <c r="D21" s="24" t="s">
        <v>16</v>
      </c>
      <c r="E21" s="27" t="s">
        <v>17</v>
      </c>
      <c r="F21" s="3"/>
      <c r="G21" s="157">
        <v>43.824498528787601</v>
      </c>
      <c r="H21" s="152">
        <v>53.621812349695801</v>
      </c>
      <c r="I21" s="152">
        <v>55.672721912576002</v>
      </c>
      <c r="J21" s="152">
        <v>55.197444617343301</v>
      </c>
      <c r="K21" s="152">
        <v>49.2099874522563</v>
      </c>
      <c r="L21" s="158">
        <v>51.505292972131798</v>
      </c>
      <c r="M21" s="152"/>
      <c r="N21" s="159">
        <v>76.465590026877905</v>
      </c>
      <c r="O21" s="160">
        <v>107.134025788654</v>
      </c>
      <c r="P21" s="161">
        <v>91.799807907766294</v>
      </c>
      <c r="Q21" s="152"/>
      <c r="R21" s="162">
        <v>63.018011525170202</v>
      </c>
      <c r="S21" s="135"/>
      <c r="T21" s="136">
        <v>5.9305416138913802</v>
      </c>
      <c r="U21" s="130">
        <v>2.3255725607786002</v>
      </c>
      <c r="V21" s="130">
        <v>5.0992816412365496</v>
      </c>
      <c r="W21" s="130">
        <v>10.017314214262599</v>
      </c>
      <c r="X21" s="130">
        <v>6.5863082382637002</v>
      </c>
      <c r="Y21" s="137">
        <v>5.940296454187</v>
      </c>
      <c r="Z21" s="130"/>
      <c r="AA21" s="138">
        <v>3.3891945148712002</v>
      </c>
      <c r="AB21" s="139">
        <v>9.5777263927879694</v>
      </c>
      <c r="AC21" s="140">
        <v>6.9124931967778398</v>
      </c>
      <c r="AD21" s="130"/>
      <c r="AE21" s="141">
        <v>6.3427749914396196</v>
      </c>
      <c r="AG21" s="157">
        <v>46.541581022775397</v>
      </c>
      <c r="AH21" s="152">
        <v>59.728740016268198</v>
      </c>
      <c r="AI21" s="152">
        <v>63.4955180612533</v>
      </c>
      <c r="AJ21" s="152">
        <v>60.809017647474803</v>
      </c>
      <c r="AK21" s="152">
        <v>60.371065949922098</v>
      </c>
      <c r="AL21" s="158">
        <v>58.1891845395388</v>
      </c>
      <c r="AM21" s="152"/>
      <c r="AN21" s="159">
        <v>93.693177744376797</v>
      </c>
      <c r="AO21" s="160">
        <v>103.41215805983801</v>
      </c>
      <c r="AP21" s="161">
        <v>98.5526679021077</v>
      </c>
      <c r="AQ21" s="152"/>
      <c r="AR21" s="162">
        <v>69.721608357415604</v>
      </c>
      <c r="AS21" s="135"/>
      <c r="AT21" s="136">
        <v>-0.20393815452406</v>
      </c>
      <c r="AU21" s="130">
        <v>7.8103261969935902</v>
      </c>
      <c r="AV21" s="130">
        <v>8.1918845550693504</v>
      </c>
      <c r="AW21" s="130">
        <v>5.0071410734927699</v>
      </c>
      <c r="AX21" s="130">
        <v>4.3121570359527297</v>
      </c>
      <c r="AY21" s="137">
        <v>5.2203587736170904</v>
      </c>
      <c r="AZ21" s="130"/>
      <c r="BA21" s="138">
        <v>0.76785582545440401</v>
      </c>
      <c r="BB21" s="139">
        <v>-0.87094648791588403</v>
      </c>
      <c r="BC21" s="140">
        <v>-9.8647426972352098E-2</v>
      </c>
      <c r="BD21" s="130"/>
      <c r="BE21" s="141">
        <v>3.0054678095710199</v>
      </c>
    </row>
    <row r="22" spans="1:70" x14ac:dyDescent="0.2">
      <c r="A22" s="36" t="s">
        <v>33</v>
      </c>
      <c r="B22" s="3" t="str">
        <f t="shared" si="0"/>
        <v>Chesapeake/Suffolk, VA</v>
      </c>
      <c r="C22" s="3"/>
      <c r="D22" s="25" t="s">
        <v>16</v>
      </c>
      <c r="E22" s="28" t="s">
        <v>17</v>
      </c>
      <c r="F22" s="3"/>
      <c r="G22" s="163">
        <v>55.509484969905401</v>
      </c>
      <c r="H22" s="164">
        <v>72.533520051590699</v>
      </c>
      <c r="I22" s="164">
        <v>77.058268392089403</v>
      </c>
      <c r="J22" s="164">
        <v>74.288104557179693</v>
      </c>
      <c r="K22" s="164">
        <v>65.361547927773003</v>
      </c>
      <c r="L22" s="165">
        <v>68.950185179707603</v>
      </c>
      <c r="M22" s="152"/>
      <c r="N22" s="166">
        <v>94.051513293207194</v>
      </c>
      <c r="O22" s="167">
        <v>121.671211711092</v>
      </c>
      <c r="P22" s="168">
        <v>107.86136250214901</v>
      </c>
      <c r="Q22" s="152"/>
      <c r="R22" s="169">
        <v>80.067664414690995</v>
      </c>
      <c r="S22" s="135"/>
      <c r="T22" s="142">
        <v>-7.9459090458741697</v>
      </c>
      <c r="U22" s="143">
        <v>-0.65211130175347998</v>
      </c>
      <c r="V22" s="143">
        <v>0.49623665168037201</v>
      </c>
      <c r="W22" s="143">
        <v>2.8020604375061198E-2</v>
      </c>
      <c r="X22" s="143">
        <v>1.14026866549501</v>
      </c>
      <c r="Y22" s="144">
        <v>-1.1836020391761599</v>
      </c>
      <c r="Z22" s="130"/>
      <c r="AA22" s="145">
        <v>0.38860530181063702</v>
      </c>
      <c r="AB22" s="146">
        <v>7.4865828856646202</v>
      </c>
      <c r="AC22" s="147">
        <v>4.2722644581961804</v>
      </c>
      <c r="AD22" s="130"/>
      <c r="AE22" s="148">
        <v>0.847352147402887</v>
      </c>
      <c r="AG22" s="163">
        <v>54.325490128976703</v>
      </c>
      <c r="AH22" s="164">
        <v>70.594214415305203</v>
      </c>
      <c r="AI22" s="164">
        <v>77.100990171969002</v>
      </c>
      <c r="AJ22" s="164">
        <v>77.680513043852102</v>
      </c>
      <c r="AK22" s="164">
        <v>72.1647615176268</v>
      </c>
      <c r="AL22" s="165">
        <v>70.373193855546006</v>
      </c>
      <c r="AM22" s="152"/>
      <c r="AN22" s="166">
        <v>93.235645017196902</v>
      </c>
      <c r="AO22" s="167">
        <v>99.629484058469401</v>
      </c>
      <c r="AP22" s="168">
        <v>96.432564537833102</v>
      </c>
      <c r="AQ22" s="152"/>
      <c r="AR22" s="169">
        <v>77.818728336199399</v>
      </c>
      <c r="AS22" s="135"/>
      <c r="AT22" s="142">
        <v>-10.9321172557112</v>
      </c>
      <c r="AU22" s="143">
        <v>-5.0530583700921001</v>
      </c>
      <c r="AV22" s="143">
        <v>-2.1852835668125401</v>
      </c>
      <c r="AW22" s="143">
        <v>-0.33293070372345601</v>
      </c>
      <c r="AX22" s="143">
        <v>-0.119209675477614</v>
      </c>
      <c r="AY22" s="144">
        <v>-3.4287711359430602</v>
      </c>
      <c r="AZ22" s="130"/>
      <c r="BA22" s="145">
        <v>-2.7889946930785499</v>
      </c>
      <c r="BB22" s="146">
        <v>-3.7669657447096299</v>
      </c>
      <c r="BC22" s="147">
        <v>-3.2966599745897498</v>
      </c>
      <c r="BD22" s="130"/>
      <c r="BE22" s="148">
        <v>-3.3818082058177201</v>
      </c>
    </row>
    <row r="23" spans="1:70" x14ac:dyDescent="0.2">
      <c r="A23" s="35" t="s">
        <v>109</v>
      </c>
      <c r="B23" s="3" t="s">
        <v>109</v>
      </c>
      <c r="C23" s="9"/>
      <c r="D23" s="23" t="s">
        <v>16</v>
      </c>
      <c r="E23" s="26" t="s">
        <v>17</v>
      </c>
      <c r="F23" s="3"/>
      <c r="G23" s="149">
        <v>65.255590042030306</v>
      </c>
      <c r="H23" s="150">
        <v>100.558752020691</v>
      </c>
      <c r="I23" s="150">
        <v>118.291157452311</v>
      </c>
      <c r="J23" s="150">
        <v>98.413498221791102</v>
      </c>
      <c r="K23" s="150">
        <v>79.888512770772707</v>
      </c>
      <c r="L23" s="151">
        <v>92.481502101519496</v>
      </c>
      <c r="M23" s="152"/>
      <c r="N23" s="153">
        <v>143.649182023924</v>
      </c>
      <c r="O23" s="154">
        <v>185.88997413514301</v>
      </c>
      <c r="P23" s="155">
        <v>164.769578079534</v>
      </c>
      <c r="Q23" s="152"/>
      <c r="R23" s="156">
        <v>113.13523809523799</v>
      </c>
      <c r="S23" s="135"/>
      <c r="T23" s="127">
        <v>-8.1412231559502803</v>
      </c>
      <c r="U23" s="128">
        <v>-6.8855872296458003</v>
      </c>
      <c r="V23" s="128">
        <v>-4.6286201971115997</v>
      </c>
      <c r="W23" s="128">
        <v>9.7536553879674202</v>
      </c>
      <c r="X23" s="128">
        <v>17.5621939237475</v>
      </c>
      <c r="Y23" s="129">
        <v>0.37327402319597303</v>
      </c>
      <c r="Z23" s="130"/>
      <c r="AA23" s="131">
        <v>4.9764240280227598</v>
      </c>
      <c r="AB23" s="132">
        <v>-0.615429361012515</v>
      </c>
      <c r="AC23" s="133">
        <v>1.7471276176887101</v>
      </c>
      <c r="AD23" s="130"/>
      <c r="AE23" s="134">
        <v>0.94041952533013295</v>
      </c>
      <c r="AF23" s="75"/>
      <c r="AG23" s="149">
        <v>70.033590365340999</v>
      </c>
      <c r="AH23" s="150">
        <v>104.606566440349</v>
      </c>
      <c r="AI23" s="150">
        <v>123.718806983511</v>
      </c>
      <c r="AJ23" s="150">
        <v>114.075767054639</v>
      </c>
      <c r="AK23" s="150">
        <v>104.732827352085</v>
      </c>
      <c r="AL23" s="151">
        <v>103.433511639185</v>
      </c>
      <c r="AM23" s="152"/>
      <c r="AN23" s="153">
        <v>156.411817006142</v>
      </c>
      <c r="AO23" s="154">
        <v>174.28454898157099</v>
      </c>
      <c r="AP23" s="155">
        <v>165.34818299385699</v>
      </c>
      <c r="AQ23" s="152"/>
      <c r="AR23" s="156">
        <v>121.12341774052</v>
      </c>
      <c r="AS23" s="135"/>
      <c r="AT23" s="127">
        <v>-1.43409201993388</v>
      </c>
      <c r="AU23" s="128">
        <v>0.91793279565641395</v>
      </c>
      <c r="AV23" s="128">
        <v>-2.6069618340400602</v>
      </c>
      <c r="AW23" s="128">
        <v>-0.57030147540952103</v>
      </c>
      <c r="AX23" s="128">
        <v>8.0745596497373899</v>
      </c>
      <c r="AY23" s="129">
        <v>0.73853690753651802</v>
      </c>
      <c r="AZ23" s="130"/>
      <c r="BA23" s="131">
        <v>2.00570646255197</v>
      </c>
      <c r="BB23" s="132">
        <v>2.6491087030354601</v>
      </c>
      <c r="BC23" s="133">
        <v>2.3437855655638602</v>
      </c>
      <c r="BD23" s="130"/>
      <c r="BE23" s="134">
        <v>1.35861267842265</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7">
        <v>48.698918853840503</v>
      </c>
      <c r="H24" s="152">
        <v>64.959145196243597</v>
      </c>
      <c r="I24" s="152">
        <v>78.692738983867002</v>
      </c>
      <c r="J24" s="152">
        <v>71.625603178425195</v>
      </c>
      <c r="K24" s="152">
        <v>56.742045509270397</v>
      </c>
      <c r="L24" s="158">
        <v>64.1436903443294</v>
      </c>
      <c r="M24" s="152"/>
      <c r="N24" s="159">
        <v>107.111201541054</v>
      </c>
      <c r="O24" s="160">
        <v>131.56191066698699</v>
      </c>
      <c r="P24" s="161">
        <v>119.336556104021</v>
      </c>
      <c r="Q24" s="152"/>
      <c r="R24" s="162">
        <v>79.913080561384106</v>
      </c>
      <c r="S24" s="135"/>
      <c r="T24" s="136">
        <v>2.3556204648965302</v>
      </c>
      <c r="U24" s="130">
        <v>-6.4329358281842097</v>
      </c>
      <c r="V24" s="130">
        <v>4.2658760894228198</v>
      </c>
      <c r="W24" s="130">
        <v>-4.47198686676374E-2</v>
      </c>
      <c r="X24" s="130">
        <v>-10.569688487082001</v>
      </c>
      <c r="Y24" s="137">
        <v>-2.0953698163737302</v>
      </c>
      <c r="Z24" s="130"/>
      <c r="AA24" s="138">
        <v>0.460330169856564</v>
      </c>
      <c r="AB24" s="139">
        <v>3.5564651344621501</v>
      </c>
      <c r="AC24" s="140">
        <v>2.14370547172188</v>
      </c>
      <c r="AD24" s="130"/>
      <c r="AE24" s="141">
        <v>-0.33051361596805301</v>
      </c>
      <c r="AF24" s="75"/>
      <c r="AG24" s="157">
        <v>46.578079400433403</v>
      </c>
      <c r="AH24" s="152">
        <v>63.997140922224801</v>
      </c>
      <c r="AI24" s="152">
        <v>76.7100078256681</v>
      </c>
      <c r="AJ24" s="152">
        <v>73.482267035877598</v>
      </c>
      <c r="AK24" s="152">
        <v>62.610392788345699</v>
      </c>
      <c r="AL24" s="158">
        <v>64.675577594509903</v>
      </c>
      <c r="AM24" s="152"/>
      <c r="AN24" s="159">
        <v>98.547041295449006</v>
      </c>
      <c r="AO24" s="160">
        <v>115.231051348422</v>
      </c>
      <c r="AP24" s="161">
        <v>106.889046321935</v>
      </c>
      <c r="AQ24" s="152"/>
      <c r="AR24" s="162">
        <v>76.736568659488796</v>
      </c>
      <c r="AS24" s="135"/>
      <c r="AT24" s="136">
        <v>-7.9838249370253198</v>
      </c>
      <c r="AU24" s="130">
        <v>-8.9679216891000095</v>
      </c>
      <c r="AV24" s="130">
        <v>-5.3736969648980404</v>
      </c>
      <c r="AW24" s="130">
        <v>-7.6405139673122902</v>
      </c>
      <c r="AX24" s="130">
        <v>-13.777531980508099</v>
      </c>
      <c r="AY24" s="137">
        <v>-8.6924971703786706</v>
      </c>
      <c r="AZ24" s="130"/>
      <c r="BA24" s="138">
        <v>-4.6847574104387002</v>
      </c>
      <c r="BB24" s="139">
        <v>-8.0653821006155202E-2</v>
      </c>
      <c r="BC24" s="140">
        <v>-2.2571020053361099</v>
      </c>
      <c r="BD24" s="130"/>
      <c r="BE24" s="141">
        <v>-6.2355779835137</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7">
        <v>44.3408023917995</v>
      </c>
      <c r="H25" s="152">
        <v>55.666133513667397</v>
      </c>
      <c r="I25" s="152">
        <v>60.694726167425898</v>
      </c>
      <c r="J25" s="152">
        <v>62.365900541002198</v>
      </c>
      <c r="K25" s="152">
        <v>52.459641600227698</v>
      </c>
      <c r="L25" s="158">
        <v>55.105440842824599</v>
      </c>
      <c r="M25" s="152"/>
      <c r="N25" s="159">
        <v>90.989277249430501</v>
      </c>
      <c r="O25" s="160">
        <v>109.63939236902</v>
      </c>
      <c r="P25" s="161">
        <v>100.314334809225</v>
      </c>
      <c r="Q25" s="152"/>
      <c r="R25" s="162">
        <v>68.022267690367698</v>
      </c>
      <c r="S25" s="135"/>
      <c r="T25" s="136">
        <v>-9.9397700383318703</v>
      </c>
      <c r="U25" s="130">
        <v>-6.1024341830978202</v>
      </c>
      <c r="V25" s="130">
        <v>0.71510153697555301</v>
      </c>
      <c r="W25" s="130">
        <v>8.3494304974603502</v>
      </c>
      <c r="X25" s="130">
        <v>-0.332602721247376</v>
      </c>
      <c r="Y25" s="137">
        <v>-1.2365734708737299</v>
      </c>
      <c r="Z25" s="130"/>
      <c r="AA25" s="138">
        <v>0.65137288045164099</v>
      </c>
      <c r="AB25" s="139">
        <v>5.0995389016575503</v>
      </c>
      <c r="AC25" s="140">
        <v>3.0344396897045902</v>
      </c>
      <c r="AD25" s="130"/>
      <c r="AE25" s="141">
        <v>0.51908842954451395</v>
      </c>
      <c r="AF25" s="75"/>
      <c r="AG25" s="157">
        <v>40.075861119020502</v>
      </c>
      <c r="AH25" s="152">
        <v>51.256031968963498</v>
      </c>
      <c r="AI25" s="152">
        <v>55.631691144646901</v>
      </c>
      <c r="AJ25" s="152">
        <v>57.6079999145785</v>
      </c>
      <c r="AK25" s="152">
        <v>53.509753936503401</v>
      </c>
      <c r="AL25" s="158">
        <v>51.616267616742498</v>
      </c>
      <c r="AM25" s="152"/>
      <c r="AN25" s="159">
        <v>77.310812186788098</v>
      </c>
      <c r="AO25" s="160">
        <v>88.975354641229998</v>
      </c>
      <c r="AP25" s="161">
        <v>83.143083414009098</v>
      </c>
      <c r="AQ25" s="152"/>
      <c r="AR25" s="162">
        <v>60.623929273104402</v>
      </c>
      <c r="AS25" s="135"/>
      <c r="AT25" s="136">
        <v>-10.594877650857701</v>
      </c>
      <c r="AU25" s="130">
        <v>-4.8776507671657496</v>
      </c>
      <c r="AV25" s="130">
        <v>-6.2150164035698703</v>
      </c>
      <c r="AW25" s="130">
        <v>-2.5271150481819702</v>
      </c>
      <c r="AX25" s="130">
        <v>-8.4778911547108304</v>
      </c>
      <c r="AY25" s="137">
        <v>-6.3550980179567897</v>
      </c>
      <c r="AZ25" s="130"/>
      <c r="BA25" s="138">
        <v>-9.0910658811829599</v>
      </c>
      <c r="BB25" s="139">
        <v>-5.9328114150790299</v>
      </c>
      <c r="BC25" s="140">
        <v>-7.4280282588931197</v>
      </c>
      <c r="BD25" s="130"/>
      <c r="BE25" s="141">
        <v>-6.7784700831939997</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7">
        <v>53.094106205707703</v>
      </c>
      <c r="H26" s="152">
        <v>65.548655161846298</v>
      </c>
      <c r="I26" s="152">
        <v>66.022694598735796</v>
      </c>
      <c r="J26" s="152">
        <v>65.420841945987306</v>
      </c>
      <c r="K26" s="152">
        <v>58.611047174870698</v>
      </c>
      <c r="L26" s="158">
        <v>61.739469017429599</v>
      </c>
      <c r="M26" s="152"/>
      <c r="N26" s="159">
        <v>75.908555008619004</v>
      </c>
      <c r="O26" s="160">
        <v>86.6604008810572</v>
      </c>
      <c r="P26" s="161">
        <v>81.284477944838102</v>
      </c>
      <c r="Q26" s="152"/>
      <c r="R26" s="162">
        <v>67.323757282403406</v>
      </c>
      <c r="S26" s="135"/>
      <c r="T26" s="136">
        <v>10.343372687356601</v>
      </c>
      <c r="U26" s="130">
        <v>13.929460659676799</v>
      </c>
      <c r="V26" s="130">
        <v>11.916930438869199</v>
      </c>
      <c r="W26" s="130">
        <v>14.295217496650199</v>
      </c>
      <c r="X26" s="130">
        <v>11.9409969695998</v>
      </c>
      <c r="Y26" s="137">
        <v>12.564039733700699</v>
      </c>
      <c r="Z26" s="130"/>
      <c r="AA26" s="138">
        <v>12.1612292024132</v>
      </c>
      <c r="AB26" s="139">
        <v>10.039016318078801</v>
      </c>
      <c r="AC26" s="140">
        <v>11.019860389514401</v>
      </c>
      <c r="AD26" s="130"/>
      <c r="AE26" s="141">
        <v>12.026526497469201</v>
      </c>
      <c r="AF26" s="75"/>
      <c r="AG26" s="157">
        <v>53.547150143650597</v>
      </c>
      <c r="AH26" s="152">
        <v>66.238817314690607</v>
      </c>
      <c r="AI26" s="152">
        <v>69.275593516567696</v>
      </c>
      <c r="AJ26" s="152">
        <v>69.426723913043404</v>
      </c>
      <c r="AK26" s="152">
        <v>64.664205568856502</v>
      </c>
      <c r="AL26" s="158">
        <v>64.630498091361801</v>
      </c>
      <c r="AM26" s="152"/>
      <c r="AN26" s="159">
        <v>72.294642807891194</v>
      </c>
      <c r="AO26" s="160">
        <v>75.702604683010904</v>
      </c>
      <c r="AP26" s="161">
        <v>73.998623745450999</v>
      </c>
      <c r="AQ26" s="152"/>
      <c r="AR26" s="162">
        <v>67.307105421101497</v>
      </c>
      <c r="AS26" s="135"/>
      <c r="AT26" s="136">
        <v>3.0419646117535701</v>
      </c>
      <c r="AU26" s="130">
        <v>8.9803818694404498</v>
      </c>
      <c r="AV26" s="130">
        <v>10.787476196096</v>
      </c>
      <c r="AW26" s="130">
        <v>11.392502421473299</v>
      </c>
      <c r="AX26" s="130">
        <v>8.9541854716753999</v>
      </c>
      <c r="AY26" s="137">
        <v>8.8227260240075704</v>
      </c>
      <c r="AZ26" s="130"/>
      <c r="BA26" s="138">
        <v>4.9946651740100698</v>
      </c>
      <c r="BB26" s="139">
        <v>1.62027669801509</v>
      </c>
      <c r="BC26" s="140">
        <v>3.2410896705891399</v>
      </c>
      <c r="BD26" s="130"/>
      <c r="BE26" s="141">
        <v>7.0054967236634296</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7">
        <v>50.096017060367402</v>
      </c>
      <c r="H27" s="152">
        <v>65.789339794064205</v>
      </c>
      <c r="I27" s="152">
        <v>69.502573187966803</v>
      </c>
      <c r="J27" s="152">
        <v>70.128826973551298</v>
      </c>
      <c r="K27" s="152">
        <v>65.967987078538201</v>
      </c>
      <c r="L27" s="158">
        <v>64.296948818897604</v>
      </c>
      <c r="M27" s="152"/>
      <c r="N27" s="159">
        <v>93.516088734100506</v>
      </c>
      <c r="O27" s="160">
        <v>110.538640722794</v>
      </c>
      <c r="P27" s="161">
        <v>102.027364728447</v>
      </c>
      <c r="Q27" s="152"/>
      <c r="R27" s="162">
        <v>75.077067650197506</v>
      </c>
      <c r="S27" s="135"/>
      <c r="T27" s="136">
        <v>-0.50951842489587895</v>
      </c>
      <c r="U27" s="130">
        <v>11.575420442753201</v>
      </c>
      <c r="V27" s="130">
        <v>2.1647391476136701</v>
      </c>
      <c r="W27" s="130">
        <v>-0.15012188163885901</v>
      </c>
      <c r="X27" s="130">
        <v>-3.28515920411769</v>
      </c>
      <c r="Y27" s="137">
        <v>1.8034934636654201</v>
      </c>
      <c r="Z27" s="130"/>
      <c r="AA27" s="138">
        <v>0.69636255155780202</v>
      </c>
      <c r="AB27" s="139">
        <v>0.24539478468447801</v>
      </c>
      <c r="AC27" s="140">
        <v>0.45156603269505302</v>
      </c>
      <c r="AD27" s="130"/>
      <c r="AE27" s="141">
        <v>1.2742723975016099</v>
      </c>
      <c r="AF27" s="75"/>
      <c r="AG27" s="157">
        <v>44.846913813995698</v>
      </c>
      <c r="AH27" s="152">
        <v>61.235919923255501</v>
      </c>
      <c r="AI27" s="152">
        <v>67.120130516005204</v>
      </c>
      <c r="AJ27" s="152">
        <v>72.676654804719504</v>
      </c>
      <c r="AK27" s="152">
        <v>77.824276935113403</v>
      </c>
      <c r="AL27" s="158">
        <v>64.741926429272695</v>
      </c>
      <c r="AM27" s="152"/>
      <c r="AN27" s="159">
        <v>101.912018398404</v>
      </c>
      <c r="AO27" s="160">
        <v>99.971026171667901</v>
      </c>
      <c r="AP27" s="161">
        <v>100.941522285036</v>
      </c>
      <c r="AQ27" s="152"/>
      <c r="AR27" s="162">
        <v>75.085917462206197</v>
      </c>
      <c r="AS27" s="135"/>
      <c r="AT27" s="136">
        <v>-0.88290390807076602</v>
      </c>
      <c r="AU27" s="130">
        <v>4.6742415109210702</v>
      </c>
      <c r="AV27" s="130">
        <v>5.40571559430294</v>
      </c>
      <c r="AW27" s="130">
        <v>3.8770622816635698</v>
      </c>
      <c r="AX27" s="130">
        <v>3.1513360367694001</v>
      </c>
      <c r="AY27" s="137">
        <v>3.4741424319941898</v>
      </c>
      <c r="AZ27" s="130"/>
      <c r="BA27" s="138">
        <v>-4.2434480933615598E-2</v>
      </c>
      <c r="BB27" s="139">
        <v>-2.7970855848345302</v>
      </c>
      <c r="BC27" s="140">
        <v>-1.4257620943946001</v>
      </c>
      <c r="BD27" s="130"/>
      <c r="BE27" s="141">
        <v>1.5366210417252999</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7">
        <v>50.304375456537599</v>
      </c>
      <c r="H28" s="152">
        <v>71.238075237399499</v>
      </c>
      <c r="I28" s="152">
        <v>81.242660701241704</v>
      </c>
      <c r="J28" s="152">
        <v>86.198760043827605</v>
      </c>
      <c r="K28" s="152">
        <v>76.265052958363697</v>
      </c>
      <c r="L28" s="158">
        <v>73.049784879474004</v>
      </c>
      <c r="M28" s="152"/>
      <c r="N28" s="159">
        <v>74.753327246165</v>
      </c>
      <c r="O28" s="160">
        <v>81.420840029218397</v>
      </c>
      <c r="P28" s="161">
        <v>78.087083637691705</v>
      </c>
      <c r="Q28" s="152"/>
      <c r="R28" s="162">
        <v>74.489013096107598</v>
      </c>
      <c r="S28" s="135"/>
      <c r="T28" s="136">
        <v>2.58665964409027</v>
      </c>
      <c r="U28" s="130">
        <v>17.979935955159299</v>
      </c>
      <c r="V28" s="130">
        <v>19.226625483965599</v>
      </c>
      <c r="W28" s="130">
        <v>19.9971262679862</v>
      </c>
      <c r="X28" s="130">
        <v>14.0146168013401</v>
      </c>
      <c r="Y28" s="137">
        <v>15.4815034733905</v>
      </c>
      <c r="Z28" s="130"/>
      <c r="AA28" s="138">
        <v>-7.1960192646074397</v>
      </c>
      <c r="AB28" s="139">
        <v>-6.9757304068965604</v>
      </c>
      <c r="AC28" s="140">
        <v>-7.0813028000591096</v>
      </c>
      <c r="AD28" s="130"/>
      <c r="AE28" s="141">
        <v>7.6520533964569202</v>
      </c>
      <c r="AF28" s="75"/>
      <c r="AG28" s="157">
        <v>45.544098794740599</v>
      </c>
      <c r="AH28" s="152">
        <v>67.344174579985307</v>
      </c>
      <c r="AI28" s="152">
        <v>81.124194667640595</v>
      </c>
      <c r="AJ28" s="152">
        <v>91.671363221329401</v>
      </c>
      <c r="AK28" s="152">
        <v>99.298098520818101</v>
      </c>
      <c r="AL28" s="158">
        <v>76.996385956902799</v>
      </c>
      <c r="AM28" s="152"/>
      <c r="AN28" s="159">
        <v>103.710278031409</v>
      </c>
      <c r="AO28" s="160">
        <v>92.502648374725993</v>
      </c>
      <c r="AP28" s="161">
        <v>98.106463203067904</v>
      </c>
      <c r="AQ28" s="152"/>
      <c r="AR28" s="162">
        <v>83.027836598664294</v>
      </c>
      <c r="AS28" s="135"/>
      <c r="AT28" s="136">
        <v>3.81868226559844</v>
      </c>
      <c r="AU28" s="130">
        <v>9.2061059393439706</v>
      </c>
      <c r="AV28" s="130">
        <v>10.052995445213099</v>
      </c>
      <c r="AW28" s="130">
        <v>10.355801003063</v>
      </c>
      <c r="AX28" s="130">
        <v>4.9628253915870699</v>
      </c>
      <c r="AY28" s="137">
        <v>7.8157307239100096</v>
      </c>
      <c r="AZ28" s="130"/>
      <c r="BA28" s="138">
        <v>-6.9604539785181299</v>
      </c>
      <c r="BB28" s="139">
        <v>-9.95318032329922</v>
      </c>
      <c r="BC28" s="140">
        <v>-8.3957477939996306</v>
      </c>
      <c r="BD28" s="130"/>
      <c r="BE28" s="141">
        <v>1.7272345085006999</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7">
        <v>164.502959183673</v>
      </c>
      <c r="H29" s="152">
        <v>79.937482202183105</v>
      </c>
      <c r="I29" s="152">
        <v>97.729266729947696</v>
      </c>
      <c r="J29" s="152">
        <v>96.989807783578499</v>
      </c>
      <c r="K29" s="152">
        <v>93.500151874703306</v>
      </c>
      <c r="L29" s="158">
        <v>106.531933554817</v>
      </c>
      <c r="M29" s="152"/>
      <c r="N29" s="159">
        <v>161.15727574750801</v>
      </c>
      <c r="O29" s="160">
        <v>210.53812292358799</v>
      </c>
      <c r="P29" s="161">
        <v>185.84769933554799</v>
      </c>
      <c r="Q29" s="152"/>
      <c r="R29" s="162">
        <v>129.19358092074</v>
      </c>
      <c r="S29" s="135"/>
      <c r="T29" s="136">
        <v>-14.2740587811564</v>
      </c>
      <c r="U29" s="130">
        <v>-6.4861521245248497</v>
      </c>
      <c r="V29" s="130">
        <v>4.0461073158944503</v>
      </c>
      <c r="W29" s="130">
        <v>0.95502668160050097</v>
      </c>
      <c r="X29" s="130">
        <v>-2.2085652026178701</v>
      </c>
      <c r="Y29" s="137">
        <v>-5.3871807313253903</v>
      </c>
      <c r="Z29" s="130"/>
      <c r="AA29" s="138">
        <v>-2.1903086843181798</v>
      </c>
      <c r="AB29" s="139">
        <v>1.17869157079592</v>
      </c>
      <c r="AC29" s="140">
        <v>-0.31009711937060702</v>
      </c>
      <c r="AD29" s="130"/>
      <c r="AE29" s="141">
        <v>-3.3644014691895099</v>
      </c>
      <c r="AF29" s="75"/>
      <c r="AG29" s="157">
        <v>91.634079852871295</v>
      </c>
      <c r="AH29" s="152">
        <v>85.432235999050704</v>
      </c>
      <c r="AI29" s="152">
        <v>94.9235957522543</v>
      </c>
      <c r="AJ29" s="152">
        <v>104.36199454200199</v>
      </c>
      <c r="AK29" s="152">
        <v>133.21815021357301</v>
      </c>
      <c r="AL29" s="158">
        <v>101.91401127195</v>
      </c>
      <c r="AM29" s="152"/>
      <c r="AN29" s="159">
        <v>251.59519399620299</v>
      </c>
      <c r="AO29" s="160">
        <v>262.68823149027003</v>
      </c>
      <c r="AP29" s="161">
        <v>257.14171274323598</v>
      </c>
      <c r="AQ29" s="152"/>
      <c r="AR29" s="162">
        <v>146.26478312088901</v>
      </c>
      <c r="AS29" s="135"/>
      <c r="AT29" s="136">
        <v>-4.55393870067648</v>
      </c>
      <c r="AU29" s="130">
        <v>2.8807725325903801</v>
      </c>
      <c r="AV29" s="130">
        <v>4.8632719014905899</v>
      </c>
      <c r="AW29" s="130">
        <v>-1.8074192612475699</v>
      </c>
      <c r="AX29" s="130">
        <v>9.8681827036215601</v>
      </c>
      <c r="AY29" s="137">
        <v>2.5079081770271099</v>
      </c>
      <c r="AZ29" s="130"/>
      <c r="BA29" s="138">
        <v>12.767983595282599</v>
      </c>
      <c r="BB29" s="139">
        <v>8.4092547714287402</v>
      </c>
      <c r="BC29" s="140">
        <v>10.4987001268223</v>
      </c>
      <c r="BD29" s="130"/>
      <c r="BE29" s="141">
        <v>6.3717900291698601</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7">
        <v>40.895538438749803</v>
      </c>
      <c r="H30" s="152">
        <v>61.167951414605199</v>
      </c>
      <c r="I30" s="152">
        <v>67.292487038957105</v>
      </c>
      <c r="J30" s="152">
        <v>64.913021774551893</v>
      </c>
      <c r="K30" s="152">
        <v>57.786252407050803</v>
      </c>
      <c r="L30" s="158">
        <v>58.411050214782897</v>
      </c>
      <c r="M30" s="152"/>
      <c r="N30" s="159">
        <v>71.510214782995106</v>
      </c>
      <c r="O30" s="160">
        <v>79.058023996444902</v>
      </c>
      <c r="P30" s="161">
        <v>75.284119389720004</v>
      </c>
      <c r="Q30" s="152"/>
      <c r="R30" s="162">
        <v>63.231927121907802</v>
      </c>
      <c r="S30" s="135"/>
      <c r="T30" s="136">
        <v>-9.1369130938187695</v>
      </c>
      <c r="U30" s="130">
        <v>2.2100773693670099</v>
      </c>
      <c r="V30" s="130">
        <v>0.18405835882707899</v>
      </c>
      <c r="W30" s="130">
        <v>-1.4954558370052</v>
      </c>
      <c r="X30" s="130">
        <v>-8.7692908036038002</v>
      </c>
      <c r="Y30" s="137">
        <v>-3.0558494453851202</v>
      </c>
      <c r="Z30" s="130"/>
      <c r="AA30" s="138">
        <v>-14.4913373808667</v>
      </c>
      <c r="AB30" s="139">
        <v>-11.9731038590305</v>
      </c>
      <c r="AC30" s="140">
        <v>-13.1873413983287</v>
      </c>
      <c r="AD30" s="130"/>
      <c r="AE30" s="141">
        <v>-6.7575635432614503</v>
      </c>
      <c r="AF30" s="75"/>
      <c r="AG30" s="157">
        <v>40.110835431787798</v>
      </c>
      <c r="AH30" s="152">
        <v>61.2962861057621</v>
      </c>
      <c r="AI30" s="152">
        <v>67.1761553843874</v>
      </c>
      <c r="AJ30" s="152">
        <v>67.748911272404001</v>
      </c>
      <c r="AK30" s="152">
        <v>63.305951340542101</v>
      </c>
      <c r="AL30" s="158">
        <v>59.927627906976703</v>
      </c>
      <c r="AM30" s="152"/>
      <c r="AN30" s="159">
        <v>75.178425048140994</v>
      </c>
      <c r="AO30" s="160">
        <v>73.697711079840005</v>
      </c>
      <c r="AP30" s="161">
        <v>74.438068063990499</v>
      </c>
      <c r="AQ30" s="152"/>
      <c r="AR30" s="162">
        <v>64.073467951837799</v>
      </c>
      <c r="AS30" s="135"/>
      <c r="AT30" s="136">
        <v>-1.8027479356067699</v>
      </c>
      <c r="AU30" s="130">
        <v>6.2374095162402998</v>
      </c>
      <c r="AV30" s="130">
        <v>0.45714669559722598</v>
      </c>
      <c r="AW30" s="130">
        <v>-5.0620607059018496</v>
      </c>
      <c r="AX30" s="130">
        <v>-1.26408361809687</v>
      </c>
      <c r="AY30" s="137">
        <v>-0.41698735796719699</v>
      </c>
      <c r="AZ30" s="130"/>
      <c r="BA30" s="138">
        <v>-5.1366930551658001</v>
      </c>
      <c r="BB30" s="139">
        <v>-3.95942432332525</v>
      </c>
      <c r="BC30" s="140">
        <v>-4.5575426316355196</v>
      </c>
      <c r="BD30" s="130"/>
      <c r="BE30" s="141">
        <v>-1.8306369275861001</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7">
        <v>43.641659152389501</v>
      </c>
      <c r="H31" s="152">
        <v>51.743112714156801</v>
      </c>
      <c r="I31" s="152">
        <v>58.198750225428299</v>
      </c>
      <c r="J31" s="152">
        <v>62.345969341749303</v>
      </c>
      <c r="K31" s="152">
        <v>57.232221821460698</v>
      </c>
      <c r="L31" s="158">
        <v>54.6323426510369</v>
      </c>
      <c r="M31" s="152"/>
      <c r="N31" s="159">
        <v>74.598241659152293</v>
      </c>
      <c r="O31" s="160">
        <v>97.964816952209105</v>
      </c>
      <c r="P31" s="161">
        <v>86.281529305680706</v>
      </c>
      <c r="Q31" s="152"/>
      <c r="R31" s="162">
        <v>63.6749674095066</v>
      </c>
      <c r="S31" s="135"/>
      <c r="T31" s="136">
        <v>-20.2242173118258</v>
      </c>
      <c r="U31" s="130">
        <v>-15.8523493826275</v>
      </c>
      <c r="V31" s="130">
        <v>-9.8082475442112393</v>
      </c>
      <c r="W31" s="130">
        <v>-7.2475890459193399</v>
      </c>
      <c r="X31" s="130">
        <v>-3.3590332902870701</v>
      </c>
      <c r="Y31" s="137">
        <v>-11.069509772837399</v>
      </c>
      <c r="Z31" s="130"/>
      <c r="AA31" s="138">
        <v>-2.2382288573727198</v>
      </c>
      <c r="AB31" s="139">
        <v>-2.0299656355008402</v>
      </c>
      <c r="AC31" s="140">
        <v>-2.12010568132348</v>
      </c>
      <c r="AD31" s="130"/>
      <c r="AE31" s="141">
        <v>-7.8060044766207399</v>
      </c>
      <c r="AF31" s="75"/>
      <c r="AG31" s="157">
        <v>38.599384129846698</v>
      </c>
      <c r="AH31" s="152">
        <v>50.9569702434625</v>
      </c>
      <c r="AI31" s="152">
        <v>54.621946798917897</v>
      </c>
      <c r="AJ31" s="152">
        <v>63.899696122633003</v>
      </c>
      <c r="AK31" s="152">
        <v>79.5144945897204</v>
      </c>
      <c r="AL31" s="158">
        <v>57.518498376916099</v>
      </c>
      <c r="AM31" s="152"/>
      <c r="AN31" s="159">
        <v>103.18645852119</v>
      </c>
      <c r="AO31" s="160">
        <v>100.85250856627501</v>
      </c>
      <c r="AP31" s="161">
        <v>102.019483543733</v>
      </c>
      <c r="AQ31" s="152"/>
      <c r="AR31" s="162">
        <v>70.233065567435204</v>
      </c>
      <c r="AS31" s="135"/>
      <c r="AT31" s="136">
        <v>-15.579485255778399</v>
      </c>
      <c r="AU31" s="130">
        <v>-7.0773941365453599</v>
      </c>
      <c r="AV31" s="130">
        <v>-6.8208146670231802</v>
      </c>
      <c r="AW31" s="130">
        <v>-6.5957961904625702</v>
      </c>
      <c r="AX31" s="130">
        <v>-1.85737008636113</v>
      </c>
      <c r="AY31" s="137">
        <v>-6.8237711261418301</v>
      </c>
      <c r="AZ31" s="130"/>
      <c r="BA31" s="138">
        <v>0.43446233176757798</v>
      </c>
      <c r="BB31" s="139">
        <v>-3.7555515243389701</v>
      </c>
      <c r="BC31" s="140">
        <v>-1.68121705050096</v>
      </c>
      <c r="BD31" s="130"/>
      <c r="BE31" s="141">
        <v>-4.7620349516195004</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7">
        <v>43.503918944391998</v>
      </c>
      <c r="H32" s="152">
        <v>48.171611687087598</v>
      </c>
      <c r="I32" s="152">
        <v>52.198124410932998</v>
      </c>
      <c r="J32" s="152">
        <v>58.034931196983898</v>
      </c>
      <c r="K32" s="152">
        <v>51.794380772855703</v>
      </c>
      <c r="L32" s="158">
        <v>50.7405934024505</v>
      </c>
      <c r="M32" s="152"/>
      <c r="N32" s="159">
        <v>67.031907634307203</v>
      </c>
      <c r="O32" s="160">
        <v>65.723409990574893</v>
      </c>
      <c r="P32" s="161">
        <v>66.377658812440998</v>
      </c>
      <c r="Q32" s="152"/>
      <c r="R32" s="162">
        <v>55.208326376733503</v>
      </c>
      <c r="S32" s="135"/>
      <c r="T32" s="136">
        <v>3.8798521537737898</v>
      </c>
      <c r="U32" s="130">
        <v>1.10494343164575</v>
      </c>
      <c r="V32" s="130">
        <v>2.0006587378474698</v>
      </c>
      <c r="W32" s="130">
        <v>6.6189402210204804</v>
      </c>
      <c r="X32" s="130">
        <v>-4.8045741974429097</v>
      </c>
      <c r="Y32" s="137">
        <v>1.66861778989791</v>
      </c>
      <c r="Z32" s="130"/>
      <c r="AA32" s="138">
        <v>-15.099155609919499</v>
      </c>
      <c r="AB32" s="139">
        <v>-13.469685192556099</v>
      </c>
      <c r="AC32" s="140">
        <v>-14.300193469660201</v>
      </c>
      <c r="AD32" s="130"/>
      <c r="AE32" s="141">
        <v>-4.4476093811212198</v>
      </c>
      <c r="AF32" s="75"/>
      <c r="AG32" s="157">
        <v>41.760498114985801</v>
      </c>
      <c r="AH32" s="152">
        <v>51.280360508953798</v>
      </c>
      <c r="AI32" s="152">
        <v>63.472199811498498</v>
      </c>
      <c r="AJ32" s="152">
        <v>82.949149387370397</v>
      </c>
      <c r="AK32" s="152">
        <v>98.130769085768094</v>
      </c>
      <c r="AL32" s="158">
        <v>67.518595381715301</v>
      </c>
      <c r="AM32" s="152"/>
      <c r="AN32" s="159">
        <v>120.57945900094199</v>
      </c>
      <c r="AO32" s="160">
        <v>100.66836145146</v>
      </c>
      <c r="AP32" s="161">
        <v>110.62391022620101</v>
      </c>
      <c r="AQ32" s="152"/>
      <c r="AR32" s="162">
        <v>79.834399622997097</v>
      </c>
      <c r="AS32" s="135"/>
      <c r="AT32" s="136">
        <v>4.8187431404926402</v>
      </c>
      <c r="AU32" s="130">
        <v>2.56409635898738</v>
      </c>
      <c r="AV32" s="130">
        <v>10.1640955055489</v>
      </c>
      <c r="AW32" s="130">
        <v>11.0236883397946</v>
      </c>
      <c r="AX32" s="130">
        <v>0.53779988610967899</v>
      </c>
      <c r="AY32" s="137">
        <v>5.5723835337114904</v>
      </c>
      <c r="AZ32" s="130"/>
      <c r="BA32" s="138">
        <v>-3.5744780225913599</v>
      </c>
      <c r="BB32" s="139">
        <v>-5.5556663776297803</v>
      </c>
      <c r="BC32" s="140">
        <v>-4.4861325417187397</v>
      </c>
      <c r="BD32" s="130"/>
      <c r="BE32" s="141">
        <v>1.3469706414648901</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7">
        <v>44.3871807151979</v>
      </c>
      <c r="H33" s="152">
        <v>61.812158365261801</v>
      </c>
      <c r="I33" s="152">
        <v>69.185252234993598</v>
      </c>
      <c r="J33" s="152">
        <v>71.241491060025496</v>
      </c>
      <c r="K33" s="152">
        <v>67.256018518518502</v>
      </c>
      <c r="L33" s="158">
        <v>62.776420178799398</v>
      </c>
      <c r="M33" s="152"/>
      <c r="N33" s="159">
        <v>79.124469987228593</v>
      </c>
      <c r="O33" s="160">
        <v>85.865137292464794</v>
      </c>
      <c r="P33" s="161">
        <v>82.494803639846694</v>
      </c>
      <c r="Q33" s="152"/>
      <c r="R33" s="162">
        <v>68.410244024812897</v>
      </c>
      <c r="S33" s="135"/>
      <c r="T33" s="136">
        <v>1.4472837748555101</v>
      </c>
      <c r="U33" s="130">
        <v>12.3366177251193</v>
      </c>
      <c r="V33" s="130">
        <v>13.3650079377403</v>
      </c>
      <c r="W33" s="130">
        <v>11.6778793697737</v>
      </c>
      <c r="X33" s="130">
        <v>17.2628668159245</v>
      </c>
      <c r="Y33" s="137">
        <v>11.720261658842199</v>
      </c>
      <c r="Z33" s="130"/>
      <c r="AA33" s="138">
        <v>-1.7526494719133301</v>
      </c>
      <c r="AB33" s="139">
        <v>5.3834600931116396</v>
      </c>
      <c r="AC33" s="140">
        <v>1.83616811762502</v>
      </c>
      <c r="AD33" s="130"/>
      <c r="AE33" s="141">
        <v>8.1051751740054208</v>
      </c>
      <c r="AF33" s="75"/>
      <c r="AG33" s="157">
        <v>44.146455140485301</v>
      </c>
      <c r="AH33" s="152">
        <v>63.015442209450804</v>
      </c>
      <c r="AI33" s="152">
        <v>71.966633141762401</v>
      </c>
      <c r="AJ33" s="152">
        <v>98.247353927202994</v>
      </c>
      <c r="AK33" s="152">
        <v>126.026368933588</v>
      </c>
      <c r="AL33" s="158">
        <v>80.680450670498004</v>
      </c>
      <c r="AM33" s="152"/>
      <c r="AN33" s="159">
        <v>153.35544061302599</v>
      </c>
      <c r="AO33" s="160">
        <v>116.32410201149401</v>
      </c>
      <c r="AP33" s="161">
        <v>134.83977131226001</v>
      </c>
      <c r="AQ33" s="152"/>
      <c r="AR33" s="162">
        <v>96.154542282430199</v>
      </c>
      <c r="AS33" s="135"/>
      <c r="AT33" s="136">
        <v>4.4896689198276798</v>
      </c>
      <c r="AU33" s="130">
        <v>8.7457612225030008</v>
      </c>
      <c r="AV33" s="130">
        <v>5.12148407108121</v>
      </c>
      <c r="AW33" s="130">
        <v>-0.49864122990260201</v>
      </c>
      <c r="AX33" s="130">
        <v>14.220771991392199</v>
      </c>
      <c r="AY33" s="137">
        <v>6.7956063550449901</v>
      </c>
      <c r="AZ33" s="130"/>
      <c r="BA33" s="138">
        <v>13.367575983370999</v>
      </c>
      <c r="BB33" s="139">
        <v>8.2458183981139506</v>
      </c>
      <c r="BC33" s="140">
        <v>11.1000930890166</v>
      </c>
      <c r="BD33" s="130"/>
      <c r="BE33" s="141">
        <v>8.4795792663259899</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7">
        <v>66.569266875834799</v>
      </c>
      <c r="H34" s="152">
        <v>70.135660588363194</v>
      </c>
      <c r="I34" s="152">
        <v>79.999333664688805</v>
      </c>
      <c r="J34" s="152">
        <v>76.574539156907207</v>
      </c>
      <c r="K34" s="152">
        <v>66.5150284240936</v>
      </c>
      <c r="L34" s="158">
        <v>71.958765741977501</v>
      </c>
      <c r="M34" s="152"/>
      <c r="N34" s="159">
        <v>107.887971482712</v>
      </c>
      <c r="O34" s="160">
        <v>131.75607281538299</v>
      </c>
      <c r="P34" s="161">
        <v>119.822022149047</v>
      </c>
      <c r="Q34" s="152"/>
      <c r="R34" s="162">
        <v>85.633981858283306</v>
      </c>
      <c r="S34" s="135"/>
      <c r="T34" s="136">
        <v>-5.0056947786282304</v>
      </c>
      <c r="U34" s="130">
        <v>0.68018262425212905</v>
      </c>
      <c r="V34" s="130">
        <v>5.1544251995626098</v>
      </c>
      <c r="W34" s="130">
        <v>7.0564996721856703</v>
      </c>
      <c r="X34" s="130">
        <v>3.2981091732332501</v>
      </c>
      <c r="Y34" s="137">
        <v>2.2910334867470401</v>
      </c>
      <c r="Z34" s="130"/>
      <c r="AA34" s="138">
        <v>2.5290355506692199</v>
      </c>
      <c r="AB34" s="139">
        <v>3.16990579633906</v>
      </c>
      <c r="AC34" s="140">
        <v>2.8803966732844302</v>
      </c>
      <c r="AD34" s="130"/>
      <c r="AE34" s="141">
        <v>2.5258378503792001</v>
      </c>
      <c r="AF34" s="75"/>
      <c r="AG34" s="157">
        <v>55.443167733217301</v>
      </c>
      <c r="AH34" s="152">
        <v>70.233740408809894</v>
      </c>
      <c r="AI34" s="152">
        <v>79.869329082662802</v>
      </c>
      <c r="AJ34" s="152">
        <v>82.883164626758997</v>
      </c>
      <c r="AK34" s="152">
        <v>84.214763831505707</v>
      </c>
      <c r="AL34" s="158">
        <v>74.528833136590904</v>
      </c>
      <c r="AM34" s="152"/>
      <c r="AN34" s="159">
        <v>124.789067596533</v>
      </c>
      <c r="AO34" s="160">
        <v>130.114038085179</v>
      </c>
      <c r="AP34" s="161">
        <v>127.451552840856</v>
      </c>
      <c r="AQ34" s="152"/>
      <c r="AR34" s="162">
        <v>89.649610194952402</v>
      </c>
      <c r="AS34" s="135"/>
      <c r="AT34" s="136">
        <v>-3.1091098620872102</v>
      </c>
      <c r="AU34" s="130">
        <v>1.0082228683997101</v>
      </c>
      <c r="AV34" s="130">
        <v>1.66823839955005</v>
      </c>
      <c r="AW34" s="130">
        <v>3.1375301376993799E-2</v>
      </c>
      <c r="AX34" s="130">
        <v>3.05683165908364</v>
      </c>
      <c r="AY34" s="137">
        <v>0.74520753924330896</v>
      </c>
      <c r="AZ34" s="130"/>
      <c r="BA34" s="138">
        <v>3.9456775922611702</v>
      </c>
      <c r="BB34" s="139">
        <v>2.19612765640708</v>
      </c>
      <c r="BC34" s="140">
        <v>3.0452086587886602</v>
      </c>
      <c r="BD34" s="130"/>
      <c r="BE34" s="141">
        <v>1.6669481293684201</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7">
        <v>44.972328977709402</v>
      </c>
      <c r="H35" s="152">
        <v>63.981076095311202</v>
      </c>
      <c r="I35" s="152">
        <v>83.923166794773195</v>
      </c>
      <c r="J35" s="152">
        <v>86.108985395849302</v>
      </c>
      <c r="K35" s="152">
        <v>67.503958493466499</v>
      </c>
      <c r="L35" s="158">
        <v>69.297903151421906</v>
      </c>
      <c r="M35" s="152"/>
      <c r="N35" s="159">
        <v>106.596379707916</v>
      </c>
      <c r="O35" s="160">
        <v>134.899477325134</v>
      </c>
      <c r="P35" s="161">
        <v>120.74792851652499</v>
      </c>
      <c r="Q35" s="152"/>
      <c r="R35" s="162">
        <v>83.997910398594399</v>
      </c>
      <c r="S35" s="135"/>
      <c r="T35" s="136">
        <v>-29.646148105866601</v>
      </c>
      <c r="U35" s="130">
        <v>-12.510714206509601</v>
      </c>
      <c r="V35" s="130">
        <v>20.373967948281901</v>
      </c>
      <c r="W35" s="130">
        <v>30.146862182407101</v>
      </c>
      <c r="X35" s="130">
        <v>3.3215426563211699</v>
      </c>
      <c r="Y35" s="137">
        <v>2.4302500845115702</v>
      </c>
      <c r="Z35" s="130"/>
      <c r="AA35" s="138">
        <v>-5.2258212790280396</v>
      </c>
      <c r="AB35" s="139">
        <v>-7.4275597193925096</v>
      </c>
      <c r="AC35" s="140">
        <v>-6.4684537816591998</v>
      </c>
      <c r="AD35" s="130"/>
      <c r="AE35" s="141">
        <v>-1.4218064994710899</v>
      </c>
      <c r="AF35" s="75"/>
      <c r="AG35" s="157">
        <v>42.358700999231303</v>
      </c>
      <c r="AH35" s="152">
        <v>65.051279784780903</v>
      </c>
      <c r="AI35" s="152">
        <v>73.489133358954604</v>
      </c>
      <c r="AJ35" s="152">
        <v>75.745931975403494</v>
      </c>
      <c r="AK35" s="152">
        <v>71.957657571099105</v>
      </c>
      <c r="AL35" s="158">
        <v>65.720540737893899</v>
      </c>
      <c r="AM35" s="152"/>
      <c r="AN35" s="159">
        <v>99.974544581091394</v>
      </c>
      <c r="AO35" s="160">
        <v>102.304415833973</v>
      </c>
      <c r="AP35" s="161">
        <v>101.139480207532</v>
      </c>
      <c r="AQ35" s="152"/>
      <c r="AR35" s="162">
        <v>75.840237729219197</v>
      </c>
      <c r="AS35" s="135"/>
      <c r="AT35" s="136">
        <v>-20.197170312486001</v>
      </c>
      <c r="AU35" s="130">
        <v>-3.7509363992297899</v>
      </c>
      <c r="AV35" s="130">
        <v>3.5150949693179698</v>
      </c>
      <c r="AW35" s="130">
        <v>-3.14980825628203</v>
      </c>
      <c r="AX35" s="130">
        <v>0.26557276267967</v>
      </c>
      <c r="AY35" s="137">
        <v>-3.8148757024183602</v>
      </c>
      <c r="AZ35" s="130"/>
      <c r="BA35" s="138">
        <v>-0.98871309360880599</v>
      </c>
      <c r="BB35" s="139">
        <v>-10.7546351234986</v>
      </c>
      <c r="BC35" s="140">
        <v>-6.1810381510466899</v>
      </c>
      <c r="BD35" s="130"/>
      <c r="BE35" s="141">
        <v>-4.7303820205538099</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7">
        <v>50.629772431729499</v>
      </c>
      <c r="H36" s="152">
        <v>64.974102730819197</v>
      </c>
      <c r="I36" s="152">
        <v>70.136527958387504</v>
      </c>
      <c r="J36" s="152">
        <v>65.367373211963496</v>
      </c>
      <c r="K36" s="152">
        <v>66.381755526657898</v>
      </c>
      <c r="L36" s="158">
        <v>63.497906371911498</v>
      </c>
      <c r="M36" s="152"/>
      <c r="N36" s="159">
        <v>99.039109232769803</v>
      </c>
      <c r="O36" s="160">
        <v>123.672405721716</v>
      </c>
      <c r="P36" s="161">
        <v>111.355757477243</v>
      </c>
      <c r="Q36" s="152"/>
      <c r="R36" s="162">
        <v>77.171578116291997</v>
      </c>
      <c r="S36" s="135"/>
      <c r="T36" s="136">
        <v>-16.701488221663801</v>
      </c>
      <c r="U36" s="130">
        <v>-5.6062856490815403</v>
      </c>
      <c r="V36" s="130">
        <v>-12.3462666832217</v>
      </c>
      <c r="W36" s="130">
        <v>-15.6743442546086</v>
      </c>
      <c r="X36" s="130">
        <v>-13.1205454076959</v>
      </c>
      <c r="Y36" s="137">
        <v>-12.670638924541899</v>
      </c>
      <c r="Z36" s="130"/>
      <c r="AA36" s="138">
        <v>-10.040500692669999</v>
      </c>
      <c r="AB36" s="139">
        <v>-6.33817627570967</v>
      </c>
      <c r="AC36" s="140">
        <v>-8.0215387244465397</v>
      </c>
      <c r="AD36" s="130"/>
      <c r="AE36" s="141">
        <v>-10.8120812317934</v>
      </c>
      <c r="AF36" s="75"/>
      <c r="AG36" s="157">
        <v>44.5343859076822</v>
      </c>
      <c r="AH36" s="152">
        <v>59.3605366171913</v>
      </c>
      <c r="AI36" s="152">
        <v>63.324330451802297</v>
      </c>
      <c r="AJ36" s="152">
        <v>66.154709037711299</v>
      </c>
      <c r="AK36" s="152">
        <v>72.481466189856903</v>
      </c>
      <c r="AL36" s="158">
        <v>61.182232465713199</v>
      </c>
      <c r="AM36" s="152"/>
      <c r="AN36" s="159">
        <v>98.285325097529196</v>
      </c>
      <c r="AO36" s="160">
        <v>102.603346879063</v>
      </c>
      <c r="AP36" s="161">
        <v>100.444335988296</v>
      </c>
      <c r="AQ36" s="152"/>
      <c r="AR36" s="162">
        <v>72.416411246249993</v>
      </c>
      <c r="AS36" s="135"/>
      <c r="AT36" s="136">
        <v>-6.25894206556036</v>
      </c>
      <c r="AU36" s="130">
        <v>-4.9217130334355002</v>
      </c>
      <c r="AV36" s="130">
        <v>-1.0116383322961899</v>
      </c>
      <c r="AW36" s="130">
        <v>-1.8874261094865199</v>
      </c>
      <c r="AX36" s="130">
        <v>-6.3605511847698804</v>
      </c>
      <c r="AY36" s="137">
        <v>-4.0430314230361297</v>
      </c>
      <c r="AZ36" s="130"/>
      <c r="BA36" s="138">
        <v>-14.0001785560905</v>
      </c>
      <c r="BB36" s="139">
        <v>-13.5081810142983</v>
      </c>
      <c r="BC36" s="140">
        <v>-13.7495935204463</v>
      </c>
      <c r="BD36" s="130"/>
      <c r="BE36" s="141">
        <v>-8.1284966817208097</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7">
        <v>58.588127833995102</v>
      </c>
      <c r="H37" s="152">
        <v>70.578885871653597</v>
      </c>
      <c r="I37" s="152">
        <v>75.693801716408302</v>
      </c>
      <c r="J37" s="152">
        <v>73.045913667221697</v>
      </c>
      <c r="K37" s="152">
        <v>69.523221211733002</v>
      </c>
      <c r="L37" s="158">
        <v>69.485990060202298</v>
      </c>
      <c r="M37" s="152"/>
      <c r="N37" s="159">
        <v>130.533661073395</v>
      </c>
      <c r="O37" s="160">
        <v>173.23790803125399</v>
      </c>
      <c r="P37" s="161">
        <v>151.885784552324</v>
      </c>
      <c r="Q37" s="152"/>
      <c r="R37" s="162">
        <v>93.028788486522998</v>
      </c>
      <c r="S37" s="135"/>
      <c r="T37" s="136">
        <v>-3.4561964406552401</v>
      </c>
      <c r="U37" s="130">
        <v>1.0702306326623801</v>
      </c>
      <c r="V37" s="130">
        <v>3.96552748799412</v>
      </c>
      <c r="W37" s="130">
        <v>1.18836676172253</v>
      </c>
      <c r="X37" s="130">
        <v>-0.77610442852495998</v>
      </c>
      <c r="Y37" s="137">
        <v>0.53567518122098301</v>
      </c>
      <c r="Z37" s="130"/>
      <c r="AA37" s="138">
        <v>5.5680416756029603</v>
      </c>
      <c r="AB37" s="139">
        <v>9.2315028999153892</v>
      </c>
      <c r="AC37" s="140">
        <v>7.6265803844332698</v>
      </c>
      <c r="AD37" s="130"/>
      <c r="AE37" s="141">
        <v>3.7234740440382001</v>
      </c>
      <c r="AF37" s="75"/>
      <c r="AG37" s="157">
        <v>53.980814717561103</v>
      </c>
      <c r="AH37" s="152">
        <v>64.430242474702098</v>
      </c>
      <c r="AI37" s="152">
        <v>71.373742730882498</v>
      </c>
      <c r="AJ37" s="152">
        <v>73.432332778275907</v>
      </c>
      <c r="AK37" s="152">
        <v>72.874177020622497</v>
      </c>
      <c r="AL37" s="158">
        <v>67.218261944408795</v>
      </c>
      <c r="AM37" s="152"/>
      <c r="AN37" s="159">
        <v>121.039337389522</v>
      </c>
      <c r="AO37" s="160">
        <v>134.980520814653</v>
      </c>
      <c r="AP37" s="161">
        <v>128.009929102087</v>
      </c>
      <c r="AQ37" s="152"/>
      <c r="AR37" s="162">
        <v>84.587309703745703</v>
      </c>
      <c r="AS37" s="135"/>
      <c r="AT37" s="136">
        <v>-13.9471026391791</v>
      </c>
      <c r="AU37" s="130">
        <v>-3.18971120503697</v>
      </c>
      <c r="AV37" s="130">
        <v>-0.28106206184169502</v>
      </c>
      <c r="AW37" s="130">
        <v>1.8718150276704999</v>
      </c>
      <c r="AX37" s="130">
        <v>-1.670097037685</v>
      </c>
      <c r="AY37" s="137">
        <v>-3.1584420392813999</v>
      </c>
      <c r="AZ37" s="130"/>
      <c r="BA37" s="138">
        <v>-0.83660158363174197</v>
      </c>
      <c r="BB37" s="139">
        <v>-1.75203193040423</v>
      </c>
      <c r="BC37" s="140">
        <v>-1.3213566369474099</v>
      </c>
      <c r="BD37" s="130"/>
      <c r="BE37" s="141">
        <v>-2.3725046874063498</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7">
        <v>106.053930242775</v>
      </c>
      <c r="H38" s="152">
        <v>154.40710198078401</v>
      </c>
      <c r="I38" s="152">
        <v>168.318359788359</v>
      </c>
      <c r="J38" s="152">
        <v>146.521067751609</v>
      </c>
      <c r="K38" s="152">
        <v>100.447515137623</v>
      </c>
      <c r="L38" s="158">
        <v>135.14959498023001</v>
      </c>
      <c r="M38" s="152"/>
      <c r="N38" s="159">
        <v>101.897911485492</v>
      </c>
      <c r="O38" s="160">
        <v>122.440416977059</v>
      </c>
      <c r="P38" s="161">
        <v>112.169164231276</v>
      </c>
      <c r="Q38" s="152"/>
      <c r="R38" s="162">
        <v>128.58375762338599</v>
      </c>
      <c r="S38" s="135"/>
      <c r="T38" s="136">
        <v>11.547511046985999</v>
      </c>
      <c r="U38" s="130">
        <v>14.0286659285059</v>
      </c>
      <c r="V38" s="130">
        <v>8.5041562950266698</v>
      </c>
      <c r="W38" s="130">
        <v>4.1091415808732599</v>
      </c>
      <c r="X38" s="130">
        <v>-3.6944672539340302</v>
      </c>
      <c r="Y38" s="137">
        <v>7.1508766742885204</v>
      </c>
      <c r="Z38" s="130"/>
      <c r="AA38" s="138">
        <v>-5.3132848902092098</v>
      </c>
      <c r="AB38" s="139">
        <v>-2.4018866255780198</v>
      </c>
      <c r="AC38" s="140">
        <v>-3.74617477323131</v>
      </c>
      <c r="AD38" s="130"/>
      <c r="AE38" s="141">
        <v>4.2103759369757601</v>
      </c>
      <c r="AF38" s="75"/>
      <c r="AG38" s="157">
        <v>92.9706193976035</v>
      </c>
      <c r="AH38" s="152">
        <v>146.162898417837</v>
      </c>
      <c r="AI38" s="152">
        <v>170.017404022025</v>
      </c>
      <c r="AJ38" s="152">
        <v>163.185916757396</v>
      </c>
      <c r="AK38" s="152">
        <v>128.029957882069</v>
      </c>
      <c r="AL38" s="158">
        <v>140.07351787701199</v>
      </c>
      <c r="AM38" s="152"/>
      <c r="AN38" s="159">
        <v>113.598759192405</v>
      </c>
      <c r="AO38" s="160">
        <v>121.07469084866101</v>
      </c>
      <c r="AP38" s="161">
        <v>117.336725020533</v>
      </c>
      <c r="AQ38" s="152"/>
      <c r="AR38" s="162">
        <v>133.577091918007</v>
      </c>
      <c r="AS38" s="135"/>
      <c r="AT38" s="136">
        <v>4.6660757484328004</v>
      </c>
      <c r="AU38" s="130">
        <v>10.376090883491999</v>
      </c>
      <c r="AV38" s="130">
        <v>11.5525538654584</v>
      </c>
      <c r="AW38" s="130">
        <v>9.9967945953391801</v>
      </c>
      <c r="AX38" s="130">
        <v>3.1744244879842198</v>
      </c>
      <c r="AY38" s="137">
        <v>8.3948837254367792</v>
      </c>
      <c r="AZ38" s="130"/>
      <c r="BA38" s="138">
        <v>-2.44698725882406</v>
      </c>
      <c r="BB38" s="139">
        <v>-1.55038676949639</v>
      </c>
      <c r="BC38" s="140">
        <v>-1.9864545646757701</v>
      </c>
      <c r="BD38" s="130"/>
      <c r="BE38" s="141">
        <v>5.5881428703512297</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3">
        <v>47.669823318609801</v>
      </c>
      <c r="H39" s="164">
        <v>57.106866405533701</v>
      </c>
      <c r="I39" s="164">
        <v>61.921575964663703</v>
      </c>
      <c r="J39" s="164">
        <v>63.452804400366603</v>
      </c>
      <c r="K39" s="164">
        <v>62.680276689724103</v>
      </c>
      <c r="L39" s="165">
        <v>58.566269355779603</v>
      </c>
      <c r="M39" s="152"/>
      <c r="N39" s="166">
        <v>84.667221435119501</v>
      </c>
      <c r="O39" s="167">
        <v>102.938779898324</v>
      </c>
      <c r="P39" s="168">
        <v>93.803000666722198</v>
      </c>
      <c r="Q39" s="152"/>
      <c r="R39" s="169">
        <v>68.633906873191805</v>
      </c>
      <c r="S39" s="135"/>
      <c r="T39" s="142">
        <v>-8.5608667079180503</v>
      </c>
      <c r="U39" s="143">
        <v>-1.5704756148598</v>
      </c>
      <c r="V39" s="143">
        <v>-8.09048114320513</v>
      </c>
      <c r="W39" s="143">
        <v>-12.034075360371</v>
      </c>
      <c r="X39" s="143">
        <v>-6.6329071419692003</v>
      </c>
      <c r="Y39" s="144">
        <v>-7.5628692736882801</v>
      </c>
      <c r="Z39" s="130"/>
      <c r="AA39" s="145">
        <v>2.1873158827322601</v>
      </c>
      <c r="AB39" s="146">
        <v>0.82561514031249905</v>
      </c>
      <c r="AC39" s="147">
        <v>1.4356347756977701</v>
      </c>
      <c r="AD39" s="130"/>
      <c r="AE39" s="148">
        <v>-4.2458552111929899</v>
      </c>
      <c r="AF39" s="75"/>
      <c r="AG39" s="163">
        <v>42.2872408117343</v>
      </c>
      <c r="AH39" s="164">
        <v>54.177520626718803</v>
      </c>
      <c r="AI39" s="164">
        <v>59.460780898408203</v>
      </c>
      <c r="AJ39" s="164">
        <v>67.663012542711797</v>
      </c>
      <c r="AK39" s="164">
        <v>79.771224477039695</v>
      </c>
      <c r="AL39" s="165">
        <v>60.671955871322602</v>
      </c>
      <c r="AM39" s="152"/>
      <c r="AN39" s="166">
        <v>103.19299712476</v>
      </c>
      <c r="AO39" s="167">
        <v>101.030619009917</v>
      </c>
      <c r="AP39" s="168">
        <v>102.111808067338</v>
      </c>
      <c r="AQ39" s="152"/>
      <c r="AR39" s="169">
        <v>72.511913641612907</v>
      </c>
      <c r="AS39" s="135"/>
      <c r="AT39" s="142">
        <v>-10.030931707497301</v>
      </c>
      <c r="AU39" s="143">
        <v>-3.0089554888299301</v>
      </c>
      <c r="AV39" s="143">
        <v>-2.1465104957302801</v>
      </c>
      <c r="AW39" s="143">
        <v>-2.3783247022265601</v>
      </c>
      <c r="AX39" s="143">
        <v>-0.97834233851399199</v>
      </c>
      <c r="AY39" s="144">
        <v>-3.2391655982887202</v>
      </c>
      <c r="AZ39" s="130"/>
      <c r="BA39" s="145">
        <v>-0.35856573088759902</v>
      </c>
      <c r="BB39" s="146">
        <v>-3.21245308906256</v>
      </c>
      <c r="BC39" s="147">
        <v>-1.7911332387238099</v>
      </c>
      <c r="BD39" s="130"/>
      <c r="BE39" s="148">
        <v>-2.6643656702268701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9">
        <v>46.244412955465499</v>
      </c>
      <c r="H40" s="150">
        <v>68.770495356037102</v>
      </c>
      <c r="I40" s="150">
        <v>74.046482495832294</v>
      </c>
      <c r="J40" s="150">
        <v>75.256684924982096</v>
      </c>
      <c r="K40" s="150">
        <v>66.383972374374807</v>
      </c>
      <c r="L40" s="151">
        <v>66.140409621338407</v>
      </c>
      <c r="M40" s="152"/>
      <c r="N40" s="153">
        <v>75.625899023577006</v>
      </c>
      <c r="O40" s="154">
        <v>85.354053346034704</v>
      </c>
      <c r="P40" s="155">
        <v>80.489976184805897</v>
      </c>
      <c r="Q40" s="152"/>
      <c r="R40" s="156">
        <v>70.240285782329096</v>
      </c>
      <c r="S40" s="135"/>
      <c r="T40" s="127">
        <v>7.8146742191926499</v>
      </c>
      <c r="U40" s="128">
        <v>13.0753092211596</v>
      </c>
      <c r="V40" s="128">
        <v>8.9448417509862495</v>
      </c>
      <c r="W40" s="128">
        <v>10.1700644793476</v>
      </c>
      <c r="X40" s="128">
        <v>10.3663255060221</v>
      </c>
      <c r="Y40" s="129">
        <v>10.184037166416701</v>
      </c>
      <c r="Z40" s="130"/>
      <c r="AA40" s="131">
        <v>1.58087743432254</v>
      </c>
      <c r="AB40" s="132">
        <v>-3.9025411355639E-2</v>
      </c>
      <c r="AC40" s="133">
        <v>0.71549686096644405</v>
      </c>
      <c r="AD40" s="130"/>
      <c r="AE40" s="134">
        <v>6.8938034569392004</v>
      </c>
      <c r="AF40" s="75"/>
      <c r="AG40" s="149">
        <v>44.5436616447329</v>
      </c>
      <c r="AH40" s="150">
        <v>67.540992675519504</v>
      </c>
      <c r="AI40" s="150">
        <v>72.630325730959299</v>
      </c>
      <c r="AJ40" s="150">
        <v>76.188364199368706</v>
      </c>
      <c r="AK40" s="150">
        <v>76.006981660116693</v>
      </c>
      <c r="AL40" s="151">
        <v>67.3821679012933</v>
      </c>
      <c r="AM40" s="152"/>
      <c r="AN40" s="153">
        <v>86.108204120519204</v>
      </c>
      <c r="AO40" s="154">
        <v>83.684637370489398</v>
      </c>
      <c r="AP40" s="155">
        <v>84.896420745504301</v>
      </c>
      <c r="AQ40" s="152"/>
      <c r="AR40" s="156">
        <v>72.386410415638693</v>
      </c>
      <c r="AS40" s="135"/>
      <c r="AT40" s="127">
        <v>1.9625174831825201</v>
      </c>
      <c r="AU40" s="128">
        <v>3.2781456781280598</v>
      </c>
      <c r="AV40" s="128">
        <v>3.1251281425066999</v>
      </c>
      <c r="AW40" s="128">
        <v>4.41157644268569</v>
      </c>
      <c r="AX40" s="128">
        <v>5.6654269645986703</v>
      </c>
      <c r="AY40" s="129">
        <v>3.8521853819682499</v>
      </c>
      <c r="AZ40" s="130"/>
      <c r="BA40" s="131">
        <v>3.6481629314453001</v>
      </c>
      <c r="BB40" s="132">
        <v>1.2840472610159399</v>
      </c>
      <c r="BC40" s="133">
        <v>2.4693416097229601</v>
      </c>
      <c r="BD40" s="130"/>
      <c r="BE40" s="134">
        <v>3.3849081204371201</v>
      </c>
      <c r="BF40" s="75"/>
    </row>
    <row r="41" spans="1:70" x14ac:dyDescent="0.2">
      <c r="A41" s="20" t="s">
        <v>84</v>
      </c>
      <c r="B41" s="3" t="str">
        <f t="shared" si="0"/>
        <v>Southwest Virginia - Blue Ridge Highlands</v>
      </c>
      <c r="C41" s="10"/>
      <c r="D41" s="24" t="s">
        <v>16</v>
      </c>
      <c r="E41" s="27" t="s">
        <v>17</v>
      </c>
      <c r="F41" s="3"/>
      <c r="G41" s="157">
        <v>45.328369738338999</v>
      </c>
      <c r="H41" s="152">
        <v>56.052461888509598</v>
      </c>
      <c r="I41" s="152">
        <v>58.698065984072798</v>
      </c>
      <c r="J41" s="152">
        <v>62.363063708759903</v>
      </c>
      <c r="K41" s="152">
        <v>59.938444823663197</v>
      </c>
      <c r="L41" s="158">
        <v>56.476081228668903</v>
      </c>
      <c r="M41" s="152"/>
      <c r="N41" s="159">
        <v>79.1551365187713</v>
      </c>
      <c r="O41" s="160">
        <v>80.511695108077305</v>
      </c>
      <c r="P41" s="161">
        <v>79.833415813424295</v>
      </c>
      <c r="Q41" s="152"/>
      <c r="R41" s="162">
        <v>63.149605395741901</v>
      </c>
      <c r="S41" s="135"/>
      <c r="T41" s="136">
        <v>-1.26452681759082</v>
      </c>
      <c r="U41" s="130">
        <v>2.37035029479246</v>
      </c>
      <c r="V41" s="130">
        <v>0.94305675490101304</v>
      </c>
      <c r="W41" s="130">
        <v>2.2806715464412801</v>
      </c>
      <c r="X41" s="130">
        <v>-4.91236003943499</v>
      </c>
      <c r="Y41" s="137">
        <v>-0.155643519181976</v>
      </c>
      <c r="Z41" s="130"/>
      <c r="AA41" s="138">
        <v>-11.6999021831395</v>
      </c>
      <c r="AB41" s="139">
        <v>-9.7192398105419002</v>
      </c>
      <c r="AC41" s="140">
        <v>-10.712141089844099</v>
      </c>
      <c r="AD41" s="130"/>
      <c r="AE41" s="141">
        <v>-4.2448190268060797</v>
      </c>
      <c r="AF41" s="75"/>
      <c r="AG41" s="157">
        <v>44.224944823663201</v>
      </c>
      <c r="AH41" s="152">
        <v>57.458780147895297</v>
      </c>
      <c r="AI41" s="152">
        <v>65.798275312855495</v>
      </c>
      <c r="AJ41" s="152">
        <v>78.343892775881599</v>
      </c>
      <c r="AK41" s="152">
        <v>89.487277019340098</v>
      </c>
      <c r="AL41" s="158">
        <v>67.062634015927102</v>
      </c>
      <c r="AM41" s="152"/>
      <c r="AN41" s="159">
        <v>111.30047923777001</v>
      </c>
      <c r="AO41" s="160">
        <v>98.030091581342404</v>
      </c>
      <c r="AP41" s="161">
        <v>104.66528540955601</v>
      </c>
      <c r="AQ41" s="152"/>
      <c r="AR41" s="162">
        <v>77.806248699821197</v>
      </c>
      <c r="AS41" s="135"/>
      <c r="AT41" s="136">
        <v>5.8497812063100998</v>
      </c>
      <c r="AU41" s="130">
        <v>6.4246020865463001</v>
      </c>
      <c r="AV41" s="130">
        <v>7.3116074295712297</v>
      </c>
      <c r="AW41" s="130">
        <v>4.99606191508569</v>
      </c>
      <c r="AX41" s="130">
        <v>0.40271464763507198</v>
      </c>
      <c r="AY41" s="137">
        <v>4.51411517442288</v>
      </c>
      <c r="AZ41" s="130"/>
      <c r="BA41" s="138">
        <v>-3.3703711753304502</v>
      </c>
      <c r="BB41" s="139">
        <v>-4.3496465811195399</v>
      </c>
      <c r="BC41" s="140">
        <v>-3.8314530742863102</v>
      </c>
      <c r="BD41" s="130"/>
      <c r="BE41" s="141">
        <v>1.14070630946337</v>
      </c>
      <c r="BF41" s="75"/>
    </row>
    <row r="42" spans="1:70" x14ac:dyDescent="0.2">
      <c r="A42" s="21" t="s">
        <v>85</v>
      </c>
      <c r="B42" s="3" t="str">
        <f t="shared" si="0"/>
        <v>Southwest Virginia - Heart of Appalachia</v>
      </c>
      <c r="C42" s="3"/>
      <c r="D42" s="24" t="s">
        <v>16</v>
      </c>
      <c r="E42" s="27" t="s">
        <v>17</v>
      </c>
      <c r="F42" s="3"/>
      <c r="G42" s="157">
        <v>30.980406976744099</v>
      </c>
      <c r="H42" s="152">
        <v>51.998772609819099</v>
      </c>
      <c r="I42" s="152">
        <v>54.789586563307402</v>
      </c>
      <c r="J42" s="152">
        <v>56.133714470284197</v>
      </c>
      <c r="K42" s="152">
        <v>47.711072351421102</v>
      </c>
      <c r="L42" s="158">
        <v>48.322710594315197</v>
      </c>
      <c r="M42" s="152"/>
      <c r="N42" s="159">
        <v>59.941085271317803</v>
      </c>
      <c r="O42" s="160">
        <v>65.949056847545194</v>
      </c>
      <c r="P42" s="161">
        <v>62.945071059431498</v>
      </c>
      <c r="Q42" s="152"/>
      <c r="R42" s="162">
        <v>52.500527870062697</v>
      </c>
      <c r="S42" s="135"/>
      <c r="T42" s="136">
        <v>-7.4837489352056696</v>
      </c>
      <c r="U42" s="130">
        <v>2.7792049102554</v>
      </c>
      <c r="V42" s="130">
        <v>0.70316943585314595</v>
      </c>
      <c r="W42" s="130">
        <v>-2.4224104346674999</v>
      </c>
      <c r="X42" s="130">
        <v>-21.581376717280499</v>
      </c>
      <c r="Y42" s="137">
        <v>-5.93384557520538</v>
      </c>
      <c r="Z42" s="130"/>
      <c r="AA42" s="138">
        <v>-11.254637626394</v>
      </c>
      <c r="AB42" s="139">
        <v>-8.9632169483240798</v>
      </c>
      <c r="AC42" s="140">
        <v>-10.0688278009219</v>
      </c>
      <c r="AD42" s="130"/>
      <c r="AE42" s="141">
        <v>-7.39245752118625</v>
      </c>
      <c r="AF42" s="75"/>
      <c r="AG42" s="157">
        <v>29.833780684754501</v>
      </c>
      <c r="AH42" s="152">
        <v>46.015285852713099</v>
      </c>
      <c r="AI42" s="152">
        <v>48.474769056847499</v>
      </c>
      <c r="AJ42" s="152">
        <v>50.855675064599403</v>
      </c>
      <c r="AK42" s="152">
        <v>48.946548772609802</v>
      </c>
      <c r="AL42" s="158">
        <v>44.825211886304899</v>
      </c>
      <c r="AM42" s="152"/>
      <c r="AN42" s="159">
        <v>59.151141795865598</v>
      </c>
      <c r="AO42" s="160">
        <v>53.232017118862998</v>
      </c>
      <c r="AP42" s="161">
        <v>56.191579457364298</v>
      </c>
      <c r="AQ42" s="152"/>
      <c r="AR42" s="162">
        <v>48.072745478036097</v>
      </c>
      <c r="AS42" s="135"/>
      <c r="AT42" s="136">
        <v>-3.0560045377453</v>
      </c>
      <c r="AU42" s="130">
        <v>-2.8011380285029701</v>
      </c>
      <c r="AV42" s="130">
        <v>-4.2726719124011696</v>
      </c>
      <c r="AW42" s="130">
        <v>-6.7318384559158702</v>
      </c>
      <c r="AX42" s="130">
        <v>-12.043031337372</v>
      </c>
      <c r="AY42" s="137">
        <v>-6.1953802140287904</v>
      </c>
      <c r="AZ42" s="130"/>
      <c r="BA42" s="138">
        <v>-13.3780057783102</v>
      </c>
      <c r="BB42" s="139">
        <v>-13.988555040388</v>
      </c>
      <c r="BC42" s="140">
        <v>-13.668278720439901</v>
      </c>
      <c r="BD42" s="130"/>
      <c r="BE42" s="141">
        <v>-8.8309255974116692</v>
      </c>
      <c r="BF42" s="75"/>
    </row>
    <row r="43" spans="1:70" x14ac:dyDescent="0.2">
      <c r="A43" s="22" t="s">
        <v>86</v>
      </c>
      <c r="B43" s="3" t="str">
        <f t="shared" si="0"/>
        <v>Virginia Mountains</v>
      </c>
      <c r="C43" s="3"/>
      <c r="D43" s="25" t="s">
        <v>16</v>
      </c>
      <c r="E43" s="28" t="s">
        <v>17</v>
      </c>
      <c r="F43" s="3"/>
      <c r="G43" s="157">
        <v>52.530244881018199</v>
      </c>
      <c r="H43" s="152">
        <v>72.944763420033198</v>
      </c>
      <c r="I43" s="152">
        <v>80.082779468732696</v>
      </c>
      <c r="J43" s="152">
        <v>84.362390702822296</v>
      </c>
      <c r="K43" s="152">
        <v>74.005940785832806</v>
      </c>
      <c r="L43" s="158">
        <v>72.785223851687803</v>
      </c>
      <c r="M43" s="152"/>
      <c r="N43" s="159">
        <v>86.532946873270603</v>
      </c>
      <c r="O43" s="160">
        <v>103.996830381848</v>
      </c>
      <c r="P43" s="161">
        <v>95.264888627559401</v>
      </c>
      <c r="Q43" s="152"/>
      <c r="R43" s="162">
        <v>79.207985216222596</v>
      </c>
      <c r="S43" s="135"/>
      <c r="T43" s="136">
        <v>2.0904402372143598</v>
      </c>
      <c r="U43" s="130">
        <v>23.2489133925461</v>
      </c>
      <c r="V43" s="130">
        <v>21.164430597491101</v>
      </c>
      <c r="W43" s="130">
        <v>21.444279590645898</v>
      </c>
      <c r="X43" s="130">
        <v>10.503159697206501</v>
      </c>
      <c r="Y43" s="137">
        <v>16.2066386809825</v>
      </c>
      <c r="Z43" s="130"/>
      <c r="AA43" s="138">
        <v>-3.9235385849540401</v>
      </c>
      <c r="AB43" s="139">
        <v>-8.3946596931524106E-2</v>
      </c>
      <c r="AC43" s="140">
        <v>-1.86513573373539</v>
      </c>
      <c r="AD43" s="130"/>
      <c r="AE43" s="141">
        <v>9.2906191623646102</v>
      </c>
      <c r="AF43" s="75"/>
      <c r="AG43" s="157">
        <v>46.777031682346397</v>
      </c>
      <c r="AH43" s="152">
        <v>66.835912423907004</v>
      </c>
      <c r="AI43" s="152">
        <v>78.770636759822906</v>
      </c>
      <c r="AJ43" s="152">
        <v>88.709657581626999</v>
      </c>
      <c r="AK43" s="152">
        <v>96.792177642501301</v>
      </c>
      <c r="AL43" s="158">
        <v>75.577083218040897</v>
      </c>
      <c r="AM43" s="152"/>
      <c r="AN43" s="159">
        <v>109.554901425013</v>
      </c>
      <c r="AO43" s="160">
        <v>102.25641844216899</v>
      </c>
      <c r="AP43" s="161">
        <v>105.905659933591</v>
      </c>
      <c r="AQ43" s="152"/>
      <c r="AR43" s="162">
        <v>84.242390851055404</v>
      </c>
      <c r="AS43" s="135"/>
      <c r="AT43" s="136">
        <v>6.1425341937735602</v>
      </c>
      <c r="AU43" s="130">
        <v>13.5397489520601</v>
      </c>
      <c r="AV43" s="130">
        <v>13.3920196799853</v>
      </c>
      <c r="AW43" s="130">
        <v>12.0547180960716</v>
      </c>
      <c r="AX43" s="130">
        <v>7.9084234911863902</v>
      </c>
      <c r="AY43" s="137">
        <v>10.6968647292088</v>
      </c>
      <c r="AZ43" s="130"/>
      <c r="BA43" s="138">
        <v>-3.10965856362089</v>
      </c>
      <c r="BB43" s="139">
        <v>-5.1436410664068299</v>
      </c>
      <c r="BC43" s="140">
        <v>-4.1023858874588104</v>
      </c>
      <c r="BD43" s="130"/>
      <c r="BE43" s="141">
        <v>4.8736608225535001</v>
      </c>
      <c r="BF43" s="75"/>
    </row>
    <row r="44" spans="1:70" x14ac:dyDescent="0.2">
      <c r="A44" s="86" t="s">
        <v>111</v>
      </c>
      <c r="B44" s="3" t="s">
        <v>117</v>
      </c>
      <c r="D44" s="25" t="s">
        <v>16</v>
      </c>
      <c r="E44" s="28" t="s">
        <v>17</v>
      </c>
      <c r="G44" s="157">
        <v>176.308646088019</v>
      </c>
      <c r="H44" s="152">
        <v>209.10809902200401</v>
      </c>
      <c r="I44" s="152">
        <v>231.71091381418</v>
      </c>
      <c r="J44" s="152">
        <v>184.36983496332499</v>
      </c>
      <c r="K44" s="152">
        <v>144.38983190709001</v>
      </c>
      <c r="L44" s="158">
        <v>189.17746515892401</v>
      </c>
      <c r="M44" s="152"/>
      <c r="N44" s="159">
        <v>258.49802872860602</v>
      </c>
      <c r="O44" s="160">
        <v>338.44161369193102</v>
      </c>
      <c r="P44" s="161">
        <v>298.46982121026798</v>
      </c>
      <c r="Q44" s="152"/>
      <c r="R44" s="162">
        <v>220.40385260216499</v>
      </c>
      <c r="S44" s="135"/>
      <c r="T44" s="136">
        <v>3.85120774519222</v>
      </c>
      <c r="U44" s="130">
        <v>4.6449182071687396</v>
      </c>
      <c r="V44" s="130">
        <v>10.3727013982542</v>
      </c>
      <c r="W44" s="130">
        <v>-9.9162044542743892</v>
      </c>
      <c r="X44" s="130">
        <v>-17.017304460662402</v>
      </c>
      <c r="Y44" s="137">
        <v>-1.28461842376028</v>
      </c>
      <c r="Z44" s="130"/>
      <c r="AA44" s="138">
        <v>-6.0729878057596798</v>
      </c>
      <c r="AB44" s="139">
        <v>-1.2153609775340699</v>
      </c>
      <c r="AC44" s="140">
        <v>-3.3792299012223301</v>
      </c>
      <c r="AD44" s="130"/>
      <c r="AE44" s="141">
        <v>-2.1057324018214501</v>
      </c>
      <c r="AF44" s="78"/>
      <c r="AG44" s="157">
        <v>139.29743658312901</v>
      </c>
      <c r="AH44" s="152">
        <v>190.23401512836099</v>
      </c>
      <c r="AI44" s="152">
        <v>219.36198502444901</v>
      </c>
      <c r="AJ44" s="152">
        <v>206.872049205378</v>
      </c>
      <c r="AK44" s="152">
        <v>192.48157243276199</v>
      </c>
      <c r="AL44" s="158">
        <v>189.64941167481601</v>
      </c>
      <c r="AM44" s="152"/>
      <c r="AN44" s="159">
        <v>278.73180165036598</v>
      </c>
      <c r="AO44" s="160">
        <v>318.81481204156398</v>
      </c>
      <c r="AP44" s="161">
        <v>298.77330684596501</v>
      </c>
      <c r="AQ44" s="152"/>
      <c r="AR44" s="162">
        <v>220.82766743800201</v>
      </c>
      <c r="AS44" s="135"/>
      <c r="AT44" s="136">
        <v>-5.2629307568555097</v>
      </c>
      <c r="AU44" s="130">
        <v>0.154045130292672</v>
      </c>
      <c r="AV44" s="130">
        <v>5.8885607014329704</v>
      </c>
      <c r="AW44" s="130">
        <v>-1.84376073391859</v>
      </c>
      <c r="AX44" s="130">
        <v>-7.0608974162924696</v>
      </c>
      <c r="AY44" s="137">
        <v>-1.42995588138492</v>
      </c>
      <c r="AZ44" s="130"/>
      <c r="BA44" s="138">
        <v>-2.97538037809406</v>
      </c>
      <c r="BB44" s="139">
        <v>0.81293410491180496</v>
      </c>
      <c r="BC44" s="140">
        <v>-0.99031810505262696</v>
      </c>
      <c r="BD44" s="130"/>
      <c r="BE44" s="141">
        <v>-1.2604719032912499</v>
      </c>
    </row>
    <row r="45" spans="1:70" x14ac:dyDescent="0.2">
      <c r="A45" s="86" t="s">
        <v>112</v>
      </c>
      <c r="B45" s="3" t="s">
        <v>118</v>
      </c>
      <c r="D45" s="25" t="s">
        <v>16</v>
      </c>
      <c r="E45" s="28" t="s">
        <v>17</v>
      </c>
      <c r="G45" s="157">
        <v>125.09433001929</v>
      </c>
      <c r="H45" s="152">
        <v>177.865402878765</v>
      </c>
      <c r="I45" s="152">
        <v>194.97607731117299</v>
      </c>
      <c r="J45" s="152">
        <v>169.9596420092</v>
      </c>
      <c r="K45" s="152">
        <v>118.72106729485</v>
      </c>
      <c r="L45" s="158">
        <v>157.32330390265599</v>
      </c>
      <c r="M45" s="152"/>
      <c r="N45" s="159">
        <v>147.81824454666801</v>
      </c>
      <c r="O45" s="160">
        <v>183.98017955186199</v>
      </c>
      <c r="P45" s="161">
        <v>165.899212049265</v>
      </c>
      <c r="Q45" s="152"/>
      <c r="R45" s="162">
        <v>159.773563373115</v>
      </c>
      <c r="S45" s="135"/>
      <c r="T45" s="136">
        <v>14.2769306092208</v>
      </c>
      <c r="U45" s="130">
        <v>16.387173007393201</v>
      </c>
      <c r="V45" s="130">
        <v>10.5019436156191</v>
      </c>
      <c r="W45" s="130">
        <v>7.2408290711920502</v>
      </c>
      <c r="X45" s="130">
        <v>-9.0308414823370903E-2</v>
      </c>
      <c r="Y45" s="137">
        <v>9.8555206985588999</v>
      </c>
      <c r="Z45" s="130"/>
      <c r="AA45" s="138">
        <v>2.59788450259996</v>
      </c>
      <c r="AB45" s="139">
        <v>5.6533236221832501</v>
      </c>
      <c r="AC45" s="140">
        <v>4.2699228859572997</v>
      </c>
      <c r="AD45" s="130"/>
      <c r="AE45" s="141">
        <v>8.1369940933238905</v>
      </c>
      <c r="AF45" s="78"/>
      <c r="AG45" s="157">
        <v>105.21856623410299</v>
      </c>
      <c r="AH45" s="152">
        <v>166.919857615924</v>
      </c>
      <c r="AI45" s="152">
        <v>194.652623299043</v>
      </c>
      <c r="AJ45" s="152">
        <v>188.882415695948</v>
      </c>
      <c r="AK45" s="152">
        <v>152.748964887223</v>
      </c>
      <c r="AL45" s="158">
        <v>161.68506146708401</v>
      </c>
      <c r="AM45" s="152"/>
      <c r="AN45" s="159">
        <v>161.64113045333099</v>
      </c>
      <c r="AO45" s="160">
        <v>174.33895960083001</v>
      </c>
      <c r="AP45" s="161">
        <v>167.99004502708101</v>
      </c>
      <c r="AQ45" s="152"/>
      <c r="AR45" s="162">
        <v>163.48660707258401</v>
      </c>
      <c r="AS45" s="135"/>
      <c r="AT45" s="136">
        <v>4.0891611380314501</v>
      </c>
      <c r="AU45" s="130">
        <v>10.996401061836799</v>
      </c>
      <c r="AV45" s="130">
        <v>11.418196427878801</v>
      </c>
      <c r="AW45" s="130">
        <v>11.8149778418839</v>
      </c>
      <c r="AX45" s="130">
        <v>6.4699987496392302</v>
      </c>
      <c r="AY45" s="137">
        <v>9.4592220175617001</v>
      </c>
      <c r="AZ45" s="130"/>
      <c r="BA45" s="138">
        <v>2.7776040202543499</v>
      </c>
      <c r="BB45" s="139">
        <v>1.91062227488991</v>
      </c>
      <c r="BC45" s="140">
        <v>2.3258968676416898</v>
      </c>
      <c r="BD45" s="130"/>
      <c r="BE45" s="141">
        <v>7.2638094557417103</v>
      </c>
    </row>
    <row r="46" spans="1:70" x14ac:dyDescent="0.2">
      <c r="A46" s="86" t="s">
        <v>113</v>
      </c>
      <c r="B46" s="3" t="s">
        <v>119</v>
      </c>
      <c r="D46" s="25" t="s">
        <v>16</v>
      </c>
      <c r="E46" s="28" t="s">
        <v>17</v>
      </c>
      <c r="G46" s="157">
        <v>88.674501190476093</v>
      </c>
      <c r="H46" s="152">
        <v>119.037188392857</v>
      </c>
      <c r="I46" s="152">
        <v>132.89123749999999</v>
      </c>
      <c r="J46" s="152">
        <v>122.66636845238</v>
      </c>
      <c r="K46" s="152">
        <v>93.603724404761905</v>
      </c>
      <c r="L46" s="158">
        <v>111.374603988095</v>
      </c>
      <c r="M46" s="152"/>
      <c r="N46" s="159">
        <v>124.65734821428499</v>
      </c>
      <c r="O46" s="160">
        <v>157.88728125</v>
      </c>
      <c r="P46" s="161">
        <v>141.27231473214201</v>
      </c>
      <c r="Q46" s="152"/>
      <c r="R46" s="162">
        <v>119.91680705782299</v>
      </c>
      <c r="S46" s="135"/>
      <c r="T46" s="136">
        <v>-1.5857500835256</v>
      </c>
      <c r="U46" s="130">
        <v>4.8483305315958898</v>
      </c>
      <c r="V46" s="130">
        <v>4.36286259160899</v>
      </c>
      <c r="W46" s="130">
        <v>3.5235121352520098</v>
      </c>
      <c r="X46" s="130">
        <v>-2.0661710610630699</v>
      </c>
      <c r="Y46" s="137">
        <v>2.1707244956112799</v>
      </c>
      <c r="Z46" s="130"/>
      <c r="AA46" s="138">
        <v>-0.77872018607884097</v>
      </c>
      <c r="AB46" s="139">
        <v>0.51909541728572095</v>
      </c>
      <c r="AC46" s="140">
        <v>-5.7655808070149098E-2</v>
      </c>
      <c r="AD46" s="130"/>
      <c r="AE46" s="141">
        <v>1.4096485127588501</v>
      </c>
      <c r="AF46" s="78"/>
      <c r="AG46" s="157">
        <v>79.012270833333304</v>
      </c>
      <c r="AH46" s="152">
        <v>114.577181696428</v>
      </c>
      <c r="AI46" s="152">
        <v>132.75244412202301</v>
      </c>
      <c r="AJ46" s="152">
        <v>131.95984397321399</v>
      </c>
      <c r="AK46" s="152">
        <v>117.314332366071</v>
      </c>
      <c r="AL46" s="158">
        <v>115.12321459821401</v>
      </c>
      <c r="AM46" s="152"/>
      <c r="AN46" s="159">
        <v>137.36799136904699</v>
      </c>
      <c r="AO46" s="160">
        <v>144.89623050595199</v>
      </c>
      <c r="AP46" s="161">
        <v>141.13211093749999</v>
      </c>
      <c r="AQ46" s="152"/>
      <c r="AR46" s="162">
        <v>122.55432783801</v>
      </c>
      <c r="AS46" s="135"/>
      <c r="AT46" s="136">
        <v>-5.1656763111273198</v>
      </c>
      <c r="AU46" s="130">
        <v>4.0117967828663001</v>
      </c>
      <c r="AV46" s="130">
        <v>5.1503400737826102</v>
      </c>
      <c r="AW46" s="130">
        <v>3.9569855729084602</v>
      </c>
      <c r="AX46" s="130">
        <v>1.3403639003464101</v>
      </c>
      <c r="AY46" s="137">
        <v>2.34561995250123</v>
      </c>
      <c r="AZ46" s="130"/>
      <c r="BA46" s="138">
        <v>-1.8761173449850801</v>
      </c>
      <c r="BB46" s="139">
        <v>-2.6388718249416101</v>
      </c>
      <c r="BC46" s="140">
        <v>-2.2691531229423698</v>
      </c>
      <c r="BD46" s="130"/>
      <c r="BE46" s="141">
        <v>0.77990493612113698</v>
      </c>
    </row>
    <row r="47" spans="1:70" x14ac:dyDescent="0.2">
      <c r="A47" s="86" t="s">
        <v>114</v>
      </c>
      <c r="B47" s="3" t="s">
        <v>120</v>
      </c>
      <c r="D47" s="25" t="s">
        <v>16</v>
      </c>
      <c r="E47" s="28" t="s">
        <v>17</v>
      </c>
      <c r="G47" s="157">
        <v>66.397850383280399</v>
      </c>
      <c r="H47" s="152">
        <v>86.397095058553205</v>
      </c>
      <c r="I47" s="152">
        <v>95.106166695797597</v>
      </c>
      <c r="J47" s="152">
        <v>92.112609053908898</v>
      </c>
      <c r="K47" s="152">
        <v>80.213562885465294</v>
      </c>
      <c r="L47" s="158">
        <v>84.045456815401096</v>
      </c>
      <c r="M47" s="152"/>
      <c r="N47" s="159">
        <v>114.33510274913201</v>
      </c>
      <c r="O47" s="160">
        <v>137.849489375514</v>
      </c>
      <c r="P47" s="161">
        <v>126.092296062323</v>
      </c>
      <c r="Q47" s="152"/>
      <c r="R47" s="162">
        <v>96.058839457378895</v>
      </c>
      <c r="S47" s="135"/>
      <c r="T47" s="136">
        <v>-2.59334106200712</v>
      </c>
      <c r="U47" s="130">
        <v>4.9196707027716799</v>
      </c>
      <c r="V47" s="130">
        <v>4.3280298363156096</v>
      </c>
      <c r="W47" s="130">
        <v>3.3827610163914299</v>
      </c>
      <c r="X47" s="130">
        <v>0.55231715887370203</v>
      </c>
      <c r="Y47" s="137">
        <v>2.3586854349395199</v>
      </c>
      <c r="Z47" s="130"/>
      <c r="AA47" s="138">
        <v>0.586674685720179</v>
      </c>
      <c r="AB47" s="139">
        <v>1.86289137354426</v>
      </c>
      <c r="AC47" s="140">
        <v>1.2802920835306399</v>
      </c>
      <c r="AD47" s="130"/>
      <c r="AE47" s="141">
        <v>1.9515590011556101</v>
      </c>
      <c r="AF47" s="78"/>
      <c r="AG47" s="157">
        <v>60.315208804104898</v>
      </c>
      <c r="AH47" s="152">
        <v>82.961994469344106</v>
      </c>
      <c r="AI47" s="152">
        <v>94.525759872158204</v>
      </c>
      <c r="AJ47" s="152">
        <v>98.521450285899704</v>
      </c>
      <c r="AK47" s="152">
        <v>95.983246210891593</v>
      </c>
      <c r="AL47" s="158">
        <v>86.461478040814598</v>
      </c>
      <c r="AM47" s="152"/>
      <c r="AN47" s="159">
        <v>124.162805375914</v>
      </c>
      <c r="AO47" s="160">
        <v>126.90084702489401</v>
      </c>
      <c r="AP47" s="161">
        <v>125.531826200404</v>
      </c>
      <c r="AQ47" s="152"/>
      <c r="AR47" s="162">
        <v>97.624374929773893</v>
      </c>
      <c r="AS47" s="135"/>
      <c r="AT47" s="136">
        <v>-2.3021775539188898</v>
      </c>
      <c r="AU47" s="130">
        <v>4.1166108081552304</v>
      </c>
      <c r="AV47" s="130">
        <v>5.0369056276173598</v>
      </c>
      <c r="AW47" s="130">
        <v>4.0610780347102402</v>
      </c>
      <c r="AX47" s="130">
        <v>1.0822210188008701</v>
      </c>
      <c r="AY47" s="137">
        <v>2.6710049662988999</v>
      </c>
      <c r="AZ47" s="130"/>
      <c r="BA47" s="138">
        <v>-0.21322892795474199</v>
      </c>
      <c r="BB47" s="139">
        <v>-2.18337650738582</v>
      </c>
      <c r="BC47" s="140">
        <v>-1.2188648606777599</v>
      </c>
      <c r="BD47" s="130"/>
      <c r="BE47" s="141">
        <v>1.2053248423476299</v>
      </c>
    </row>
    <row r="48" spans="1:70" x14ac:dyDescent="0.2">
      <c r="A48" s="86" t="s">
        <v>115</v>
      </c>
      <c r="B48" s="3" t="s">
        <v>121</v>
      </c>
      <c r="D48" s="25" t="s">
        <v>16</v>
      </c>
      <c r="E48" s="28" t="s">
        <v>17</v>
      </c>
      <c r="G48" s="157">
        <v>46.853431477267399</v>
      </c>
      <c r="H48" s="152">
        <v>56.578659731574703</v>
      </c>
      <c r="I48" s="152">
        <v>60.456268982491899</v>
      </c>
      <c r="J48" s="152">
        <v>60.133007941299397</v>
      </c>
      <c r="K48" s="152">
        <v>55.234147123020399</v>
      </c>
      <c r="L48" s="158">
        <v>55.851103051130799</v>
      </c>
      <c r="M48" s="152"/>
      <c r="N48" s="159">
        <v>71.912401430362607</v>
      </c>
      <c r="O48" s="160">
        <v>84.999496122230894</v>
      </c>
      <c r="P48" s="161">
        <v>78.455948776296793</v>
      </c>
      <c r="Q48" s="152"/>
      <c r="R48" s="162">
        <v>62.309630401178197</v>
      </c>
      <c r="S48" s="135"/>
      <c r="T48" s="136">
        <v>0.772958372464015</v>
      </c>
      <c r="U48" s="130">
        <v>6.0012868059311399</v>
      </c>
      <c r="V48" s="130">
        <v>5.2063592238571497</v>
      </c>
      <c r="W48" s="130">
        <v>2.27246717124219</v>
      </c>
      <c r="X48" s="130">
        <v>-2.4643032196561001</v>
      </c>
      <c r="Y48" s="137">
        <v>2.3812143636644101</v>
      </c>
      <c r="Z48" s="130"/>
      <c r="AA48" s="138">
        <v>-3.4222602293391899</v>
      </c>
      <c r="AB48" s="139">
        <v>-1.04585569618399</v>
      </c>
      <c r="AC48" s="140">
        <v>-2.1493119892826602</v>
      </c>
      <c r="AD48" s="130"/>
      <c r="AE48" s="141">
        <v>0.70382683031496796</v>
      </c>
      <c r="AF48" s="78"/>
      <c r="AG48" s="157">
        <v>43.5465175180871</v>
      </c>
      <c r="AH48" s="152">
        <v>53.927525287129399</v>
      </c>
      <c r="AI48" s="152">
        <v>59.883452404454701</v>
      </c>
      <c r="AJ48" s="152">
        <v>64.494506223006496</v>
      </c>
      <c r="AK48" s="152">
        <v>64.552276389727297</v>
      </c>
      <c r="AL48" s="158">
        <v>57.2815619941615</v>
      </c>
      <c r="AM48" s="152"/>
      <c r="AN48" s="159">
        <v>80.046735824083896</v>
      </c>
      <c r="AO48" s="160">
        <v>80.837590906979898</v>
      </c>
      <c r="AP48" s="161">
        <v>80.442163365531897</v>
      </c>
      <c r="AQ48" s="152"/>
      <c r="AR48" s="162">
        <v>63.899568192336197</v>
      </c>
      <c r="AS48" s="135"/>
      <c r="AT48" s="136">
        <v>-2.9496619216866802</v>
      </c>
      <c r="AU48" s="130">
        <v>1.57043530853366</v>
      </c>
      <c r="AV48" s="130">
        <v>5.5960478484341198</v>
      </c>
      <c r="AW48" s="130">
        <v>4.8823886046342597</v>
      </c>
      <c r="AX48" s="130">
        <v>0.23380538609030499</v>
      </c>
      <c r="AY48" s="137">
        <v>2.0805810095130099</v>
      </c>
      <c r="AZ48" s="130"/>
      <c r="BA48" s="138">
        <v>-1.32454934899134</v>
      </c>
      <c r="BB48" s="139">
        <v>-1.96111837349193</v>
      </c>
      <c r="BC48" s="140">
        <v>-1.6454283742498701</v>
      </c>
      <c r="BD48" s="130"/>
      <c r="BE48" s="141">
        <v>0.70900794407358703</v>
      </c>
    </row>
    <row r="49" spans="1:57" x14ac:dyDescent="0.2">
      <c r="A49" s="87" t="s">
        <v>116</v>
      </c>
      <c r="B49" s="3" t="s">
        <v>122</v>
      </c>
      <c r="D49" s="25" t="s">
        <v>16</v>
      </c>
      <c r="E49" s="28" t="s">
        <v>17</v>
      </c>
      <c r="G49" s="163">
        <v>32.1167317893823</v>
      </c>
      <c r="H49" s="164">
        <v>34.441115585129403</v>
      </c>
      <c r="I49" s="164">
        <v>34.588486431361197</v>
      </c>
      <c r="J49" s="164">
        <v>35.417326254882099</v>
      </c>
      <c r="K49" s="164">
        <v>36.008365094749003</v>
      </c>
      <c r="L49" s="165">
        <v>34.5144050311008</v>
      </c>
      <c r="M49" s="152"/>
      <c r="N49" s="166">
        <v>51.709279001880503</v>
      </c>
      <c r="O49" s="167">
        <v>63.664147192246404</v>
      </c>
      <c r="P49" s="168">
        <v>57.686713097063503</v>
      </c>
      <c r="Q49" s="152"/>
      <c r="R49" s="169">
        <v>41.1350644785187</v>
      </c>
      <c r="S49" s="135"/>
      <c r="T49" s="142">
        <v>-3.8128664885253101</v>
      </c>
      <c r="U49" s="143">
        <v>0.97548956950285204</v>
      </c>
      <c r="V49" s="143">
        <v>-0.82637099856394602</v>
      </c>
      <c r="W49" s="143">
        <v>-0.84847193644914098</v>
      </c>
      <c r="X49" s="143">
        <v>-2.11377336281272</v>
      </c>
      <c r="Y49" s="144">
        <v>-1.3204650848505499</v>
      </c>
      <c r="Z49" s="130"/>
      <c r="AA49" s="145">
        <v>-3.3575143213905001</v>
      </c>
      <c r="AB49" s="146">
        <v>3.49800321270305</v>
      </c>
      <c r="AC49" s="147">
        <v>0.30885915133253</v>
      </c>
      <c r="AD49" s="130"/>
      <c r="AE49" s="148">
        <v>-0.67402746854845597</v>
      </c>
      <c r="AG49" s="163">
        <v>30.2397241586321</v>
      </c>
      <c r="AH49" s="164">
        <v>32.828928809391201</v>
      </c>
      <c r="AI49" s="164">
        <v>34.256041937840301</v>
      </c>
      <c r="AJ49" s="164">
        <v>36.857869166841397</v>
      </c>
      <c r="AK49" s="164">
        <v>39.6935968189905</v>
      </c>
      <c r="AL49" s="165">
        <v>34.7752392931435</v>
      </c>
      <c r="AM49" s="152"/>
      <c r="AN49" s="166">
        <v>53.312913738807097</v>
      </c>
      <c r="AO49" s="167">
        <v>54.6843316741165</v>
      </c>
      <c r="AP49" s="168">
        <v>53.998622706461802</v>
      </c>
      <c r="AQ49" s="152"/>
      <c r="AR49" s="169">
        <v>40.267657254583</v>
      </c>
      <c r="AS49" s="135"/>
      <c r="AT49" s="142">
        <v>-7.0417913709535798</v>
      </c>
      <c r="AU49" s="143">
        <v>-3.48987531010718</v>
      </c>
      <c r="AV49" s="143">
        <v>-1.63179188444626</v>
      </c>
      <c r="AW49" s="143">
        <v>-1.97603364409936</v>
      </c>
      <c r="AX49" s="143">
        <v>-2.53802584929453</v>
      </c>
      <c r="AY49" s="144">
        <v>-3.2425400375280602</v>
      </c>
      <c r="AZ49" s="130"/>
      <c r="BA49" s="145">
        <v>-5.2253919773780604</v>
      </c>
      <c r="BB49" s="146">
        <v>-4.8369436732346296</v>
      </c>
      <c r="BC49" s="147">
        <v>-5.0290986041036501</v>
      </c>
      <c r="BD49" s="130"/>
      <c r="BE49" s="148">
        <v>-3.9372878607041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595DC79B-28BC-42BB-A6DF-C5BBEBD887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2024-05-31T15:40:49Z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