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121F722E-BBAD-4B27-B2DC-311455145B48}" xr6:coauthVersionLast="47" xr6:coauthVersionMax="47" xr10:uidLastSave="{00000000-0000-0000-0000-000000000000}"/>
  <workbookProtection workbookAlgorithmName="SHA-512" workbookHashValue="VPHUVEP26i0iz5kGa7o6W0yn3a9PV8cYDEKtoP0Wx5TNImnZzr/QICEZj06uKkQEhEtcf5rDeM/jwI8Q7RwSNA==" workbookSaltValue="wMQBTuV5JawCf/ODDUlzW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<sst xmlns="http://schemas.openxmlformats.org/spreadsheetml/2006/main" count="857" uniqueCount="142">
  <si>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</si>
  <si>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</si>
  <si>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</si>
  <si>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</si>
  <si>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</si>
  <si>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</si>
  <si>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</si>
  <si>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</si>
  <si>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</si>
  <si>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</si>
  <si>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</si>
  <si>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</si>
  <si>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</si>
  <si>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</si>
  <si>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</si>
  <si>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</si>
  <si>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</si>
  <si>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</si>
  <si>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</si>
  <si>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</si>
  <si>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</si>
  <si>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</si>
  <si>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</si>
  <si>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</si>
  <si>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</si>
  <si>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</si>
  <si>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</si>
  <si>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</si>
  <si>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</si>
  <si>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</si>
  <si>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</si>
  <si>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</si>
  <si>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</si>
  <si>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</si>
  <si>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</si>
  <si>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</si>
  <si>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</si>
  <si>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</si>
  <si>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</si>
  <si>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</si>
  <si>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</si>
  <si>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</si>
  <si>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</si>
  <si>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</si>
  <si>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</si>
  <si>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</si>
  <si>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</si>
  <si>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</si>
  <si>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</si>
  <si>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</si>
  <si>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</si>
  <si>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</si>
  <si>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</si>
  <si>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</si>
  <si>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</si>
  <si>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</si>
  <si>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</si>
  <si>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</si>
  <si>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</si>
  <si>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</si>
  <si>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</si>
  <si>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</si>
  <si>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</si>
  <si>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</si>
  <si>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</si>
  <si>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</si>
  <si>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</si>
  <si>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</si>
  <si>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</si>
  <si>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</si>
  <si>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</si>
  <si>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</si>
  <si>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</si>
  <si>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</si>
  <si>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</si>
  <si>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</si>
  <si>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</si>
  <si>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</si>
  <si>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</si>
  <si>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</si>
  <si>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</si>
  <si>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</si>
  <si>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</si>
  <si>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</si>
  <si>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</si>
  <si>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</si>
  <si>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</si>
  <si>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</si>
  <si>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</si>
  <si>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</si>
  <si>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</si>
  <si>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</si>
  <si>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</si>
  <si>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</si>
  <si>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</si>
  <si>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</si>
  <si>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</si>
  <si>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</si>
  <si>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</si>
  <si>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</si>
  <si>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</si>
  <si>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</si>
  <si>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</si>
  <si>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</si>
  <si>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</si>
  <si>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</si>
  <si>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</si>
  <si>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</si>
  <si>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</si>
  <si>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</si>
  <si>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</si>
  <si>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</si>
  <si>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</si>
  <si>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</si>
  <si>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</si>
  <si>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</si>
  <si>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</si>
  <si>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</si>
  <si>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</si>
  <si>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</si>
  <si>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</si>
  <si>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</si>
  <si>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</si>
  <si>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</si>
  <si>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</si>
  <si>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Oct</t>
  </si>
  <si>
    <t>Oct / Nov</t>
  </si>
  <si>
    <t>Tuesday, Oct 31st</t>
  </si>
  <si>
    <t xml:space="preserve"> - Halloween</t>
  </si>
  <si>
    <t>Thursday, Oct 31st</t>
  </si>
  <si>
    <t>Nov</t>
  </si>
  <si>
    <t>Saturday, Nov 11th</t>
  </si>
  <si>
    <t xml:space="preserve"> - Veterans Day</t>
  </si>
  <si>
    <t>Monday, Nov 11th</t>
  </si>
  <si>
    <t>Thursday, Nov 23rd</t>
  </si>
  <si>
    <t xml:space="preserve"> - Thanksgiving Day</t>
  </si>
  <si>
    <r>
      <t>Note:</t>
    </r>
    <r>
      <rPr>
        <sz val="10"/>
        <rFont val="Arial"/>
        <family val="2"/>
      </rPr>
      <t xml:space="preserve"> Weekdays - Sunday through Thursday,  Weekends - Friday and Saturday</t>
    </r>
  </si>
  <si>
    <t>Week of November 10, 2024  to November 16, 2024</t>
  </si>
  <si>
    <t>October 20, 2024 - November 16, 2024
Rolling-28 Day Period</t>
  </si>
  <si>
    <t>For the Week of November 10, 2024 to November 16, 2024</t>
  </si>
  <si>
    <t>Nov / Dec</t>
  </si>
  <si>
    <t>Thursday, Nov 28th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</si>
</sst>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Week of November 10, 2024  to November 16,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52.642725624802402</v>
      </c>
      <c r="C4" s="48">
        <f>VLOOKUP($A4,'Occupancy Raw Data'!$B$8:$BE$45,'Occupancy Raw Data'!H$3,FALSE)</f>
        <v>58.880231441308901</v>
      </c>
      <c r="D4" s="48">
        <f>VLOOKUP($A4,'Occupancy Raw Data'!$B$8:$BE$45,'Occupancy Raw Data'!I$3,FALSE)</f>
        <v>66.717787089117806</v>
      </c>
      <c r="E4" s="48">
        <f>VLOOKUP($A4,'Occupancy Raw Data'!$B$8:$BE$45,'Occupancy Raw Data'!J$3,FALSE)</f>
        <v>67.735413329062595</v>
      </c>
      <c r="F4" s="48">
        <f>VLOOKUP($A4,'Occupancy Raw Data'!$B$8:$BE$45,'Occupancy Raw Data'!K$3,FALSE)</f>
        <v>63.407408305715698</v>
      </c>
      <c r="G4" s="49">
        <f>VLOOKUP($A4,'Occupancy Raw Data'!$B$8:$BE$45,'Occupancy Raw Data'!L$3,FALSE)</f>
        <v>61.876795449078998</v>
      </c>
      <c r="H4" s="48">
        <f>VLOOKUP($A4,'Occupancy Raw Data'!$B$8:$BE$45,'Occupancy Raw Data'!N$3,FALSE)</f>
        <v>66.196185897418701</v>
      </c>
      <c r="I4" s="48">
        <f>VLOOKUP($A4,'Occupancy Raw Data'!$B$8:$BE$45,'Occupancy Raw Data'!O$3,FALSE)</f>
        <v>67.601980673347597</v>
      </c>
      <c r="J4" s="49">
        <f>VLOOKUP($A4,'Occupancy Raw Data'!$B$8:$BE$45,'Occupancy Raw Data'!P$3,FALSE)</f>
        <v>66.899092248169694</v>
      </c>
      <c r="K4" s="50">
        <f>VLOOKUP($A4,'Occupancy Raw Data'!$B$8:$BE$45,'Occupancy Raw Data'!R$3,FALSE)</f>
        <v>63.311790603689502</v>
      </c>
      <c r="M4" s="47">
        <f>VLOOKUP($A4,'Occupancy Raw Data'!$B$8:$BE$45,'Occupancy Raw Data'!T$3,FALSE)</f>
        <v>4.64391457340398</v>
      </c>
      <c r="N4" s="48">
        <f>VLOOKUP($A4,'Occupancy Raw Data'!$B$8:$BE$45,'Occupancy Raw Data'!U$3,FALSE)</f>
        <v>-4.0989142593469801</v>
      </c>
      <c r="O4" s="48">
        <f>VLOOKUP($A4,'Occupancy Raw Data'!$B$8:$BE$45,'Occupancy Raw Data'!V$3,FALSE)</f>
        <v>0.56539551948670697</v>
      </c>
      <c r="P4" s="48">
        <f>VLOOKUP($A4,'Occupancy Raw Data'!$B$8:$BE$45,'Occupancy Raw Data'!W$3,FALSE)</f>
        <v>3.3305869113996698</v>
      </c>
      <c r="Q4" s="48">
        <f>VLOOKUP($A4,'Occupancy Raw Data'!$B$8:$BE$45,'Occupancy Raw Data'!X$3,FALSE)</f>
        <v>3.82211167388252</v>
      </c>
      <c r="R4" s="49">
        <f>VLOOKUP($A4,'Occupancy Raw Data'!$B$8:$BE$45,'Occupancy Raw Data'!Y$3,FALSE)</f>
        <v>1.5469542357055199</v>
      </c>
      <c r="S4" s="48">
        <f>VLOOKUP($A4,'Occupancy Raw Data'!$B$8:$BE$45,'Occupancy Raw Data'!AA$3,FALSE)</f>
        <v>1.9868267722098001</v>
      </c>
      <c r="T4" s="48">
        <f>VLOOKUP($A4,'Occupancy Raw Data'!$B$8:$BE$45,'Occupancy Raw Data'!AB$3,FALSE)</f>
        <v>0.66948439359875</v>
      </c>
      <c r="U4" s="49">
        <f>VLOOKUP($A4,'Occupancy Raw Data'!$B$8:$BE$45,'Occupancy Raw Data'!AC$3,FALSE)</f>
        <v>1.3169240752904801</v>
      </c>
      <c r="V4" s="50">
        <f>VLOOKUP($A4,'Occupancy Raw Data'!$B$8:$BE$45,'Occupancy Raw Data'!AE$3,FALSE)</f>
        <v>1.47742958045299</v>
      </c>
      <c r="X4" s="51">
        <f>VLOOKUP($A4,'ADR Raw Data'!$B$6:$BE$43,'ADR Raw Data'!G$1,FALSE)</f>
        <v>143.153603400995</v>
      </c>
      <c r="Y4" s="52">
        <f>VLOOKUP($A4,'ADR Raw Data'!$B$6:$BE$43,'ADR Raw Data'!H$1,FALSE)</f>
        <v>147.679162218285</v>
      </c>
      <c r="Z4" s="52">
        <f>VLOOKUP($A4,'ADR Raw Data'!$B$6:$BE$43,'ADR Raw Data'!I$1,FALSE)</f>
        <v>157.90053446463301</v>
      </c>
      <c r="AA4" s="52">
        <f>VLOOKUP($A4,'ADR Raw Data'!$B$6:$BE$43,'ADR Raw Data'!J$1,FALSE)</f>
        <v>158.57144187437399</v>
      </c>
      <c r="AB4" s="52">
        <f>VLOOKUP($A4,'ADR Raw Data'!$B$6:$BE$43,'ADR Raw Data'!K$1,FALSE)</f>
        <v>151.80469751030299</v>
      </c>
      <c r="AC4" s="53">
        <f>VLOOKUP($A4,'ADR Raw Data'!$B$6:$BE$43,'ADR Raw Data'!L$1,FALSE)</f>
        <v>152.34366767892701</v>
      </c>
      <c r="AD4" s="52">
        <f>VLOOKUP($A4,'ADR Raw Data'!$B$6:$BE$43,'ADR Raw Data'!N$1,FALSE)</f>
        <v>159.69992164852101</v>
      </c>
      <c r="AE4" s="52">
        <f>VLOOKUP($A4,'ADR Raw Data'!$B$6:$BE$43,'ADR Raw Data'!O$1,FALSE)</f>
        <v>162.31883051187901</v>
      </c>
      <c r="AF4" s="53">
        <f>VLOOKUP($A4,'ADR Raw Data'!$B$6:$BE$43,'ADR Raw Data'!P$1,FALSE)</f>
        <v>161.023150992393</v>
      </c>
      <c r="AG4" s="54">
        <f>VLOOKUP($A4,'ADR Raw Data'!$B$6:$BE$43,'ADR Raw Data'!R$1,FALSE)</f>
        <v>154.964127838173</v>
      </c>
      <c r="AI4" s="47">
        <f>VLOOKUP($A4,'ADR Raw Data'!$B$6:$BE$43,'ADR Raw Data'!T$1,FALSE)</f>
        <v>-0.407131112355195</v>
      </c>
      <c r="AJ4" s="48">
        <f>VLOOKUP($A4,'ADR Raw Data'!$B$6:$BE$43,'ADR Raw Data'!U$1,FALSE)</f>
        <v>-1.2834597321103201</v>
      </c>
      <c r="AK4" s="48">
        <f>VLOOKUP($A4,'ADR Raw Data'!$B$6:$BE$43,'ADR Raw Data'!V$1,FALSE)</f>
        <v>2.0953857013016699</v>
      </c>
      <c r="AL4" s="48">
        <f>VLOOKUP($A4,'ADR Raw Data'!$B$6:$BE$43,'ADR Raw Data'!W$1,FALSE)</f>
        <v>1.6717647588648701</v>
      </c>
      <c r="AM4" s="48">
        <f>VLOOKUP($A4,'ADR Raw Data'!$B$6:$BE$43,'ADR Raw Data'!X$1,FALSE)</f>
        <v>-2.2132083329977799</v>
      </c>
      <c r="AN4" s="49">
        <f>VLOOKUP($A4,'ADR Raw Data'!$B$6:$BE$43,'ADR Raw Data'!Y$1,FALSE)</f>
        <v>7.2203123342049993E-2</v>
      </c>
      <c r="AO4" s="48">
        <f>VLOOKUP($A4,'ADR Raw Data'!$B$6:$BE$43,'ADR Raw Data'!AA$1,FALSE)</f>
        <v>-3.1878098169676599</v>
      </c>
      <c r="AP4" s="48">
        <f>VLOOKUP($A4,'ADR Raw Data'!$B$6:$BE$43,'ADR Raw Data'!AB$1,FALSE)</f>
        <v>-3.70785923910536</v>
      </c>
      <c r="AQ4" s="49">
        <f>VLOOKUP($A4,'ADR Raw Data'!$B$6:$BE$43,'ADR Raw Data'!AC$1,FALSE)</f>
        <v>-3.4601889438037299</v>
      </c>
      <c r="AR4" s="50">
        <f>VLOOKUP($A4,'ADR Raw Data'!$B$6:$BE$43,'ADR Raw Data'!AE$1,FALSE)</f>
        <v>-1.0678451639408999</v>
      </c>
      <c r="AS4" s="40"/>
      <c r="AT4" s="51">
        <f>VLOOKUP($A4,'RevPAR Raw Data'!$B$6:$BE$43,'RevPAR Raw Data'!G$1,FALSE)</f>
        <v>75.359958660403706</v>
      </c>
      <c r="AU4" s="52">
        <f>VLOOKUP($A4,'RevPAR Raw Data'!$B$6:$BE$43,'RevPAR Raw Data'!H$1,FALSE)</f>
        <v>86.953832504712693</v>
      </c>
      <c r="AV4" s="52">
        <f>VLOOKUP($A4,'RevPAR Raw Data'!$B$6:$BE$43,'RevPAR Raw Data'!I$1,FALSE)</f>
        <v>105.34774239669299</v>
      </c>
      <c r="AW4" s="52">
        <f>VLOOKUP($A4,'RevPAR Raw Data'!$B$6:$BE$43,'RevPAR Raw Data'!J$1,FALSE)</f>
        <v>107.409021575461</v>
      </c>
      <c r="AX4" s="52">
        <f>VLOOKUP($A4,'RevPAR Raw Data'!$B$6:$BE$43,'RevPAR Raw Data'!K$1,FALSE)</f>
        <v>96.255424377614801</v>
      </c>
      <c r="AY4" s="53">
        <f>VLOOKUP($A4,'RevPAR Raw Data'!$B$6:$BE$43,'RevPAR Raw Data'!L$1,FALSE)</f>
        <v>94.265379629314594</v>
      </c>
      <c r="AZ4" s="52">
        <f>VLOOKUP($A4,'RevPAR Raw Data'!$B$6:$BE$43,'RevPAR Raw Data'!N$1,FALSE)</f>
        <v>105.715257012487</v>
      </c>
      <c r="BA4" s="52">
        <f>VLOOKUP($A4,'RevPAR Raw Data'!$B$6:$BE$43,'RevPAR Raw Data'!O$1,FALSE)</f>
        <v>109.730744431844</v>
      </c>
      <c r="BB4" s="53">
        <f>VLOOKUP($A4,'RevPAR Raw Data'!$B$6:$BE$43,'RevPAR Raw Data'!P$1,FALSE)</f>
        <v>107.723026323311</v>
      </c>
      <c r="BC4" s="54">
        <f>VLOOKUP($A4,'RevPAR Raw Data'!$B$6:$BE$43,'RevPAR Raw Data'!R$1,FALSE)</f>
        <v>98.110564127737902</v>
      </c>
      <c r="BE4" s="47">
        <f>VLOOKUP($A4,'RevPAR Raw Data'!$B$6:$BE$43,'RevPAR Raw Data'!T$1,FALSE)</f>
        <v>4.2178766399892602</v>
      </c>
      <c r="BF4" s="48">
        <f>VLOOKUP($A4,'RevPAR Raw Data'!$B$6:$BE$43,'RevPAR Raw Data'!U$1,FALSE)</f>
        <v>-5.3297660774848596</v>
      </c>
      <c r="BG4" s="48">
        <f>VLOOKUP($A4,'RevPAR Raw Data'!$B$6:$BE$43,'RevPAR Raw Data'!V$1,FALSE)</f>
        <v>2.6726284376595002</v>
      </c>
      <c r="BH4" s="48">
        <f>VLOOKUP($A4,'RevPAR Raw Data'!$B$6:$BE$43,'RevPAR Raw Data'!W$1,FALSE)</f>
        <v>5.0580312485126901</v>
      </c>
      <c r="BI4" s="48">
        <f>VLOOKUP($A4,'RevPAR Raw Data'!$B$6:$BE$43,'RevPAR Raw Data'!X$1,FALSE)</f>
        <v>1.52431204682189</v>
      </c>
      <c r="BJ4" s="49">
        <f>VLOOKUP($A4,'RevPAR Raw Data'!$B$6:$BE$43,'RevPAR Raw Data'!Y$1,FALSE)</f>
        <v>1.62027430832242</v>
      </c>
      <c r="BK4" s="48">
        <f>VLOOKUP($A4,'RevPAR Raw Data'!$B$6:$BE$43,'RevPAR Raw Data'!AA$1,FALSE)</f>
        <v>-1.2643193036485101</v>
      </c>
      <c r="BL4" s="48">
        <f>VLOOKUP($A4,'RevPAR Raw Data'!$B$6:$BE$43,'RevPAR Raw Data'!AB$1,FALSE)</f>
        <v>-3.0631983844490298</v>
      </c>
      <c r="BM4" s="49">
        <f>VLOOKUP($A4,'RevPAR Raw Data'!$B$6:$BE$43,'RevPAR Raw Data'!AC$1,FALSE)</f>
        <v>-2.18883292976474</v>
      </c>
      <c r="BN4" s="50">
        <f>VLOOKUP($A4,'RevPAR Raw Data'!$B$6:$BE$43,'RevPAR Raw Data'!AE$1,FALSE)</f>
        <v>0.39380775618658598</v>
      </c>
    </row>
    <row r="5" spans="1:66" x14ac:dyDescent="0.25">
      <c r="A5" s="46" t="s">
        <v>69</v>
      </c>
      <c r="B5" s="47">
        <f>VLOOKUP($A5,'Occupancy Raw Data'!$B$8:$BE$45,'Occupancy Raw Data'!G$3,FALSE)</f>
        <v>48.929738102822498</v>
      </c>
      <c r="C5" s="48">
        <f>VLOOKUP($A5,'Occupancy Raw Data'!$B$8:$BE$45,'Occupancy Raw Data'!H$3,FALSE)</f>
        <v>55.972792174939499</v>
      </c>
      <c r="D5" s="48">
        <f>VLOOKUP($A5,'Occupancy Raw Data'!$B$8:$BE$45,'Occupancy Raw Data'!I$3,FALSE)</f>
        <v>66.036439497567102</v>
      </c>
      <c r="E5" s="48">
        <f>VLOOKUP($A5,'Occupancy Raw Data'!$B$8:$BE$45,'Occupancy Raw Data'!J$3,FALSE)</f>
        <v>67.930868639171507</v>
      </c>
      <c r="F5" s="48">
        <f>VLOOKUP($A5,'Occupancy Raw Data'!$B$8:$BE$45,'Occupancy Raw Data'!K$3,FALSE)</f>
        <v>63.440578135052199</v>
      </c>
      <c r="G5" s="49">
        <f>VLOOKUP($A5,'Occupancy Raw Data'!$B$8:$BE$45,'Occupancy Raw Data'!L$3,FALSE)</f>
        <v>60.462083309910597</v>
      </c>
      <c r="H5" s="48">
        <f>VLOOKUP($A5,'Occupancy Raw Data'!$B$8:$BE$45,'Occupancy Raw Data'!N$3,FALSE)</f>
        <v>67.463038956658593</v>
      </c>
      <c r="I5" s="48">
        <f>VLOOKUP($A5,'Occupancy Raw Data'!$B$8:$BE$45,'Occupancy Raw Data'!O$3,FALSE)</f>
        <v>65.499903186113698</v>
      </c>
      <c r="J5" s="49">
        <f>VLOOKUP($A5,'Occupancy Raw Data'!$B$8:$BE$45,'Occupancy Raw Data'!P$3,FALSE)</f>
        <v>66.481471071386096</v>
      </c>
      <c r="K5" s="50">
        <f>VLOOKUP($A5,'Occupancy Raw Data'!$B$8:$BE$45,'Occupancy Raw Data'!R$3,FALSE)</f>
        <v>62.181908384617898</v>
      </c>
      <c r="M5" s="47">
        <f>VLOOKUP($A5,'Occupancy Raw Data'!$B$8:$BE$45,'Occupancy Raw Data'!T$3,FALSE)</f>
        <v>0.77050193064724304</v>
      </c>
      <c r="N5" s="48">
        <f>VLOOKUP($A5,'Occupancy Raw Data'!$B$8:$BE$45,'Occupancy Raw Data'!U$3,FALSE)</f>
        <v>-12.6038282422767</v>
      </c>
      <c r="O5" s="48">
        <f>VLOOKUP($A5,'Occupancy Raw Data'!$B$8:$BE$45,'Occupancy Raw Data'!V$3,FALSE)</f>
        <v>-4.8723973618160201</v>
      </c>
      <c r="P5" s="48">
        <f>VLOOKUP($A5,'Occupancy Raw Data'!$B$8:$BE$45,'Occupancy Raw Data'!W$3,FALSE)</f>
        <v>-2.2563722729748998</v>
      </c>
      <c r="Q5" s="48">
        <f>VLOOKUP($A5,'Occupancy Raw Data'!$B$8:$BE$45,'Occupancy Raw Data'!X$3,FALSE)</f>
        <v>0.25734011697274201</v>
      </c>
      <c r="R5" s="49">
        <f>VLOOKUP($A5,'Occupancy Raw Data'!$B$8:$BE$45,'Occupancy Raw Data'!Y$3,FALSE)</f>
        <v>-3.9662707513237301</v>
      </c>
      <c r="S5" s="48">
        <f>VLOOKUP($A5,'Occupancy Raw Data'!$B$8:$BE$45,'Occupancy Raw Data'!AA$3,FALSE)</f>
        <v>2.0136136410638001</v>
      </c>
      <c r="T5" s="48">
        <f>VLOOKUP($A5,'Occupancy Raw Data'!$B$8:$BE$45,'Occupancy Raw Data'!AB$3,FALSE)</f>
        <v>-1.3783414010167001</v>
      </c>
      <c r="U5" s="49">
        <f>VLOOKUP($A5,'Occupancy Raw Data'!$B$8:$BE$45,'Occupancy Raw Data'!AC$3,FALSE)</f>
        <v>0.31400320572539597</v>
      </c>
      <c r="V5" s="50">
        <f>VLOOKUP($A5,'Occupancy Raw Data'!$B$8:$BE$45,'Occupancy Raw Data'!AE$3,FALSE)</f>
        <v>-2.6980345452252501</v>
      </c>
      <c r="X5" s="51">
        <f>VLOOKUP($A5,'ADR Raw Data'!$B$6:$BE$43,'ADR Raw Data'!G$1,FALSE)</f>
        <v>112.24523380394901</v>
      </c>
      <c r="Y5" s="52">
        <f>VLOOKUP($A5,'ADR Raw Data'!$B$6:$BE$43,'ADR Raw Data'!H$1,FALSE)</f>
        <v>122.456958182406</v>
      </c>
      <c r="Z5" s="52">
        <f>VLOOKUP($A5,'ADR Raw Data'!$B$6:$BE$43,'ADR Raw Data'!I$1,FALSE)</f>
        <v>134.46019838165</v>
      </c>
      <c r="AA5" s="52">
        <f>VLOOKUP($A5,'ADR Raw Data'!$B$6:$BE$43,'ADR Raw Data'!J$1,FALSE)</f>
        <v>135.56173827304599</v>
      </c>
      <c r="AB5" s="52">
        <f>VLOOKUP($A5,'ADR Raw Data'!$B$6:$BE$43,'ADR Raw Data'!K$1,FALSE)</f>
        <v>126.256541910425</v>
      </c>
      <c r="AC5" s="53">
        <f>VLOOKUP($A5,'ADR Raw Data'!$B$6:$BE$43,'ADR Raw Data'!L$1,FALSE)</f>
        <v>127.168212082594</v>
      </c>
      <c r="AD5" s="52">
        <f>VLOOKUP($A5,'ADR Raw Data'!$B$6:$BE$43,'ADR Raw Data'!N$1,FALSE)</f>
        <v>133.13751705413401</v>
      </c>
      <c r="AE5" s="52">
        <f>VLOOKUP($A5,'ADR Raw Data'!$B$6:$BE$43,'ADR Raw Data'!O$1,FALSE)</f>
        <v>129.40336685198201</v>
      </c>
      <c r="AF5" s="53">
        <f>VLOOKUP($A5,'ADR Raw Data'!$B$6:$BE$43,'ADR Raw Data'!P$1,FALSE)</f>
        <v>131.29800844533099</v>
      </c>
      <c r="AG5" s="54">
        <f>VLOOKUP($A5,'ADR Raw Data'!$B$6:$BE$43,'ADR Raw Data'!R$1,FALSE)</f>
        <v>128.429740875649</v>
      </c>
      <c r="AI5" s="47">
        <f>VLOOKUP($A5,'ADR Raw Data'!$B$6:$BE$43,'ADR Raw Data'!T$1,FALSE)</f>
        <v>-1.8706799962038301</v>
      </c>
      <c r="AJ5" s="48">
        <f>VLOOKUP($A5,'ADR Raw Data'!$B$6:$BE$43,'ADR Raw Data'!U$1,FALSE)</f>
        <v>-5.5983367538798898</v>
      </c>
      <c r="AK5" s="48">
        <f>VLOOKUP($A5,'ADR Raw Data'!$B$6:$BE$43,'ADR Raw Data'!V$1,FALSE)</f>
        <v>-0.78678090389939803</v>
      </c>
      <c r="AL5" s="48">
        <f>VLOOKUP($A5,'ADR Raw Data'!$B$6:$BE$43,'ADR Raw Data'!W$1,FALSE)</f>
        <v>2.6015255962318999</v>
      </c>
      <c r="AM5" s="48">
        <f>VLOOKUP($A5,'ADR Raw Data'!$B$6:$BE$43,'ADR Raw Data'!X$1,FALSE)</f>
        <v>4.5910365711394601</v>
      </c>
      <c r="AN5" s="49">
        <f>VLOOKUP($A5,'ADR Raw Data'!$B$6:$BE$43,'ADR Raw Data'!Y$1,FALSE)</f>
        <v>-0.14710201969923101</v>
      </c>
      <c r="AO5" s="48">
        <f>VLOOKUP($A5,'ADR Raw Data'!$B$6:$BE$43,'ADR Raw Data'!AA$1,FALSE)</f>
        <v>2.4924872414672299</v>
      </c>
      <c r="AP5" s="48">
        <f>VLOOKUP($A5,'ADR Raw Data'!$B$6:$BE$43,'ADR Raw Data'!AB$1,FALSE)</f>
        <v>-1.25178818353749</v>
      </c>
      <c r="AQ5" s="49">
        <f>VLOOKUP($A5,'ADR Raw Data'!$B$6:$BE$43,'ADR Raw Data'!AC$1,FALSE)</f>
        <v>0.63232537953490098</v>
      </c>
      <c r="AR5" s="50">
        <f>VLOOKUP($A5,'ADR Raw Data'!$B$6:$BE$43,'ADR Raw Data'!AE$1,FALSE)</f>
        <v>0.117318498929094</v>
      </c>
      <c r="AS5" s="40"/>
      <c r="AT5" s="51">
        <f>VLOOKUP($A5,'RevPAR Raw Data'!$B$6:$BE$43,'RevPAR Raw Data'!G$1,FALSE)</f>
        <v>54.921298933173397</v>
      </c>
      <c r="AU5" s="52">
        <f>VLOOKUP($A5,'RevPAR Raw Data'!$B$6:$BE$43,'RevPAR Raw Data'!H$1,FALSE)</f>
        <v>68.542578707190998</v>
      </c>
      <c r="AV5" s="52">
        <f>VLOOKUP($A5,'RevPAR Raw Data'!$B$6:$BE$43,'RevPAR Raw Data'!I$1,FALSE)</f>
        <v>88.792727552607403</v>
      </c>
      <c r="AW5" s="52">
        <f>VLOOKUP($A5,'RevPAR Raw Data'!$B$6:$BE$43,'RevPAR Raw Data'!J$1,FALSE)</f>
        <v>92.088266351240705</v>
      </c>
      <c r="AX5" s="52">
        <f>VLOOKUP($A5,'RevPAR Raw Data'!$B$6:$BE$43,'RevPAR Raw Data'!K$1,FALSE)</f>
        <v>80.097880121298402</v>
      </c>
      <c r="AY5" s="53">
        <f>VLOOKUP($A5,'RevPAR Raw Data'!$B$6:$BE$43,'RevPAR Raw Data'!L$1,FALSE)</f>
        <v>76.888550333102202</v>
      </c>
      <c r="AZ5" s="52">
        <f>VLOOKUP($A5,'RevPAR Raw Data'!$B$6:$BE$43,'RevPAR Raw Data'!N$1,FALSE)</f>
        <v>89.818614996158601</v>
      </c>
      <c r="BA5" s="52">
        <f>VLOOKUP($A5,'RevPAR Raw Data'!$B$6:$BE$43,'RevPAR Raw Data'!O$1,FALSE)</f>
        <v>84.759080007620099</v>
      </c>
      <c r="BB5" s="53">
        <f>VLOOKUP($A5,'RevPAR Raw Data'!$B$6:$BE$43,'RevPAR Raw Data'!P$1,FALSE)</f>
        <v>87.288847501889407</v>
      </c>
      <c r="BC5" s="54">
        <f>VLOOKUP($A5,'RevPAR Raw Data'!$B$6:$BE$43,'RevPAR Raw Data'!R$1,FALSE)</f>
        <v>79.860063809898506</v>
      </c>
      <c r="BE5" s="47">
        <f>VLOOKUP($A5,'RevPAR Raw Data'!$B$6:$BE$43,'RevPAR Raw Data'!T$1,FALSE)</f>
        <v>-1.11459169104356</v>
      </c>
      <c r="BF5" s="48">
        <f>VLOOKUP($A5,'RevPAR Raw Data'!$B$6:$BE$43,'RevPAR Raw Data'!U$1,FALSE)</f>
        <v>-17.496560247273301</v>
      </c>
      <c r="BG5" s="48">
        <f>VLOOKUP($A5,'RevPAR Raw Data'!$B$6:$BE$43,'RevPAR Raw Data'!V$1,FALSE)</f>
        <v>-5.6208431737105498</v>
      </c>
      <c r="BH5" s="48">
        <f>VLOOKUP($A5,'RevPAR Raw Data'!$B$6:$BE$43,'RevPAR Raw Data'!W$1,FALSE)</f>
        <v>0.28645322102927201</v>
      </c>
      <c r="BI5" s="48">
        <f>VLOOKUP($A5,'RevPAR Raw Data'!$B$6:$BE$43,'RevPAR Raw Data'!X$1,FALSE)</f>
        <v>4.8601912669946303</v>
      </c>
      <c r="BJ5" s="49">
        <f>VLOOKUP($A5,'RevPAR Raw Data'!$B$6:$BE$43,'RevPAR Raw Data'!Y$1,FALSE)</f>
        <v>-4.1075383066410298</v>
      </c>
      <c r="BK5" s="48">
        <f>VLOOKUP($A5,'RevPAR Raw Data'!$B$6:$BE$43,'RevPAR Raw Data'!AA$1,FALSE)</f>
        <v>4.5562899456269896</v>
      </c>
      <c r="BL5" s="48">
        <f>VLOOKUP($A5,'RevPAR Raw Data'!$B$6:$BE$43,'RevPAR Raw Data'!AB$1,FALSE)</f>
        <v>-2.61287566976746</v>
      </c>
      <c r="BM5" s="49">
        <f>VLOOKUP($A5,'RevPAR Raw Data'!$B$6:$BE$43,'RevPAR Raw Data'!AC$1,FALSE)</f>
        <v>0.94831410722265197</v>
      </c>
      <c r="BN5" s="50">
        <f>VLOOKUP($A5,'RevPAR Raw Data'!$B$6:$BE$43,'RevPAR Raw Data'!AE$1,FALSE)</f>
        <v>-2.5838813399251999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49.938003719776802</v>
      </c>
      <c r="C8" s="48">
        <f>VLOOKUP($A8,'Occupancy Raw Data'!$B$8:$BE$51,'Occupancy Raw Data'!H$3,FALSE)</f>
        <v>56.106633601983802</v>
      </c>
      <c r="D8" s="48">
        <f>VLOOKUP($A8,'Occupancy Raw Data'!$B$8:$BE$51,'Occupancy Raw Data'!I$3,FALSE)</f>
        <v>71.264724116552998</v>
      </c>
      <c r="E8" s="48">
        <f>VLOOKUP($A8,'Occupancy Raw Data'!$B$8:$BE$51,'Occupancy Raw Data'!J$3,FALSE)</f>
        <v>75.511469311841196</v>
      </c>
      <c r="F8" s="48">
        <f>VLOOKUP($A8,'Occupancy Raw Data'!$B$8:$BE$51,'Occupancy Raw Data'!K$3,FALSE)</f>
        <v>67.110973341599504</v>
      </c>
      <c r="G8" s="49">
        <f>VLOOKUP($A8,'Occupancy Raw Data'!$B$8:$BE$51,'Occupancy Raw Data'!L$3,FALSE)</f>
        <v>63.986360818350803</v>
      </c>
      <c r="H8" s="48">
        <f>VLOOKUP($A8,'Occupancy Raw Data'!$B$8:$BE$51,'Occupancy Raw Data'!N$3,FALSE)</f>
        <v>68.040917544947305</v>
      </c>
      <c r="I8" s="48">
        <f>VLOOKUP($A8,'Occupancy Raw Data'!$B$8:$BE$51,'Occupancy Raw Data'!O$3,FALSE)</f>
        <v>72.6906385616862</v>
      </c>
      <c r="J8" s="49">
        <f>VLOOKUP($A8,'Occupancy Raw Data'!$B$8:$BE$51,'Occupancy Raw Data'!P$3,FALSE)</f>
        <v>70.365778053316802</v>
      </c>
      <c r="K8" s="50">
        <f>VLOOKUP($A8,'Occupancy Raw Data'!$B$8:$BE$51,'Occupancy Raw Data'!R$3,FALSE)</f>
        <v>65.809051456912499</v>
      </c>
      <c r="M8" s="47">
        <f>VLOOKUP($A8,'Occupancy Raw Data'!$B$8:$BE$51,'Occupancy Raw Data'!T$3,FALSE)</f>
        <v>6.5476190476190403</v>
      </c>
      <c r="N8" s="48">
        <f>VLOOKUP($A8,'Occupancy Raw Data'!$B$8:$BE$51,'Occupancy Raw Data'!U$3,FALSE)</f>
        <v>-9.1821374811841405</v>
      </c>
      <c r="O8" s="48">
        <f>VLOOKUP($A8,'Occupancy Raw Data'!$B$8:$BE$51,'Occupancy Raw Data'!V$3,FALSE)</f>
        <v>5.7497700091996302</v>
      </c>
      <c r="P8" s="48">
        <f>VLOOKUP($A8,'Occupancy Raw Data'!$B$8:$BE$51,'Occupancy Raw Data'!W$3,FALSE)</f>
        <v>2.8281975517095801</v>
      </c>
      <c r="Q8" s="48">
        <f>VLOOKUP($A8,'Occupancy Raw Data'!$B$8:$BE$51,'Occupancy Raw Data'!X$3,FALSE)</f>
        <v>2.8015194681861302</v>
      </c>
      <c r="R8" s="49">
        <f>VLOOKUP($A8,'Occupancy Raw Data'!$B$8:$BE$51,'Occupancy Raw Data'!Y$3,FALSE)</f>
        <v>1.64467205042347</v>
      </c>
      <c r="S8" s="48">
        <f>VLOOKUP($A8,'Occupancy Raw Data'!$B$8:$BE$51,'Occupancy Raw Data'!AA$3,FALSE)</f>
        <v>5.8851905451037103</v>
      </c>
      <c r="T8" s="48">
        <f>VLOOKUP($A8,'Occupancy Raw Data'!$B$8:$BE$51,'Occupancy Raw Data'!AB$3,FALSE)</f>
        <v>7.2735590118938704</v>
      </c>
      <c r="U8" s="49">
        <f>VLOOKUP($A8,'Occupancy Raw Data'!$B$8:$BE$51,'Occupancy Raw Data'!AC$3,FALSE)</f>
        <v>6.5977929091335898</v>
      </c>
      <c r="V8" s="50">
        <f>VLOOKUP($A8,'Occupancy Raw Data'!$B$8:$BE$51,'Occupancy Raw Data'!AE$3,FALSE)</f>
        <v>3.1083050024283598</v>
      </c>
      <c r="X8" s="51">
        <f>VLOOKUP($A8,'ADR Raw Data'!$B$6:$BE$49,'ADR Raw Data'!G$1,FALSE)</f>
        <v>296.12388578522598</v>
      </c>
      <c r="Y8" s="52">
        <f>VLOOKUP($A8,'ADR Raw Data'!$B$6:$BE$49,'ADR Raw Data'!H$1,FALSE)</f>
        <v>282.659779005524</v>
      </c>
      <c r="Z8" s="52">
        <f>VLOOKUP($A8,'ADR Raw Data'!$B$6:$BE$49,'ADR Raw Data'!I$1,FALSE)</f>
        <v>286.86703784254001</v>
      </c>
      <c r="AA8" s="52">
        <f>VLOOKUP($A8,'ADR Raw Data'!$B$6:$BE$49,'ADR Raw Data'!J$1,FALSE)</f>
        <v>298.89253694581203</v>
      </c>
      <c r="AB8" s="52">
        <f>VLOOKUP($A8,'ADR Raw Data'!$B$6:$BE$49,'ADR Raw Data'!K$1,FALSE)</f>
        <v>300.015916859122</v>
      </c>
      <c r="AC8" s="53">
        <f>VLOOKUP($A8,'ADR Raw Data'!$B$6:$BE$49,'ADR Raw Data'!L$1,FALSE)</f>
        <v>293.17060168588301</v>
      </c>
      <c r="AD8" s="52">
        <f>VLOOKUP($A8,'ADR Raw Data'!$B$6:$BE$49,'ADR Raw Data'!N$1,FALSE)</f>
        <v>369.36852391799499</v>
      </c>
      <c r="AE8" s="52">
        <f>VLOOKUP($A8,'ADR Raw Data'!$B$6:$BE$49,'ADR Raw Data'!O$1,FALSE)</f>
        <v>362.245232409381</v>
      </c>
      <c r="AF8" s="53">
        <f>VLOOKUP($A8,'ADR Raw Data'!$B$6:$BE$49,'ADR Raw Data'!P$1,FALSE)</f>
        <v>365.68920264317097</v>
      </c>
      <c r="AG8" s="54">
        <f>VLOOKUP($A8,'ADR Raw Data'!$B$6:$BE$49,'ADR Raw Data'!R$1,FALSE)</f>
        <v>315.32486104569</v>
      </c>
      <c r="AI8" s="47">
        <f>VLOOKUP($A8,'ADR Raw Data'!$B$6:$BE$49,'ADR Raw Data'!T$1,FALSE)</f>
        <v>8.8428880887942292</v>
      </c>
      <c r="AJ8" s="48">
        <f>VLOOKUP($A8,'ADR Raw Data'!$B$6:$BE$49,'ADR Raw Data'!U$1,FALSE)</f>
        <v>1.48199412920978</v>
      </c>
      <c r="AK8" s="48">
        <f>VLOOKUP($A8,'ADR Raw Data'!$B$6:$BE$49,'ADR Raw Data'!V$1,FALSE)</f>
        <v>0.47297376642934402</v>
      </c>
      <c r="AL8" s="48">
        <f>VLOOKUP($A8,'ADR Raw Data'!$B$6:$BE$49,'ADR Raw Data'!W$1,FALSE)</f>
        <v>8.7304957928113005</v>
      </c>
      <c r="AM8" s="48">
        <f>VLOOKUP($A8,'ADR Raw Data'!$B$6:$BE$49,'ADR Raw Data'!X$1,FALSE)</f>
        <v>14.934757594721001</v>
      </c>
      <c r="AN8" s="49">
        <f>VLOOKUP($A8,'ADR Raw Data'!$B$6:$BE$49,'ADR Raw Data'!Y$1,FALSE)</f>
        <v>6.7683068034803</v>
      </c>
      <c r="AO8" s="48">
        <f>VLOOKUP($A8,'ADR Raw Data'!$B$6:$BE$49,'ADR Raw Data'!AA$1,FALSE)</f>
        <v>13.890455051969401</v>
      </c>
      <c r="AP8" s="48">
        <f>VLOOKUP($A8,'ADR Raw Data'!$B$6:$BE$49,'ADR Raw Data'!AB$1,FALSE)</f>
        <v>6.2219102107795496</v>
      </c>
      <c r="AQ8" s="49">
        <f>VLOOKUP($A8,'ADR Raw Data'!$B$6:$BE$49,'ADR Raw Data'!AC$1,FALSE)</f>
        <v>9.8513371720931406</v>
      </c>
      <c r="AR8" s="50">
        <f>VLOOKUP($A8,'ADR Raw Data'!$B$6:$BE$49,'ADR Raw Data'!AE$1,FALSE)</f>
        <v>8.0560983114833</v>
      </c>
      <c r="AS8" s="40"/>
      <c r="AT8" s="51">
        <f>VLOOKUP($A8,'RevPAR Raw Data'!$B$6:$BE$49,'RevPAR Raw Data'!G$1,FALSE)</f>
        <v>147.87835709857401</v>
      </c>
      <c r="AU8" s="52">
        <f>VLOOKUP($A8,'RevPAR Raw Data'!$B$6:$BE$49,'RevPAR Raw Data'!H$1,FALSE)</f>
        <v>158.59088654680701</v>
      </c>
      <c r="AV8" s="52">
        <f>VLOOKUP($A8,'RevPAR Raw Data'!$B$6:$BE$49,'RevPAR Raw Data'!I$1,FALSE)</f>
        <v>204.435003099814</v>
      </c>
      <c r="AW8" s="52">
        <f>VLOOKUP($A8,'RevPAR Raw Data'!$B$6:$BE$49,'RevPAR Raw Data'!J$1,FALSE)</f>
        <v>225.698146311221</v>
      </c>
      <c r="AX8" s="52">
        <f>VLOOKUP($A8,'RevPAR Raw Data'!$B$6:$BE$49,'RevPAR Raw Data'!K$1,FALSE)</f>
        <v>201.34360198388001</v>
      </c>
      <c r="AY8" s="53">
        <f>VLOOKUP($A8,'RevPAR Raw Data'!$B$6:$BE$49,'RevPAR Raw Data'!L$1,FALSE)</f>
        <v>187.58919900805901</v>
      </c>
      <c r="AZ8" s="52">
        <f>VLOOKUP($A8,'RevPAR Raw Data'!$B$6:$BE$49,'RevPAR Raw Data'!N$1,FALSE)</f>
        <v>251.32173279603199</v>
      </c>
      <c r="BA8" s="52">
        <f>VLOOKUP($A8,'RevPAR Raw Data'!$B$6:$BE$49,'RevPAR Raw Data'!O$1,FALSE)</f>
        <v>263.31837259764399</v>
      </c>
      <c r="BB8" s="53">
        <f>VLOOKUP($A8,'RevPAR Raw Data'!$B$6:$BE$49,'RevPAR Raw Data'!P$1,FALSE)</f>
        <v>257.32005269683799</v>
      </c>
      <c r="BC8" s="54">
        <f>VLOOKUP($A8,'RevPAR Raw Data'!$B$6:$BE$49,'RevPAR Raw Data'!R$1,FALSE)</f>
        <v>207.512300061996</v>
      </c>
      <c r="BE8" s="47">
        <f>VLOOKUP($A8,'RevPAR Raw Data'!$B$6:$BE$49,'RevPAR Raw Data'!T$1,FALSE)</f>
        <v>15.969505761274799</v>
      </c>
      <c r="BF8" s="48">
        <f>VLOOKUP($A8,'RevPAR Raw Data'!$B$6:$BE$49,'RevPAR Raw Data'!U$1,FALSE)</f>
        <v>-7.8362220903814697</v>
      </c>
      <c r="BG8" s="48">
        <f>VLOOKUP($A8,'RevPAR Raw Data'!$B$6:$BE$49,'RevPAR Raw Data'!V$1,FALSE)</f>
        <v>6.2499386794025096</v>
      </c>
      <c r="BH8" s="48">
        <f>VLOOKUP($A8,'RevPAR Raw Data'!$B$6:$BE$49,'RevPAR Raw Data'!W$1,FALSE)</f>
        <v>11.805609012785199</v>
      </c>
      <c r="BI8" s="48">
        <f>VLOOKUP($A8,'RevPAR Raw Data'!$B$6:$BE$49,'RevPAR Raw Data'!X$1,FALSE)</f>
        <v>18.154677204449602</v>
      </c>
      <c r="BJ8" s="49">
        <f>VLOOKUP($A8,'RevPAR Raw Data'!$B$6:$BE$49,'RevPAR Raw Data'!Y$1,FALSE)</f>
        <v>8.5242953041875307</v>
      </c>
      <c r="BK8" s="48">
        <f>VLOOKUP($A8,'RevPAR Raw Data'!$B$6:$BE$49,'RevPAR Raw Data'!AA$1,FALSE)</f>
        <v>20.593125344463498</v>
      </c>
      <c r="BL8" s="48">
        <f>VLOOKUP($A8,'RevPAR Raw Data'!$B$6:$BE$49,'RevPAR Raw Data'!AB$1,FALSE)</f>
        <v>13.9480235335215</v>
      </c>
      <c r="BM8" s="49">
        <f>VLOOKUP($A8,'RevPAR Raw Data'!$B$6:$BE$49,'RevPAR Raw Data'!AC$1,FALSE)</f>
        <v>17.099100906621899</v>
      </c>
      <c r="BN8" s="50">
        <f>VLOOKUP($A8,'RevPAR Raw Data'!$B$6:$BE$49,'RevPAR Raw Data'!AE$1,FALSE)</f>
        <v>11.414811420728</v>
      </c>
    </row>
    <row r="9" spans="1:66" x14ac:dyDescent="0.25">
      <c r="A9" s="63" t="s">
        <v>118</v>
      </c>
      <c r="B9" s="47">
        <f>VLOOKUP($A9,'Occupancy Raw Data'!$B$8:$BE$51,'Occupancy Raw Data'!G$3,FALSE)</f>
        <v>52.019391995334203</v>
      </c>
      <c r="C9" s="48">
        <f>VLOOKUP($A9,'Occupancy Raw Data'!$B$8:$BE$51,'Occupancy Raw Data'!H$3,FALSE)</f>
        <v>65.302179776919104</v>
      </c>
      <c r="D9" s="48">
        <f>VLOOKUP($A9,'Occupancy Raw Data'!$B$8:$BE$51,'Occupancy Raw Data'!I$3,FALSE)</f>
        <v>83.126776992053607</v>
      </c>
      <c r="E9" s="48">
        <f>VLOOKUP($A9,'Occupancy Raw Data'!$B$8:$BE$51,'Occupancy Raw Data'!J$3,FALSE)</f>
        <v>85.339359918349402</v>
      </c>
      <c r="F9" s="48">
        <f>VLOOKUP($A9,'Occupancy Raw Data'!$B$8:$BE$51,'Occupancy Raw Data'!K$3,FALSE)</f>
        <v>75.789166727418504</v>
      </c>
      <c r="G9" s="49">
        <f>VLOOKUP($A9,'Occupancy Raw Data'!$B$8:$BE$51,'Occupancy Raw Data'!L$3,FALSE)</f>
        <v>72.315375082014995</v>
      </c>
      <c r="H9" s="48">
        <f>VLOOKUP($A9,'Occupancy Raw Data'!$B$8:$BE$51,'Occupancy Raw Data'!N$3,FALSE)</f>
        <v>74.210833272581397</v>
      </c>
      <c r="I9" s="48">
        <f>VLOOKUP($A9,'Occupancy Raw Data'!$B$8:$BE$51,'Occupancy Raw Data'!O$3,FALSE)</f>
        <v>69.8002478676095</v>
      </c>
      <c r="J9" s="49">
        <f>VLOOKUP($A9,'Occupancy Raw Data'!$B$8:$BE$51,'Occupancy Raw Data'!P$3,FALSE)</f>
        <v>72.005540570095505</v>
      </c>
      <c r="K9" s="50">
        <f>VLOOKUP($A9,'Occupancy Raw Data'!$B$8:$BE$51,'Occupancy Raw Data'!R$3,FALSE)</f>
        <v>72.226850935752196</v>
      </c>
      <c r="M9" s="47">
        <f>VLOOKUP($A9,'Occupancy Raw Data'!$B$8:$BE$51,'Occupancy Raw Data'!T$3,FALSE)</f>
        <v>-3.7796973332465602</v>
      </c>
      <c r="N9" s="48">
        <f>VLOOKUP($A9,'Occupancy Raw Data'!$B$8:$BE$51,'Occupancy Raw Data'!U$3,FALSE)</f>
        <v>-16.906121855605999</v>
      </c>
      <c r="O9" s="48">
        <f>VLOOKUP($A9,'Occupancy Raw Data'!$B$8:$BE$51,'Occupancy Raw Data'!V$3,FALSE)</f>
        <v>-1.59084249504853</v>
      </c>
      <c r="P9" s="48">
        <f>VLOOKUP($A9,'Occupancy Raw Data'!$B$8:$BE$51,'Occupancy Raw Data'!W$3,FALSE)</f>
        <v>-1.1867782757335199</v>
      </c>
      <c r="Q9" s="48">
        <f>VLOOKUP($A9,'Occupancy Raw Data'!$B$8:$BE$51,'Occupancy Raw Data'!X$3,FALSE)</f>
        <v>3.2887751394156401</v>
      </c>
      <c r="R9" s="49">
        <f>VLOOKUP($A9,'Occupancy Raw Data'!$B$8:$BE$51,'Occupancy Raw Data'!Y$3,FALSE)</f>
        <v>-4.0559243257480899</v>
      </c>
      <c r="S9" s="48">
        <f>VLOOKUP($A9,'Occupancy Raw Data'!$B$8:$BE$51,'Occupancy Raw Data'!AA$3,FALSE)</f>
        <v>8.0109804895459291</v>
      </c>
      <c r="T9" s="48">
        <f>VLOOKUP($A9,'Occupancy Raw Data'!$B$8:$BE$51,'Occupancy Raw Data'!AB$3,FALSE)</f>
        <v>4.1116016751170399</v>
      </c>
      <c r="U9" s="49">
        <f>VLOOKUP($A9,'Occupancy Raw Data'!$B$8:$BE$51,'Occupancy Raw Data'!AC$3,FALSE)</f>
        <v>6.0851766077247698</v>
      </c>
      <c r="V9" s="50">
        <f>VLOOKUP($A9,'Occupancy Raw Data'!$B$8:$BE$51,'Occupancy Raw Data'!AE$3,FALSE)</f>
        <v>-1.3703505867466099</v>
      </c>
      <c r="X9" s="51">
        <f>VLOOKUP($A9,'ADR Raw Data'!$B$6:$BE$49,'ADR Raw Data'!G$1,FALSE)</f>
        <v>164.102936024104</v>
      </c>
      <c r="Y9" s="52">
        <f>VLOOKUP($A9,'ADR Raw Data'!$B$6:$BE$49,'ADR Raw Data'!H$1,FALSE)</f>
        <v>184.27199720904201</v>
      </c>
      <c r="Z9" s="52">
        <f>VLOOKUP($A9,'ADR Raw Data'!$B$6:$BE$49,'ADR Raw Data'!I$1,FALSE)</f>
        <v>204.505879850909</v>
      </c>
      <c r="AA9" s="52">
        <f>VLOOKUP($A9,'ADR Raw Data'!$B$6:$BE$49,'ADR Raw Data'!J$1,FALSE)</f>
        <v>205.619084230309</v>
      </c>
      <c r="AB9" s="52">
        <f>VLOOKUP($A9,'ADR Raw Data'!$B$6:$BE$49,'ADR Raw Data'!K$1,FALSE)</f>
        <v>187.015352539438</v>
      </c>
      <c r="AC9" s="53">
        <f>VLOOKUP($A9,'ADR Raw Data'!$B$6:$BE$49,'ADR Raw Data'!L$1,FALSE)</f>
        <v>191.63546176722599</v>
      </c>
      <c r="AD9" s="52">
        <f>VLOOKUP($A9,'ADR Raw Data'!$B$6:$BE$49,'ADR Raw Data'!N$1,FALSE)</f>
        <v>183.42949899307399</v>
      </c>
      <c r="AE9" s="52">
        <f>VLOOKUP($A9,'ADR Raw Data'!$B$6:$BE$49,'ADR Raw Data'!O$1,FALSE)</f>
        <v>176.83035510992701</v>
      </c>
      <c r="AF9" s="53">
        <f>VLOOKUP($A9,'ADR Raw Data'!$B$6:$BE$49,'ADR Raw Data'!P$1,FALSE)</f>
        <v>180.23098207957801</v>
      </c>
      <c r="AG9" s="54">
        <f>VLOOKUP($A9,'ADR Raw Data'!$B$6:$BE$49,'ADR Raw Data'!R$1,FALSE)</f>
        <v>188.387023135764</v>
      </c>
      <c r="AI9" s="47">
        <f>VLOOKUP($A9,'ADR Raw Data'!$B$6:$BE$49,'ADR Raw Data'!T$1,FALSE)</f>
        <v>-2.7713521701797998</v>
      </c>
      <c r="AJ9" s="48">
        <f>VLOOKUP($A9,'ADR Raw Data'!$B$6:$BE$49,'ADR Raw Data'!U$1,FALSE)</f>
        <v>-5.9990856460622899</v>
      </c>
      <c r="AK9" s="48">
        <f>VLOOKUP($A9,'ADR Raw Data'!$B$6:$BE$49,'ADR Raw Data'!V$1,FALSE)</f>
        <v>-1.6687899439427101</v>
      </c>
      <c r="AL9" s="48">
        <f>VLOOKUP($A9,'ADR Raw Data'!$B$6:$BE$49,'ADR Raw Data'!W$1,FALSE)</f>
        <v>3.32336520879982</v>
      </c>
      <c r="AM9" s="48">
        <f>VLOOKUP($A9,'ADR Raw Data'!$B$6:$BE$49,'ADR Raw Data'!X$1,FALSE)</f>
        <v>8.8621479130070693</v>
      </c>
      <c r="AN9" s="49">
        <f>VLOOKUP($A9,'ADR Raw Data'!$B$6:$BE$49,'ADR Raw Data'!Y$1,FALSE)</f>
        <v>0.45811768851677198</v>
      </c>
      <c r="AO9" s="48">
        <f>VLOOKUP($A9,'ADR Raw Data'!$B$6:$BE$49,'ADR Raw Data'!AA$1,FALSE)</f>
        <v>10.8582155327514</v>
      </c>
      <c r="AP9" s="48">
        <f>VLOOKUP($A9,'ADR Raw Data'!$B$6:$BE$49,'ADR Raw Data'!AB$1,FALSE)</f>
        <v>4.1357495540355602</v>
      </c>
      <c r="AQ9" s="49">
        <f>VLOOKUP($A9,'ADR Raw Data'!$B$6:$BE$49,'ADR Raw Data'!AC$1,FALSE)</f>
        <v>7.5307809025717898</v>
      </c>
      <c r="AR9" s="50">
        <f>VLOOKUP($A9,'ADR Raw Data'!$B$6:$BE$49,'ADR Raw Data'!AE$1,FALSE)</f>
        <v>2.0347801913339398</v>
      </c>
      <c r="AS9" s="40"/>
      <c r="AT9" s="51">
        <f>VLOOKUP($A9,'RevPAR Raw Data'!$B$6:$BE$49,'RevPAR Raw Data'!G$1,FALSE)</f>
        <v>85.3653495662316</v>
      </c>
      <c r="AU9" s="52">
        <f>VLOOKUP($A9,'RevPAR Raw Data'!$B$6:$BE$49,'RevPAR Raw Data'!H$1,FALSE)</f>
        <v>120.333630895968</v>
      </c>
      <c r="AV9" s="52">
        <f>VLOOKUP($A9,'RevPAR Raw Data'!$B$6:$BE$49,'RevPAR Raw Data'!I$1,FALSE)</f>
        <v>169.99914667930301</v>
      </c>
      <c r="AW9" s="52">
        <f>VLOOKUP($A9,'RevPAR Raw Data'!$B$6:$BE$49,'RevPAR Raw Data'!J$1,FALSE)</f>
        <v>175.47401035211701</v>
      </c>
      <c r="AX9" s="52">
        <f>VLOOKUP($A9,'RevPAR Raw Data'!$B$6:$BE$49,'RevPAR Raw Data'!K$1,FALSE)</f>
        <v>141.737377341984</v>
      </c>
      <c r="AY9" s="53">
        <f>VLOOKUP($A9,'RevPAR Raw Data'!$B$6:$BE$49,'RevPAR Raw Data'!L$1,FALSE)</f>
        <v>138.58190296712101</v>
      </c>
      <c r="AZ9" s="52">
        <f>VLOOKUP($A9,'RevPAR Raw Data'!$B$6:$BE$49,'RevPAR Raw Data'!N$1,FALSE)</f>
        <v>136.12455967048101</v>
      </c>
      <c r="BA9" s="52">
        <f>VLOOKUP($A9,'RevPAR Raw Data'!$B$6:$BE$49,'RevPAR Raw Data'!O$1,FALSE)</f>
        <v>123.428026171903</v>
      </c>
      <c r="BB9" s="53">
        <f>VLOOKUP($A9,'RevPAR Raw Data'!$B$6:$BE$49,'RevPAR Raw Data'!P$1,FALSE)</f>
        <v>129.77629292119201</v>
      </c>
      <c r="BC9" s="54">
        <f>VLOOKUP($A9,'RevPAR Raw Data'!$B$6:$BE$49,'RevPAR Raw Data'!R$1,FALSE)</f>
        <v>136.06601438256999</v>
      </c>
      <c r="BE9" s="47">
        <f>VLOOKUP($A9,'RevPAR Raw Data'!$B$6:$BE$49,'RevPAR Raw Data'!T$1,FALSE)</f>
        <v>-6.4463007793552096</v>
      </c>
      <c r="BF9" s="48">
        <f>VLOOKUP($A9,'RevPAR Raw Data'!$B$6:$BE$49,'RevPAR Raw Data'!U$1,FALSE)</f>
        <v>-21.890994772122902</v>
      </c>
      <c r="BG9" s="48">
        <f>VLOOKUP($A9,'RevPAR Raw Data'!$B$6:$BE$49,'RevPAR Raw Data'!V$1,FALSE)</f>
        <v>-3.2330846194099001</v>
      </c>
      <c r="BH9" s="48">
        <f>VLOOKUP($A9,'RevPAR Raw Data'!$B$6:$BE$49,'RevPAR Raw Data'!W$1,FALSE)</f>
        <v>2.0971459567449702</v>
      </c>
      <c r="BI9" s="48">
        <f>VLOOKUP($A9,'RevPAR Raw Data'!$B$6:$BE$49,'RevPAR Raw Data'!X$1,FALSE)</f>
        <v>12.4423791698039</v>
      </c>
      <c r="BJ9" s="49">
        <f>VLOOKUP($A9,'RevPAR Raw Data'!$B$6:$BE$49,'RevPAR Raw Data'!Y$1,FALSE)</f>
        <v>-3.6163875440004198</v>
      </c>
      <c r="BK9" s="48">
        <f>VLOOKUP($A9,'RevPAR Raw Data'!$B$6:$BE$49,'RevPAR Raw Data'!AA$1,FALSE)</f>
        <v>19.739045550138901</v>
      </c>
      <c r="BL9" s="48">
        <f>VLOOKUP($A9,'RevPAR Raw Data'!$B$6:$BE$49,'RevPAR Raw Data'!AB$1,FALSE)</f>
        <v>8.4173967770949698</v>
      </c>
      <c r="BM9" s="49">
        <f>VLOOKUP($A9,'RevPAR Raw Data'!$B$6:$BE$49,'RevPAR Raw Data'!AC$1,FALSE)</f>
        <v>14.0742188281588</v>
      </c>
      <c r="BN9" s="50">
        <f>VLOOKUP($A9,'RevPAR Raw Data'!$B$6:$BE$49,'RevPAR Raw Data'!AE$1,FALSE)</f>
        <v>0.63654598229639103</v>
      </c>
    </row>
    <row r="10" spans="1:66" x14ac:dyDescent="0.25">
      <c r="A10" s="63" t="s">
        <v>119</v>
      </c>
      <c r="B10" s="47">
        <f>VLOOKUP($A10,'Occupancy Raw Data'!$B$8:$BE$51,'Occupancy Raw Data'!G$3,FALSE)</f>
        <v>50.010514615315202</v>
      </c>
      <c r="C10" s="48">
        <f>VLOOKUP($A10,'Occupancy Raw Data'!$B$8:$BE$51,'Occupancy Raw Data'!H$3,FALSE)</f>
        <v>57.587045993931497</v>
      </c>
      <c r="D10" s="48">
        <f>VLOOKUP($A10,'Occupancy Raw Data'!$B$8:$BE$51,'Occupancy Raw Data'!I$3,FALSE)</f>
        <v>74.386397091957804</v>
      </c>
      <c r="E10" s="48">
        <f>VLOOKUP($A10,'Occupancy Raw Data'!$B$8:$BE$51,'Occupancy Raw Data'!J$3,FALSE)</f>
        <v>77.922312013698999</v>
      </c>
      <c r="F10" s="48">
        <f>VLOOKUP($A10,'Occupancy Raw Data'!$B$8:$BE$51,'Occupancy Raw Data'!K$3,FALSE)</f>
        <v>70.459939315648697</v>
      </c>
      <c r="G10" s="49">
        <f>VLOOKUP($A10,'Occupancy Raw Data'!$B$8:$BE$51,'Occupancy Raw Data'!L$3,FALSE)</f>
        <v>66.073241806110403</v>
      </c>
      <c r="H10" s="48">
        <f>VLOOKUP($A10,'Occupancy Raw Data'!$B$8:$BE$51,'Occupancy Raw Data'!N$3,FALSE)</f>
        <v>73.938774897106896</v>
      </c>
      <c r="I10" s="48">
        <f>VLOOKUP($A10,'Occupancy Raw Data'!$B$8:$BE$51,'Occupancy Raw Data'!O$3,FALSE)</f>
        <v>72.241415567638995</v>
      </c>
      <c r="J10" s="49">
        <f>VLOOKUP($A10,'Occupancy Raw Data'!$B$8:$BE$51,'Occupancy Raw Data'!P$3,FALSE)</f>
        <v>73.090095232372903</v>
      </c>
      <c r="K10" s="50">
        <f>VLOOKUP($A10,'Occupancy Raw Data'!$B$8:$BE$51,'Occupancy Raw Data'!R$3,FALSE)</f>
        <v>68.078057070756898</v>
      </c>
      <c r="M10" s="47">
        <f>VLOOKUP($A10,'Occupancy Raw Data'!$B$8:$BE$51,'Occupancy Raw Data'!T$3,FALSE)</f>
        <v>1.48737285712224</v>
      </c>
      <c r="N10" s="48">
        <f>VLOOKUP($A10,'Occupancy Raw Data'!$B$8:$BE$51,'Occupancy Raw Data'!U$3,FALSE)</f>
        <v>-20.1841966693835</v>
      </c>
      <c r="O10" s="48">
        <f>VLOOKUP($A10,'Occupancy Raw Data'!$B$8:$BE$51,'Occupancy Raw Data'!V$3,FALSE)</f>
        <v>-7.7202334810161402</v>
      </c>
      <c r="P10" s="48">
        <f>VLOOKUP($A10,'Occupancy Raw Data'!$B$8:$BE$51,'Occupancy Raw Data'!W$3,FALSE)</f>
        <v>-1.25980939668908</v>
      </c>
      <c r="Q10" s="48">
        <f>VLOOKUP($A10,'Occupancy Raw Data'!$B$8:$BE$51,'Occupancy Raw Data'!X$3,FALSE)</f>
        <v>2.2888483685595999</v>
      </c>
      <c r="R10" s="49">
        <f>VLOOKUP($A10,'Occupancy Raw Data'!$B$8:$BE$51,'Occupancy Raw Data'!Y$3,FALSE)</f>
        <v>-5.5656664841138399</v>
      </c>
      <c r="S10" s="48">
        <f>VLOOKUP($A10,'Occupancy Raw Data'!$B$8:$BE$51,'Occupancy Raw Data'!AA$3,FALSE)</f>
        <v>7.0509465994797997</v>
      </c>
      <c r="T10" s="48">
        <f>VLOOKUP($A10,'Occupancy Raw Data'!$B$8:$BE$51,'Occupancy Raw Data'!AB$3,FALSE)</f>
        <v>2.0390535771582599</v>
      </c>
      <c r="U10" s="49">
        <f>VLOOKUP($A10,'Occupancy Raw Data'!$B$8:$BE$51,'Occupancy Raw Data'!AC$3,FALSE)</f>
        <v>4.5140214527759799</v>
      </c>
      <c r="V10" s="50">
        <f>VLOOKUP($A10,'Occupancy Raw Data'!$B$8:$BE$51,'Occupancy Raw Data'!AE$3,FALSE)</f>
        <v>-2.6867584055983502</v>
      </c>
      <c r="X10" s="51">
        <f>VLOOKUP($A10,'ADR Raw Data'!$B$6:$BE$49,'ADR Raw Data'!G$1,FALSE)</f>
        <v>126.838813600048</v>
      </c>
      <c r="Y10" s="52">
        <f>VLOOKUP($A10,'ADR Raw Data'!$B$6:$BE$49,'ADR Raw Data'!H$1,FALSE)</f>
        <v>139.36169544577101</v>
      </c>
      <c r="Z10" s="52">
        <f>VLOOKUP($A10,'ADR Raw Data'!$B$6:$BE$49,'ADR Raw Data'!I$1,FALSE)</f>
        <v>151.12312790275001</v>
      </c>
      <c r="AA10" s="52">
        <f>VLOOKUP($A10,'ADR Raw Data'!$B$6:$BE$49,'ADR Raw Data'!J$1,FALSE)</f>
        <v>151.49356002775801</v>
      </c>
      <c r="AB10" s="52">
        <f>VLOOKUP($A10,'ADR Raw Data'!$B$6:$BE$49,'ADR Raw Data'!K$1,FALSE)</f>
        <v>140.14793084335199</v>
      </c>
      <c r="AC10" s="53">
        <f>VLOOKUP($A10,'ADR Raw Data'!$B$6:$BE$49,'ADR Raw Data'!L$1,FALSE)</f>
        <v>143.14342560175999</v>
      </c>
      <c r="AD10" s="52">
        <f>VLOOKUP($A10,'ADR Raw Data'!$B$6:$BE$49,'ADR Raw Data'!N$1,FALSE)</f>
        <v>146.00163660003199</v>
      </c>
      <c r="AE10" s="52">
        <f>VLOOKUP($A10,'ADR Raw Data'!$B$6:$BE$49,'ADR Raw Data'!O$1,FALSE)</f>
        <v>140.754835530419</v>
      </c>
      <c r="AF10" s="53">
        <f>VLOOKUP($A10,'ADR Raw Data'!$B$6:$BE$49,'ADR Raw Data'!P$1,FALSE)</f>
        <v>143.408697466039</v>
      </c>
      <c r="AG10" s="54">
        <f>VLOOKUP($A10,'ADR Raw Data'!$B$6:$BE$49,'ADR Raw Data'!R$1,FALSE)</f>
        <v>143.22479751367899</v>
      </c>
      <c r="AI10" s="47">
        <f>VLOOKUP($A10,'ADR Raw Data'!$B$6:$BE$49,'ADR Raw Data'!T$1,FALSE)</f>
        <v>-4.2855079149803101</v>
      </c>
      <c r="AJ10" s="48">
        <f>VLOOKUP($A10,'ADR Raw Data'!$B$6:$BE$49,'ADR Raw Data'!U$1,FALSE)</f>
        <v>-5.1960613728162004</v>
      </c>
      <c r="AK10" s="48">
        <f>VLOOKUP($A10,'ADR Raw Data'!$B$6:$BE$49,'ADR Raw Data'!V$1,FALSE)</f>
        <v>-1.2975556725951101</v>
      </c>
      <c r="AL10" s="48">
        <f>VLOOKUP($A10,'ADR Raw Data'!$B$6:$BE$49,'ADR Raw Data'!W$1,FALSE)</f>
        <v>1.7603948496847399</v>
      </c>
      <c r="AM10" s="48">
        <f>VLOOKUP($A10,'ADR Raw Data'!$B$6:$BE$49,'ADR Raw Data'!X$1,FALSE)</f>
        <v>1.5346439486355199</v>
      </c>
      <c r="AN10" s="49">
        <f>VLOOKUP($A10,'ADR Raw Data'!$B$6:$BE$49,'ADR Raw Data'!Y$1,FALSE)</f>
        <v>-1.2967842215635801</v>
      </c>
      <c r="AO10" s="48">
        <f>VLOOKUP($A10,'ADR Raw Data'!$B$6:$BE$49,'ADR Raw Data'!AA$1,FALSE)</f>
        <v>-7.3197916763979104E-2</v>
      </c>
      <c r="AP10" s="48">
        <f>VLOOKUP($A10,'ADR Raw Data'!$B$6:$BE$49,'ADR Raw Data'!AB$1,FALSE)</f>
        <v>-3.6450702797579599</v>
      </c>
      <c r="AQ10" s="49">
        <f>VLOOKUP($A10,'ADR Raw Data'!$B$6:$BE$49,'ADR Raw Data'!AC$1,FALSE)</f>
        <v>-1.8379853725980899</v>
      </c>
      <c r="AR10" s="50">
        <f>VLOOKUP($A10,'ADR Raw Data'!$B$6:$BE$49,'ADR Raw Data'!AE$1,FALSE)</f>
        <v>-1.44831448268451</v>
      </c>
      <c r="AS10" s="40"/>
      <c r="AT10" s="51">
        <f>VLOOKUP($A10,'RevPAR Raw Data'!$B$6:$BE$49,'RevPAR Raw Data'!G$1,FALSE)</f>
        <v>63.432743413344497</v>
      </c>
      <c r="AU10" s="52">
        <f>VLOOKUP($A10,'RevPAR Raw Data'!$B$6:$BE$49,'RevPAR Raw Data'!H$1,FALSE)</f>
        <v>80.254283654279405</v>
      </c>
      <c r="AV10" s="52">
        <f>VLOOKUP($A10,'RevPAR Raw Data'!$B$6:$BE$49,'RevPAR Raw Data'!I$1,FALSE)</f>
        <v>112.415050019527</v>
      </c>
      <c r="AW10" s="52">
        <f>VLOOKUP($A10,'RevPAR Raw Data'!$B$6:$BE$49,'RevPAR Raw Data'!J$1,FALSE)</f>
        <v>118.04728452549</v>
      </c>
      <c r="AX10" s="52">
        <f>VLOOKUP($A10,'RevPAR Raw Data'!$B$6:$BE$49,'RevPAR Raw Data'!K$1,FALSE)</f>
        <v>98.748147024363803</v>
      </c>
      <c r="AY10" s="53">
        <f>VLOOKUP($A10,'RevPAR Raw Data'!$B$6:$BE$49,'RevPAR Raw Data'!L$1,FALSE)</f>
        <v>94.579501727400995</v>
      </c>
      <c r="AZ10" s="52">
        <f>VLOOKUP($A10,'RevPAR Raw Data'!$B$6:$BE$49,'RevPAR Raw Data'!N$1,FALSE)</f>
        <v>107.95182143178999</v>
      </c>
      <c r="BA10" s="52">
        <f>VLOOKUP($A10,'RevPAR Raw Data'!$B$6:$BE$49,'RevPAR Raw Data'!O$1,FALSE)</f>
        <v>101.683285667077</v>
      </c>
      <c r="BB10" s="53">
        <f>VLOOKUP($A10,'RevPAR Raw Data'!$B$6:$BE$49,'RevPAR Raw Data'!P$1,FALSE)</f>
        <v>104.817553549433</v>
      </c>
      <c r="BC10" s="54">
        <f>VLOOKUP($A10,'RevPAR Raw Data'!$B$6:$BE$49,'RevPAR Raw Data'!R$1,FALSE)</f>
        <v>97.504659390838896</v>
      </c>
      <c r="BE10" s="47">
        <f>VLOOKUP($A10,'RevPAR Raw Data'!$B$6:$BE$49,'RevPAR Raw Data'!T$1,FALSE)</f>
        <v>-2.8618765393753098</v>
      </c>
      <c r="BF10" s="48">
        <f>VLOOKUP($A10,'RevPAR Raw Data'!$B$6:$BE$49,'RevPAR Raw Data'!U$1,FALSE)</f>
        <v>-24.331474795648599</v>
      </c>
      <c r="BG10" s="48">
        <f>VLOOKUP($A10,'RevPAR Raw Data'!$B$6:$BE$49,'RevPAR Raw Data'!V$1,FALSE)</f>
        <v>-8.9176148261407402</v>
      </c>
      <c r="BH10" s="48">
        <f>VLOOKUP($A10,'RevPAR Raw Data'!$B$6:$BE$49,'RevPAR Raw Data'!W$1,FALSE)</f>
        <v>0.47840783326049602</v>
      </c>
      <c r="BI10" s="48">
        <f>VLOOKUP($A10,'RevPAR Raw Data'!$B$6:$BE$49,'RevPAR Raw Data'!X$1,FALSE)</f>
        <v>3.8586179901766702</v>
      </c>
      <c r="BJ10" s="49">
        <f>VLOOKUP($A10,'RevPAR Raw Data'!$B$6:$BE$49,'RevPAR Raw Data'!Y$1,FALSE)</f>
        <v>-6.79027602088658</v>
      </c>
      <c r="BK10" s="48">
        <f>VLOOKUP($A10,'RevPAR Raw Data'!$B$6:$BE$49,'RevPAR Raw Data'!AA$1,FALSE)</f>
        <v>6.9725875366928598</v>
      </c>
      <c r="BL10" s="48">
        <f>VLOOKUP($A10,'RevPAR Raw Data'!$B$6:$BE$49,'RevPAR Raw Data'!AB$1,FALSE)</f>
        <v>-1.68034163852903</v>
      </c>
      <c r="BM10" s="49">
        <f>VLOOKUP($A10,'RevPAR Raw Data'!$B$6:$BE$49,'RevPAR Raw Data'!AC$1,FALSE)</f>
        <v>2.5930690261599199</v>
      </c>
      <c r="BN10" s="50">
        <f>VLOOKUP($A10,'RevPAR Raw Data'!$B$6:$BE$49,'RevPAR Raw Data'!AE$1,FALSE)</f>
        <v>-4.0961601771798497</v>
      </c>
    </row>
    <row r="11" spans="1:66" x14ac:dyDescent="0.25">
      <c r="A11" s="63" t="s">
        <v>120</v>
      </c>
      <c r="B11" s="47">
        <f>VLOOKUP($A11,'Occupancy Raw Data'!$B$8:$BE$51,'Occupancy Raw Data'!G$3,FALSE)</f>
        <v>48.622510972797301</v>
      </c>
      <c r="C11" s="48">
        <f>VLOOKUP($A11,'Occupancy Raw Data'!$B$8:$BE$51,'Occupancy Raw Data'!H$3,FALSE)</f>
        <v>56.579958836511501</v>
      </c>
      <c r="D11" s="48">
        <f>VLOOKUP($A11,'Occupancy Raw Data'!$B$8:$BE$51,'Occupancy Raw Data'!I$3,FALSE)</f>
        <v>65.980608525305598</v>
      </c>
      <c r="E11" s="48">
        <f>VLOOKUP($A11,'Occupancy Raw Data'!$B$8:$BE$51,'Occupancy Raw Data'!J$3,FALSE)</f>
        <v>67.418850893941993</v>
      </c>
      <c r="F11" s="48">
        <f>VLOOKUP($A11,'Occupancy Raw Data'!$B$8:$BE$51,'Occupancy Raw Data'!K$3,FALSE)</f>
        <v>63.612468073499102</v>
      </c>
      <c r="G11" s="49">
        <f>VLOOKUP($A11,'Occupancy Raw Data'!$B$8:$BE$51,'Occupancy Raw Data'!L$3,FALSE)</f>
        <v>60.442879460411099</v>
      </c>
      <c r="H11" s="48">
        <f>VLOOKUP($A11,'Occupancy Raw Data'!$B$8:$BE$51,'Occupancy Raw Data'!N$3,FALSE)</f>
        <v>70.902869045552606</v>
      </c>
      <c r="I11" s="48">
        <f>VLOOKUP($A11,'Occupancy Raw Data'!$B$8:$BE$51,'Occupancy Raw Data'!O$3,FALSE)</f>
        <v>69.457187492250796</v>
      </c>
      <c r="J11" s="49">
        <f>VLOOKUP($A11,'Occupancy Raw Data'!$B$8:$BE$51,'Occupancy Raw Data'!P$3,FALSE)</f>
        <v>70.180028268901694</v>
      </c>
      <c r="K11" s="50">
        <f>VLOOKUP($A11,'Occupancy Raw Data'!$B$8:$BE$51,'Occupancy Raw Data'!R$3,FALSE)</f>
        <v>63.224921977122698</v>
      </c>
      <c r="M11" s="47">
        <f>VLOOKUP($A11,'Occupancy Raw Data'!$B$8:$BE$51,'Occupancy Raw Data'!T$3,FALSE)</f>
        <v>1.2106153874651</v>
      </c>
      <c r="N11" s="48">
        <f>VLOOKUP($A11,'Occupancy Raw Data'!$B$8:$BE$51,'Occupancy Raw Data'!U$3,FALSE)</f>
        <v>-13.8900630308458</v>
      </c>
      <c r="O11" s="48">
        <f>VLOOKUP($A11,'Occupancy Raw Data'!$B$8:$BE$51,'Occupancy Raw Data'!V$3,FALSE)</f>
        <v>-8.5310741042404405</v>
      </c>
      <c r="P11" s="48">
        <f>VLOOKUP($A11,'Occupancy Raw Data'!$B$8:$BE$51,'Occupancy Raw Data'!W$3,FALSE)</f>
        <v>-6.1504056321333804</v>
      </c>
      <c r="Q11" s="48">
        <f>VLOOKUP($A11,'Occupancy Raw Data'!$B$8:$BE$51,'Occupancy Raw Data'!X$3,FALSE)</f>
        <v>-4.3933946666302903</v>
      </c>
      <c r="R11" s="49">
        <f>VLOOKUP($A11,'Occupancy Raw Data'!$B$8:$BE$51,'Occupancy Raw Data'!Y$3,FALSE)</f>
        <v>-6.7972461419826002</v>
      </c>
      <c r="S11" s="48">
        <f>VLOOKUP($A11,'Occupancy Raw Data'!$B$8:$BE$51,'Occupancy Raw Data'!AA$3,FALSE)</f>
        <v>-2.0631294789486798</v>
      </c>
      <c r="T11" s="48">
        <f>VLOOKUP($A11,'Occupancy Raw Data'!$B$8:$BE$51,'Occupancy Raw Data'!AB$3,FALSE)</f>
        <v>-4.90401214320352</v>
      </c>
      <c r="U11" s="49">
        <f>VLOOKUP($A11,'Occupancy Raw Data'!$B$8:$BE$51,'Occupancy Raw Data'!AC$3,FALSE)</f>
        <v>-3.4898462583238401</v>
      </c>
      <c r="V11" s="50">
        <f>VLOOKUP($A11,'Occupancy Raw Data'!$B$8:$BE$51,'Occupancy Raw Data'!AE$3,FALSE)</f>
        <v>-5.7731384743919696</v>
      </c>
      <c r="X11" s="51">
        <f>VLOOKUP($A11,'ADR Raw Data'!$B$6:$BE$49,'ADR Raw Data'!G$1,FALSE)</f>
        <v>105.891335679314</v>
      </c>
      <c r="Y11" s="52">
        <f>VLOOKUP($A11,'ADR Raw Data'!$B$6:$BE$49,'ADR Raw Data'!H$1,FALSE)</f>
        <v>111.53517114432201</v>
      </c>
      <c r="Z11" s="52">
        <f>VLOOKUP($A11,'ADR Raw Data'!$B$6:$BE$49,'ADR Raw Data'!I$1,FALSE)</f>
        <v>115.69558478653001</v>
      </c>
      <c r="AA11" s="52">
        <f>VLOOKUP($A11,'ADR Raw Data'!$B$6:$BE$49,'ADR Raw Data'!J$1,FALSE)</f>
        <v>115.932938060909</v>
      </c>
      <c r="AB11" s="52">
        <f>VLOOKUP($A11,'ADR Raw Data'!$B$6:$BE$49,'ADR Raw Data'!K$1,FALSE)</f>
        <v>113.052839433984</v>
      </c>
      <c r="AC11" s="53">
        <f>VLOOKUP($A11,'ADR Raw Data'!$B$6:$BE$49,'ADR Raw Data'!L$1,FALSE)</f>
        <v>112.835983392684</v>
      </c>
      <c r="AD11" s="52">
        <f>VLOOKUP($A11,'ADR Raw Data'!$B$6:$BE$49,'ADR Raw Data'!N$1,FALSE)</f>
        <v>130.34099010247201</v>
      </c>
      <c r="AE11" s="52">
        <f>VLOOKUP($A11,'ADR Raw Data'!$B$6:$BE$49,'ADR Raw Data'!O$1,FALSE)</f>
        <v>127.046697965012</v>
      </c>
      <c r="AF11" s="53">
        <f>VLOOKUP($A11,'ADR Raw Data'!$B$6:$BE$49,'ADR Raw Data'!P$1,FALSE)</f>
        <v>128.71080932106</v>
      </c>
      <c r="AG11" s="54">
        <f>VLOOKUP($A11,'ADR Raw Data'!$B$6:$BE$49,'ADR Raw Data'!R$1,FALSE)</f>
        <v>117.870597219809</v>
      </c>
      <c r="AI11" s="47">
        <f>VLOOKUP($A11,'ADR Raw Data'!$B$6:$BE$49,'ADR Raw Data'!T$1,FALSE)</f>
        <v>-0.97009170455835902</v>
      </c>
      <c r="AJ11" s="48">
        <f>VLOOKUP($A11,'ADR Raw Data'!$B$6:$BE$49,'ADR Raw Data'!U$1,FALSE)</f>
        <v>-2.15100596275478</v>
      </c>
      <c r="AK11" s="48">
        <f>VLOOKUP($A11,'ADR Raw Data'!$B$6:$BE$49,'ADR Raw Data'!V$1,FALSE)</f>
        <v>-1.0839697361615499</v>
      </c>
      <c r="AL11" s="48">
        <f>VLOOKUP($A11,'ADR Raw Data'!$B$6:$BE$49,'ADR Raw Data'!W$1,FALSE)</f>
        <v>0.67128465508465596</v>
      </c>
      <c r="AM11" s="48">
        <f>VLOOKUP($A11,'ADR Raw Data'!$B$6:$BE$49,'ADR Raw Data'!X$1,FALSE)</f>
        <v>0.59685671026686304</v>
      </c>
      <c r="AN11" s="49">
        <f>VLOOKUP($A11,'ADR Raw Data'!$B$6:$BE$49,'ADR Raw Data'!Y$1,FALSE)</f>
        <v>-0.61474300851492103</v>
      </c>
      <c r="AO11" s="48">
        <f>VLOOKUP($A11,'ADR Raw Data'!$B$6:$BE$49,'ADR Raw Data'!AA$1,FALSE)</f>
        <v>-3.50855578065846</v>
      </c>
      <c r="AP11" s="48">
        <f>VLOOKUP($A11,'ADR Raw Data'!$B$6:$BE$49,'ADR Raw Data'!AB$1,FALSE)</f>
        <v>-5.2376146031230704</v>
      </c>
      <c r="AQ11" s="49">
        <f>VLOOKUP($A11,'ADR Raw Data'!$B$6:$BE$49,'ADR Raw Data'!AC$1,FALSE)</f>
        <v>-4.3556407803350599</v>
      </c>
      <c r="AR11" s="50">
        <f>VLOOKUP($A11,'ADR Raw Data'!$B$6:$BE$49,'ADR Raw Data'!AE$1,FALSE)</f>
        <v>-1.81400080583964</v>
      </c>
      <c r="AS11" s="40"/>
      <c r="AT11" s="51">
        <f>VLOOKUP($A11,'RevPAR Raw Data'!$B$6:$BE$49,'RevPAR Raw Data'!G$1,FALSE)</f>
        <v>51.487026309916402</v>
      </c>
      <c r="AU11" s="52">
        <f>VLOOKUP($A11,'RevPAR Raw Data'!$B$6:$BE$49,'RevPAR Raw Data'!H$1,FALSE)</f>
        <v>63.1065539216901</v>
      </c>
      <c r="AV11" s="52">
        <f>VLOOKUP($A11,'RevPAR Raw Data'!$B$6:$BE$49,'RevPAR Raw Data'!I$1,FALSE)</f>
        <v>76.336650879063598</v>
      </c>
      <c r="AW11" s="52">
        <f>VLOOKUP($A11,'RevPAR Raw Data'!$B$6:$BE$49,'RevPAR Raw Data'!J$1,FALSE)</f>
        <v>78.1606546482505</v>
      </c>
      <c r="AX11" s="52">
        <f>VLOOKUP($A11,'RevPAR Raw Data'!$B$6:$BE$49,'RevPAR Raw Data'!K$1,FALSE)</f>
        <v>71.915701391127499</v>
      </c>
      <c r="AY11" s="53">
        <f>VLOOKUP($A11,'RevPAR Raw Data'!$B$6:$BE$49,'RevPAR Raw Data'!L$1,FALSE)</f>
        <v>68.201317430009595</v>
      </c>
      <c r="AZ11" s="52">
        <f>VLOOKUP($A11,'RevPAR Raw Data'!$B$6:$BE$49,'RevPAR Raw Data'!N$1,FALSE)</f>
        <v>92.415501525032795</v>
      </c>
      <c r="BA11" s="52">
        <f>VLOOKUP($A11,'RevPAR Raw Data'!$B$6:$BE$49,'RevPAR Raw Data'!O$1,FALSE)</f>
        <v>88.243063208272304</v>
      </c>
      <c r="BB11" s="53">
        <f>VLOOKUP($A11,'RevPAR Raw Data'!$B$6:$BE$49,'RevPAR Raw Data'!P$1,FALSE)</f>
        <v>90.329282366652606</v>
      </c>
      <c r="BC11" s="54">
        <f>VLOOKUP($A11,'RevPAR Raw Data'!$B$6:$BE$49,'RevPAR Raw Data'!R$1,FALSE)</f>
        <v>74.523593126193305</v>
      </c>
      <c r="BE11" s="47">
        <f>VLOOKUP($A11,'RevPAR Raw Data'!$B$6:$BE$49,'RevPAR Raw Data'!T$1,FALSE)</f>
        <v>0.22877960345883899</v>
      </c>
      <c r="BF11" s="48">
        <f>VLOOKUP($A11,'RevPAR Raw Data'!$B$6:$BE$49,'RevPAR Raw Data'!U$1,FALSE)</f>
        <v>-15.742292909576699</v>
      </c>
      <c r="BG11" s="48">
        <f>VLOOKUP($A11,'RevPAR Raw Data'!$B$6:$BE$49,'RevPAR Raw Data'!V$1,FALSE)</f>
        <v>-9.5225695789425195</v>
      </c>
      <c r="BH11" s="48">
        <f>VLOOKUP($A11,'RevPAR Raw Data'!$B$6:$BE$49,'RevPAR Raw Data'!W$1,FALSE)</f>
        <v>-5.5204077062827004</v>
      </c>
      <c r="BI11" s="48">
        <f>VLOOKUP($A11,'RevPAR Raw Data'!$B$6:$BE$49,'RevPAR Raw Data'!X$1,FALSE)</f>
        <v>-3.8227602272397099</v>
      </c>
      <c r="BJ11" s="49">
        <f>VLOOKUP($A11,'RevPAR Raw Data'!$B$6:$BE$49,'RevPAR Raw Data'!Y$1,FALSE)</f>
        <v>-7.3702035550681302</v>
      </c>
      <c r="BK11" s="48">
        <f>VLOOKUP($A11,'RevPAR Raw Data'!$B$6:$BE$49,'RevPAR Raw Data'!AA$1,FALSE)</f>
        <v>-5.4992992110110199</v>
      </c>
      <c r="BL11" s="48">
        <f>VLOOKUP($A11,'RevPAR Raw Data'!$B$6:$BE$49,'RevPAR Raw Data'!AB$1,FALSE)</f>
        <v>-9.8847734901752293</v>
      </c>
      <c r="BM11" s="49">
        <f>VLOOKUP($A11,'RevPAR Raw Data'!$B$6:$BE$49,'RevPAR Raw Data'!AC$1,FALSE)</f>
        <v>-7.6934818718603504</v>
      </c>
      <c r="BN11" s="50">
        <f>VLOOKUP($A11,'RevPAR Raw Data'!$B$6:$BE$49,'RevPAR Raw Data'!AE$1,FALSE)</f>
        <v>-7.4824145017839001</v>
      </c>
    </row>
    <row r="12" spans="1:66" x14ac:dyDescent="0.25">
      <c r="A12" s="63" t="s">
        <v>121</v>
      </c>
      <c r="B12" s="47">
        <f>VLOOKUP($A12,'Occupancy Raw Data'!$B$8:$BE$51,'Occupancy Raw Data'!G$3,FALSE)</f>
        <v>48.561634316949998</v>
      </c>
      <c r="C12" s="48">
        <f>VLOOKUP($A12,'Occupancy Raw Data'!$B$8:$BE$51,'Occupancy Raw Data'!H$3,FALSE)</f>
        <v>53.476629452911403</v>
      </c>
      <c r="D12" s="48">
        <f>VLOOKUP($A12,'Occupancy Raw Data'!$B$8:$BE$51,'Occupancy Raw Data'!I$3,FALSE)</f>
        <v>58.030296011488304</v>
      </c>
      <c r="E12" s="48">
        <f>VLOOKUP($A12,'Occupancy Raw Data'!$B$8:$BE$51,'Occupancy Raw Data'!J$3,FALSE)</f>
        <v>58.803909760503998</v>
      </c>
      <c r="F12" s="48">
        <f>VLOOKUP($A12,'Occupancy Raw Data'!$B$8:$BE$51,'Occupancy Raw Data'!K$3,FALSE)</f>
        <v>57.038958632510301</v>
      </c>
      <c r="G12" s="49">
        <f>VLOOKUP($A12,'Occupancy Raw Data'!$B$8:$BE$51,'Occupancy Raw Data'!L$3,FALSE)</f>
        <v>55.182285634872798</v>
      </c>
      <c r="H12" s="48">
        <f>VLOOKUP($A12,'Occupancy Raw Data'!$B$8:$BE$51,'Occupancy Raw Data'!N$3,FALSE)</f>
        <v>61.768657062120703</v>
      </c>
      <c r="I12" s="48">
        <f>VLOOKUP($A12,'Occupancy Raw Data'!$B$8:$BE$51,'Occupancy Raw Data'!O$3,FALSE)</f>
        <v>59.637744939083703</v>
      </c>
      <c r="J12" s="49">
        <f>VLOOKUP($A12,'Occupancy Raw Data'!$B$8:$BE$51,'Occupancy Raw Data'!P$3,FALSE)</f>
        <v>60.703201000602199</v>
      </c>
      <c r="K12" s="50">
        <f>VLOOKUP($A12,'Occupancy Raw Data'!$B$8:$BE$51,'Occupancy Raw Data'!R$3,FALSE)</f>
        <v>56.759690025081198</v>
      </c>
      <c r="M12" s="47">
        <f>VLOOKUP($A12,'Occupancy Raw Data'!$B$8:$BE$51,'Occupancy Raw Data'!T$3,FALSE)</f>
        <v>1.54259508037244</v>
      </c>
      <c r="N12" s="48">
        <f>VLOOKUP($A12,'Occupancy Raw Data'!$B$8:$BE$51,'Occupancy Raw Data'!U$3,FALSE)</f>
        <v>-5.6573265506785004</v>
      </c>
      <c r="O12" s="48">
        <f>VLOOKUP($A12,'Occupancy Raw Data'!$B$8:$BE$51,'Occupancy Raw Data'!V$3,FALSE)</f>
        <v>-6.1167548474554803</v>
      </c>
      <c r="P12" s="48">
        <f>VLOOKUP($A12,'Occupancy Raw Data'!$B$8:$BE$51,'Occupancy Raw Data'!W$3,FALSE)</f>
        <v>-3.1350641053394499</v>
      </c>
      <c r="Q12" s="48">
        <f>VLOOKUP($A12,'Occupancy Raw Data'!$B$8:$BE$51,'Occupancy Raw Data'!X$3,FALSE)</f>
        <v>-2.0989763350852702</v>
      </c>
      <c r="R12" s="49">
        <f>VLOOKUP($A12,'Occupancy Raw Data'!$B$8:$BE$51,'Occupancy Raw Data'!Y$3,FALSE)</f>
        <v>-3.2865034687444901</v>
      </c>
      <c r="S12" s="48">
        <f>VLOOKUP($A12,'Occupancy Raw Data'!$B$8:$BE$51,'Occupancy Raw Data'!AA$3,FALSE)</f>
        <v>-2.2405081009612799</v>
      </c>
      <c r="T12" s="48">
        <f>VLOOKUP($A12,'Occupancy Raw Data'!$B$8:$BE$51,'Occupancy Raw Data'!AB$3,FALSE)</f>
        <v>-5.1542212098443798</v>
      </c>
      <c r="U12" s="49">
        <f>VLOOKUP($A12,'Occupancy Raw Data'!$B$8:$BE$51,'Occupancy Raw Data'!AC$3,FALSE)</f>
        <v>-3.6938323067925598</v>
      </c>
      <c r="V12" s="50">
        <f>VLOOKUP($A12,'Occupancy Raw Data'!$B$8:$BE$51,'Occupancy Raw Data'!AE$3,FALSE)</f>
        <v>-3.4113339826938098</v>
      </c>
      <c r="X12" s="51">
        <f>VLOOKUP($A12,'ADR Raw Data'!$B$6:$BE$49,'ADR Raw Data'!G$1,FALSE)</f>
        <v>78.475239912238806</v>
      </c>
      <c r="Y12" s="52">
        <f>VLOOKUP($A12,'ADR Raw Data'!$B$6:$BE$49,'ADR Raw Data'!H$1,FALSE)</f>
        <v>81.519731462231405</v>
      </c>
      <c r="Z12" s="52">
        <f>VLOOKUP($A12,'ADR Raw Data'!$B$6:$BE$49,'ADR Raw Data'!I$1,FALSE)</f>
        <v>83.333901971741</v>
      </c>
      <c r="AA12" s="52">
        <f>VLOOKUP($A12,'ADR Raw Data'!$B$6:$BE$49,'ADR Raw Data'!J$1,FALSE)</f>
        <v>84.234466677170303</v>
      </c>
      <c r="AB12" s="52">
        <f>VLOOKUP($A12,'ADR Raw Data'!$B$6:$BE$49,'ADR Raw Data'!K$1,FALSE)</f>
        <v>84.078129619101702</v>
      </c>
      <c r="AC12" s="53">
        <f>VLOOKUP($A12,'ADR Raw Data'!$B$6:$BE$49,'ADR Raw Data'!L$1,FALSE)</f>
        <v>82.472924228941693</v>
      </c>
      <c r="AD12" s="52">
        <f>VLOOKUP($A12,'ADR Raw Data'!$B$6:$BE$49,'ADR Raw Data'!N$1,FALSE)</f>
        <v>92.826399430028403</v>
      </c>
      <c r="AE12" s="52">
        <f>VLOOKUP($A12,'ADR Raw Data'!$B$6:$BE$49,'ADR Raw Data'!O$1,FALSE)</f>
        <v>89.379121485163793</v>
      </c>
      <c r="AF12" s="53">
        <f>VLOOKUP($A12,'ADR Raw Data'!$B$6:$BE$49,'ADR Raw Data'!P$1,FALSE)</f>
        <v>91.133013583638501</v>
      </c>
      <c r="AG12" s="54">
        <f>VLOOKUP($A12,'ADR Raw Data'!$B$6:$BE$49,'ADR Raw Data'!R$1,FALSE)</f>
        <v>85.1191439797595</v>
      </c>
      <c r="AI12" s="47">
        <f>VLOOKUP($A12,'ADR Raw Data'!$B$6:$BE$49,'ADR Raw Data'!T$1,FALSE)</f>
        <v>-0.77959310338422705</v>
      </c>
      <c r="AJ12" s="48">
        <f>VLOOKUP($A12,'ADR Raw Data'!$B$6:$BE$49,'ADR Raw Data'!U$1,FALSE)</f>
        <v>-0.989517336874293</v>
      </c>
      <c r="AK12" s="48">
        <f>VLOOKUP($A12,'ADR Raw Data'!$B$6:$BE$49,'ADR Raw Data'!V$1,FALSE)</f>
        <v>-1.73363420650543</v>
      </c>
      <c r="AL12" s="48">
        <f>VLOOKUP($A12,'ADR Raw Data'!$B$6:$BE$49,'ADR Raw Data'!W$1,FALSE)</f>
        <v>1.48364493327689</v>
      </c>
      <c r="AM12" s="48">
        <f>VLOOKUP($A12,'ADR Raw Data'!$B$6:$BE$49,'ADR Raw Data'!X$1,FALSE)</f>
        <v>2.8361140151512498</v>
      </c>
      <c r="AN12" s="49">
        <f>VLOOKUP($A12,'ADR Raw Data'!$B$6:$BE$49,'ADR Raw Data'!Y$1,FALSE)</f>
        <v>0.14833622295791199</v>
      </c>
      <c r="AO12" s="48">
        <f>VLOOKUP($A12,'ADR Raw Data'!$B$6:$BE$49,'ADR Raw Data'!AA$1,FALSE)</f>
        <v>-2.9221148948861302</v>
      </c>
      <c r="AP12" s="48">
        <f>VLOOKUP($A12,'ADR Raw Data'!$B$6:$BE$49,'ADR Raw Data'!AB$1,FALSE)</f>
        <v>-7.6834610882960197</v>
      </c>
      <c r="AQ12" s="49">
        <f>VLOOKUP($A12,'ADR Raw Data'!$B$6:$BE$49,'ADR Raw Data'!AC$1,FALSE)</f>
        <v>-5.2847321402049801</v>
      </c>
      <c r="AR12" s="50">
        <f>VLOOKUP($A12,'ADR Raw Data'!$B$6:$BE$49,'ADR Raw Data'!AE$1,FALSE)</f>
        <v>-1.7105605793401299</v>
      </c>
      <c r="AS12" s="40"/>
      <c r="AT12" s="51">
        <f>VLOOKUP($A12,'RevPAR Raw Data'!$B$6:$BE$49,'RevPAR Raw Data'!G$1,FALSE)</f>
        <v>38.1088590355306</v>
      </c>
      <c r="AU12" s="52">
        <f>VLOOKUP($A12,'RevPAR Raw Data'!$B$6:$BE$49,'RevPAR Raw Data'!H$1,FALSE)</f>
        <v>43.594004725066</v>
      </c>
      <c r="AV12" s="52">
        <f>VLOOKUP($A12,'RevPAR Raw Data'!$B$6:$BE$49,'RevPAR Raw Data'!I$1,FALSE)</f>
        <v>48.358909992124801</v>
      </c>
      <c r="AW12" s="52">
        <f>VLOOKUP($A12,'RevPAR Raw Data'!$B$6:$BE$49,'RevPAR Raw Data'!J$1,FALSE)</f>
        <v>49.533159772085</v>
      </c>
      <c r="AX12" s="52">
        <f>VLOOKUP($A12,'RevPAR Raw Data'!$B$6:$BE$49,'RevPAR Raw Data'!K$1,FALSE)</f>
        <v>47.957289572427797</v>
      </c>
      <c r="AY12" s="53">
        <f>VLOOKUP($A12,'RevPAR Raw Data'!$B$6:$BE$49,'RevPAR Raw Data'!L$1,FALSE)</f>
        <v>45.510444619446801</v>
      </c>
      <c r="AZ12" s="52">
        <f>VLOOKUP($A12,'RevPAR Raw Data'!$B$6:$BE$49,'RevPAR Raw Data'!N$1,FALSE)</f>
        <v>57.337620327048597</v>
      </c>
      <c r="BA12" s="52">
        <f>VLOOKUP($A12,'RevPAR Raw Data'!$B$6:$BE$49,'RevPAR Raw Data'!O$1,FALSE)</f>
        <v>53.303692500115801</v>
      </c>
      <c r="BB12" s="53">
        <f>VLOOKUP($A12,'RevPAR Raw Data'!$B$6:$BE$49,'RevPAR Raw Data'!P$1,FALSE)</f>
        <v>55.320656413582199</v>
      </c>
      <c r="BC12" s="54">
        <f>VLOOKUP($A12,'RevPAR Raw Data'!$B$6:$BE$49,'RevPAR Raw Data'!R$1,FALSE)</f>
        <v>48.313362274914098</v>
      </c>
      <c r="BE12" s="47">
        <f>VLOOKUP($A12,'RevPAR Raw Data'!$B$6:$BE$49,'RevPAR Raw Data'!T$1,FALSE)</f>
        <v>0.75097601212848997</v>
      </c>
      <c r="BF12" s="48">
        <f>VLOOKUP($A12,'RevPAR Raw Data'!$B$6:$BE$49,'RevPAR Raw Data'!U$1,FALSE)</f>
        <v>-6.59086366053024</v>
      </c>
      <c r="BG12" s="48">
        <f>VLOOKUP($A12,'RevPAR Raw Data'!$B$6:$BE$49,'RevPAR Raw Data'!V$1,FALSE)</f>
        <v>-7.7443468995973399</v>
      </c>
      <c r="BH12" s="48">
        <f>VLOOKUP($A12,'RevPAR Raw Data'!$B$6:$BE$49,'RevPAR Raw Data'!W$1,FALSE)</f>
        <v>-1.69793239181641</v>
      </c>
      <c r="BI12" s="48">
        <f>VLOOKUP($A12,'RevPAR Raw Data'!$B$6:$BE$49,'RevPAR Raw Data'!X$1,FALSE)</f>
        <v>0.67760831805191601</v>
      </c>
      <c r="BJ12" s="49">
        <f>VLOOKUP($A12,'RevPAR Raw Data'!$B$6:$BE$49,'RevPAR Raw Data'!Y$1,FALSE)</f>
        <v>-3.14304232089949</v>
      </c>
      <c r="BK12" s="48">
        <f>VLOOKUP($A12,'RevPAR Raw Data'!$B$6:$BE$49,'RevPAR Raw Data'!AA$1,FALSE)</f>
        <v>-5.09715277490809</v>
      </c>
      <c r="BL12" s="48">
        <f>VLOOKUP($A12,'RevPAR Raw Data'!$B$6:$BE$49,'RevPAR Raw Data'!AB$1,FALSE)</f>
        <v>-12.4416597170773</v>
      </c>
      <c r="BM12" s="49">
        <f>VLOOKUP($A12,'RevPAR Raw Data'!$B$6:$BE$49,'RevPAR Raw Data'!AC$1,FALSE)</f>
        <v>-8.7833553038752008</v>
      </c>
      <c r="BN12" s="50">
        <f>VLOOKUP($A12,'RevPAR Raw Data'!$B$6:$BE$49,'RevPAR Raw Data'!AE$1,FALSE)</f>
        <v>-5.0635416276963499</v>
      </c>
    </row>
    <row r="13" spans="1:66" x14ac:dyDescent="0.25">
      <c r="A13" s="63" t="s">
        <v>122</v>
      </c>
      <c r="B13" s="47">
        <f>VLOOKUP($A13,'Occupancy Raw Data'!$B$8:$BE$51,'Occupancy Raw Data'!G$3,FALSE)</f>
        <v>45.902453271028001</v>
      </c>
      <c r="C13" s="48">
        <f>VLOOKUP($A13,'Occupancy Raw Data'!$B$8:$BE$51,'Occupancy Raw Data'!H$3,FALSE)</f>
        <v>47.774532710280297</v>
      </c>
      <c r="D13" s="48">
        <f>VLOOKUP($A13,'Occupancy Raw Data'!$B$8:$BE$51,'Occupancy Raw Data'!I$3,FALSE)</f>
        <v>48.846378504672799</v>
      </c>
      <c r="E13" s="48">
        <f>VLOOKUP($A13,'Occupancy Raw Data'!$B$8:$BE$51,'Occupancy Raw Data'!J$3,FALSE)</f>
        <v>49.91238317757</v>
      </c>
      <c r="F13" s="48">
        <f>VLOOKUP($A13,'Occupancy Raw Data'!$B$8:$BE$51,'Occupancy Raw Data'!K$3,FALSE)</f>
        <v>50.210280373831701</v>
      </c>
      <c r="G13" s="49">
        <f>VLOOKUP($A13,'Occupancy Raw Data'!$B$8:$BE$51,'Occupancy Raw Data'!L$3,FALSE)</f>
        <v>48.529205607476598</v>
      </c>
      <c r="H13" s="48">
        <f>VLOOKUP($A13,'Occupancy Raw Data'!$B$8:$BE$51,'Occupancy Raw Data'!N$3,FALSE)</f>
        <v>55.245327102803699</v>
      </c>
      <c r="I13" s="48">
        <f>VLOOKUP($A13,'Occupancy Raw Data'!$B$8:$BE$51,'Occupancy Raw Data'!O$3,FALSE)</f>
        <v>53.858060747663501</v>
      </c>
      <c r="J13" s="49">
        <f>VLOOKUP($A13,'Occupancy Raw Data'!$B$8:$BE$51,'Occupancy Raw Data'!P$3,FALSE)</f>
        <v>54.5516939252336</v>
      </c>
      <c r="K13" s="50">
        <f>VLOOKUP($A13,'Occupancy Raw Data'!$B$8:$BE$51,'Occupancy Raw Data'!R$3,FALSE)</f>
        <v>50.249916555407196</v>
      </c>
      <c r="M13" s="47">
        <f>VLOOKUP($A13,'Occupancy Raw Data'!$B$8:$BE$51,'Occupancy Raw Data'!T$3,FALSE)</f>
        <v>2.5288876730154901</v>
      </c>
      <c r="N13" s="48">
        <f>VLOOKUP($A13,'Occupancy Raw Data'!$B$8:$BE$51,'Occupancy Raw Data'!U$3,FALSE)</f>
        <v>-4.4150794841457897E-2</v>
      </c>
      <c r="O13" s="48">
        <f>VLOOKUP($A13,'Occupancy Raw Data'!$B$8:$BE$51,'Occupancy Raw Data'!V$3,FALSE)</f>
        <v>0.31363998611099397</v>
      </c>
      <c r="P13" s="48">
        <f>VLOOKUP($A13,'Occupancy Raw Data'!$B$8:$BE$51,'Occupancy Raw Data'!W$3,FALSE)</f>
        <v>0.40544827576786502</v>
      </c>
      <c r="Q13" s="48">
        <f>VLOOKUP($A13,'Occupancy Raw Data'!$B$8:$BE$51,'Occupancy Raw Data'!X$3,FALSE)</f>
        <v>2.0668480760428598</v>
      </c>
      <c r="R13" s="49">
        <f>VLOOKUP($A13,'Occupancy Raw Data'!$B$8:$BE$51,'Occupancy Raw Data'!Y$3,FALSE)</f>
        <v>1.0335097502156101</v>
      </c>
      <c r="S13" s="48">
        <f>VLOOKUP($A13,'Occupancy Raw Data'!$B$8:$BE$51,'Occupancy Raw Data'!AA$3,FALSE)</f>
        <v>-1.51098594475033</v>
      </c>
      <c r="T13" s="48">
        <f>VLOOKUP($A13,'Occupancy Raw Data'!$B$8:$BE$51,'Occupancy Raw Data'!AB$3,FALSE)</f>
        <v>-4.0884995204246302</v>
      </c>
      <c r="U13" s="49">
        <f>VLOOKUP($A13,'Occupancy Raw Data'!$B$8:$BE$51,'Occupancy Raw Data'!AC$3,FALSE)</f>
        <v>-2.8004434521728201</v>
      </c>
      <c r="V13" s="50">
        <f>VLOOKUP($A13,'Occupancy Raw Data'!$B$8:$BE$51,'Occupancy Raw Data'!AE$3,FALSE)</f>
        <v>-0.187647707960129</v>
      </c>
      <c r="X13" s="51">
        <f>VLOOKUP($A13,'ADR Raw Data'!$B$6:$BE$49,'ADR Raw Data'!G$1,FALSE)</f>
        <v>61.304785932429802</v>
      </c>
      <c r="Y13" s="52">
        <f>VLOOKUP($A13,'ADR Raw Data'!$B$6:$BE$49,'ADR Raw Data'!H$1,FALSE)</f>
        <v>61.346267489913103</v>
      </c>
      <c r="Z13" s="52">
        <f>VLOOKUP($A13,'ADR Raw Data'!$B$6:$BE$49,'ADR Raw Data'!I$1,FALSE)</f>
        <v>61.478558080717399</v>
      </c>
      <c r="AA13" s="52">
        <f>VLOOKUP($A13,'ADR Raw Data'!$B$6:$BE$49,'ADR Raw Data'!J$1,FALSE)</f>
        <v>61.478660684610801</v>
      </c>
      <c r="AB13" s="52">
        <f>VLOOKUP($A13,'ADR Raw Data'!$B$6:$BE$49,'ADR Raw Data'!K$1,FALSE)</f>
        <v>61.852313011865903</v>
      </c>
      <c r="AC13" s="53">
        <f>VLOOKUP($A13,'ADR Raw Data'!$B$6:$BE$49,'ADR Raw Data'!L$1,FALSE)</f>
        <v>61.496999643725403</v>
      </c>
      <c r="AD13" s="52">
        <f>VLOOKUP($A13,'ADR Raw Data'!$B$6:$BE$49,'ADR Raw Data'!N$1,FALSE)</f>
        <v>67.501880920913507</v>
      </c>
      <c r="AE13" s="52">
        <f>VLOOKUP($A13,'ADR Raw Data'!$B$6:$BE$49,'ADR Raw Data'!O$1,FALSE)</f>
        <v>67.265743631039498</v>
      </c>
      <c r="AF13" s="53">
        <f>VLOOKUP($A13,'ADR Raw Data'!$B$6:$BE$49,'ADR Raw Data'!P$1,FALSE)</f>
        <v>67.3853135369542</v>
      </c>
      <c r="AG13" s="54">
        <f>VLOOKUP($A13,'ADR Raw Data'!$B$6:$BE$49,'ADR Raw Data'!R$1,FALSE)</f>
        <v>63.323399249412503</v>
      </c>
      <c r="AI13" s="47">
        <f>VLOOKUP($A13,'ADR Raw Data'!$B$6:$BE$49,'ADR Raw Data'!T$1,FALSE)</f>
        <v>-0.243681516868055</v>
      </c>
      <c r="AJ13" s="48">
        <f>VLOOKUP($A13,'ADR Raw Data'!$B$6:$BE$49,'ADR Raw Data'!U$1,FALSE)</f>
        <v>-0.91783647385608103</v>
      </c>
      <c r="AK13" s="48">
        <f>VLOOKUP($A13,'ADR Raw Data'!$B$6:$BE$49,'ADR Raw Data'!V$1,FALSE)</f>
        <v>-1.39110713265991</v>
      </c>
      <c r="AL13" s="48">
        <f>VLOOKUP($A13,'ADR Raw Data'!$B$6:$BE$49,'ADR Raw Data'!W$1,FALSE)</f>
        <v>-1.2354266369779401</v>
      </c>
      <c r="AM13" s="48">
        <f>VLOOKUP($A13,'ADR Raw Data'!$B$6:$BE$49,'ADR Raw Data'!X$1,FALSE)</f>
        <v>-1.16375497395683</v>
      </c>
      <c r="AN13" s="49">
        <f>VLOOKUP($A13,'ADR Raw Data'!$B$6:$BE$49,'ADR Raw Data'!Y$1,FALSE)</f>
        <v>-1.00549032604203</v>
      </c>
      <c r="AO13" s="48">
        <f>VLOOKUP($A13,'ADR Raw Data'!$B$6:$BE$49,'ADR Raw Data'!AA$1,FALSE)</f>
        <v>-6.8784612918252703</v>
      </c>
      <c r="AP13" s="48">
        <f>VLOOKUP($A13,'ADR Raw Data'!$B$6:$BE$49,'ADR Raw Data'!AB$1,FALSE)</f>
        <v>-7.3408705544999799</v>
      </c>
      <c r="AQ13" s="49">
        <f>VLOOKUP($A13,'ADR Raw Data'!$B$6:$BE$49,'ADR Raw Data'!AC$1,FALSE)</f>
        <v>-7.1078039729556899</v>
      </c>
      <c r="AR13" s="50">
        <f>VLOOKUP($A13,'ADR Raw Data'!$B$6:$BE$49,'ADR Raw Data'!AE$1,FALSE)</f>
        <v>-3.23507545147968</v>
      </c>
      <c r="AS13" s="40"/>
      <c r="AT13" s="51">
        <f>VLOOKUP($A13,'RevPAR Raw Data'!$B$6:$BE$49,'RevPAR Raw Data'!G$1,FALSE)</f>
        <v>28.1404007155373</v>
      </c>
      <c r="AU13" s="52">
        <f>VLOOKUP($A13,'RevPAR Raw Data'!$B$6:$BE$49,'RevPAR Raw Data'!H$1,FALSE)</f>
        <v>29.3078926285046</v>
      </c>
      <c r="AV13" s="52">
        <f>VLOOKUP($A13,'RevPAR Raw Data'!$B$6:$BE$49,'RevPAR Raw Data'!I$1,FALSE)</f>
        <v>30.0300491793224</v>
      </c>
      <c r="AW13" s="52">
        <f>VLOOKUP($A13,'RevPAR Raw Data'!$B$6:$BE$49,'RevPAR Raw Data'!J$1,FALSE)</f>
        <v>30.6854646933411</v>
      </c>
      <c r="AX13" s="52">
        <f>VLOOKUP($A13,'RevPAR Raw Data'!$B$6:$BE$49,'RevPAR Raw Data'!K$1,FALSE)</f>
        <v>31.0562197809579</v>
      </c>
      <c r="AY13" s="53">
        <f>VLOOKUP($A13,'RevPAR Raw Data'!$B$6:$BE$49,'RevPAR Raw Data'!L$1,FALSE)</f>
        <v>29.844005399532701</v>
      </c>
      <c r="AZ13" s="52">
        <f>VLOOKUP($A13,'RevPAR Raw Data'!$B$6:$BE$49,'RevPAR Raw Data'!N$1,FALSE)</f>
        <v>37.291634915303703</v>
      </c>
      <c r="BA13" s="52">
        <f>VLOOKUP($A13,'RevPAR Raw Data'!$B$6:$BE$49,'RevPAR Raw Data'!O$1,FALSE)</f>
        <v>36.228025067172801</v>
      </c>
      <c r="BB13" s="53">
        <f>VLOOKUP($A13,'RevPAR Raw Data'!$B$6:$BE$49,'RevPAR Raw Data'!P$1,FALSE)</f>
        <v>36.759829991238298</v>
      </c>
      <c r="BC13" s="54">
        <f>VLOOKUP($A13,'RevPAR Raw Data'!$B$6:$BE$49,'RevPAR Raw Data'!R$1,FALSE)</f>
        <v>31.8199552828771</v>
      </c>
      <c r="BE13" s="47">
        <f>VLOOKUP($A13,'RevPAR Raw Data'!$B$6:$BE$49,'RevPAR Raw Data'!T$1,FALSE)</f>
        <v>2.2790437243059398</v>
      </c>
      <c r="BF13" s="48">
        <f>VLOOKUP($A13,'RevPAR Raw Data'!$B$6:$BE$49,'RevPAR Raw Data'!U$1,FALSE)</f>
        <v>-0.961582036598986</v>
      </c>
      <c r="BG13" s="48">
        <f>VLOOKUP($A13,'RevPAR Raw Data'!$B$6:$BE$49,'RevPAR Raw Data'!V$1,FALSE)</f>
        <v>-1.0818302147665799</v>
      </c>
      <c r="BH13" s="48">
        <f>VLOOKUP($A13,'RevPAR Raw Data'!$B$6:$BE$49,'RevPAR Raw Data'!W$1,FALSE)</f>
        <v>-0.83498737720808502</v>
      </c>
      <c r="BI13" s="48">
        <f>VLOOKUP($A13,'RevPAR Raw Data'!$B$6:$BE$49,'RevPAR Raw Data'!X$1,FALSE)</f>
        <v>0.87904005479695202</v>
      </c>
      <c r="BJ13" s="49">
        <f>VLOOKUP($A13,'RevPAR Raw Data'!$B$6:$BE$49,'RevPAR Raw Data'!Y$1,FALSE)</f>
        <v>1.7627583616462598E-2</v>
      </c>
      <c r="BK13" s="48">
        <f>VLOOKUP($A13,'RevPAR Raw Data'!$B$6:$BE$49,'RevPAR Raw Data'!AA$1,FALSE)</f>
        <v>-8.2855146532410302</v>
      </c>
      <c r="BL13" s="48">
        <f>VLOOKUP($A13,'RevPAR Raw Data'!$B$6:$BE$49,'RevPAR Raw Data'!AB$1,FALSE)</f>
        <v>-11.1292386175089</v>
      </c>
      <c r="BM13" s="49">
        <f>VLOOKUP($A13,'RevPAR Raw Data'!$B$6:$BE$49,'RevPAR Raw Data'!AC$1,FALSE)</f>
        <v>-9.7091973941745895</v>
      </c>
      <c r="BN13" s="50">
        <f>VLOOKUP($A13,'RevPAR Raw Data'!$B$6:$BE$49,'RevPAR Raw Data'!AE$1,FALSE)</f>
        <v>-3.4166526145043301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51.873606209064199</v>
      </c>
      <c r="C15" s="48">
        <f>VLOOKUP($A15,'Occupancy Raw Data'!$B$8:$BE$45,'Occupancy Raw Data'!H$3,FALSE)</f>
        <v>61.001949112363597</v>
      </c>
      <c r="D15" s="48">
        <f>VLOOKUP($A15,'Occupancy Raw Data'!$B$8:$BE$45,'Occupancy Raw Data'!I$3,FALSE)</f>
        <v>78.056682294684705</v>
      </c>
      <c r="E15" s="48">
        <f>VLOOKUP($A15,'Occupancy Raw Data'!$B$8:$BE$45,'Occupancy Raw Data'!J$3,FALSE)</f>
        <v>80.560677097051695</v>
      </c>
      <c r="F15" s="48">
        <f>VLOOKUP($A15,'Occupancy Raw Data'!$B$8:$BE$45,'Occupancy Raw Data'!K$3,FALSE)</f>
        <v>73.175999578570199</v>
      </c>
      <c r="G15" s="49">
        <f>VLOOKUP($A15,'Occupancy Raw Data'!$B$8:$BE$45,'Occupancy Raw Data'!L$3,FALSE)</f>
        <v>68.933782858346902</v>
      </c>
      <c r="H15" s="48">
        <f>VLOOKUP($A15,'Occupancy Raw Data'!$B$8:$BE$45,'Occupancy Raw Data'!N$3,FALSE)</f>
        <v>68.480570334861</v>
      </c>
      <c r="I15" s="48">
        <f>VLOOKUP($A15,'Occupancy Raw Data'!$B$8:$BE$45,'Occupancy Raw Data'!O$3,FALSE)</f>
        <v>69.765052942105996</v>
      </c>
      <c r="J15" s="49">
        <f>VLOOKUP($A15,'Occupancy Raw Data'!$B$8:$BE$45,'Occupancy Raw Data'!P$3,FALSE)</f>
        <v>69.122811638483498</v>
      </c>
      <c r="K15" s="50">
        <f>VLOOKUP($A15,'Occupancy Raw Data'!$B$8:$BE$45,'Occupancy Raw Data'!R$3,FALSE)</f>
        <v>68.987791081243103</v>
      </c>
      <c r="M15" s="47">
        <f>VLOOKUP($A15,'Occupancy Raw Data'!$B$8:$BE$45,'Occupancy Raw Data'!T$3,FALSE)</f>
        <v>-15.7562979301819</v>
      </c>
      <c r="N15" s="48">
        <f>VLOOKUP($A15,'Occupancy Raw Data'!$B$8:$BE$45,'Occupancy Raw Data'!U$3,FALSE)</f>
        <v>-25.913459706173299</v>
      </c>
      <c r="O15" s="48">
        <f>VLOOKUP($A15,'Occupancy Raw Data'!$B$8:$BE$45,'Occupancy Raw Data'!V$3,FALSE)</f>
        <v>-10.408181031426301</v>
      </c>
      <c r="P15" s="48">
        <f>VLOOKUP($A15,'Occupancy Raw Data'!$B$8:$BE$45,'Occupancy Raw Data'!W$3,FALSE)</f>
        <v>-1.8913758011723301</v>
      </c>
      <c r="Q15" s="48">
        <f>VLOOKUP($A15,'Occupancy Raw Data'!$B$8:$BE$45,'Occupancy Raw Data'!X$3,FALSE)</f>
        <v>4.8786240196319399</v>
      </c>
      <c r="R15" s="49">
        <f>VLOOKUP($A15,'Occupancy Raw Data'!$B$8:$BE$45,'Occupancy Raw Data'!Y$3,FALSE)</f>
        <v>-9.9905022149515208</v>
      </c>
      <c r="S15" s="48">
        <f>VLOOKUP($A15,'Occupancy Raw Data'!$B$8:$BE$45,'Occupancy Raw Data'!AA$3,FALSE)</f>
        <v>3.3174995547793702</v>
      </c>
      <c r="T15" s="48">
        <f>VLOOKUP($A15,'Occupancy Raw Data'!$B$8:$BE$45,'Occupancy Raw Data'!AB$3,FALSE)</f>
        <v>1.1482134340571899</v>
      </c>
      <c r="U15" s="49">
        <f>VLOOKUP($A15,'Occupancy Raw Data'!$B$8:$BE$45,'Occupancy Raw Data'!AC$3,FALSE)</f>
        <v>2.2112733113068201</v>
      </c>
      <c r="V15" s="50">
        <f>VLOOKUP($A15,'Occupancy Raw Data'!$B$8:$BE$45,'Occupancy Raw Data'!AE$3,FALSE)</f>
        <v>-6.8056071558032203</v>
      </c>
      <c r="X15" s="51">
        <f>VLOOKUP($A15,'ADR Raw Data'!$B$6:$BE$43,'ADR Raw Data'!G$1,FALSE)</f>
        <v>157.666363759457</v>
      </c>
      <c r="Y15" s="52">
        <f>VLOOKUP($A15,'ADR Raw Data'!$B$6:$BE$43,'ADR Raw Data'!H$1,FALSE)</f>
        <v>184.95890544041399</v>
      </c>
      <c r="Z15" s="52">
        <f>VLOOKUP($A15,'ADR Raw Data'!$B$6:$BE$43,'ADR Raw Data'!I$1,FALSE)</f>
        <v>209.82257780777201</v>
      </c>
      <c r="AA15" s="52">
        <f>VLOOKUP($A15,'ADR Raw Data'!$B$6:$BE$43,'ADR Raw Data'!J$1,FALSE)</f>
        <v>211.251395969789</v>
      </c>
      <c r="AB15" s="52">
        <f>VLOOKUP($A15,'ADR Raw Data'!$B$6:$BE$43,'ADR Raw Data'!K$1,FALSE)</f>
        <v>195.385194370455</v>
      </c>
      <c r="AC15" s="53">
        <f>VLOOKUP($A15,'ADR Raw Data'!$B$6:$BE$43,'ADR Raw Data'!L$1,FALSE)</f>
        <v>194.841166438682</v>
      </c>
      <c r="AD15" s="52">
        <f>VLOOKUP($A15,'ADR Raw Data'!$B$6:$BE$43,'ADR Raw Data'!N$1,FALSE)</f>
        <v>173.762970204364</v>
      </c>
      <c r="AE15" s="52">
        <f>VLOOKUP($A15,'ADR Raw Data'!$B$6:$BE$43,'ADR Raw Data'!O$1,FALSE)</f>
        <v>170.73381495324699</v>
      </c>
      <c r="AF15" s="53">
        <f>VLOOKUP($A15,'ADR Raw Data'!$B$6:$BE$43,'ADR Raw Data'!P$1,FALSE)</f>
        <v>172.23432017223499</v>
      </c>
      <c r="AG15" s="54">
        <f>VLOOKUP($A15,'ADR Raw Data'!$B$6:$BE$43,'ADR Raw Data'!R$1,FALSE)</f>
        <v>188.36942597676401</v>
      </c>
      <c r="AI15" s="47">
        <f>VLOOKUP($A15,'ADR Raw Data'!$B$6:$BE$43,'ADR Raw Data'!T$1,FALSE)</f>
        <v>-19.1925022604775</v>
      </c>
      <c r="AJ15" s="48">
        <f>VLOOKUP($A15,'ADR Raw Data'!$B$6:$BE$43,'ADR Raw Data'!U$1,FALSE)</f>
        <v>-17.935395917009402</v>
      </c>
      <c r="AK15" s="48">
        <f>VLOOKUP($A15,'ADR Raw Data'!$B$6:$BE$43,'ADR Raw Data'!V$1,FALSE)</f>
        <v>-8.7118996613646598</v>
      </c>
      <c r="AL15" s="48">
        <f>VLOOKUP($A15,'ADR Raw Data'!$B$6:$BE$43,'ADR Raw Data'!W$1,FALSE)</f>
        <v>3.4686729262820299</v>
      </c>
      <c r="AM15" s="48">
        <f>VLOOKUP($A15,'ADR Raw Data'!$B$6:$BE$43,'ADR Raw Data'!X$1,FALSE)</f>
        <v>16.474723175814901</v>
      </c>
      <c r="AN15" s="49">
        <f>VLOOKUP($A15,'ADR Raw Data'!$B$6:$BE$43,'ADR Raw Data'!Y$1,FALSE)</f>
        <v>-5.6370386865075996</v>
      </c>
      <c r="AO15" s="48">
        <f>VLOOKUP($A15,'ADR Raw Data'!$B$6:$BE$43,'ADR Raw Data'!AA$1,FALSE)</f>
        <v>18.220210142074599</v>
      </c>
      <c r="AP15" s="48">
        <f>VLOOKUP($A15,'ADR Raw Data'!$B$6:$BE$43,'ADR Raw Data'!AB$1,FALSE)</f>
        <v>16.9039300750648</v>
      </c>
      <c r="AQ15" s="49">
        <f>VLOOKUP($A15,'ADR Raw Data'!$B$6:$BE$43,'ADR Raw Data'!AC$1,FALSE)</f>
        <v>17.562042027341999</v>
      </c>
      <c r="AR15" s="50">
        <f>VLOOKUP($A15,'ADR Raw Data'!$B$6:$BE$43,'ADR Raw Data'!AE$1,FALSE)</f>
        <v>-1.2872377959866299</v>
      </c>
      <c r="AS15" s="40"/>
      <c r="AT15" s="51">
        <f>VLOOKUP($A15,'RevPAR Raw Data'!$B$6:$BE$43,'RevPAR Raw Data'!G$1,FALSE)</f>
        <v>81.7872286607315</v>
      </c>
      <c r="AU15" s="52">
        <f>VLOOKUP($A15,'RevPAR Raw Data'!$B$6:$BE$43,'RevPAR Raw Data'!H$1,FALSE)</f>
        <v>112.82853737554601</v>
      </c>
      <c r="AV15" s="52">
        <f>VLOOKUP($A15,'RevPAR Raw Data'!$B$6:$BE$43,'RevPAR Raw Data'!I$1,FALSE)</f>
        <v>163.78054294193001</v>
      </c>
      <c r="AW15" s="52">
        <f>VLOOKUP($A15,'RevPAR Raw Data'!$B$6:$BE$43,'RevPAR Raw Data'!J$1,FALSE)</f>
        <v>170.18555497023601</v>
      </c>
      <c r="AX15" s="52">
        <f>VLOOKUP($A15,'RevPAR Raw Data'!$B$6:$BE$43,'RevPAR Raw Data'!K$1,FALSE)</f>
        <v>142.97506900911301</v>
      </c>
      <c r="AY15" s="53">
        <f>VLOOKUP($A15,'RevPAR Raw Data'!$B$6:$BE$43,'RevPAR Raw Data'!L$1,FALSE)</f>
        <v>134.311386591511</v>
      </c>
      <c r="AZ15" s="52">
        <f>VLOOKUP($A15,'RevPAR Raw Data'!$B$6:$BE$43,'RevPAR Raw Data'!N$1,FALSE)</f>
        <v>118.993873026743</v>
      </c>
      <c r="BA15" s="52">
        <f>VLOOKUP($A15,'RevPAR Raw Data'!$B$6:$BE$43,'RevPAR Raw Data'!O$1,FALSE)</f>
        <v>119.11253639221</v>
      </c>
      <c r="BB15" s="53">
        <f>VLOOKUP($A15,'RevPAR Raw Data'!$B$6:$BE$43,'RevPAR Raw Data'!P$1,FALSE)</f>
        <v>119.05320470947601</v>
      </c>
      <c r="BC15" s="54">
        <f>VLOOKUP($A15,'RevPAR Raw Data'!$B$6:$BE$43,'RevPAR Raw Data'!R$1,FALSE)</f>
        <v>129.95190605378701</v>
      </c>
      <c r="BE15" s="47">
        <f>VLOOKUP($A15,'RevPAR Raw Data'!$B$6:$BE$43,'RevPAR Raw Data'!T$1,FALSE)</f>
        <v>-31.9247723542417</v>
      </c>
      <c r="BF15" s="48">
        <f>VLOOKUP($A15,'RevPAR Raw Data'!$B$6:$BE$43,'RevPAR Raw Data'!U$1,FALSE)</f>
        <v>-39.201174029085799</v>
      </c>
      <c r="BG15" s="48">
        <f>VLOOKUP($A15,'RevPAR Raw Data'!$B$6:$BE$43,'RevPAR Raw Data'!V$1,FALSE)</f>
        <v>-18.213330404759901</v>
      </c>
      <c r="BH15" s="48">
        <f>VLOOKUP($A15,'RevPAR Raw Data'!$B$6:$BE$43,'RevPAR Raw Data'!W$1,FALSE)</f>
        <v>1.5116914847601799</v>
      </c>
      <c r="BI15" s="48">
        <f>VLOOKUP($A15,'RevPAR Raw Data'!$B$6:$BE$43,'RevPAR Raw Data'!X$1,FALSE)</f>
        <v>22.157086997470099</v>
      </c>
      <c r="BJ15" s="49">
        <f>VLOOKUP($A15,'RevPAR Raw Data'!$B$6:$BE$43,'RevPAR Raw Data'!Y$1,FALSE)</f>
        <v>-15.0643724266259</v>
      </c>
      <c r="BK15" s="48">
        <f>VLOOKUP($A15,'RevPAR Raw Data'!$B$6:$BE$43,'RevPAR Raw Data'!AA$1,FALSE)</f>
        <v>22.142165087197199</v>
      </c>
      <c r="BL15" s="48">
        <f>VLOOKUP($A15,'RevPAR Raw Data'!$B$6:$BE$43,'RevPAR Raw Data'!AB$1,FALSE)</f>
        <v>18.246236705127501</v>
      </c>
      <c r="BM15" s="49">
        <f>VLOOKUP($A15,'RevPAR Raw Data'!$B$6:$BE$43,'RevPAR Raw Data'!AC$1,FALSE)</f>
        <v>20.161660086919898</v>
      </c>
      <c r="BN15" s="50">
        <f>VLOOKUP($A15,'RevPAR Raw Data'!$B$6:$BE$43,'RevPAR Raw Data'!AE$1,FALSE)</f>
        <v>-8.0052406042339808</v>
      </c>
    </row>
    <row r="16" spans="1:66" x14ac:dyDescent="0.25">
      <c r="A16" s="63" t="s">
        <v>88</v>
      </c>
      <c r="B16" s="47">
        <f>VLOOKUP($A16,'Occupancy Raw Data'!$B$8:$BE$45,'Occupancy Raw Data'!G$3,FALSE)</f>
        <v>54.045881126173001</v>
      </c>
      <c r="C16" s="48">
        <f>VLOOKUP($A16,'Occupancy Raw Data'!$B$8:$BE$45,'Occupancy Raw Data'!H$3,FALSE)</f>
        <v>63.837330552658997</v>
      </c>
      <c r="D16" s="48">
        <f>VLOOKUP($A16,'Occupancy Raw Data'!$B$8:$BE$45,'Occupancy Raw Data'!I$3,FALSE)</f>
        <v>90.469238790406607</v>
      </c>
      <c r="E16" s="48">
        <f>VLOOKUP($A16,'Occupancy Raw Data'!$B$8:$BE$45,'Occupancy Raw Data'!J$3,FALSE)</f>
        <v>92.377476538060407</v>
      </c>
      <c r="F16" s="48">
        <f>VLOOKUP($A16,'Occupancy Raw Data'!$B$8:$BE$45,'Occupancy Raw Data'!K$3,FALSE)</f>
        <v>85.036496350364899</v>
      </c>
      <c r="G16" s="49">
        <f>VLOOKUP($A16,'Occupancy Raw Data'!$B$8:$BE$45,'Occupancy Raw Data'!L$3,FALSE)</f>
        <v>77.153284671532802</v>
      </c>
      <c r="H16" s="48">
        <f>VLOOKUP($A16,'Occupancy Raw Data'!$B$8:$BE$45,'Occupancy Raw Data'!N$3,FALSE)</f>
        <v>69.405630865484795</v>
      </c>
      <c r="I16" s="48">
        <f>VLOOKUP($A16,'Occupancy Raw Data'!$B$8:$BE$45,'Occupancy Raw Data'!O$3,FALSE)</f>
        <v>66.684045881126096</v>
      </c>
      <c r="J16" s="49">
        <f>VLOOKUP($A16,'Occupancy Raw Data'!$B$8:$BE$45,'Occupancy Raw Data'!P$3,FALSE)</f>
        <v>68.044838373305495</v>
      </c>
      <c r="K16" s="50">
        <f>VLOOKUP($A16,'Occupancy Raw Data'!$B$8:$BE$45,'Occupancy Raw Data'!R$3,FALSE)</f>
        <v>74.550871443467798</v>
      </c>
      <c r="M16" s="47">
        <f>VLOOKUP($A16,'Occupancy Raw Data'!$B$8:$BE$45,'Occupancy Raw Data'!T$3,FALSE)</f>
        <v>-20.344787123651201</v>
      </c>
      <c r="N16" s="48">
        <f>VLOOKUP($A16,'Occupancy Raw Data'!$B$8:$BE$45,'Occupancy Raw Data'!U$3,FALSE)</f>
        <v>-33.1628597043997</v>
      </c>
      <c r="O16" s="48">
        <f>VLOOKUP($A16,'Occupancy Raw Data'!$B$8:$BE$45,'Occupancy Raw Data'!V$3,FALSE)</f>
        <v>-6.0004435724033502</v>
      </c>
      <c r="P16" s="48">
        <f>VLOOKUP($A16,'Occupancy Raw Data'!$B$8:$BE$45,'Occupancy Raw Data'!W$3,FALSE)</f>
        <v>-1.5155095581473701</v>
      </c>
      <c r="Q16" s="48">
        <f>VLOOKUP($A16,'Occupancy Raw Data'!$B$8:$BE$45,'Occupancy Raw Data'!X$3,FALSE)</f>
        <v>8.9888551478097298</v>
      </c>
      <c r="R16" s="49">
        <f>VLOOKUP($A16,'Occupancy Raw Data'!$B$8:$BE$45,'Occupancy Raw Data'!Y$3,FALSE)</f>
        <v>-10.583819410186001</v>
      </c>
      <c r="S16" s="48">
        <f>VLOOKUP($A16,'Occupancy Raw Data'!$B$8:$BE$45,'Occupancy Raw Data'!AA$3,FALSE)</f>
        <v>12.019879158747599</v>
      </c>
      <c r="T16" s="48">
        <f>VLOOKUP($A16,'Occupancy Raw Data'!$B$8:$BE$45,'Occupancy Raw Data'!AB$3,FALSE)</f>
        <v>15.970172739973901</v>
      </c>
      <c r="U16" s="49">
        <f>VLOOKUP($A16,'Occupancy Raw Data'!$B$8:$BE$45,'Occupancy Raw Data'!AC$3,FALSE)</f>
        <v>13.921328988439599</v>
      </c>
      <c r="V16" s="50">
        <f>VLOOKUP($A16,'Occupancy Raw Data'!$B$8:$BE$45,'Occupancy Raw Data'!AE$3,FALSE)</f>
        <v>-5.2699033149041696</v>
      </c>
      <c r="X16" s="51">
        <f>VLOOKUP($A16,'ADR Raw Data'!$B$6:$BE$43,'ADR Raw Data'!G$1,FALSE)</f>
        <v>156.46817673162201</v>
      </c>
      <c r="Y16" s="52">
        <f>VLOOKUP($A16,'ADR Raw Data'!$B$6:$BE$43,'ADR Raw Data'!H$1,FALSE)</f>
        <v>185.89016007840499</v>
      </c>
      <c r="Z16" s="52">
        <f>VLOOKUP($A16,'ADR Raw Data'!$B$6:$BE$43,'ADR Raw Data'!I$1,FALSE)</f>
        <v>218.00792070078299</v>
      </c>
      <c r="AA16" s="52">
        <f>VLOOKUP($A16,'ADR Raw Data'!$B$6:$BE$43,'ADR Raw Data'!J$1,FALSE)</f>
        <v>218.81131617564</v>
      </c>
      <c r="AB16" s="52">
        <f>VLOOKUP($A16,'ADR Raw Data'!$B$6:$BE$43,'ADR Raw Data'!K$1,FALSE)</f>
        <v>186.27980012262401</v>
      </c>
      <c r="AC16" s="53">
        <f>VLOOKUP($A16,'ADR Raw Data'!$B$6:$BE$43,'ADR Raw Data'!L$1,FALSE)</f>
        <v>197.26968671442</v>
      </c>
      <c r="AD16" s="52">
        <f>VLOOKUP($A16,'ADR Raw Data'!$B$6:$BE$43,'ADR Raw Data'!N$1,FALSE)</f>
        <v>139.78886718749899</v>
      </c>
      <c r="AE16" s="52">
        <f>VLOOKUP($A16,'ADR Raw Data'!$B$6:$BE$43,'ADR Raw Data'!O$1,FALSE)</f>
        <v>134.81148709929599</v>
      </c>
      <c r="AF16" s="53">
        <f>VLOOKUP($A16,'ADR Raw Data'!$B$6:$BE$43,'ADR Raw Data'!P$1,FALSE)</f>
        <v>137.349947130488</v>
      </c>
      <c r="AG16" s="54">
        <f>VLOOKUP($A16,'ADR Raw Data'!$B$6:$BE$43,'ADR Raw Data'!R$1,FALSE)</f>
        <v>181.64381209287399</v>
      </c>
      <c r="AI16" s="47">
        <f>VLOOKUP($A16,'ADR Raw Data'!$B$6:$BE$43,'ADR Raw Data'!T$1,FALSE)</f>
        <v>-12.6747850840505</v>
      </c>
      <c r="AJ16" s="48">
        <f>VLOOKUP($A16,'ADR Raw Data'!$B$6:$BE$43,'ADR Raw Data'!U$1,FALSE)</f>
        <v>-16.7890174637696</v>
      </c>
      <c r="AK16" s="48">
        <f>VLOOKUP($A16,'ADR Raw Data'!$B$6:$BE$43,'ADR Raw Data'!V$1,FALSE)</f>
        <v>-6.2043423859667701</v>
      </c>
      <c r="AL16" s="48">
        <f>VLOOKUP($A16,'ADR Raw Data'!$B$6:$BE$43,'ADR Raw Data'!W$1,FALSE)</f>
        <v>0.48298357491087301</v>
      </c>
      <c r="AM16" s="48">
        <f>VLOOKUP($A16,'ADR Raw Data'!$B$6:$BE$43,'ADR Raw Data'!X$1,FALSE)</f>
        <v>4.0425677949751702</v>
      </c>
      <c r="AN16" s="49">
        <f>VLOOKUP($A16,'ADR Raw Data'!$B$6:$BE$43,'ADR Raw Data'!Y$1,FALSE)</f>
        <v>-5.7074595975687901</v>
      </c>
      <c r="AO16" s="48">
        <f>VLOOKUP($A16,'ADR Raw Data'!$B$6:$BE$43,'ADR Raw Data'!AA$1,FALSE)</f>
        <v>2.1035030865285198</v>
      </c>
      <c r="AP16" s="48">
        <f>VLOOKUP($A16,'ADR Raw Data'!$B$6:$BE$43,'ADR Raw Data'!AB$1,FALSE)</f>
        <v>4.9029574605130799</v>
      </c>
      <c r="AQ16" s="49">
        <f>VLOOKUP($A16,'ADR Raw Data'!$B$6:$BE$43,'ADR Raw Data'!AC$1,FALSE)</f>
        <v>3.3743977481732998</v>
      </c>
      <c r="AR16" s="50">
        <f>VLOOKUP($A16,'ADR Raw Data'!$B$6:$BE$43,'ADR Raw Data'!AE$1,FALSE)</f>
        <v>-5.7155982784772803</v>
      </c>
      <c r="AS16" s="40"/>
      <c r="AT16" s="51">
        <f>VLOOKUP($A16,'RevPAR Raw Data'!$B$6:$BE$43,'RevPAR Raw Data'!G$1,FALSE)</f>
        <v>84.564604796663104</v>
      </c>
      <c r="AU16" s="52">
        <f>VLOOKUP($A16,'RevPAR Raw Data'!$B$6:$BE$43,'RevPAR Raw Data'!H$1,FALSE)</f>
        <v>118.667315954118</v>
      </c>
      <c r="AV16" s="52">
        <f>VLOOKUP($A16,'RevPAR Raw Data'!$B$6:$BE$43,'RevPAR Raw Data'!I$1,FALSE)</f>
        <v>197.23010636079201</v>
      </c>
      <c r="AW16" s="52">
        <f>VLOOKUP($A16,'RevPAR Raw Data'!$B$6:$BE$43,'RevPAR Raw Data'!J$1,FALSE)</f>
        <v>202.132372262773</v>
      </c>
      <c r="AX16" s="52">
        <f>VLOOKUP($A16,'RevPAR Raw Data'!$B$6:$BE$43,'RevPAR Raw Data'!K$1,FALSE)</f>
        <v>158.405815432742</v>
      </c>
      <c r="AY16" s="53">
        <f>VLOOKUP($A16,'RevPAR Raw Data'!$B$6:$BE$43,'RevPAR Raw Data'!L$1,FALSE)</f>
        <v>152.20004296141801</v>
      </c>
      <c r="AZ16" s="52">
        <f>VLOOKUP($A16,'RevPAR Raw Data'!$B$6:$BE$43,'RevPAR Raw Data'!N$1,FALSE)</f>
        <v>97.0213451511991</v>
      </c>
      <c r="BA16" s="52">
        <f>VLOOKUP($A16,'RevPAR Raw Data'!$B$6:$BE$43,'RevPAR Raw Data'!O$1,FALSE)</f>
        <v>89.897753910323203</v>
      </c>
      <c r="BB16" s="53">
        <f>VLOOKUP($A16,'RevPAR Raw Data'!$B$6:$BE$43,'RevPAR Raw Data'!P$1,FALSE)</f>
        <v>93.459549530761194</v>
      </c>
      <c r="BC16" s="54">
        <f>VLOOKUP($A16,'RevPAR Raw Data'!$B$6:$BE$43,'RevPAR Raw Data'!R$1,FALSE)</f>
        <v>135.41704483837299</v>
      </c>
      <c r="BE16" s="47">
        <f>VLOOKUP($A16,'RevPAR Raw Data'!$B$6:$BE$43,'RevPAR Raw Data'!T$1,FALSE)</f>
        <v>-30.4409141639713</v>
      </c>
      <c r="BF16" s="48">
        <f>VLOOKUP($A16,'RevPAR Raw Data'!$B$6:$BE$43,'RevPAR Raw Data'!U$1,FALSE)</f>
        <v>-44.384158860912301</v>
      </c>
      <c r="BG16" s="48">
        <f>VLOOKUP($A16,'RevPAR Raw Data'!$B$6:$BE$43,'RevPAR Raw Data'!V$1,FALSE)</f>
        <v>-11.832497894461399</v>
      </c>
      <c r="BH16" s="48">
        <f>VLOOKUP($A16,'RevPAR Raw Data'!$B$6:$BE$43,'RevPAR Raw Data'!W$1,FALSE)</f>
        <v>-1.0398456454785601</v>
      </c>
      <c r="BI16" s="48">
        <f>VLOOKUP($A16,'RevPAR Raw Data'!$B$6:$BE$43,'RevPAR Raw Data'!X$1,FALSE)</f>
        <v>13.3948035061272</v>
      </c>
      <c r="BJ16" s="49">
        <f>VLOOKUP($A16,'RevPAR Raw Data'!$B$6:$BE$43,'RevPAR Raw Data'!Y$1,FALSE)</f>
        <v>-15.6872117910388</v>
      </c>
      <c r="BK16" s="48">
        <f>VLOOKUP($A16,'RevPAR Raw Data'!$B$6:$BE$43,'RevPAR Raw Data'!AA$1,FALSE)</f>
        <v>14.3762207743774</v>
      </c>
      <c r="BL16" s="48">
        <f>VLOOKUP($A16,'RevPAR Raw Data'!$B$6:$BE$43,'RevPAR Raw Data'!AB$1,FALSE)</f>
        <v>21.656140976298399</v>
      </c>
      <c r="BM16" s="49">
        <f>VLOOKUP($A16,'RevPAR Raw Data'!$B$6:$BE$43,'RevPAR Raw Data'!AC$1,FALSE)</f>
        <v>17.765487748514602</v>
      </c>
      <c r="BN16" s="50">
        <f>VLOOKUP($A16,'RevPAR Raw Data'!$B$6:$BE$43,'RevPAR Raw Data'!AE$1,FALSE)</f>
        <v>-10.684295090237301</v>
      </c>
    </row>
    <row r="17" spans="1:66" x14ac:dyDescent="0.25">
      <c r="A17" s="63" t="s">
        <v>89</v>
      </c>
      <c r="B17" s="47">
        <f>VLOOKUP($A17,'Occupancy Raw Data'!$B$8:$BE$45,'Occupancy Raw Data'!G$3,FALSE)</f>
        <v>51.676917720784402</v>
      </c>
      <c r="C17" s="48">
        <f>VLOOKUP($A17,'Occupancy Raw Data'!$B$8:$BE$45,'Occupancy Raw Data'!H$3,FALSE)</f>
        <v>56.051990251827704</v>
      </c>
      <c r="D17" s="48">
        <f>VLOOKUP($A17,'Occupancy Raw Data'!$B$8:$BE$45,'Occupancy Raw Data'!I$3,FALSE)</f>
        <v>77.996982708599205</v>
      </c>
      <c r="E17" s="48">
        <f>VLOOKUP($A17,'Occupancy Raw Data'!$B$8:$BE$45,'Occupancy Raw Data'!J$3,FALSE)</f>
        <v>81.954276430312106</v>
      </c>
      <c r="F17" s="48">
        <f>VLOOKUP($A17,'Occupancy Raw Data'!$B$8:$BE$45,'Occupancy Raw Data'!K$3,FALSE)</f>
        <v>73.5987002437043</v>
      </c>
      <c r="G17" s="49">
        <f>VLOOKUP($A17,'Occupancy Raw Data'!$B$8:$BE$45,'Occupancy Raw Data'!L$3,FALSE)</f>
        <v>68.2557734710456</v>
      </c>
      <c r="H17" s="48">
        <f>VLOOKUP($A17,'Occupancy Raw Data'!$B$8:$BE$45,'Occupancy Raw Data'!N$3,FALSE)</f>
        <v>63.989787629105201</v>
      </c>
      <c r="I17" s="48">
        <f>VLOOKUP($A17,'Occupancy Raw Data'!$B$8:$BE$45,'Occupancy Raw Data'!O$3,FALSE)</f>
        <v>65.753742601833494</v>
      </c>
      <c r="J17" s="49">
        <f>VLOOKUP($A17,'Occupancy Raw Data'!$B$8:$BE$45,'Occupancy Raw Data'!P$3,FALSE)</f>
        <v>64.871765115469401</v>
      </c>
      <c r="K17" s="50">
        <f>VLOOKUP($A17,'Occupancy Raw Data'!$B$8:$BE$45,'Occupancy Raw Data'!R$3,FALSE)</f>
        <v>67.288913940880903</v>
      </c>
      <c r="M17" s="47">
        <f>VLOOKUP($A17,'Occupancy Raw Data'!$B$8:$BE$45,'Occupancy Raw Data'!T$3,FALSE)</f>
        <v>-3.4085737132992899</v>
      </c>
      <c r="N17" s="48">
        <f>VLOOKUP($A17,'Occupancy Raw Data'!$B$8:$BE$45,'Occupancy Raw Data'!U$3,FALSE)</f>
        <v>-31.012318942698901</v>
      </c>
      <c r="O17" s="48">
        <f>VLOOKUP($A17,'Occupancy Raw Data'!$B$8:$BE$45,'Occupancy Raw Data'!V$3,FALSE)</f>
        <v>-13.8180869699595</v>
      </c>
      <c r="P17" s="48">
        <f>VLOOKUP($A17,'Occupancy Raw Data'!$B$8:$BE$45,'Occupancy Raw Data'!W$3,FALSE)</f>
        <v>-4.66340047349017</v>
      </c>
      <c r="Q17" s="48">
        <f>VLOOKUP($A17,'Occupancy Raw Data'!$B$8:$BE$45,'Occupancy Raw Data'!X$3,FALSE)</f>
        <v>0.956458862721003</v>
      </c>
      <c r="R17" s="49">
        <f>VLOOKUP($A17,'Occupancy Raw Data'!$B$8:$BE$45,'Occupancy Raw Data'!Y$3,FALSE)</f>
        <v>-11.152373215736301</v>
      </c>
      <c r="S17" s="48">
        <f>VLOOKUP($A17,'Occupancy Raw Data'!$B$8:$BE$45,'Occupancy Raw Data'!AA$3,FALSE)</f>
        <v>4.5417376421630404</v>
      </c>
      <c r="T17" s="48">
        <f>VLOOKUP($A17,'Occupancy Raw Data'!$B$8:$BE$45,'Occupancy Raw Data'!AB$3,FALSE)</f>
        <v>1.4758976938886601</v>
      </c>
      <c r="U17" s="49">
        <f>VLOOKUP($A17,'Occupancy Raw Data'!$B$8:$BE$45,'Occupancy Raw Data'!AC$3,FALSE)</f>
        <v>2.9651733049918199</v>
      </c>
      <c r="V17" s="50">
        <f>VLOOKUP($A17,'Occupancy Raw Data'!$B$8:$BE$45,'Occupancy Raw Data'!AE$3,FALSE)</f>
        <v>-7.6651589683033503</v>
      </c>
      <c r="X17" s="51">
        <f>VLOOKUP($A17,'ADR Raw Data'!$B$6:$BE$43,'ADR Raw Data'!G$1,FALSE)</f>
        <v>133.619770940938</v>
      </c>
      <c r="Y17" s="52">
        <f>VLOOKUP($A17,'ADR Raw Data'!$B$6:$BE$43,'ADR Raw Data'!H$1,FALSE)</f>
        <v>148.409652173913</v>
      </c>
      <c r="Z17" s="52">
        <f>VLOOKUP($A17,'ADR Raw Data'!$B$6:$BE$43,'ADR Raw Data'!I$1,FALSE)</f>
        <v>171.14237315875599</v>
      </c>
      <c r="AA17" s="52">
        <f>VLOOKUP($A17,'ADR Raw Data'!$B$6:$BE$43,'ADR Raw Data'!J$1,FALSE)</f>
        <v>171.902582837723</v>
      </c>
      <c r="AB17" s="52">
        <f>VLOOKUP($A17,'ADR Raw Data'!$B$6:$BE$43,'ADR Raw Data'!K$1,FALSE)</f>
        <v>152.01004888047899</v>
      </c>
      <c r="AC17" s="53">
        <f>VLOOKUP($A17,'ADR Raw Data'!$B$6:$BE$43,'ADR Raw Data'!L$1,FALSE)</f>
        <v>157.783566376496</v>
      </c>
      <c r="AD17" s="52">
        <f>VLOOKUP($A17,'ADR Raw Data'!$B$6:$BE$43,'ADR Raw Data'!N$1,FALSE)</f>
        <v>133.94012876314801</v>
      </c>
      <c r="AE17" s="52">
        <f>VLOOKUP($A17,'ADR Raw Data'!$B$6:$BE$43,'ADR Raw Data'!O$1,FALSE)</f>
        <v>131.75310271796599</v>
      </c>
      <c r="AF17" s="53">
        <f>VLOOKUP($A17,'ADR Raw Data'!$B$6:$BE$43,'ADR Raw Data'!P$1,FALSE)</f>
        <v>132.83174865831799</v>
      </c>
      <c r="AG17" s="54">
        <f>VLOOKUP($A17,'ADR Raw Data'!$B$6:$BE$43,'ADR Raw Data'!R$1,FALSE)</f>
        <v>150.91056642357299</v>
      </c>
      <c r="AI17" s="47">
        <f>VLOOKUP($A17,'ADR Raw Data'!$B$6:$BE$43,'ADR Raw Data'!T$1,FALSE)</f>
        <v>-2.7822982826171798</v>
      </c>
      <c r="AJ17" s="48">
        <f>VLOOKUP($A17,'ADR Raw Data'!$B$6:$BE$43,'ADR Raw Data'!U$1,FALSE)</f>
        <v>-7.9191033936194204</v>
      </c>
      <c r="AK17" s="48">
        <f>VLOOKUP($A17,'ADR Raw Data'!$B$6:$BE$43,'ADR Raw Data'!V$1,FALSE)</f>
        <v>-1.0392779169448501</v>
      </c>
      <c r="AL17" s="48">
        <f>VLOOKUP($A17,'ADR Raw Data'!$B$6:$BE$43,'ADR Raw Data'!W$1,FALSE)</f>
        <v>3.33353822485708</v>
      </c>
      <c r="AM17" s="48">
        <f>VLOOKUP($A17,'ADR Raw Data'!$B$6:$BE$43,'ADR Raw Data'!X$1,FALSE)</f>
        <v>0.88272861286970905</v>
      </c>
      <c r="AN17" s="49">
        <f>VLOOKUP($A17,'ADR Raw Data'!$B$6:$BE$43,'ADR Raw Data'!Y$1,FALSE)</f>
        <v>-1.2674376303318799</v>
      </c>
      <c r="AO17" s="48">
        <f>VLOOKUP($A17,'ADR Raw Data'!$B$6:$BE$43,'ADR Raw Data'!AA$1,FALSE)</f>
        <v>5.2775978389096503</v>
      </c>
      <c r="AP17" s="48">
        <f>VLOOKUP($A17,'ADR Raw Data'!$B$6:$BE$43,'ADR Raw Data'!AB$1,FALSE)</f>
        <v>4.3122740582653396</v>
      </c>
      <c r="AQ17" s="49">
        <f>VLOOKUP($A17,'ADR Raw Data'!$B$6:$BE$43,'ADR Raw Data'!AC$1,FALSE)</f>
        <v>4.7957761017454397</v>
      </c>
      <c r="AR17" s="50">
        <f>VLOOKUP($A17,'ADR Raw Data'!$B$6:$BE$43,'ADR Raw Data'!AE$1,FALSE)</f>
        <v>-0.48350463228345902</v>
      </c>
      <c r="AS17" s="40"/>
      <c r="AT17" s="51">
        <f>VLOOKUP($A17,'RevPAR Raw Data'!$B$6:$BE$43,'RevPAR Raw Data'!G$1,FALSE)</f>
        <v>69.050579087849499</v>
      </c>
      <c r="AU17" s="52">
        <f>VLOOKUP($A17,'RevPAR Raw Data'!$B$6:$BE$43,'RevPAR Raw Data'!H$1,FALSE)</f>
        <v>83.186563769293201</v>
      </c>
      <c r="AV17" s="52">
        <f>VLOOKUP($A17,'RevPAR Raw Data'!$B$6:$BE$43,'RevPAR Raw Data'!I$1,FALSE)</f>
        <v>133.48588719972099</v>
      </c>
      <c r="AW17" s="52">
        <f>VLOOKUP($A17,'RevPAR Raw Data'!$B$6:$BE$43,'RevPAR Raw Data'!J$1,FALSE)</f>
        <v>140.88151792967301</v>
      </c>
      <c r="AX17" s="52">
        <f>VLOOKUP($A17,'RevPAR Raw Data'!$B$6:$BE$43,'RevPAR Raw Data'!K$1,FALSE)</f>
        <v>111.877420215852</v>
      </c>
      <c r="AY17" s="53">
        <f>VLOOKUP($A17,'RevPAR Raw Data'!$B$6:$BE$43,'RevPAR Raw Data'!L$1,FALSE)</f>
        <v>107.69639364047801</v>
      </c>
      <c r="AZ17" s="52">
        <f>VLOOKUP($A17,'RevPAR Raw Data'!$B$6:$BE$43,'RevPAR Raw Data'!N$1,FALSE)</f>
        <v>85.708003945688702</v>
      </c>
      <c r="BA17" s="52">
        <f>VLOOKUP($A17,'RevPAR Raw Data'!$B$6:$BE$43,'RevPAR Raw Data'!O$1,FALSE)</f>
        <v>86.632596031101301</v>
      </c>
      <c r="BB17" s="53">
        <f>VLOOKUP($A17,'RevPAR Raw Data'!$B$6:$BE$43,'RevPAR Raw Data'!P$1,FALSE)</f>
        <v>86.170299988395001</v>
      </c>
      <c r="BC17" s="54">
        <f>VLOOKUP($A17,'RevPAR Raw Data'!$B$6:$BE$43,'RevPAR Raw Data'!R$1,FALSE)</f>
        <v>101.54608116845399</v>
      </c>
      <c r="BE17" s="47">
        <f>VLOOKUP($A17,'RevPAR Raw Data'!$B$6:$BE$43,'RevPAR Raw Data'!T$1,FALSE)</f>
        <v>-6.0960353080296104</v>
      </c>
      <c r="BF17" s="48">
        <f>VLOOKUP($A17,'RevPAR Raw Data'!$B$6:$BE$43,'RevPAR Raw Data'!U$1,FALSE)</f>
        <v>-36.475524734487003</v>
      </c>
      <c r="BG17" s="48">
        <f>VLOOKUP($A17,'RevPAR Raw Data'!$B$6:$BE$43,'RevPAR Raw Data'!V$1,FALSE)</f>
        <v>-14.713756560481301</v>
      </c>
      <c r="BH17" s="48">
        <f>VLOOKUP($A17,'RevPAR Raw Data'!$B$6:$BE$43,'RevPAR Raw Data'!W$1,FALSE)</f>
        <v>-1.4853184859950499</v>
      </c>
      <c r="BI17" s="48">
        <f>VLOOKUP($A17,'RevPAR Raw Data'!$B$6:$BE$43,'RevPAR Raw Data'!X$1,FALSE)</f>
        <v>1.8476304116422699</v>
      </c>
      <c r="BJ17" s="49">
        <f>VLOOKUP($A17,'RevPAR Raw Data'!$B$6:$BE$43,'RevPAR Raw Data'!Y$1,FALSE)</f>
        <v>-12.2784614712569</v>
      </c>
      <c r="BK17" s="48">
        <f>VLOOKUP($A17,'RevPAR Raw Data'!$B$6:$BE$43,'RevPAR Raw Data'!AA$1,FALSE)</f>
        <v>10.0590301287244</v>
      </c>
      <c r="BL17" s="48">
        <f>VLOOKUP($A17,'RevPAR Raw Data'!$B$6:$BE$43,'RevPAR Raw Data'!AB$1,FALSE)</f>
        <v>5.85181650553411</v>
      </c>
      <c r="BM17" s="49">
        <f>VLOOKUP($A17,'RevPAR Raw Data'!$B$6:$BE$43,'RevPAR Raw Data'!AC$1,FALSE)</f>
        <v>7.9031524794733903</v>
      </c>
      <c r="BN17" s="50">
        <f>VLOOKUP($A17,'RevPAR Raw Data'!$B$6:$BE$43,'RevPAR Raw Data'!AE$1,FALSE)</f>
        <v>-8.1116022019031799</v>
      </c>
    </row>
    <row r="18" spans="1:66" x14ac:dyDescent="0.25">
      <c r="A18" s="63" t="s">
        <v>26</v>
      </c>
      <c r="B18" s="47">
        <f>VLOOKUP($A18,'Occupancy Raw Data'!$B$8:$BE$45,'Occupancy Raw Data'!G$3,FALSE)</f>
        <v>47.1973351711463</v>
      </c>
      <c r="C18" s="48">
        <f>VLOOKUP($A18,'Occupancy Raw Data'!$B$8:$BE$45,'Occupancy Raw Data'!H$3,FALSE)</f>
        <v>66.793016310590303</v>
      </c>
      <c r="D18" s="48">
        <f>VLOOKUP($A18,'Occupancy Raw Data'!$B$8:$BE$45,'Occupancy Raw Data'!I$3,FALSE)</f>
        <v>85.1711463358603</v>
      </c>
      <c r="E18" s="48">
        <f>VLOOKUP($A18,'Occupancy Raw Data'!$B$8:$BE$45,'Occupancy Raw Data'!J$3,FALSE)</f>
        <v>86.641396737881905</v>
      </c>
      <c r="F18" s="48">
        <f>VLOOKUP($A18,'Occupancy Raw Data'!$B$8:$BE$45,'Occupancy Raw Data'!K$3,FALSE)</f>
        <v>67.746381805651197</v>
      </c>
      <c r="G18" s="49">
        <f>VLOOKUP($A18,'Occupancy Raw Data'!$B$8:$BE$45,'Occupancy Raw Data'!L$3,FALSE)</f>
        <v>70.709855272225994</v>
      </c>
      <c r="H18" s="48">
        <f>VLOOKUP($A18,'Occupancy Raw Data'!$B$8:$BE$45,'Occupancy Raw Data'!N$3,FALSE)</f>
        <v>59.407305306684997</v>
      </c>
      <c r="I18" s="48">
        <f>VLOOKUP($A18,'Occupancy Raw Data'!$B$8:$BE$45,'Occupancy Raw Data'!O$3,FALSE)</f>
        <v>61.302549965540997</v>
      </c>
      <c r="J18" s="49">
        <f>VLOOKUP($A18,'Occupancy Raw Data'!$B$8:$BE$45,'Occupancy Raw Data'!P$3,FALSE)</f>
        <v>60.354927636112997</v>
      </c>
      <c r="K18" s="50">
        <f>VLOOKUP($A18,'Occupancy Raw Data'!$B$8:$BE$45,'Occupancy Raw Data'!R$3,FALSE)</f>
        <v>67.751304519050905</v>
      </c>
      <c r="M18" s="47">
        <f>VLOOKUP($A18,'Occupancy Raw Data'!$B$8:$BE$45,'Occupancy Raw Data'!T$3,FALSE)</f>
        <v>-12.8641348322799</v>
      </c>
      <c r="N18" s="48">
        <f>VLOOKUP($A18,'Occupancy Raw Data'!$B$8:$BE$45,'Occupancy Raw Data'!U$3,FALSE)</f>
        <v>-18.082250790964999</v>
      </c>
      <c r="O18" s="48">
        <f>VLOOKUP($A18,'Occupancy Raw Data'!$B$8:$BE$45,'Occupancy Raw Data'!V$3,FALSE)</f>
        <v>-5.9029523184999801</v>
      </c>
      <c r="P18" s="48">
        <f>VLOOKUP($A18,'Occupancy Raw Data'!$B$8:$BE$45,'Occupancy Raw Data'!W$3,FALSE)</f>
        <v>-3.22863740271415</v>
      </c>
      <c r="Q18" s="48">
        <f>VLOOKUP($A18,'Occupancy Raw Data'!$B$8:$BE$45,'Occupancy Raw Data'!X$3,FALSE)</f>
        <v>-2.85869209279128</v>
      </c>
      <c r="R18" s="49">
        <f>VLOOKUP($A18,'Occupancy Raw Data'!$B$8:$BE$45,'Occupancy Raw Data'!Y$3,FALSE)</f>
        <v>-8.2853079095557298</v>
      </c>
      <c r="S18" s="48">
        <f>VLOOKUP($A18,'Occupancy Raw Data'!$B$8:$BE$45,'Occupancy Raw Data'!AA$3,FALSE)</f>
        <v>-7.9537723900180604</v>
      </c>
      <c r="T18" s="48">
        <f>VLOOKUP($A18,'Occupancy Raw Data'!$B$8:$BE$45,'Occupancy Raw Data'!AB$3,FALSE)</f>
        <v>-5.8097692256777096</v>
      </c>
      <c r="U18" s="49">
        <f>VLOOKUP($A18,'Occupancy Raw Data'!$B$8:$BE$45,'Occupancy Raw Data'!AC$3,FALSE)</f>
        <v>-6.8772798483718196</v>
      </c>
      <c r="V18" s="50">
        <f>VLOOKUP($A18,'Occupancy Raw Data'!$B$8:$BE$45,'Occupancy Raw Data'!AE$3,FALSE)</f>
        <v>-7.9309875000179701</v>
      </c>
      <c r="X18" s="51">
        <f>VLOOKUP($A18,'ADR Raw Data'!$B$6:$BE$43,'ADR Raw Data'!G$1,FALSE)</f>
        <v>135.47618155268901</v>
      </c>
      <c r="Y18" s="52">
        <f>VLOOKUP($A18,'ADR Raw Data'!$B$6:$BE$43,'ADR Raw Data'!H$1,FALSE)</f>
        <v>171.816328460877</v>
      </c>
      <c r="Z18" s="52">
        <f>VLOOKUP($A18,'ADR Raw Data'!$B$6:$BE$43,'ADR Raw Data'!I$1,FALSE)</f>
        <v>199.493406608226</v>
      </c>
      <c r="AA18" s="52">
        <f>VLOOKUP($A18,'ADR Raw Data'!$B$6:$BE$43,'ADR Raw Data'!J$1,FALSE)</f>
        <v>197.23834548587999</v>
      </c>
      <c r="AB18" s="52">
        <f>VLOOKUP($A18,'ADR Raw Data'!$B$6:$BE$43,'ADR Raw Data'!K$1,FALSE)</f>
        <v>164.260457782299</v>
      </c>
      <c r="AC18" s="53">
        <f>VLOOKUP($A18,'ADR Raw Data'!$B$6:$BE$43,'ADR Raw Data'!L$1,FALSE)</f>
        <v>178.41469168290999</v>
      </c>
      <c r="AD18" s="52">
        <f>VLOOKUP($A18,'ADR Raw Data'!$B$6:$BE$43,'ADR Raw Data'!N$1,FALSE)</f>
        <v>136.849305877803</v>
      </c>
      <c r="AE18" s="52">
        <f>VLOOKUP($A18,'ADR Raw Data'!$B$6:$BE$43,'ADR Raw Data'!O$1,FALSE)</f>
        <v>135.725392542626</v>
      </c>
      <c r="AF18" s="53">
        <f>VLOOKUP($A18,'ADR Raw Data'!$B$6:$BE$43,'ADR Raw Data'!P$1,FALSE)</f>
        <v>136.27852602531101</v>
      </c>
      <c r="AG18" s="54">
        <f>VLOOKUP($A18,'ADR Raw Data'!$B$6:$BE$43,'ADR Raw Data'!R$1,FALSE)</f>
        <v>167.69006854125701</v>
      </c>
      <c r="AI18" s="47">
        <f>VLOOKUP($A18,'ADR Raw Data'!$B$6:$BE$43,'ADR Raw Data'!T$1,FALSE)</f>
        <v>-11.8611213721765</v>
      </c>
      <c r="AJ18" s="48">
        <f>VLOOKUP($A18,'ADR Raw Data'!$B$6:$BE$43,'ADR Raw Data'!U$1,FALSE)</f>
        <v>-4.64708194482417</v>
      </c>
      <c r="AK18" s="48">
        <f>VLOOKUP($A18,'ADR Raw Data'!$B$6:$BE$43,'ADR Raw Data'!V$1,FALSE)</f>
        <v>-0.34033606755413898</v>
      </c>
      <c r="AL18" s="48">
        <f>VLOOKUP($A18,'ADR Raw Data'!$B$6:$BE$43,'ADR Raw Data'!W$1,FALSE)</f>
        <v>2.6079471140527799</v>
      </c>
      <c r="AM18" s="48">
        <f>VLOOKUP($A18,'ADR Raw Data'!$B$6:$BE$43,'ADR Raw Data'!X$1,FALSE)</f>
        <v>4.7753820273711201</v>
      </c>
      <c r="AN18" s="49">
        <f>VLOOKUP($A18,'ADR Raw Data'!$B$6:$BE$43,'ADR Raw Data'!Y$1,FALSE)</f>
        <v>-0.72650439822524204</v>
      </c>
      <c r="AO18" s="48">
        <f>VLOOKUP($A18,'ADR Raw Data'!$B$6:$BE$43,'ADR Raw Data'!AA$1,FALSE)</f>
        <v>4.7660842162630797</v>
      </c>
      <c r="AP18" s="48">
        <f>VLOOKUP($A18,'ADR Raw Data'!$B$6:$BE$43,'ADR Raw Data'!AB$1,FALSE)</f>
        <v>6.5078605248410399</v>
      </c>
      <c r="AQ18" s="49">
        <f>VLOOKUP($A18,'ADR Raw Data'!$B$6:$BE$43,'ADR Raw Data'!AC$1,FALSE)</f>
        <v>5.6248362278997099</v>
      </c>
      <c r="AR18" s="50">
        <f>VLOOKUP($A18,'ADR Raw Data'!$B$6:$BE$43,'ADR Raw Data'!AE$1,FALSE)</f>
        <v>0.43588809378611998</v>
      </c>
      <c r="AS18" s="40"/>
      <c r="AT18" s="51">
        <f>VLOOKUP($A18,'RevPAR Raw Data'!$B$6:$BE$43,'RevPAR Raw Data'!G$1,FALSE)</f>
        <v>63.941147484493399</v>
      </c>
      <c r="AU18" s="52">
        <f>VLOOKUP($A18,'RevPAR Raw Data'!$B$6:$BE$43,'RevPAR Raw Data'!H$1,FALSE)</f>
        <v>114.76130829313099</v>
      </c>
      <c r="AV18" s="52">
        <f>VLOOKUP($A18,'RevPAR Raw Data'!$B$6:$BE$43,'RevPAR Raw Data'!I$1,FALSE)</f>
        <v>169.91082127268501</v>
      </c>
      <c r="AW18" s="52">
        <f>VLOOKUP($A18,'RevPAR Raw Data'!$B$6:$BE$43,'RevPAR Raw Data'!J$1,FALSE)</f>
        <v>170.890057431656</v>
      </c>
      <c r="AX18" s="52">
        <f>VLOOKUP($A18,'RevPAR Raw Data'!$B$6:$BE$43,'RevPAR Raw Data'!K$1,FALSE)</f>
        <v>111.28051688490601</v>
      </c>
      <c r="AY18" s="53">
        <f>VLOOKUP($A18,'RevPAR Raw Data'!$B$6:$BE$43,'RevPAR Raw Data'!L$1,FALSE)</f>
        <v>126.15677027337399</v>
      </c>
      <c r="AZ18" s="52">
        <f>VLOOKUP($A18,'RevPAR Raw Data'!$B$6:$BE$43,'RevPAR Raw Data'!N$1,FALSE)</f>
        <v>81.298484952905994</v>
      </c>
      <c r="BA18" s="52">
        <f>VLOOKUP($A18,'RevPAR Raw Data'!$B$6:$BE$43,'RevPAR Raw Data'!O$1,FALSE)</f>
        <v>83.203126579370505</v>
      </c>
      <c r="BB18" s="53">
        <f>VLOOKUP($A18,'RevPAR Raw Data'!$B$6:$BE$43,'RevPAR Raw Data'!P$1,FALSE)</f>
        <v>82.2508057661382</v>
      </c>
      <c r="BC18" s="54">
        <f>VLOOKUP($A18,'RevPAR Raw Data'!$B$6:$BE$43,'RevPAR Raw Data'!R$1,FALSE)</f>
        <v>113.61220898559201</v>
      </c>
      <c r="BE18" s="47">
        <f>VLOOKUP($A18,'RevPAR Raw Data'!$B$6:$BE$43,'RevPAR Raw Data'!T$1,FALSE)</f>
        <v>-23.199425558519302</v>
      </c>
      <c r="BF18" s="48">
        <f>VLOOKUP($A18,'RevPAR Raw Data'!$B$6:$BE$43,'RevPAR Raw Data'!U$1,FALSE)</f>
        <v>-21.889035724064399</v>
      </c>
      <c r="BG18" s="48">
        <f>VLOOKUP($A18,'RevPAR Raw Data'!$B$6:$BE$43,'RevPAR Raw Data'!V$1,FALSE)</f>
        <v>-6.2231985102637397</v>
      </c>
      <c r="BH18" s="48">
        <f>VLOOKUP($A18,'RevPAR Raw Data'!$B$6:$BE$43,'RevPAR Raw Data'!W$1,FALSE)</f>
        <v>-0.70489144462868203</v>
      </c>
      <c r="BI18" s="48">
        <f>VLOOKUP($A18,'RevPAR Raw Data'!$B$6:$BE$43,'RevPAR Raw Data'!X$1,FALSE)</f>
        <v>1.7801764661627999</v>
      </c>
      <c r="BJ18" s="49">
        <f>VLOOKUP($A18,'RevPAR Raw Data'!$B$6:$BE$43,'RevPAR Raw Data'!Y$1,FALSE)</f>
        <v>-8.9516191814115498</v>
      </c>
      <c r="BK18" s="48">
        <f>VLOOKUP($A18,'RevPAR Raw Data'!$B$6:$BE$43,'RevPAR Raw Data'!AA$1,FALSE)</f>
        <v>-3.56677166423313</v>
      </c>
      <c r="BL18" s="48">
        <f>VLOOKUP($A18,'RevPAR Raw Data'!$B$6:$BE$43,'RevPAR Raw Data'!AB$1,FALSE)</f>
        <v>0.31999962114108099</v>
      </c>
      <c r="BM18" s="49">
        <f>VLOOKUP($A18,'RevPAR Raw Data'!$B$6:$BE$43,'RevPAR Raw Data'!AC$1,FALSE)</f>
        <v>-1.63927934887737</v>
      </c>
      <c r="BN18" s="50">
        <f>VLOOKUP($A18,'RevPAR Raw Data'!$B$6:$BE$43,'RevPAR Raw Data'!AE$1,FALSE)</f>
        <v>-7.5296696364640896</v>
      </c>
    </row>
    <row r="19" spans="1:66" x14ac:dyDescent="0.25">
      <c r="A19" s="63" t="s">
        <v>24</v>
      </c>
      <c r="B19" s="47">
        <f>VLOOKUP($A19,'Occupancy Raw Data'!$B$8:$BE$45,'Occupancy Raw Data'!G$3,FALSE)</f>
        <v>50.8842342907312</v>
      </c>
      <c r="C19" s="48">
        <f>VLOOKUP($A19,'Occupancy Raw Data'!$B$8:$BE$45,'Occupancy Raw Data'!H$3,FALSE)</f>
        <v>57.933023955850899</v>
      </c>
      <c r="D19" s="48">
        <f>VLOOKUP($A19,'Occupancy Raw Data'!$B$8:$BE$45,'Occupancy Raw Data'!I$3,FALSE)</f>
        <v>66.863163175718</v>
      </c>
      <c r="E19" s="48">
        <f>VLOOKUP($A19,'Occupancy Raw Data'!$B$8:$BE$45,'Occupancy Raw Data'!J$3,FALSE)</f>
        <v>67.816380283456596</v>
      </c>
      <c r="F19" s="48">
        <f>VLOOKUP($A19,'Occupancy Raw Data'!$B$8:$BE$45,'Occupancy Raw Data'!K$3,FALSE)</f>
        <v>62.862159789288803</v>
      </c>
      <c r="G19" s="49">
        <f>VLOOKUP($A19,'Occupancy Raw Data'!$B$8:$BE$45,'Occupancy Raw Data'!L$3,FALSE)</f>
        <v>61.2717922990091</v>
      </c>
      <c r="H19" s="48">
        <f>VLOOKUP($A19,'Occupancy Raw Data'!$B$8:$BE$45,'Occupancy Raw Data'!N$3,FALSE)</f>
        <v>60.755048287971903</v>
      </c>
      <c r="I19" s="48">
        <f>VLOOKUP($A19,'Occupancy Raw Data'!$B$8:$BE$45,'Occupancy Raw Data'!O$3,FALSE)</f>
        <v>65.069609933525598</v>
      </c>
      <c r="J19" s="49">
        <f>VLOOKUP($A19,'Occupancy Raw Data'!$B$8:$BE$45,'Occupancy Raw Data'!P$3,FALSE)</f>
        <v>62.912329110748701</v>
      </c>
      <c r="K19" s="50">
        <f>VLOOKUP($A19,'Occupancy Raw Data'!$B$8:$BE$45,'Occupancy Raw Data'!R$3,FALSE)</f>
        <v>61.740517102363299</v>
      </c>
      <c r="M19" s="47">
        <f>VLOOKUP($A19,'Occupancy Raw Data'!$B$8:$BE$45,'Occupancy Raw Data'!T$3,FALSE)</f>
        <v>1.0020640649847501</v>
      </c>
      <c r="N19" s="48">
        <f>VLOOKUP($A19,'Occupancy Raw Data'!$B$8:$BE$45,'Occupancy Raw Data'!U$3,FALSE)</f>
        <v>-16.6117135933596</v>
      </c>
      <c r="O19" s="48">
        <f>VLOOKUP($A19,'Occupancy Raw Data'!$B$8:$BE$45,'Occupancy Raw Data'!V$3,FALSE)</f>
        <v>-10.1449400251425</v>
      </c>
      <c r="P19" s="48">
        <f>VLOOKUP($A19,'Occupancy Raw Data'!$B$8:$BE$45,'Occupancy Raw Data'!W$3,FALSE)</f>
        <v>-4.5560432250160803</v>
      </c>
      <c r="Q19" s="48">
        <f>VLOOKUP($A19,'Occupancy Raw Data'!$B$8:$BE$45,'Occupancy Raw Data'!X$3,FALSE)</f>
        <v>-3.0040494153372199</v>
      </c>
      <c r="R19" s="49">
        <f>VLOOKUP($A19,'Occupancy Raw Data'!$B$8:$BE$45,'Occupancy Raw Data'!Y$3,FALSE)</f>
        <v>-7.1999814816431202</v>
      </c>
      <c r="S19" s="48">
        <f>VLOOKUP($A19,'Occupancy Raw Data'!$B$8:$BE$45,'Occupancy Raw Data'!AA$3,FALSE)</f>
        <v>-8.1072750353704297</v>
      </c>
      <c r="T19" s="48">
        <f>VLOOKUP($A19,'Occupancy Raw Data'!$B$8:$BE$45,'Occupancy Raw Data'!AB$3,FALSE)</f>
        <v>-7.3677006807840097</v>
      </c>
      <c r="U19" s="49">
        <f>VLOOKUP($A19,'Occupancy Raw Data'!$B$8:$BE$45,'Occupancy Raw Data'!AC$3,FALSE)</f>
        <v>-7.7262883194107896</v>
      </c>
      <c r="V19" s="50">
        <f>VLOOKUP($A19,'Occupancy Raw Data'!$B$8:$BE$45,'Occupancy Raw Data'!AE$3,FALSE)</f>
        <v>-7.3538273939017103</v>
      </c>
      <c r="X19" s="51">
        <f>VLOOKUP($A19,'ADR Raw Data'!$B$6:$BE$43,'ADR Raw Data'!G$1,FALSE)</f>
        <v>130.94298742913401</v>
      </c>
      <c r="Y19" s="52">
        <f>VLOOKUP($A19,'ADR Raw Data'!$B$6:$BE$43,'ADR Raw Data'!H$1,FALSE)</f>
        <v>141.87351158259301</v>
      </c>
      <c r="Z19" s="52">
        <f>VLOOKUP($A19,'ADR Raw Data'!$B$6:$BE$43,'ADR Raw Data'!I$1,FALSE)</f>
        <v>153.21595760645201</v>
      </c>
      <c r="AA19" s="52">
        <f>VLOOKUP($A19,'ADR Raw Data'!$B$6:$BE$43,'ADR Raw Data'!J$1,FALSE)</f>
        <v>151.96688921768001</v>
      </c>
      <c r="AB19" s="52">
        <f>VLOOKUP($A19,'ADR Raw Data'!$B$6:$BE$43,'ADR Raw Data'!K$1,FALSE)</f>
        <v>148.54351157222601</v>
      </c>
      <c r="AC19" s="53">
        <f>VLOOKUP($A19,'ADR Raw Data'!$B$6:$BE$43,'ADR Raw Data'!L$1,FALSE)</f>
        <v>146.13644354376399</v>
      </c>
      <c r="AD19" s="52">
        <f>VLOOKUP($A19,'ADR Raw Data'!$B$6:$BE$43,'ADR Raw Data'!N$1,FALSE)</f>
        <v>152.561019818331</v>
      </c>
      <c r="AE19" s="52">
        <f>VLOOKUP($A19,'ADR Raw Data'!$B$6:$BE$43,'ADR Raw Data'!O$1,FALSE)</f>
        <v>151.29236892829601</v>
      </c>
      <c r="AF19" s="53">
        <f>VLOOKUP($A19,'ADR Raw Data'!$B$6:$BE$43,'ADR Raw Data'!P$1,FALSE)</f>
        <v>151.904943181818</v>
      </c>
      <c r="AG19" s="54">
        <f>VLOOKUP($A19,'ADR Raw Data'!$B$6:$BE$43,'ADR Raw Data'!R$1,FALSE)</f>
        <v>147.81586743281599</v>
      </c>
      <c r="AI19" s="47">
        <f>VLOOKUP($A19,'ADR Raw Data'!$B$6:$BE$43,'ADR Raw Data'!T$1,FALSE)</f>
        <v>-3.2676642218515699</v>
      </c>
      <c r="AJ19" s="48">
        <f>VLOOKUP($A19,'ADR Raw Data'!$B$6:$BE$43,'ADR Raw Data'!U$1,FALSE)</f>
        <v>-2.6042500266842099</v>
      </c>
      <c r="AK19" s="48">
        <f>VLOOKUP($A19,'ADR Raw Data'!$B$6:$BE$43,'ADR Raw Data'!V$1,FALSE)</f>
        <v>3.92266024329084</v>
      </c>
      <c r="AL19" s="48">
        <f>VLOOKUP($A19,'ADR Raw Data'!$B$6:$BE$43,'ADR Raw Data'!W$1,FALSE)</f>
        <v>8.7462458948240798</v>
      </c>
      <c r="AM19" s="48">
        <f>VLOOKUP($A19,'ADR Raw Data'!$B$6:$BE$43,'ADR Raw Data'!X$1,FALSE)</f>
        <v>12.2499130749027</v>
      </c>
      <c r="AN19" s="49">
        <f>VLOOKUP($A19,'ADR Raw Data'!$B$6:$BE$43,'ADR Raw Data'!Y$1,FALSE)</f>
        <v>3.9372379856873501</v>
      </c>
      <c r="AO19" s="48">
        <f>VLOOKUP($A19,'ADR Raw Data'!$B$6:$BE$43,'ADR Raw Data'!AA$1,FALSE)</f>
        <v>12.290470965340299</v>
      </c>
      <c r="AP19" s="48">
        <f>VLOOKUP($A19,'ADR Raw Data'!$B$6:$BE$43,'ADR Raw Data'!AB$1,FALSE)</f>
        <v>4.9435688043244497</v>
      </c>
      <c r="AQ19" s="49">
        <f>VLOOKUP($A19,'ADR Raw Data'!$B$6:$BE$43,'ADR Raw Data'!AC$1,FALSE)</f>
        <v>8.3952344923805704</v>
      </c>
      <c r="AR19" s="50">
        <f>VLOOKUP($A19,'ADR Raw Data'!$B$6:$BE$43,'ADR Raw Data'!AE$1,FALSE)</f>
        <v>5.2325134887736899</v>
      </c>
      <c r="AS19" s="40"/>
      <c r="AT19" s="51">
        <f>VLOOKUP($A19,'RevPAR Raw Data'!$B$6:$BE$43,'RevPAR Raw Data'!G$1,FALSE)</f>
        <v>66.629336510723604</v>
      </c>
      <c r="AU19" s="52">
        <f>VLOOKUP($A19,'RevPAR Raw Data'!$B$6:$BE$43,'RevPAR Raw Data'!H$1,FALSE)</f>
        <v>82.191615452150998</v>
      </c>
      <c r="AV19" s="52">
        <f>VLOOKUP($A19,'RevPAR Raw Data'!$B$6:$BE$43,'RevPAR Raw Data'!I$1,FALSE)</f>
        <v>102.44503574564099</v>
      </c>
      <c r="AW19" s="52">
        <f>VLOOKUP($A19,'RevPAR Raw Data'!$B$6:$BE$43,'RevPAR Raw Data'!J$1,FALSE)</f>
        <v>103.058443496801</v>
      </c>
      <c r="AX19" s="52">
        <f>VLOOKUP($A19,'RevPAR Raw Data'!$B$6:$BE$43,'RevPAR Raw Data'!K$1,FALSE)</f>
        <v>93.377659601153795</v>
      </c>
      <c r="AY19" s="53">
        <f>VLOOKUP($A19,'RevPAR Raw Data'!$B$6:$BE$43,'RevPAR Raw Data'!L$1,FALSE)</f>
        <v>89.540418161294298</v>
      </c>
      <c r="AZ19" s="52">
        <f>VLOOKUP($A19,'RevPAR Raw Data'!$B$6:$BE$43,'RevPAR Raw Data'!N$1,FALSE)</f>
        <v>92.688521259249896</v>
      </c>
      <c r="BA19" s="52">
        <f>VLOOKUP($A19,'RevPAR Raw Data'!$B$6:$BE$43,'RevPAR Raw Data'!O$1,FALSE)</f>
        <v>98.445354320832806</v>
      </c>
      <c r="BB19" s="53">
        <f>VLOOKUP($A19,'RevPAR Raw Data'!$B$6:$BE$43,'RevPAR Raw Data'!P$1,FALSE)</f>
        <v>95.566937790041294</v>
      </c>
      <c r="BC19" s="54">
        <f>VLOOKUP($A19,'RevPAR Raw Data'!$B$6:$BE$43,'RevPAR Raw Data'!R$1,FALSE)</f>
        <v>91.262280912364901</v>
      </c>
      <c r="BE19" s="47">
        <f>VLOOKUP($A19,'RevPAR Raw Data'!$B$6:$BE$43,'RevPAR Raw Data'!T$1,FALSE)</f>
        <v>-2.2983442457983601</v>
      </c>
      <c r="BF19" s="48">
        <f>VLOOKUP($A19,'RevPAR Raw Data'!$B$6:$BE$43,'RevPAR Raw Data'!U$1,FALSE)</f>
        <v>-18.783353064356099</v>
      </c>
      <c r="BG19" s="48">
        <f>VLOOKUP($A19,'RevPAR Raw Data'!$B$6:$BE$43,'RevPAR Raw Data'!V$1,FALSE)</f>
        <v>-6.6202313109236401</v>
      </c>
      <c r="BH19" s="48">
        <f>VLOOKUP($A19,'RevPAR Raw Data'!$B$6:$BE$43,'RevPAR Raw Data'!W$1,FALSE)</f>
        <v>3.7917199262736201</v>
      </c>
      <c r="BI19" s="48">
        <f>VLOOKUP($A19,'RevPAR Raw Data'!$B$6:$BE$43,'RevPAR Raw Data'!X$1,FALSE)</f>
        <v>8.8778702174595807</v>
      </c>
      <c r="BJ19" s="49">
        <f>VLOOKUP($A19,'RevPAR Raw Data'!$B$6:$BE$43,'RevPAR Raw Data'!Y$1,FALSE)</f>
        <v>-3.54622390181347</v>
      </c>
      <c r="BK19" s="48">
        <f>VLOOKUP($A19,'RevPAR Raw Data'!$B$6:$BE$43,'RevPAR Raw Data'!AA$1,FALSE)</f>
        <v>3.1867736456673801</v>
      </c>
      <c r="BL19" s="48">
        <f>VLOOKUP($A19,'RevPAR Raw Data'!$B$6:$BE$43,'RevPAR Raw Data'!AB$1,FALSE)</f>
        <v>-2.7883592289107901</v>
      </c>
      <c r="BM19" s="49">
        <f>VLOOKUP($A19,'RevPAR Raw Data'!$B$6:$BE$43,'RevPAR Raw Data'!AC$1,FALSE)</f>
        <v>2.03061509978265E-2</v>
      </c>
      <c r="BN19" s="50">
        <f>VLOOKUP($A19,'RevPAR Raw Data'!$B$6:$BE$43,'RevPAR Raw Data'!AE$1,FALSE)</f>
        <v>-2.50610391545505</v>
      </c>
    </row>
    <row r="20" spans="1:66" x14ac:dyDescent="0.25">
      <c r="A20" s="63" t="s">
        <v>27</v>
      </c>
      <c r="B20" s="47">
        <f>VLOOKUP($A20,'Occupancy Raw Data'!$B$8:$BE$45,'Occupancy Raw Data'!G$3,FALSE)</f>
        <v>47.761711972238203</v>
      </c>
      <c r="C20" s="48">
        <f>VLOOKUP($A20,'Occupancy Raw Data'!$B$8:$BE$45,'Occupancy Raw Data'!H$3,FALSE)</f>
        <v>47.530364372469599</v>
      </c>
      <c r="D20" s="48">
        <f>VLOOKUP($A20,'Occupancy Raw Data'!$B$8:$BE$45,'Occupancy Raw Data'!I$3,FALSE)</f>
        <v>54.412955465586997</v>
      </c>
      <c r="E20" s="48">
        <f>VLOOKUP($A20,'Occupancy Raw Data'!$B$8:$BE$45,'Occupancy Raw Data'!J$3,FALSE)</f>
        <v>58.010410641989502</v>
      </c>
      <c r="F20" s="48">
        <f>VLOOKUP($A20,'Occupancy Raw Data'!$B$8:$BE$45,'Occupancy Raw Data'!K$3,FALSE)</f>
        <v>61.110468478889501</v>
      </c>
      <c r="G20" s="49">
        <f>VLOOKUP($A20,'Occupancy Raw Data'!$B$8:$BE$45,'Occupancy Raw Data'!L$3,FALSE)</f>
        <v>53.765182186234803</v>
      </c>
      <c r="H20" s="48">
        <f>VLOOKUP($A20,'Occupancy Raw Data'!$B$8:$BE$45,'Occupancy Raw Data'!N$3,FALSE)</f>
        <v>74.297281665702698</v>
      </c>
      <c r="I20" s="48">
        <f>VLOOKUP($A20,'Occupancy Raw Data'!$B$8:$BE$45,'Occupancy Raw Data'!O$3,FALSE)</f>
        <v>78.623481781376498</v>
      </c>
      <c r="J20" s="49">
        <f>VLOOKUP($A20,'Occupancy Raw Data'!$B$8:$BE$45,'Occupancy Raw Data'!P$3,FALSE)</f>
        <v>76.460381723539598</v>
      </c>
      <c r="K20" s="50">
        <f>VLOOKUP($A20,'Occupancy Raw Data'!$B$8:$BE$45,'Occupancy Raw Data'!R$3,FALSE)</f>
        <v>60.249524911179002</v>
      </c>
      <c r="M20" s="47">
        <f>VLOOKUP($A20,'Occupancy Raw Data'!$B$8:$BE$45,'Occupancy Raw Data'!T$3,FALSE)</f>
        <v>0.42054088701242798</v>
      </c>
      <c r="N20" s="48">
        <f>VLOOKUP($A20,'Occupancy Raw Data'!$B$8:$BE$45,'Occupancy Raw Data'!U$3,FALSE)</f>
        <v>-15.6465515778614</v>
      </c>
      <c r="O20" s="48">
        <f>VLOOKUP($A20,'Occupancy Raw Data'!$B$8:$BE$45,'Occupancy Raw Data'!V$3,FALSE)</f>
        <v>-16.6534057084361</v>
      </c>
      <c r="P20" s="48">
        <f>VLOOKUP($A20,'Occupancy Raw Data'!$B$8:$BE$45,'Occupancy Raw Data'!W$3,FALSE)</f>
        <v>-6.4387416250219296</v>
      </c>
      <c r="Q20" s="48">
        <f>VLOOKUP($A20,'Occupancy Raw Data'!$B$8:$BE$45,'Occupancy Raw Data'!X$3,FALSE)</f>
        <v>-1.45762422930018</v>
      </c>
      <c r="R20" s="49">
        <f>VLOOKUP($A20,'Occupancy Raw Data'!$B$8:$BE$45,'Occupancy Raw Data'!Y$3,FALSE)</f>
        <v>-8.3164207604657907</v>
      </c>
      <c r="S20" s="48">
        <f>VLOOKUP($A20,'Occupancy Raw Data'!$B$8:$BE$45,'Occupancy Raw Data'!AA$3,FALSE)</f>
        <v>5.1510157798857401</v>
      </c>
      <c r="T20" s="48">
        <f>VLOOKUP($A20,'Occupancy Raw Data'!$B$8:$BE$45,'Occupancy Raw Data'!AB$3,FALSE)</f>
        <v>7.7795835555969104</v>
      </c>
      <c r="U20" s="49">
        <f>VLOOKUP($A20,'Occupancy Raw Data'!$B$8:$BE$45,'Occupancy Raw Data'!AC$3,FALSE)</f>
        <v>6.4862642355956304</v>
      </c>
      <c r="V20" s="50">
        <f>VLOOKUP($A20,'Occupancy Raw Data'!$B$8:$BE$45,'Occupancy Raw Data'!AE$3,FALSE)</f>
        <v>-3.4499490374269399</v>
      </c>
      <c r="X20" s="51">
        <f>VLOOKUP($A20,'ADR Raw Data'!$B$6:$BE$43,'ADR Raw Data'!G$1,FALSE)</f>
        <v>89.834817147008906</v>
      </c>
      <c r="Y20" s="52">
        <f>VLOOKUP($A20,'ADR Raw Data'!$B$6:$BE$43,'ADR Raw Data'!H$1,FALSE)</f>
        <v>90.843307374056906</v>
      </c>
      <c r="Z20" s="52">
        <f>VLOOKUP($A20,'ADR Raw Data'!$B$6:$BE$43,'ADR Raw Data'!I$1,FALSE)</f>
        <v>94.682731717687005</v>
      </c>
      <c r="AA20" s="52">
        <f>VLOOKUP($A20,'ADR Raw Data'!$B$6:$BE$43,'ADR Raw Data'!J$1,FALSE)</f>
        <v>96.640705882352904</v>
      </c>
      <c r="AB20" s="52">
        <f>VLOOKUP($A20,'ADR Raw Data'!$B$6:$BE$43,'ADR Raw Data'!K$1,FALSE)</f>
        <v>98.586492523187502</v>
      </c>
      <c r="AC20" s="53">
        <f>VLOOKUP($A20,'ADR Raw Data'!$B$6:$BE$43,'ADR Raw Data'!L$1,FALSE)</f>
        <v>94.452506884681497</v>
      </c>
      <c r="AD20" s="52">
        <f>VLOOKUP($A20,'ADR Raw Data'!$B$6:$BE$43,'ADR Raw Data'!N$1,FALSE)</f>
        <v>108.765853962322</v>
      </c>
      <c r="AE20" s="52">
        <f>VLOOKUP($A20,'ADR Raw Data'!$B$6:$BE$43,'ADR Raw Data'!O$1,FALSE)</f>
        <v>110.91074444607899</v>
      </c>
      <c r="AF20" s="53">
        <f>VLOOKUP($A20,'ADR Raw Data'!$B$6:$BE$43,'ADR Raw Data'!P$1,FALSE)</f>
        <v>109.868639183055</v>
      </c>
      <c r="AG20" s="54">
        <f>VLOOKUP($A20,'ADR Raw Data'!$B$6:$BE$43,'ADR Raw Data'!R$1,FALSE)</f>
        <v>100.04222901810201</v>
      </c>
      <c r="AI20" s="47">
        <f>VLOOKUP($A20,'ADR Raw Data'!$B$6:$BE$43,'ADR Raw Data'!T$1,FALSE)</f>
        <v>-0.50635019848375196</v>
      </c>
      <c r="AJ20" s="48">
        <f>VLOOKUP($A20,'ADR Raw Data'!$B$6:$BE$43,'ADR Raw Data'!U$1,FALSE)</f>
        <v>-5.7756906217500497</v>
      </c>
      <c r="AK20" s="48">
        <f>VLOOKUP($A20,'ADR Raw Data'!$B$6:$BE$43,'ADR Raw Data'!V$1,FALSE)</f>
        <v>-4.1901816106397796</v>
      </c>
      <c r="AL20" s="48">
        <f>VLOOKUP($A20,'ADR Raw Data'!$B$6:$BE$43,'ADR Raw Data'!W$1,FALSE)</f>
        <v>-0.31308917589093799</v>
      </c>
      <c r="AM20" s="48">
        <f>VLOOKUP($A20,'ADR Raw Data'!$B$6:$BE$43,'ADR Raw Data'!X$1,FALSE)</f>
        <v>1.8019533524698499</v>
      </c>
      <c r="AN20" s="49">
        <f>VLOOKUP($A20,'ADR Raw Data'!$B$6:$BE$43,'ADR Raw Data'!Y$1,FALSE)</f>
        <v>-1.7752365804630901</v>
      </c>
      <c r="AO20" s="48">
        <f>VLOOKUP($A20,'ADR Raw Data'!$B$6:$BE$43,'ADR Raw Data'!AA$1,FALSE)</f>
        <v>2.2258477296788701</v>
      </c>
      <c r="AP20" s="48">
        <f>VLOOKUP($A20,'ADR Raw Data'!$B$6:$BE$43,'ADR Raw Data'!AB$1,FALSE)</f>
        <v>2.0788715566014302</v>
      </c>
      <c r="AQ20" s="49">
        <f>VLOOKUP($A20,'ADR Raw Data'!$B$6:$BE$43,'ADR Raw Data'!AC$1,FALSE)</f>
        <v>2.1627222702949398</v>
      </c>
      <c r="AR20" s="50">
        <f>VLOOKUP($A20,'ADR Raw Data'!$B$6:$BE$43,'ADR Raw Data'!AE$1,FALSE)</f>
        <v>0.140497938479968</v>
      </c>
      <c r="AS20" s="40"/>
      <c r="AT20" s="51">
        <f>VLOOKUP($A20,'RevPAR Raw Data'!$B$6:$BE$43,'RevPAR Raw Data'!G$1,FALSE)</f>
        <v>42.906646616541302</v>
      </c>
      <c r="AU20" s="52">
        <f>VLOOKUP($A20,'RevPAR Raw Data'!$B$6:$BE$43,'RevPAR Raw Data'!H$1,FALSE)</f>
        <v>43.178155002891799</v>
      </c>
      <c r="AV20" s="52">
        <f>VLOOKUP($A20,'RevPAR Raw Data'!$B$6:$BE$43,'RevPAR Raw Data'!I$1,FALSE)</f>
        <v>51.519672643146301</v>
      </c>
      <c r="AW20" s="52">
        <f>VLOOKUP($A20,'RevPAR Raw Data'!$B$6:$BE$43,'RevPAR Raw Data'!J$1,FALSE)</f>
        <v>56.061670329670299</v>
      </c>
      <c r="AX20" s="52">
        <f>VLOOKUP($A20,'RevPAR Raw Data'!$B$6:$BE$43,'RevPAR Raw Data'!K$1,FALSE)</f>
        <v>60.246667437825302</v>
      </c>
      <c r="AY20" s="53">
        <f>VLOOKUP($A20,'RevPAR Raw Data'!$B$6:$BE$43,'RevPAR Raw Data'!L$1,FALSE)</f>
        <v>50.782562406015003</v>
      </c>
      <c r="AZ20" s="52">
        <f>VLOOKUP($A20,'RevPAR Raw Data'!$B$6:$BE$43,'RevPAR Raw Data'!N$1,FALSE)</f>
        <v>80.810072874493898</v>
      </c>
      <c r="BA20" s="52">
        <f>VLOOKUP($A20,'RevPAR Raw Data'!$B$6:$BE$43,'RevPAR Raw Data'!O$1,FALSE)</f>
        <v>87.201888953152107</v>
      </c>
      <c r="BB20" s="53">
        <f>VLOOKUP($A20,'RevPAR Raw Data'!$B$6:$BE$43,'RevPAR Raw Data'!P$1,FALSE)</f>
        <v>84.005980913822995</v>
      </c>
      <c r="BC20" s="54">
        <f>VLOOKUP($A20,'RevPAR Raw Data'!$B$6:$BE$43,'RevPAR Raw Data'!R$1,FALSE)</f>
        <v>60.2749676939601</v>
      </c>
      <c r="BE20" s="47">
        <f>VLOOKUP($A20,'RevPAR Raw Data'!$B$6:$BE$43,'RevPAR Raw Data'!T$1,FALSE)</f>
        <v>-8.7938721087416905E-2</v>
      </c>
      <c r="BF20" s="48">
        <f>VLOOKUP($A20,'RevPAR Raw Data'!$B$6:$BE$43,'RevPAR Raw Data'!U$1,FALSE)</f>
        <v>-20.518545787501601</v>
      </c>
      <c r="BG20" s="48">
        <f>VLOOKUP($A20,'RevPAR Raw Data'!$B$6:$BE$43,'RevPAR Raw Data'!V$1,FALSE)</f>
        <v>-20.1457793755357</v>
      </c>
      <c r="BH20" s="48">
        <f>VLOOKUP($A20,'RevPAR Raw Data'!$B$6:$BE$43,'RevPAR Raw Data'!W$1,FALSE)</f>
        <v>-6.7316717978213401</v>
      </c>
      <c r="BI20" s="48">
        <f>VLOOKUP($A20,'RevPAR Raw Data'!$B$6:$BE$43,'RevPAR Raw Data'!X$1,FALSE)</f>
        <v>0.31806341450338499</v>
      </c>
      <c r="BJ20" s="49">
        <f>VLOOKUP($A20,'RevPAR Raw Data'!$B$6:$BE$43,'RevPAR Raw Data'!Y$1,FALSE)</f>
        <v>-9.9440211974038704</v>
      </c>
      <c r="BK20" s="48">
        <f>VLOOKUP($A20,'RevPAR Raw Data'!$B$6:$BE$43,'RevPAR Raw Data'!AA$1,FALSE)</f>
        <v>7.4915172773566097</v>
      </c>
      <c r="BL20" s="48">
        <f>VLOOKUP($A20,'RevPAR Raw Data'!$B$6:$BE$43,'RevPAR Raw Data'!AB$1,FALSE)</f>
        <v>10.0201826619576</v>
      </c>
      <c r="BM20" s="49">
        <f>VLOOKUP($A20,'RevPAR Raw Data'!$B$6:$BE$43,'RevPAR Raw Data'!AC$1,FALSE)</f>
        <v>8.7892663870239698</v>
      </c>
      <c r="BN20" s="50">
        <f>VLOOKUP($A20,'RevPAR Raw Data'!$B$6:$BE$43,'RevPAR Raw Data'!AE$1,FALSE)</f>
        <v>-3.3142982062231701</v>
      </c>
    </row>
    <row r="21" spans="1:66" x14ac:dyDescent="0.25">
      <c r="A21" s="63" t="s">
        <v>90</v>
      </c>
      <c r="B21" s="47">
        <f>VLOOKUP($A21,'Occupancy Raw Data'!$B$8:$BE$45,'Occupancy Raw Data'!G$3,FALSE)</f>
        <v>55.441655489557299</v>
      </c>
      <c r="C21" s="48">
        <f>VLOOKUP($A21,'Occupancy Raw Data'!$B$8:$BE$45,'Occupancy Raw Data'!H$3,FALSE)</f>
        <v>74.956888292776298</v>
      </c>
      <c r="D21" s="48">
        <f>VLOOKUP($A21,'Occupancy Raw Data'!$B$8:$BE$45,'Occupancy Raw Data'!I$3,FALSE)</f>
        <v>93.207511017436204</v>
      </c>
      <c r="E21" s="48">
        <f>VLOOKUP($A21,'Occupancy Raw Data'!$B$8:$BE$45,'Occupancy Raw Data'!J$3,FALSE)</f>
        <v>92.805135083349299</v>
      </c>
      <c r="F21" s="48">
        <f>VLOOKUP($A21,'Occupancy Raw Data'!$B$8:$BE$45,'Occupancy Raw Data'!K$3,FALSE)</f>
        <v>77.342402759149195</v>
      </c>
      <c r="G21" s="49">
        <f>VLOOKUP($A21,'Occupancy Raw Data'!$B$8:$BE$45,'Occupancy Raw Data'!L$3,FALSE)</f>
        <v>78.750718528453703</v>
      </c>
      <c r="H21" s="48">
        <f>VLOOKUP($A21,'Occupancy Raw Data'!$B$8:$BE$45,'Occupancy Raw Data'!N$3,FALSE)</f>
        <v>69.017053075301703</v>
      </c>
      <c r="I21" s="48">
        <f>VLOOKUP($A21,'Occupancy Raw Data'!$B$8:$BE$45,'Occupancy Raw Data'!O$3,FALSE)</f>
        <v>66.823146196589306</v>
      </c>
      <c r="J21" s="49">
        <f>VLOOKUP($A21,'Occupancy Raw Data'!$B$8:$BE$45,'Occupancy Raw Data'!P$3,FALSE)</f>
        <v>67.920099635945505</v>
      </c>
      <c r="K21" s="50">
        <f>VLOOKUP($A21,'Occupancy Raw Data'!$B$8:$BE$45,'Occupancy Raw Data'!R$3,FALSE)</f>
        <v>75.656255987737097</v>
      </c>
      <c r="M21" s="47">
        <f>VLOOKUP($A21,'Occupancy Raw Data'!$B$8:$BE$45,'Occupancy Raw Data'!T$3,FALSE)</f>
        <v>1.32904510591434</v>
      </c>
      <c r="N21" s="48">
        <f>VLOOKUP($A21,'Occupancy Raw Data'!$B$8:$BE$45,'Occupancy Raw Data'!U$3,FALSE)</f>
        <v>-8.0098351126369298</v>
      </c>
      <c r="O21" s="48">
        <f>VLOOKUP($A21,'Occupancy Raw Data'!$B$8:$BE$45,'Occupancy Raw Data'!V$3,FALSE)</f>
        <v>-1.14752704770489</v>
      </c>
      <c r="P21" s="48">
        <f>VLOOKUP($A21,'Occupancy Raw Data'!$B$8:$BE$45,'Occupancy Raw Data'!W$3,FALSE)</f>
        <v>7.2871733796105103</v>
      </c>
      <c r="Q21" s="48">
        <f>VLOOKUP($A21,'Occupancy Raw Data'!$B$8:$BE$45,'Occupancy Raw Data'!X$3,FALSE)</f>
        <v>7.2961718498422803</v>
      </c>
      <c r="R21" s="49">
        <f>VLOOKUP($A21,'Occupancy Raw Data'!$B$8:$BE$45,'Occupancy Raw Data'!Y$3,FALSE)</f>
        <v>1.20319810890374</v>
      </c>
      <c r="S21" s="48">
        <f>VLOOKUP($A21,'Occupancy Raw Data'!$B$8:$BE$45,'Occupancy Raw Data'!AA$3,FALSE)</f>
        <v>12.245876815771499</v>
      </c>
      <c r="T21" s="48">
        <f>VLOOKUP($A21,'Occupancy Raw Data'!$B$8:$BE$45,'Occupancy Raw Data'!AB$3,FALSE)</f>
        <v>5.6621579727681501</v>
      </c>
      <c r="U21" s="49">
        <f>VLOOKUP($A21,'Occupancy Raw Data'!$B$8:$BE$45,'Occupancy Raw Data'!AC$3,FALSE)</f>
        <v>8.9077025419633902</v>
      </c>
      <c r="V21" s="50">
        <f>VLOOKUP($A21,'Occupancy Raw Data'!$B$8:$BE$45,'Occupancy Raw Data'!AE$3,FALSE)</f>
        <v>3.0735300352455002</v>
      </c>
      <c r="X21" s="51">
        <f>VLOOKUP($A21,'ADR Raw Data'!$B$6:$BE$43,'ADR Raw Data'!G$1,FALSE)</f>
        <v>113.63713841368499</v>
      </c>
      <c r="Y21" s="52">
        <f>VLOOKUP($A21,'ADR Raw Data'!$B$6:$BE$43,'ADR Raw Data'!H$1,FALSE)</f>
        <v>144.01054959100199</v>
      </c>
      <c r="Z21" s="52">
        <f>VLOOKUP($A21,'ADR Raw Data'!$B$6:$BE$43,'ADR Raw Data'!I$1,FALSE)</f>
        <v>161.70356768424199</v>
      </c>
      <c r="AA21" s="52">
        <f>VLOOKUP($A21,'ADR Raw Data'!$B$6:$BE$43,'ADR Raw Data'!J$1,FALSE)</f>
        <v>160.326159801796</v>
      </c>
      <c r="AB21" s="52">
        <f>VLOOKUP($A21,'ADR Raw Data'!$B$6:$BE$43,'ADR Raw Data'!K$1,FALSE)</f>
        <v>136.68300012386899</v>
      </c>
      <c r="AC21" s="53">
        <f>VLOOKUP($A21,'ADR Raw Data'!$B$6:$BE$43,'ADR Raw Data'!L$1,FALSE)</f>
        <v>146.328273479318</v>
      </c>
      <c r="AD21" s="52">
        <f>VLOOKUP($A21,'ADR Raw Data'!$B$6:$BE$43,'ADR Raw Data'!N$1,FALSE)</f>
        <v>121.979029705719</v>
      </c>
      <c r="AE21" s="52">
        <f>VLOOKUP($A21,'ADR Raw Data'!$B$6:$BE$43,'ADR Raw Data'!O$1,FALSE)</f>
        <v>111.417475268817</v>
      </c>
      <c r="AF21" s="53">
        <f>VLOOKUP($A21,'ADR Raw Data'!$B$6:$BE$43,'ADR Raw Data'!P$1,FALSE)</f>
        <v>116.78354044714</v>
      </c>
      <c r="AG21" s="54">
        <f>VLOOKUP($A21,'ADR Raw Data'!$B$6:$BE$43,'ADR Raw Data'!R$1,FALSE)</f>
        <v>138.75008339514099</v>
      </c>
      <c r="AI21" s="47">
        <f>VLOOKUP($A21,'ADR Raw Data'!$B$6:$BE$43,'ADR Raw Data'!T$1,FALSE)</f>
        <v>-3.1652059427188499</v>
      </c>
      <c r="AJ21" s="48">
        <f>VLOOKUP($A21,'ADR Raw Data'!$B$6:$BE$43,'ADR Raw Data'!U$1,FALSE)</f>
        <v>2.0532985478680099</v>
      </c>
      <c r="AK21" s="48">
        <f>VLOOKUP($A21,'ADR Raw Data'!$B$6:$BE$43,'ADR Raw Data'!V$1,FALSE)</f>
        <v>5.4942436496107696</v>
      </c>
      <c r="AL21" s="48">
        <f>VLOOKUP($A21,'ADR Raw Data'!$B$6:$BE$43,'ADR Raw Data'!W$1,FALSE)</f>
        <v>10.7249413294233</v>
      </c>
      <c r="AM21" s="48">
        <f>VLOOKUP($A21,'ADR Raw Data'!$B$6:$BE$43,'ADR Raw Data'!X$1,FALSE)</f>
        <v>10.5099437213104</v>
      </c>
      <c r="AN21" s="49">
        <f>VLOOKUP($A21,'ADR Raw Data'!$B$6:$BE$43,'ADR Raw Data'!Y$1,FALSE)</f>
        <v>5.7969484517009997</v>
      </c>
      <c r="AO21" s="48">
        <f>VLOOKUP($A21,'ADR Raw Data'!$B$6:$BE$43,'ADR Raw Data'!AA$1,FALSE)</f>
        <v>14.5785626159049</v>
      </c>
      <c r="AP21" s="48">
        <f>VLOOKUP($A21,'ADR Raw Data'!$B$6:$BE$43,'ADR Raw Data'!AB$1,FALSE)</f>
        <v>6.2909603751327703</v>
      </c>
      <c r="AQ21" s="49">
        <f>VLOOKUP($A21,'ADR Raw Data'!$B$6:$BE$43,'ADR Raw Data'!AC$1,FALSE)</f>
        <v>10.559619899394299</v>
      </c>
      <c r="AR21" s="50">
        <f>VLOOKUP($A21,'ADR Raw Data'!$B$6:$BE$43,'ADR Raw Data'!AE$1,FALSE)</f>
        <v>6.4222905788290001</v>
      </c>
      <c r="AS21" s="40"/>
      <c r="AT21" s="51">
        <f>VLOOKUP($A21,'RevPAR Raw Data'!$B$6:$BE$43,'RevPAR Raw Data'!G$1,FALSE)</f>
        <v>63.002310787507099</v>
      </c>
      <c r="AU21" s="52">
        <f>VLOOKUP($A21,'RevPAR Raw Data'!$B$6:$BE$43,'RevPAR Raw Data'!H$1,FALSE)</f>
        <v>107.94582678674</v>
      </c>
      <c r="AV21" s="52">
        <f>VLOOKUP($A21,'RevPAR Raw Data'!$B$6:$BE$43,'RevPAR Raw Data'!I$1,FALSE)</f>
        <v>150.71987066487799</v>
      </c>
      <c r="AW21" s="52">
        <f>VLOOKUP($A21,'RevPAR Raw Data'!$B$6:$BE$43,'RevPAR Raw Data'!J$1,FALSE)</f>
        <v>148.79090917800301</v>
      </c>
      <c r="AX21" s="52">
        <f>VLOOKUP($A21,'RevPAR Raw Data'!$B$6:$BE$43,'RevPAR Raw Data'!K$1,FALSE)</f>
        <v>105.713916459091</v>
      </c>
      <c r="AY21" s="53">
        <f>VLOOKUP($A21,'RevPAR Raw Data'!$B$6:$BE$43,'RevPAR Raw Data'!L$1,FALSE)</f>
        <v>115.23456677524401</v>
      </c>
      <c r="AZ21" s="52">
        <f>VLOOKUP($A21,'RevPAR Raw Data'!$B$6:$BE$43,'RevPAR Raw Data'!N$1,FALSE)</f>
        <v>84.186331672734198</v>
      </c>
      <c r="BA21" s="52">
        <f>VLOOKUP($A21,'RevPAR Raw Data'!$B$6:$BE$43,'RevPAR Raw Data'!O$1,FALSE)</f>
        <v>74.452662387430493</v>
      </c>
      <c r="BB21" s="53">
        <f>VLOOKUP($A21,'RevPAR Raw Data'!$B$6:$BE$43,'RevPAR Raw Data'!P$1,FALSE)</f>
        <v>79.319497030082303</v>
      </c>
      <c r="BC21" s="54">
        <f>VLOOKUP($A21,'RevPAR Raw Data'!$B$6:$BE$43,'RevPAR Raw Data'!R$1,FALSE)</f>
        <v>104.973118276626</v>
      </c>
      <c r="BE21" s="47">
        <f>VLOOKUP($A21,'RevPAR Raw Data'!$B$6:$BE$43,'RevPAR Raw Data'!T$1,FALSE)</f>
        <v>-1.8782278514783199</v>
      </c>
      <c r="BF21" s="48">
        <f>VLOOKUP($A21,'RevPAR Raw Data'!$B$6:$BE$43,'RevPAR Raw Data'!U$1,FALSE)</f>
        <v>-6.1210023928233097</v>
      </c>
      <c r="BG21" s="48">
        <f>VLOOKUP($A21,'RevPAR Raw Data'!$B$6:$BE$43,'RevPAR Raw Data'!V$1,FALSE)</f>
        <v>4.2836686699597903</v>
      </c>
      <c r="BH21" s="48">
        <f>VLOOKUP($A21,'RevPAR Raw Data'!$B$6:$BE$43,'RevPAR Raw Data'!W$1,FALSE)</f>
        <v>18.793659778570401</v>
      </c>
      <c r="BI21" s="48">
        <f>VLOOKUP($A21,'RevPAR Raw Data'!$B$6:$BE$43,'RevPAR Raw Data'!X$1,FALSE)</f>
        <v>18.5729391263812</v>
      </c>
      <c r="BJ21" s="49">
        <f>VLOOKUP($A21,'RevPAR Raw Data'!$B$6:$BE$43,'RevPAR Raw Data'!Y$1,FALSE)</f>
        <v>7.06989533474973</v>
      </c>
      <c r="BK21" s="48">
        <f>VLOOKUP($A21,'RevPAR Raw Data'!$B$6:$BE$43,'RevPAR Raw Data'!AA$1,FALSE)</f>
        <v>28.609712251130301</v>
      </c>
      <c r="BL21" s="48">
        <f>VLOOKUP($A21,'RevPAR Raw Data'!$B$6:$BE$43,'RevPAR Raw Data'!AB$1,FALSE)</f>
        <v>12.309322462345101</v>
      </c>
      <c r="BM21" s="49">
        <f>VLOOKUP($A21,'RevPAR Raw Data'!$B$6:$BE$43,'RevPAR Raw Data'!AC$1,FALSE)</f>
        <v>20.407941971557701</v>
      </c>
      <c r="BN21" s="50">
        <f>VLOOKUP($A21,'RevPAR Raw Data'!$B$6:$BE$43,'RevPAR Raw Data'!AE$1,FALSE)</f>
        <v>9.6932116439655598</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47.851194926396602</v>
      </c>
      <c r="C23" s="48">
        <f>VLOOKUP($A23,'Occupancy Raw Data'!$B$8:$BE$45,'Occupancy Raw Data'!H$3,FALSE)</f>
        <v>48.683905230864397</v>
      </c>
      <c r="D23" s="48">
        <f>VLOOKUP($A23,'Occupancy Raw Data'!$B$8:$BE$45,'Occupancy Raw Data'!I$3,FALSE)</f>
        <v>55.665265925906802</v>
      </c>
      <c r="E23" s="48">
        <f>VLOOKUP($A23,'Occupancy Raw Data'!$B$8:$BE$45,'Occupancy Raw Data'!J$3,FALSE)</f>
        <v>59.692180772899498</v>
      </c>
      <c r="F23" s="48">
        <f>VLOOKUP($A23,'Occupancy Raw Data'!$B$8:$BE$45,'Occupancy Raw Data'!K$3,FALSE)</f>
        <v>60.153651808502403</v>
      </c>
      <c r="G23" s="49">
        <f>VLOOKUP($A23,'Occupancy Raw Data'!$B$8:$BE$45,'Occupancy Raw Data'!L$3,FALSE)</f>
        <v>54.409239732913903</v>
      </c>
      <c r="H23" s="48">
        <f>VLOOKUP($A23,'Occupancy Raw Data'!$B$8:$BE$45,'Occupancy Raw Data'!N$3,FALSE)</f>
        <v>68.841681920131904</v>
      </c>
      <c r="I23" s="48">
        <f>VLOOKUP($A23,'Occupancy Raw Data'!$B$8:$BE$45,'Occupancy Raw Data'!O$3,FALSE)</f>
        <v>65.812472608213596</v>
      </c>
      <c r="J23" s="49">
        <f>VLOOKUP($A23,'Occupancy Raw Data'!$B$8:$BE$45,'Occupancy Raw Data'!P$3,FALSE)</f>
        <v>67.3270772641728</v>
      </c>
      <c r="K23" s="50">
        <f>VLOOKUP($A23,'Occupancy Raw Data'!$B$8:$BE$45,'Occupancy Raw Data'!R$3,FALSE)</f>
        <v>58.100050456130703</v>
      </c>
      <c r="M23" s="47">
        <f>VLOOKUP($A23,'Occupancy Raw Data'!$B$8:$BE$45,'Occupancy Raw Data'!T$3,FALSE)</f>
        <v>6.1525876772173103</v>
      </c>
      <c r="N23" s="48">
        <f>VLOOKUP($A23,'Occupancy Raw Data'!$B$8:$BE$45,'Occupancy Raw Data'!U$3,FALSE)</f>
        <v>-7.65659218343521</v>
      </c>
      <c r="O23" s="48">
        <f>VLOOKUP($A23,'Occupancy Raw Data'!$B$8:$BE$45,'Occupancy Raw Data'!V$3,FALSE)</f>
        <v>-6.1456031538027798</v>
      </c>
      <c r="P23" s="48">
        <f>VLOOKUP($A23,'Occupancy Raw Data'!$B$8:$BE$45,'Occupancy Raw Data'!W$3,FALSE)</f>
        <v>-4.4257465180886504</v>
      </c>
      <c r="Q23" s="48">
        <f>VLOOKUP($A23,'Occupancy Raw Data'!$B$8:$BE$45,'Occupancy Raw Data'!X$3,FALSE)</f>
        <v>3.1453261190908401</v>
      </c>
      <c r="R23" s="49">
        <f>VLOOKUP($A23,'Occupancy Raw Data'!$B$8:$BE$45,'Occupancy Raw Data'!Y$3,FALSE)</f>
        <v>-2.10085541097444</v>
      </c>
      <c r="S23" s="48">
        <f>VLOOKUP($A23,'Occupancy Raw Data'!$B$8:$BE$45,'Occupancy Raw Data'!AA$3,FALSE)</f>
        <v>12.5359434907385</v>
      </c>
      <c r="T23" s="48">
        <f>VLOOKUP($A23,'Occupancy Raw Data'!$B$8:$BE$45,'Occupancy Raw Data'!AB$3,FALSE)</f>
        <v>2.44946952273818</v>
      </c>
      <c r="U23" s="49">
        <f>VLOOKUP($A23,'Occupancy Raw Data'!$B$8:$BE$45,'Occupancy Raw Data'!AC$3,FALSE)</f>
        <v>7.3694165138342598</v>
      </c>
      <c r="V23" s="50">
        <f>VLOOKUP($A23,'Occupancy Raw Data'!$B$8:$BE$45,'Occupancy Raw Data'!AE$3,FALSE)</f>
        <v>0.84409186196498298</v>
      </c>
      <c r="X23" s="51">
        <f>VLOOKUP($A23,'ADR Raw Data'!$B$6:$BE$43,'ADR Raw Data'!G$1,FALSE)</f>
        <v>101.982799903022</v>
      </c>
      <c r="Y23" s="52">
        <f>VLOOKUP($A23,'ADR Raw Data'!$B$6:$BE$43,'ADR Raw Data'!H$1,FALSE)</f>
        <v>101.891403664477</v>
      </c>
      <c r="Z23" s="52">
        <f>VLOOKUP($A23,'ADR Raw Data'!$B$6:$BE$43,'ADR Raw Data'!I$1,FALSE)</f>
        <v>103.29123523064</v>
      </c>
      <c r="AA23" s="52">
        <f>VLOOKUP($A23,'ADR Raw Data'!$B$6:$BE$43,'ADR Raw Data'!J$1,FALSE)</f>
        <v>106.17434266217499</v>
      </c>
      <c r="AB23" s="52">
        <f>VLOOKUP($A23,'ADR Raw Data'!$B$6:$BE$43,'ADR Raw Data'!K$1,FALSE)</f>
        <v>106.03032086744</v>
      </c>
      <c r="AC23" s="53">
        <f>VLOOKUP($A23,'ADR Raw Data'!$B$6:$BE$43,'ADR Raw Data'!L$1,FALSE)</f>
        <v>104.04884740627701</v>
      </c>
      <c r="AD23" s="52">
        <f>VLOOKUP($A23,'ADR Raw Data'!$B$6:$BE$43,'ADR Raw Data'!N$1,FALSE)</f>
        <v>124.721227906976</v>
      </c>
      <c r="AE23" s="52">
        <f>VLOOKUP($A23,'ADR Raw Data'!$B$6:$BE$43,'ADR Raw Data'!O$1,FALSE)</f>
        <v>121.934408089157</v>
      </c>
      <c r="AF23" s="53">
        <f>VLOOKUP($A23,'ADR Raw Data'!$B$6:$BE$43,'ADR Raw Data'!P$1,FALSE)</f>
        <v>123.359164452145</v>
      </c>
      <c r="AG23" s="54">
        <f>VLOOKUP($A23,'ADR Raw Data'!$B$6:$BE$43,'ADR Raw Data'!R$1,FALSE)</f>
        <v>110.44228767519201</v>
      </c>
      <c r="AI23" s="47">
        <f>VLOOKUP($A23,'ADR Raw Data'!$B$6:$BE$43,'ADR Raw Data'!T$1,FALSE)</f>
        <v>6.4964294604670201</v>
      </c>
      <c r="AJ23" s="48">
        <f>VLOOKUP($A23,'ADR Raw Data'!$B$6:$BE$43,'ADR Raw Data'!U$1,FALSE)</f>
        <v>2.61619528245879</v>
      </c>
      <c r="AK23" s="48">
        <f>VLOOKUP($A23,'ADR Raw Data'!$B$6:$BE$43,'ADR Raw Data'!V$1,FALSE)</f>
        <v>-1.2401330038365099</v>
      </c>
      <c r="AL23" s="48">
        <f>VLOOKUP($A23,'ADR Raw Data'!$B$6:$BE$43,'ADR Raw Data'!W$1,FALSE)</f>
        <v>-3.4976513551953801</v>
      </c>
      <c r="AM23" s="48">
        <f>VLOOKUP($A23,'ADR Raw Data'!$B$6:$BE$43,'ADR Raw Data'!X$1,FALSE)</f>
        <v>2.87905439595241</v>
      </c>
      <c r="AN23" s="49">
        <f>VLOOKUP($A23,'ADR Raw Data'!$B$6:$BE$43,'ADR Raw Data'!Y$1,FALSE)</f>
        <v>0.96609977819939197</v>
      </c>
      <c r="AO23" s="48">
        <f>VLOOKUP($A23,'ADR Raw Data'!$B$6:$BE$43,'ADR Raw Data'!AA$1,FALSE)</f>
        <v>10.722642358519</v>
      </c>
      <c r="AP23" s="48">
        <f>VLOOKUP($A23,'ADR Raw Data'!$B$6:$BE$43,'ADR Raw Data'!AB$1,FALSE)</f>
        <v>0.72005263030246902</v>
      </c>
      <c r="AQ23" s="49">
        <f>VLOOKUP($A23,'ADR Raw Data'!$B$6:$BE$43,'ADR Raw Data'!AC$1,FALSE)</f>
        <v>5.47509389193283</v>
      </c>
      <c r="AR23" s="50">
        <f>VLOOKUP($A23,'ADR Raw Data'!$B$6:$BE$43,'ADR Raw Data'!AE$1,FALSE)</f>
        <v>2.85520454506175</v>
      </c>
      <c r="AS23" s="40"/>
      <c r="AT23" s="51">
        <f>VLOOKUP($A23,'RevPAR Raw Data'!$B$6:$BE$43,'RevPAR Raw Data'!G$1,FALSE)</f>
        <v>48.799988372992303</v>
      </c>
      <c r="AU23" s="52">
        <f>VLOOKUP($A23,'RevPAR Raw Data'!$B$6:$BE$43,'RevPAR Raw Data'!H$1,FALSE)</f>
        <v>49.6047143984119</v>
      </c>
      <c r="AV23" s="52">
        <f>VLOOKUP($A23,'RevPAR Raw Data'!$B$6:$BE$43,'RevPAR Raw Data'!I$1,FALSE)</f>
        <v>57.497340769290197</v>
      </c>
      <c r="AW23" s="52">
        <f>VLOOKUP($A23,'RevPAR Raw Data'!$B$6:$BE$43,'RevPAR Raw Data'!J$1,FALSE)</f>
        <v>63.377780556343197</v>
      </c>
      <c r="AX23" s="52">
        <f>VLOOKUP($A23,'RevPAR Raw Data'!$B$6:$BE$43,'RevPAR Raw Data'!K$1,FALSE)</f>
        <v>63.781110026038299</v>
      </c>
      <c r="AY23" s="53">
        <f>VLOOKUP($A23,'RevPAR Raw Data'!$B$6:$BE$43,'RevPAR Raw Data'!L$1,FALSE)</f>
        <v>56.6121868246152</v>
      </c>
      <c r="AZ23" s="52">
        <f>VLOOKUP($A23,'RevPAR Raw Data'!$B$6:$BE$43,'RevPAR Raw Data'!N$1,FALSE)</f>
        <v>85.860191002603798</v>
      </c>
      <c r="BA23" s="52">
        <f>VLOOKUP($A23,'RevPAR Raw Data'!$B$6:$BE$43,'RevPAR Raw Data'!O$1,FALSE)</f>
        <v>80.248048923663902</v>
      </c>
      <c r="BB23" s="53">
        <f>VLOOKUP($A23,'RevPAR Raw Data'!$B$6:$BE$43,'RevPAR Raw Data'!P$1,FALSE)</f>
        <v>83.0541199631338</v>
      </c>
      <c r="BC23" s="54">
        <f>VLOOKUP($A23,'RevPAR Raw Data'!$B$6:$BE$43,'RevPAR Raw Data'!R$1,FALSE)</f>
        <v>64.167024864191902</v>
      </c>
      <c r="BE23" s="47">
        <f>VLOOKUP($A23,'RevPAR Raw Data'!$B$6:$BE$43,'RevPAR Raw Data'!T$1,FALSE)</f>
        <v>13.048715656128101</v>
      </c>
      <c r="BF23" s="48">
        <f>VLOOKUP($A23,'RevPAR Raw Data'!$B$6:$BE$43,'RevPAR Raw Data'!U$1,FALSE)</f>
        <v>-5.2407083044765503</v>
      </c>
      <c r="BG23" s="48">
        <f>VLOOKUP($A23,'RevPAR Raw Data'!$B$6:$BE$43,'RevPAR Raw Data'!V$1,FALSE)</f>
        <v>-7.3095225046441801</v>
      </c>
      <c r="BH23" s="48">
        <f>VLOOKUP($A23,'RevPAR Raw Data'!$B$6:$BE$43,'RevPAR Raw Data'!W$1,FALSE)</f>
        <v>-7.7686006902165996</v>
      </c>
      <c r="BI23" s="48">
        <f>VLOOKUP($A23,'RevPAR Raw Data'!$B$6:$BE$43,'RevPAR Raw Data'!X$1,FALSE)</f>
        <v>6.1149361649419802</v>
      </c>
      <c r="BJ23" s="49">
        <f>VLOOKUP($A23,'RevPAR Raw Data'!$B$6:$BE$43,'RevPAR Raw Data'!Y$1,FALSE)</f>
        <v>-1.15505199224077</v>
      </c>
      <c r="BK23" s="48">
        <f>VLOOKUP($A23,'RevPAR Raw Data'!$B$6:$BE$43,'RevPAR Raw Data'!AA$1,FALSE)</f>
        <v>24.6027702360355</v>
      </c>
      <c r="BL23" s="48">
        <f>VLOOKUP($A23,'RevPAR Raw Data'!$B$6:$BE$43,'RevPAR Raw Data'!AB$1,FALSE)</f>
        <v>3.1871596227675898</v>
      </c>
      <c r="BM23" s="49">
        <f>VLOOKUP($A23,'RevPAR Raw Data'!$B$6:$BE$43,'RevPAR Raw Data'!AC$1,FALSE)</f>
        <v>13.2479928791871</v>
      </c>
      <c r="BN23" s="50">
        <f>VLOOKUP($A23,'RevPAR Raw Data'!$B$6:$BE$43,'RevPAR Raw Data'!AE$1,FALSE)</f>
        <v>3.7233969562340499</v>
      </c>
    </row>
    <row r="24" spans="1:66" x14ac:dyDescent="0.25">
      <c r="A24" s="63" t="s">
        <v>91</v>
      </c>
      <c r="B24" s="47">
        <f>VLOOKUP($A24,'Occupancy Raw Data'!$B$8:$BE$45,'Occupancy Raw Data'!G$3,FALSE)</f>
        <v>52.016949152542303</v>
      </c>
      <c r="C24" s="48">
        <f>VLOOKUP($A24,'Occupancy Raw Data'!$B$8:$BE$45,'Occupancy Raw Data'!H$3,FALSE)</f>
        <v>61.864406779661003</v>
      </c>
      <c r="D24" s="48">
        <f>VLOOKUP($A24,'Occupancy Raw Data'!$B$8:$BE$45,'Occupancy Raw Data'!I$3,FALSE)</f>
        <v>69.288135593220304</v>
      </c>
      <c r="E24" s="48">
        <f>VLOOKUP($A24,'Occupancy Raw Data'!$B$8:$BE$45,'Occupancy Raw Data'!J$3,FALSE)</f>
        <v>71.271186440677894</v>
      </c>
      <c r="F24" s="48">
        <f>VLOOKUP($A24,'Occupancy Raw Data'!$B$8:$BE$45,'Occupancy Raw Data'!K$3,FALSE)</f>
        <v>66.813559322033797</v>
      </c>
      <c r="G24" s="49">
        <f>VLOOKUP($A24,'Occupancy Raw Data'!$B$8:$BE$45,'Occupancy Raw Data'!L$3,FALSE)</f>
        <v>64.250847457627103</v>
      </c>
      <c r="H24" s="48">
        <f>VLOOKUP($A24,'Occupancy Raw Data'!$B$8:$BE$45,'Occupancy Raw Data'!N$3,FALSE)</f>
        <v>66.576271186440593</v>
      </c>
      <c r="I24" s="48">
        <f>VLOOKUP($A24,'Occupancy Raw Data'!$B$8:$BE$45,'Occupancy Raw Data'!O$3,FALSE)</f>
        <v>66.474576271186393</v>
      </c>
      <c r="J24" s="49">
        <f>VLOOKUP($A24,'Occupancy Raw Data'!$B$8:$BE$45,'Occupancy Raw Data'!P$3,FALSE)</f>
        <v>66.525423728813493</v>
      </c>
      <c r="K24" s="50">
        <f>VLOOKUP($A24,'Occupancy Raw Data'!$B$8:$BE$45,'Occupancy Raw Data'!R$3,FALSE)</f>
        <v>64.900726392251798</v>
      </c>
      <c r="M24" s="47">
        <f>VLOOKUP($A24,'Occupancy Raw Data'!$B$8:$BE$45,'Occupancy Raw Data'!T$3,FALSE)</f>
        <v>-9.49175364391564</v>
      </c>
      <c r="N24" s="48">
        <f>VLOOKUP($A24,'Occupancy Raw Data'!$B$8:$BE$45,'Occupancy Raw Data'!U$3,FALSE)</f>
        <v>-12.620469899507199</v>
      </c>
      <c r="O24" s="48">
        <f>VLOOKUP($A24,'Occupancy Raw Data'!$B$8:$BE$45,'Occupancy Raw Data'!V$3,FALSE)</f>
        <v>-8.3252540444650105</v>
      </c>
      <c r="P24" s="48">
        <f>VLOOKUP($A24,'Occupancy Raw Data'!$B$8:$BE$45,'Occupancy Raw Data'!W$3,FALSE)</f>
        <v>-5.3353245425896798</v>
      </c>
      <c r="Q24" s="48">
        <f>VLOOKUP($A24,'Occupancy Raw Data'!$B$8:$BE$45,'Occupancy Raw Data'!X$3,FALSE)</f>
        <v>1.1509626289057799</v>
      </c>
      <c r="R24" s="49">
        <f>VLOOKUP($A24,'Occupancy Raw Data'!$B$8:$BE$45,'Occupancy Raw Data'!Y$3,FALSE)</f>
        <v>-6.9350176938918704</v>
      </c>
      <c r="S24" s="48">
        <f>VLOOKUP($A24,'Occupancy Raw Data'!$B$8:$BE$45,'Occupancy Raw Data'!AA$3,FALSE)</f>
        <v>11.2154601979754</v>
      </c>
      <c r="T24" s="48">
        <f>VLOOKUP($A24,'Occupancy Raw Data'!$B$8:$BE$45,'Occupancy Raw Data'!AB$3,FALSE)</f>
        <v>6.7521847602731704</v>
      </c>
      <c r="U24" s="49">
        <f>VLOOKUP($A24,'Occupancy Raw Data'!$B$8:$BE$45,'Occupancy Raw Data'!AC$3,FALSE)</f>
        <v>8.9398307471278002</v>
      </c>
      <c r="V24" s="50">
        <f>VLOOKUP($A24,'Occupancy Raw Data'!$B$8:$BE$45,'Occupancy Raw Data'!AE$3,FALSE)</f>
        <v>-2.7862348556905099</v>
      </c>
      <c r="X24" s="51">
        <f>VLOOKUP($A24,'ADR Raw Data'!$B$6:$BE$43,'ADR Raw Data'!G$1,FALSE)</f>
        <v>89.0092866080156</v>
      </c>
      <c r="Y24" s="52">
        <f>VLOOKUP($A24,'ADR Raw Data'!$B$6:$BE$43,'ADR Raw Data'!H$1,FALSE)</f>
        <v>95.211924904109495</v>
      </c>
      <c r="Z24" s="52">
        <f>VLOOKUP($A24,'ADR Raw Data'!$B$6:$BE$43,'ADR Raw Data'!I$1,FALSE)</f>
        <v>97.781907093933398</v>
      </c>
      <c r="AA24" s="52">
        <f>VLOOKUP($A24,'ADR Raw Data'!$B$6:$BE$43,'ADR Raw Data'!J$1,FALSE)</f>
        <v>96.861458977407807</v>
      </c>
      <c r="AB24" s="52">
        <f>VLOOKUP($A24,'ADR Raw Data'!$B$6:$BE$43,'ADR Raw Data'!K$1,FALSE)</f>
        <v>93.764542770167395</v>
      </c>
      <c r="AC24" s="53">
        <f>VLOOKUP($A24,'ADR Raw Data'!$B$6:$BE$43,'ADR Raw Data'!L$1,FALSE)</f>
        <v>94.826829444972006</v>
      </c>
      <c r="AD24" s="52">
        <f>VLOOKUP($A24,'ADR Raw Data'!$B$6:$BE$43,'ADR Raw Data'!N$1,FALSE)</f>
        <v>98.220371410386903</v>
      </c>
      <c r="AE24" s="52">
        <f>VLOOKUP($A24,'ADR Raw Data'!$B$6:$BE$43,'ADR Raw Data'!O$1,FALSE)</f>
        <v>97.4733677970423</v>
      </c>
      <c r="AF24" s="53">
        <f>VLOOKUP($A24,'ADR Raw Data'!$B$6:$BE$43,'ADR Raw Data'!P$1,FALSE)</f>
        <v>97.847155082802502</v>
      </c>
      <c r="AG24" s="54">
        <f>VLOOKUP($A24,'ADR Raw Data'!$B$6:$BE$43,'ADR Raw Data'!R$1,FALSE)</f>
        <v>95.711382357110807</v>
      </c>
      <c r="AI24" s="47">
        <f>VLOOKUP($A24,'ADR Raw Data'!$B$6:$BE$43,'ADR Raw Data'!T$1,FALSE)</f>
        <v>1.08428590439627</v>
      </c>
      <c r="AJ24" s="48">
        <f>VLOOKUP($A24,'ADR Raw Data'!$B$6:$BE$43,'ADR Raw Data'!U$1,FALSE)</f>
        <v>2.8262889787035599</v>
      </c>
      <c r="AK24" s="48">
        <f>VLOOKUP($A24,'ADR Raw Data'!$B$6:$BE$43,'ADR Raw Data'!V$1,FALSE)</f>
        <v>3.0539316406312098</v>
      </c>
      <c r="AL24" s="48">
        <f>VLOOKUP($A24,'ADR Raw Data'!$B$6:$BE$43,'ADR Raw Data'!W$1,FALSE)</f>
        <v>2.6133420493139199</v>
      </c>
      <c r="AM24" s="48">
        <f>VLOOKUP($A24,'ADR Raw Data'!$B$6:$BE$43,'ADR Raw Data'!X$1,FALSE)</f>
        <v>4.2253477888564897</v>
      </c>
      <c r="AN24" s="49">
        <f>VLOOKUP($A24,'ADR Raw Data'!$B$6:$BE$43,'ADR Raw Data'!Y$1,FALSE)</f>
        <v>2.81652508537376</v>
      </c>
      <c r="AO24" s="48">
        <f>VLOOKUP($A24,'ADR Raw Data'!$B$6:$BE$43,'ADR Raw Data'!AA$1,FALSE)</f>
        <v>8.8658120245181493</v>
      </c>
      <c r="AP24" s="48">
        <f>VLOOKUP($A24,'ADR Raw Data'!$B$6:$BE$43,'ADR Raw Data'!AB$1,FALSE)</f>
        <v>6.5999028147943202</v>
      </c>
      <c r="AQ24" s="49">
        <f>VLOOKUP($A24,'ADR Raw Data'!$B$6:$BE$43,'ADR Raw Data'!AC$1,FALSE)</f>
        <v>7.7113568678521602</v>
      </c>
      <c r="AR24" s="50">
        <f>VLOOKUP($A24,'ADR Raw Data'!$B$6:$BE$43,'ADR Raw Data'!AE$1,FALSE)</f>
        <v>4.1851288333921799</v>
      </c>
      <c r="AS24" s="40"/>
      <c r="AT24" s="51">
        <f>VLOOKUP($A24,'RevPAR Raw Data'!$B$6:$BE$43,'RevPAR Raw Data'!G$1,FALSE)</f>
        <v>46.2999153559322</v>
      </c>
      <c r="AU24" s="52">
        <f>VLOOKUP($A24,'RevPAR Raw Data'!$B$6:$BE$43,'RevPAR Raw Data'!H$1,FALSE)</f>
        <v>58.902292525423697</v>
      </c>
      <c r="AV24" s="52">
        <f>VLOOKUP($A24,'RevPAR Raw Data'!$B$6:$BE$43,'RevPAR Raw Data'!I$1,FALSE)</f>
        <v>67.751260372881305</v>
      </c>
      <c r="AW24" s="52">
        <f>VLOOKUP($A24,'RevPAR Raw Data'!$B$6:$BE$43,'RevPAR Raw Data'!J$1,FALSE)</f>
        <v>69.034311016949104</v>
      </c>
      <c r="AX24" s="52">
        <f>VLOOKUP($A24,'RevPAR Raw Data'!$B$6:$BE$43,'RevPAR Raw Data'!K$1,FALSE)</f>
        <v>62.647428406779603</v>
      </c>
      <c r="AY24" s="53">
        <f>VLOOKUP($A24,'RevPAR Raw Data'!$B$6:$BE$43,'RevPAR Raw Data'!L$1,FALSE)</f>
        <v>60.927041535593197</v>
      </c>
      <c r="AZ24" s="52">
        <f>VLOOKUP($A24,'RevPAR Raw Data'!$B$6:$BE$43,'RevPAR Raw Data'!N$1,FALSE)</f>
        <v>65.391460830508393</v>
      </c>
      <c r="BA24" s="52">
        <f>VLOOKUP($A24,'RevPAR Raw Data'!$B$6:$BE$43,'RevPAR Raw Data'!O$1,FALSE)</f>
        <v>64.7950082203389</v>
      </c>
      <c r="BB24" s="53">
        <f>VLOOKUP($A24,'RevPAR Raw Data'!$B$6:$BE$43,'RevPAR Raw Data'!P$1,FALSE)</f>
        <v>65.093234525423696</v>
      </c>
      <c r="BC24" s="54">
        <f>VLOOKUP($A24,'RevPAR Raw Data'!$B$6:$BE$43,'RevPAR Raw Data'!R$1,FALSE)</f>
        <v>62.117382389830503</v>
      </c>
      <c r="BE24" s="47">
        <f>VLOOKUP($A24,'RevPAR Raw Data'!$B$6:$BE$43,'RevPAR Raw Data'!T$1,FALSE)</f>
        <v>-8.5103854863603594</v>
      </c>
      <c r="BF24" s="48">
        <f>VLOOKUP($A24,'RevPAR Raw Data'!$B$6:$BE$43,'RevPAR Raw Data'!U$1,FALSE)</f>
        <v>-10.150871870634001</v>
      </c>
      <c r="BG24" s="48">
        <f>VLOOKUP($A24,'RevPAR Raw Data'!$B$6:$BE$43,'RevPAR Raw Data'!V$1,FALSE)</f>
        <v>-5.5255699712606399</v>
      </c>
      <c r="BH24" s="48">
        <f>VLOOKUP($A24,'RevPAR Raw Data'!$B$6:$BE$43,'RevPAR Raw Data'!W$1,FALSE)</f>
        <v>-2.8614127730146102</v>
      </c>
      <c r="BI24" s="48">
        <f>VLOOKUP($A24,'RevPAR Raw Data'!$B$6:$BE$43,'RevPAR Raw Data'!X$1,FALSE)</f>
        <v>5.4249425917533101</v>
      </c>
      <c r="BJ24" s="49">
        <f>VLOOKUP($A24,'RevPAR Raw Data'!$B$6:$BE$43,'RevPAR Raw Data'!Y$1,FALSE)</f>
        <v>-4.3138191215416697</v>
      </c>
      <c r="BK24" s="48">
        <f>VLOOKUP($A24,'RevPAR Raw Data'!$B$6:$BE$43,'RevPAR Raw Data'!AA$1,FALSE)</f>
        <v>21.0756138413307</v>
      </c>
      <c r="BL24" s="48">
        <f>VLOOKUP($A24,'RevPAR Raw Data'!$B$6:$BE$43,'RevPAR Raw Data'!AB$1,FALSE)</f>
        <v>13.7977252071208</v>
      </c>
      <c r="BM24" s="49">
        <f>VLOOKUP($A24,'RevPAR Raw Data'!$B$6:$BE$43,'RevPAR Raw Data'!AC$1,FALSE)</f>
        <v>17.340569867272901</v>
      </c>
      <c r="BN24" s="50">
        <f>VLOOKUP($A24,'RevPAR Raw Data'!$B$6:$BE$43,'RevPAR Raw Data'!AE$1,FALSE)</f>
        <v>1.28228645939013</v>
      </c>
    </row>
    <row r="25" spans="1:66" x14ac:dyDescent="0.25">
      <c r="A25" s="63" t="s">
        <v>32</v>
      </c>
      <c r="B25" s="47">
        <f>VLOOKUP($A25,'Occupancy Raw Data'!$B$8:$BE$45,'Occupancy Raw Data'!G$3,FALSE)</f>
        <v>57.716791625406699</v>
      </c>
      <c r="C25" s="48">
        <f>VLOOKUP($A25,'Occupancy Raw Data'!$B$8:$BE$45,'Occupancy Raw Data'!H$3,FALSE)</f>
        <v>59.371905502899899</v>
      </c>
      <c r="D25" s="48">
        <f>VLOOKUP($A25,'Occupancy Raw Data'!$B$8:$BE$45,'Occupancy Raw Data'!I$3,FALSE)</f>
        <v>66.459188003960904</v>
      </c>
      <c r="E25" s="48">
        <f>VLOOKUP($A25,'Occupancy Raw Data'!$B$8:$BE$45,'Occupancy Raw Data'!J$3,FALSE)</f>
        <v>68.637713962370896</v>
      </c>
      <c r="F25" s="48">
        <f>VLOOKUP($A25,'Occupancy Raw Data'!$B$8:$BE$45,'Occupancy Raw Data'!K$3,FALSE)</f>
        <v>70.745508558494805</v>
      </c>
      <c r="G25" s="49">
        <f>VLOOKUP($A25,'Occupancy Raw Data'!$B$8:$BE$45,'Occupancy Raw Data'!L$3,FALSE)</f>
        <v>64.586221530626602</v>
      </c>
      <c r="H25" s="48">
        <f>VLOOKUP($A25,'Occupancy Raw Data'!$B$8:$BE$45,'Occupancy Raw Data'!N$3,FALSE)</f>
        <v>82.246428066204501</v>
      </c>
      <c r="I25" s="48">
        <f>VLOOKUP($A25,'Occupancy Raw Data'!$B$8:$BE$45,'Occupancy Raw Data'!O$3,FALSE)</f>
        <v>71.764040175413697</v>
      </c>
      <c r="J25" s="49">
        <f>VLOOKUP($A25,'Occupancy Raw Data'!$B$8:$BE$45,'Occupancy Raw Data'!P$3,FALSE)</f>
        <v>77.005234120809106</v>
      </c>
      <c r="K25" s="50">
        <f>VLOOKUP($A25,'Occupancy Raw Data'!$B$8:$BE$45,'Occupancy Raw Data'!R$3,FALSE)</f>
        <v>68.134510842107304</v>
      </c>
      <c r="M25" s="47">
        <f>VLOOKUP($A25,'Occupancy Raw Data'!$B$8:$BE$45,'Occupancy Raw Data'!T$3,FALSE)</f>
        <v>8.3378955476088503</v>
      </c>
      <c r="N25" s="48">
        <f>VLOOKUP($A25,'Occupancy Raw Data'!$B$8:$BE$45,'Occupancy Raw Data'!U$3,FALSE)</f>
        <v>-1.1843249811580701</v>
      </c>
      <c r="O25" s="48">
        <f>VLOOKUP($A25,'Occupancy Raw Data'!$B$8:$BE$45,'Occupancy Raw Data'!V$3,FALSE)</f>
        <v>-1.7885600800857699</v>
      </c>
      <c r="P25" s="48">
        <f>VLOOKUP($A25,'Occupancy Raw Data'!$B$8:$BE$45,'Occupancy Raw Data'!W$3,FALSE)</f>
        <v>-5.9143253953056902</v>
      </c>
      <c r="Q25" s="48">
        <f>VLOOKUP($A25,'Occupancy Raw Data'!$B$8:$BE$45,'Occupancy Raw Data'!X$3,FALSE)</f>
        <v>1.3129350558366499</v>
      </c>
      <c r="R25" s="49">
        <f>VLOOKUP($A25,'Occupancy Raw Data'!$B$8:$BE$45,'Occupancy Raw Data'!Y$3,FALSE)</f>
        <v>-0.27106446471137002</v>
      </c>
      <c r="S25" s="48">
        <f>VLOOKUP($A25,'Occupancy Raw Data'!$B$8:$BE$45,'Occupancy Raw Data'!AA$3,FALSE)</f>
        <v>31.894260336085601</v>
      </c>
      <c r="T25" s="48">
        <f>VLOOKUP($A25,'Occupancy Raw Data'!$B$8:$BE$45,'Occupancy Raw Data'!AB$3,FALSE)</f>
        <v>14.1618472861459</v>
      </c>
      <c r="U25" s="49">
        <f>VLOOKUP($A25,'Occupancy Raw Data'!$B$8:$BE$45,'Occupancy Raw Data'!AC$3,FALSE)</f>
        <v>22.992381063860499</v>
      </c>
      <c r="V25" s="50">
        <f>VLOOKUP($A25,'Occupancy Raw Data'!$B$8:$BE$45,'Occupancy Raw Data'!AE$3,FALSE)</f>
        <v>6.21635980447651</v>
      </c>
      <c r="X25" s="51">
        <f>VLOOKUP($A25,'ADR Raw Data'!$B$6:$BE$43,'ADR Raw Data'!G$1,FALSE)</f>
        <v>86.683658897058805</v>
      </c>
      <c r="Y25" s="52">
        <f>VLOOKUP($A25,'ADR Raw Data'!$B$6:$BE$43,'ADR Raw Data'!H$1,FALSE)</f>
        <v>89.748747248034306</v>
      </c>
      <c r="Z25" s="52">
        <f>VLOOKUP($A25,'ADR Raw Data'!$B$6:$BE$43,'ADR Raw Data'!I$1,FALSE)</f>
        <v>90.058374201787899</v>
      </c>
      <c r="AA25" s="52">
        <f>VLOOKUP($A25,'ADR Raw Data'!$B$6:$BE$43,'ADR Raw Data'!J$1,FALSE)</f>
        <v>93.129540787304194</v>
      </c>
      <c r="AB25" s="52">
        <f>VLOOKUP($A25,'ADR Raw Data'!$B$6:$BE$43,'ADR Raw Data'!K$1,FALSE)</f>
        <v>97.282824455108894</v>
      </c>
      <c r="AC25" s="53">
        <f>VLOOKUP($A25,'ADR Raw Data'!$B$6:$BE$43,'ADR Raw Data'!L$1,FALSE)</f>
        <v>91.633739245663193</v>
      </c>
      <c r="AD25" s="52">
        <f>VLOOKUP($A25,'ADR Raw Data'!$B$6:$BE$43,'ADR Raw Data'!N$1,FALSE)</f>
        <v>119.113511592707</v>
      </c>
      <c r="AE25" s="52">
        <f>VLOOKUP($A25,'ADR Raw Data'!$B$6:$BE$43,'ADR Raw Data'!O$1,FALSE)</f>
        <v>103.037717484723</v>
      </c>
      <c r="AF25" s="53">
        <f>VLOOKUP($A25,'ADR Raw Data'!$B$6:$BE$43,'ADR Raw Data'!P$1,FALSE)</f>
        <v>111.622696537154</v>
      </c>
      <c r="AG25" s="54">
        <f>VLOOKUP($A25,'ADR Raw Data'!$B$6:$BE$43,'ADR Raw Data'!R$1,FALSE)</f>
        <v>98.088426418508007</v>
      </c>
      <c r="AI25" s="47">
        <f>VLOOKUP($A25,'ADR Raw Data'!$B$6:$BE$43,'ADR Raw Data'!T$1,FALSE)</f>
        <v>5.7763057494629804</v>
      </c>
      <c r="AJ25" s="48">
        <f>VLOOKUP($A25,'ADR Raw Data'!$B$6:$BE$43,'ADR Raw Data'!U$1,FALSE)</f>
        <v>6.0582546057483002</v>
      </c>
      <c r="AK25" s="48">
        <f>VLOOKUP($A25,'ADR Raw Data'!$B$6:$BE$43,'ADR Raw Data'!V$1,FALSE)</f>
        <v>-2.5507708299755101</v>
      </c>
      <c r="AL25" s="48">
        <f>VLOOKUP($A25,'ADR Raw Data'!$B$6:$BE$43,'ADR Raw Data'!W$1,FALSE)</f>
        <v>-4.1494498614814397</v>
      </c>
      <c r="AM25" s="48">
        <f>VLOOKUP($A25,'ADR Raw Data'!$B$6:$BE$43,'ADR Raw Data'!X$1,FALSE)</f>
        <v>1.2007543307037001</v>
      </c>
      <c r="AN25" s="49">
        <f>VLOOKUP($A25,'ADR Raw Data'!$B$6:$BE$43,'ADR Raw Data'!Y$1,FALSE)</f>
        <v>0.56655646632477596</v>
      </c>
      <c r="AO25" s="48">
        <f>VLOOKUP($A25,'ADR Raw Data'!$B$6:$BE$43,'ADR Raw Data'!AA$1,FALSE)</f>
        <v>21.1405727358452</v>
      </c>
      <c r="AP25" s="48">
        <f>VLOOKUP($A25,'ADR Raw Data'!$B$6:$BE$43,'ADR Raw Data'!AB$1,FALSE)</f>
        <v>4.9854637752861501</v>
      </c>
      <c r="AQ25" s="49">
        <f>VLOOKUP($A25,'ADR Raw Data'!$B$6:$BE$43,'ADR Raw Data'!AC$1,FALSE)</f>
        <v>13.627829169013101</v>
      </c>
      <c r="AR25" s="50">
        <f>VLOOKUP($A25,'ADR Raw Data'!$B$6:$BE$43,'ADR Raw Data'!AE$1,FALSE)</f>
        <v>5.3553721920360999</v>
      </c>
      <c r="AS25" s="40"/>
      <c r="AT25" s="51">
        <f>VLOOKUP($A25,'RevPAR Raw Data'!$B$6:$BE$43,'RevPAR Raw Data'!G$1,FALSE)</f>
        <v>50.031026778893697</v>
      </c>
      <c r="AU25" s="52">
        <f>VLOOKUP($A25,'RevPAR Raw Data'!$B$6:$BE$43,'RevPAR Raw Data'!H$1,FALSE)</f>
        <v>53.285541406139401</v>
      </c>
      <c r="AV25" s="52">
        <f>VLOOKUP($A25,'RevPAR Raw Data'!$B$6:$BE$43,'RevPAR Raw Data'!I$1,FALSE)</f>
        <v>59.852064224076898</v>
      </c>
      <c r="AW25" s="52">
        <f>VLOOKUP($A25,'RevPAR Raw Data'!$B$6:$BE$43,'RevPAR Raw Data'!J$1,FALSE)</f>
        <v>63.9219878200594</v>
      </c>
      <c r="AX25" s="52">
        <f>VLOOKUP($A25,'RevPAR Raw Data'!$B$6:$BE$43,'RevPAR Raw Data'!K$1,FALSE)</f>
        <v>68.823228900834593</v>
      </c>
      <c r="AY25" s="53">
        <f>VLOOKUP($A25,'RevPAR Raw Data'!$B$6:$BE$43,'RevPAR Raw Data'!L$1,FALSE)</f>
        <v>59.182769826000801</v>
      </c>
      <c r="AZ25" s="52">
        <f>VLOOKUP($A25,'RevPAR Raw Data'!$B$6:$BE$43,'RevPAR Raw Data'!N$1,FALSE)</f>
        <v>97.966608629226101</v>
      </c>
      <c r="BA25" s="52">
        <f>VLOOKUP($A25,'RevPAR Raw Data'!$B$6:$BE$43,'RevPAR Raw Data'!O$1,FALSE)</f>
        <v>73.944028971565899</v>
      </c>
      <c r="BB25" s="53">
        <f>VLOOKUP($A25,'RevPAR Raw Data'!$B$6:$BE$43,'RevPAR Raw Data'!P$1,FALSE)</f>
        <v>85.955318800396</v>
      </c>
      <c r="BC25" s="54">
        <f>VLOOKUP($A25,'RevPAR Raw Data'!$B$6:$BE$43,'RevPAR Raw Data'!R$1,FALSE)</f>
        <v>66.832069532970905</v>
      </c>
      <c r="BE25" s="47">
        <f>VLOOKUP($A25,'RevPAR Raw Data'!$B$6:$BE$43,'RevPAR Raw Data'!T$1,FALSE)</f>
        <v>14.595823636972501</v>
      </c>
      <c r="BF25" s="48">
        <f>VLOOKUP($A25,'RevPAR Raw Data'!$B$6:$BE$43,'RevPAR Raw Data'!U$1,FALSE)</f>
        <v>4.80218020187219</v>
      </c>
      <c r="BG25" s="48">
        <f>VLOOKUP($A25,'RevPAR Raw Data'!$B$6:$BE$43,'RevPAR Raw Data'!V$1,FALSE)</f>
        <v>-4.2937088412618696</v>
      </c>
      <c r="BH25" s="48">
        <f>VLOOKUP($A25,'RevPAR Raw Data'!$B$6:$BE$43,'RevPAR Raw Data'!W$1,FALSE)</f>
        <v>-9.8183632898640596</v>
      </c>
      <c r="BI25" s="48">
        <f>VLOOKUP($A25,'RevPAR Raw Data'!$B$6:$BE$43,'RevPAR Raw Data'!X$1,FALSE)</f>
        <v>2.5294545110826401</v>
      </c>
      <c r="BJ25" s="49">
        <f>VLOOKUP($A25,'RevPAR Raw Data'!$B$6:$BE$43,'RevPAR Raw Data'!Y$1,FALSE)</f>
        <v>0.29395626836067501</v>
      </c>
      <c r="BK25" s="48">
        <f>VLOOKUP($A25,'RevPAR Raw Data'!$B$6:$BE$43,'RevPAR Raw Data'!AA$1,FALSE)</f>
        <v>59.777462376840802</v>
      </c>
      <c r="BL25" s="48">
        <f>VLOOKUP($A25,'RevPAR Raw Data'!$B$6:$BE$43,'RevPAR Raw Data'!AB$1,FALSE)</f>
        <v>19.853344827794199</v>
      </c>
      <c r="BM25" s="49">
        <f>VLOOKUP($A25,'RevPAR Raw Data'!$B$6:$BE$43,'RevPAR Raw Data'!AC$1,FALSE)</f>
        <v>39.753572646145102</v>
      </c>
      <c r="BN25" s="50">
        <f>VLOOKUP($A25,'RevPAR Raw Data'!$B$6:$BE$43,'RevPAR Raw Data'!AE$1,FALSE)</f>
        <v>11.9046412008384</v>
      </c>
    </row>
    <row r="26" spans="1:66" x14ac:dyDescent="0.25">
      <c r="A26" s="63" t="s">
        <v>92</v>
      </c>
      <c r="B26" s="47">
        <f>VLOOKUP($A26,'Occupancy Raw Data'!$B$8:$BE$45,'Occupancy Raw Data'!G$3,FALSE)</f>
        <v>46.030900372935498</v>
      </c>
      <c r="C26" s="48">
        <f>VLOOKUP($A26,'Occupancy Raw Data'!$B$8:$BE$45,'Occupancy Raw Data'!H$3,FALSE)</f>
        <v>50.204226602734799</v>
      </c>
      <c r="D26" s="48">
        <f>VLOOKUP($A26,'Occupancy Raw Data'!$B$8:$BE$45,'Occupancy Raw Data'!I$3,FALSE)</f>
        <v>61.569881015805301</v>
      </c>
      <c r="E26" s="48">
        <f>VLOOKUP($A26,'Occupancy Raw Data'!$B$8:$BE$45,'Occupancy Raw Data'!J$3,FALSE)</f>
        <v>66.080625110992699</v>
      </c>
      <c r="F26" s="48">
        <f>VLOOKUP($A26,'Occupancy Raw Data'!$B$8:$BE$45,'Occupancy Raw Data'!K$3,FALSE)</f>
        <v>64.713194814420106</v>
      </c>
      <c r="G26" s="49">
        <f>VLOOKUP($A26,'Occupancy Raw Data'!$B$8:$BE$45,'Occupancy Raw Data'!L$3,FALSE)</f>
        <v>57.719765583377701</v>
      </c>
      <c r="H26" s="48">
        <f>VLOOKUP($A26,'Occupancy Raw Data'!$B$8:$BE$45,'Occupancy Raw Data'!N$3,FALSE)</f>
        <v>76.007813887408901</v>
      </c>
      <c r="I26" s="48">
        <f>VLOOKUP($A26,'Occupancy Raw Data'!$B$8:$BE$45,'Occupancy Raw Data'!O$3,FALSE)</f>
        <v>75.670396022020896</v>
      </c>
      <c r="J26" s="49">
        <f>VLOOKUP($A26,'Occupancy Raw Data'!$B$8:$BE$45,'Occupancy Raw Data'!P$3,FALSE)</f>
        <v>75.839104954714898</v>
      </c>
      <c r="K26" s="50">
        <f>VLOOKUP($A26,'Occupancy Raw Data'!$B$8:$BE$45,'Occupancy Raw Data'!R$3,FALSE)</f>
        <v>62.896719689473997</v>
      </c>
      <c r="M26" s="47">
        <f>VLOOKUP($A26,'Occupancy Raw Data'!$B$8:$BE$45,'Occupancy Raw Data'!T$3,FALSE)</f>
        <v>-1.08919066389607</v>
      </c>
      <c r="N26" s="48">
        <f>VLOOKUP($A26,'Occupancy Raw Data'!$B$8:$BE$45,'Occupancy Raw Data'!U$3,FALSE)</f>
        <v>-18.661147673815101</v>
      </c>
      <c r="O26" s="48">
        <f>VLOOKUP($A26,'Occupancy Raw Data'!$B$8:$BE$45,'Occupancy Raw Data'!V$3,FALSE)</f>
        <v>-13.965465869368201</v>
      </c>
      <c r="P26" s="48">
        <f>VLOOKUP($A26,'Occupancy Raw Data'!$B$8:$BE$45,'Occupancy Raw Data'!W$3,FALSE)</f>
        <v>-7.1608007699879996</v>
      </c>
      <c r="Q26" s="48">
        <f>VLOOKUP($A26,'Occupancy Raw Data'!$B$8:$BE$45,'Occupancy Raw Data'!X$3,FALSE)</f>
        <v>3.519279869005</v>
      </c>
      <c r="R26" s="49">
        <f>VLOOKUP($A26,'Occupancy Raw Data'!$B$8:$BE$45,'Occupancy Raw Data'!Y$3,FALSE)</f>
        <v>-7.9473439740402201</v>
      </c>
      <c r="S26" s="48">
        <f>VLOOKUP($A26,'Occupancy Raw Data'!$B$8:$BE$45,'Occupancy Raw Data'!AA$3,FALSE)</f>
        <v>15.1449576728852</v>
      </c>
      <c r="T26" s="48">
        <f>VLOOKUP($A26,'Occupancy Raw Data'!$B$8:$BE$45,'Occupancy Raw Data'!AB$3,FALSE)</f>
        <v>7.2924379180910099</v>
      </c>
      <c r="U26" s="49">
        <f>VLOOKUP($A26,'Occupancy Raw Data'!$B$8:$BE$45,'Occupancy Raw Data'!AC$3,FALSE)</f>
        <v>11.0888163707885</v>
      </c>
      <c r="V26" s="50">
        <f>VLOOKUP($A26,'Occupancy Raw Data'!$B$8:$BE$45,'Occupancy Raw Data'!AE$3,FALSE)</f>
        <v>-2.17212022681377</v>
      </c>
      <c r="X26" s="51">
        <f>VLOOKUP($A26,'ADR Raw Data'!$B$6:$BE$43,'ADR Raw Data'!G$1,FALSE)</f>
        <v>97.980699652777702</v>
      </c>
      <c r="Y26" s="52">
        <f>VLOOKUP($A26,'ADR Raw Data'!$B$6:$BE$43,'ADR Raw Data'!H$1,FALSE)</f>
        <v>105.510527874071</v>
      </c>
      <c r="Z26" s="52">
        <f>VLOOKUP($A26,'ADR Raw Data'!$B$6:$BE$43,'ADR Raw Data'!I$1,FALSE)</f>
        <v>109.245838505912</v>
      </c>
      <c r="AA26" s="52">
        <f>VLOOKUP($A26,'ADR Raw Data'!$B$6:$BE$43,'ADR Raw Data'!J$1,FALSE)</f>
        <v>111.08923351249599</v>
      </c>
      <c r="AB26" s="52">
        <f>VLOOKUP($A26,'ADR Raw Data'!$B$6:$BE$43,'ADR Raw Data'!K$1,FALSE)</f>
        <v>107.51903438529</v>
      </c>
      <c r="AC26" s="53">
        <f>VLOOKUP($A26,'ADR Raw Data'!$B$6:$BE$43,'ADR Raw Data'!L$1,FALSE)</f>
        <v>106.834161411605</v>
      </c>
      <c r="AD26" s="52">
        <f>VLOOKUP($A26,'ADR Raw Data'!$B$6:$BE$43,'ADR Raw Data'!N$1,FALSE)</f>
        <v>120.514993247663</v>
      </c>
      <c r="AE26" s="52">
        <f>VLOOKUP($A26,'ADR Raw Data'!$B$6:$BE$43,'ADR Raw Data'!O$1,FALSE)</f>
        <v>128.81219260736901</v>
      </c>
      <c r="AF26" s="53">
        <f>VLOOKUP($A26,'ADR Raw Data'!$B$6:$BE$43,'ADR Raw Data'!P$1,FALSE)</f>
        <v>124.654364102564</v>
      </c>
      <c r="AG26" s="54">
        <f>VLOOKUP($A26,'ADR Raw Data'!$B$6:$BE$43,'ADR Raw Data'!R$1,FALSE)</f>
        <v>112.973333369635</v>
      </c>
      <c r="AI26" s="47">
        <f>VLOOKUP($A26,'ADR Raw Data'!$B$6:$BE$43,'ADR Raw Data'!T$1,FALSE)</f>
        <v>-1.0966503080029</v>
      </c>
      <c r="AJ26" s="48">
        <f>VLOOKUP($A26,'ADR Raw Data'!$B$6:$BE$43,'ADR Raw Data'!U$1,FALSE)</f>
        <v>-4.1058940334590401</v>
      </c>
      <c r="AK26" s="48">
        <f>VLOOKUP($A26,'ADR Raw Data'!$B$6:$BE$43,'ADR Raw Data'!V$1,FALSE)</f>
        <v>-7.1486428723958904</v>
      </c>
      <c r="AL26" s="48">
        <f>VLOOKUP($A26,'ADR Raw Data'!$B$6:$BE$43,'ADR Raw Data'!W$1,FALSE)</f>
        <v>-3.65731143562143</v>
      </c>
      <c r="AM26" s="48">
        <f>VLOOKUP($A26,'ADR Raw Data'!$B$6:$BE$43,'ADR Raw Data'!X$1,FALSE)</f>
        <v>3.76438445768932</v>
      </c>
      <c r="AN26" s="49">
        <f>VLOOKUP($A26,'ADR Raw Data'!$B$6:$BE$43,'ADR Raw Data'!Y$1,FALSE)</f>
        <v>-2.9333482666706598</v>
      </c>
      <c r="AO26" s="48">
        <f>VLOOKUP($A26,'ADR Raw Data'!$B$6:$BE$43,'ADR Raw Data'!AA$1,FALSE)</f>
        <v>10.6002550556658</v>
      </c>
      <c r="AP26" s="48">
        <f>VLOOKUP($A26,'ADR Raw Data'!$B$6:$BE$43,'ADR Raw Data'!AB$1,FALSE)</f>
        <v>7.61096252257515</v>
      </c>
      <c r="AQ26" s="49">
        <f>VLOOKUP($A26,'ADR Raw Data'!$B$6:$BE$43,'ADR Raw Data'!AC$1,FALSE)</f>
        <v>8.8582631512688899</v>
      </c>
      <c r="AR26" s="50">
        <f>VLOOKUP($A26,'ADR Raw Data'!$B$6:$BE$43,'ADR Raw Data'!AE$1,FALSE)</f>
        <v>1.4012851214772499</v>
      </c>
      <c r="AS26" s="40"/>
      <c r="AT26" s="51">
        <f>VLOOKUP($A26,'RevPAR Raw Data'!$B$6:$BE$43,'RevPAR Raw Data'!G$1,FALSE)</f>
        <v>45.101398241875302</v>
      </c>
      <c r="AU26" s="52">
        <f>VLOOKUP($A26,'RevPAR Raw Data'!$B$6:$BE$43,'RevPAR Raw Data'!H$1,FALSE)</f>
        <v>52.970744503640503</v>
      </c>
      <c r="AV26" s="52">
        <f>VLOOKUP($A26,'RevPAR Raw Data'!$B$6:$BE$43,'RevPAR Raw Data'!I$1,FALSE)</f>
        <v>67.262532782809402</v>
      </c>
      <c r="AW26" s="52">
        <f>VLOOKUP($A26,'RevPAR Raw Data'!$B$6:$BE$43,'RevPAR Raw Data'!J$1,FALSE)</f>
        <v>73.408459936068098</v>
      </c>
      <c r="AX26" s="52">
        <f>VLOOKUP($A26,'RevPAR Raw Data'!$B$6:$BE$43,'RevPAR Raw Data'!K$1,FALSE)</f>
        <v>69.579002184336701</v>
      </c>
      <c r="AY26" s="53">
        <f>VLOOKUP($A26,'RevPAR Raw Data'!$B$6:$BE$43,'RevPAR Raw Data'!L$1,FALSE)</f>
        <v>61.664427529746</v>
      </c>
      <c r="AZ26" s="52">
        <f>VLOOKUP($A26,'RevPAR Raw Data'!$B$6:$BE$43,'RevPAR Raw Data'!N$1,FALSE)</f>
        <v>91.600811774107598</v>
      </c>
      <c r="BA26" s="52">
        <f>VLOOKUP($A26,'RevPAR Raw Data'!$B$6:$BE$43,'RevPAR Raw Data'!O$1,FALSE)</f>
        <v>97.472696270644605</v>
      </c>
      <c r="BB26" s="53">
        <f>VLOOKUP($A26,'RevPAR Raw Data'!$B$6:$BE$43,'RevPAR Raw Data'!P$1,FALSE)</f>
        <v>94.536754022376101</v>
      </c>
      <c r="BC26" s="54">
        <f>VLOOKUP($A26,'RevPAR Raw Data'!$B$6:$BE$43,'RevPAR Raw Data'!R$1,FALSE)</f>
        <v>71.056520813354595</v>
      </c>
      <c r="BE26" s="47">
        <f>VLOOKUP($A26,'RevPAR Raw Data'!$B$6:$BE$43,'RevPAR Raw Data'!T$1,FALSE)</f>
        <v>-2.1738963591286198</v>
      </c>
      <c r="BF26" s="48">
        <f>VLOOKUP($A26,'RevPAR Raw Data'!$B$6:$BE$43,'RevPAR Raw Data'!U$1,FALSE)</f>
        <v>-22.0008347583599</v>
      </c>
      <c r="BG26" s="48">
        <f>VLOOKUP($A26,'RevPAR Raw Data'!$B$6:$BE$43,'RevPAR Raw Data'!V$1,FALSE)</f>
        <v>-20.115767461296599</v>
      </c>
      <c r="BH26" s="48">
        <f>VLOOKUP($A26,'RevPAR Raw Data'!$B$6:$BE$43,'RevPAR Raw Data'!W$1,FALSE)</f>
        <v>-10.556219420166601</v>
      </c>
      <c r="BI26" s="48">
        <f>VLOOKUP($A26,'RevPAR Raw Data'!$B$6:$BE$43,'RevPAR Raw Data'!X$1,FALSE)</f>
        <v>7.4161435511057299</v>
      </c>
      <c r="BJ26" s="49">
        <f>VLOOKUP($A26,'RevPAR Raw Data'!$B$6:$BE$43,'RevPAR Raw Data'!Y$1,FALSE)</f>
        <v>-10.647568964002</v>
      </c>
      <c r="BK26" s="48">
        <f>VLOOKUP($A26,'RevPAR Raw Data'!$B$6:$BE$43,'RevPAR Raw Data'!AA$1,FALSE)</f>
        <v>27.350616869949501</v>
      </c>
      <c r="BL26" s="48">
        <f>VLOOKUP($A26,'RevPAR Raw Data'!$B$6:$BE$43,'RevPAR Raw Data'!AB$1,FALSE)</f>
        <v>15.4584251575941</v>
      </c>
      <c r="BM26" s="49">
        <f>VLOOKUP($A26,'RevPAR Raw Data'!$B$6:$BE$43,'RevPAR Raw Data'!AC$1,FALSE)</f>
        <v>20.929356056542801</v>
      </c>
      <c r="BN26" s="50">
        <f>VLOOKUP($A26,'RevPAR Raw Data'!$B$6:$BE$43,'RevPAR Raw Data'!AE$1,FALSE)</f>
        <v>-0.80127270289546604</v>
      </c>
    </row>
    <row r="27" spans="1:66" x14ac:dyDescent="0.25">
      <c r="A27" s="63" t="s">
        <v>93</v>
      </c>
      <c r="B27" s="47">
        <f>VLOOKUP($A27,'Occupancy Raw Data'!$B$8:$BE$45,'Occupancy Raw Data'!G$3,FALSE)</f>
        <v>43.796318431747501</v>
      </c>
      <c r="C27" s="48">
        <f>VLOOKUP($A27,'Occupancy Raw Data'!$B$8:$BE$45,'Occupancy Raw Data'!H$3,FALSE)</f>
        <v>44.258506653916598</v>
      </c>
      <c r="D27" s="48">
        <f>VLOOKUP($A27,'Occupancy Raw Data'!$B$8:$BE$45,'Occupancy Raw Data'!I$3,FALSE)</f>
        <v>52.004143756474598</v>
      </c>
      <c r="E27" s="48">
        <f>VLOOKUP($A27,'Occupancy Raw Data'!$B$8:$BE$45,'Occupancy Raw Data'!J$3,FALSE)</f>
        <v>56.793369989640603</v>
      </c>
      <c r="F27" s="48">
        <f>VLOOKUP($A27,'Occupancy Raw Data'!$B$8:$BE$45,'Occupancy Raw Data'!K$3,FALSE)</f>
        <v>55.366961510877303</v>
      </c>
      <c r="G27" s="49">
        <f>VLOOKUP($A27,'Occupancy Raw Data'!$B$8:$BE$45,'Occupancy Raw Data'!L$3,FALSE)</f>
        <v>50.443860068531301</v>
      </c>
      <c r="H27" s="48">
        <f>VLOOKUP($A27,'Occupancy Raw Data'!$B$8:$BE$45,'Occupancy Raw Data'!N$3,FALSE)</f>
        <v>56.912901426408403</v>
      </c>
      <c r="I27" s="48">
        <f>VLOOKUP($A27,'Occupancy Raw Data'!$B$8:$BE$45,'Occupancy Raw Data'!O$3,FALSE)</f>
        <v>55.438680372938002</v>
      </c>
      <c r="J27" s="49">
        <f>VLOOKUP($A27,'Occupancy Raw Data'!$B$8:$BE$45,'Occupancy Raw Data'!P$3,FALSE)</f>
        <v>56.175790899673203</v>
      </c>
      <c r="K27" s="50">
        <f>VLOOKUP($A27,'Occupancy Raw Data'!$B$8:$BE$45,'Occupancy Raw Data'!R$3,FALSE)</f>
        <v>52.081554591714699</v>
      </c>
      <c r="M27" s="47">
        <f>VLOOKUP($A27,'Occupancy Raw Data'!$B$8:$BE$45,'Occupancy Raw Data'!T$3,FALSE)</f>
        <v>3.6928875343847398</v>
      </c>
      <c r="N27" s="48">
        <f>VLOOKUP($A27,'Occupancy Raw Data'!$B$8:$BE$45,'Occupancy Raw Data'!U$3,FALSE)</f>
        <v>-12.071698419629699</v>
      </c>
      <c r="O27" s="48">
        <f>VLOOKUP($A27,'Occupancy Raw Data'!$B$8:$BE$45,'Occupancy Raw Data'!V$3,FALSE)</f>
        <v>-5.6070619836905902</v>
      </c>
      <c r="P27" s="48">
        <f>VLOOKUP($A27,'Occupancy Raw Data'!$B$8:$BE$45,'Occupancy Raw Data'!W$3,FALSE)</f>
        <v>2.5812870558639598</v>
      </c>
      <c r="Q27" s="48">
        <f>VLOOKUP($A27,'Occupancy Raw Data'!$B$8:$BE$45,'Occupancy Raw Data'!X$3,FALSE)</f>
        <v>4.5977863447473801</v>
      </c>
      <c r="R27" s="49">
        <f>VLOOKUP($A27,'Occupancy Raw Data'!$B$8:$BE$45,'Occupancy Raw Data'!Y$3,FALSE)</f>
        <v>-1.46223205247183</v>
      </c>
      <c r="S27" s="48">
        <f>VLOOKUP($A27,'Occupancy Raw Data'!$B$8:$BE$45,'Occupancy Raw Data'!AA$3,FALSE)</f>
        <v>-2.93240058513855</v>
      </c>
      <c r="T27" s="48">
        <f>VLOOKUP($A27,'Occupancy Raw Data'!$B$8:$BE$45,'Occupancy Raw Data'!AB$3,FALSE)</f>
        <v>-7.4349635402074501</v>
      </c>
      <c r="U27" s="49">
        <f>VLOOKUP($A27,'Occupancy Raw Data'!$B$8:$BE$45,'Occupancy Raw Data'!AC$3,FALSE)</f>
        <v>-5.20760287460645</v>
      </c>
      <c r="V27" s="50">
        <f>VLOOKUP($A27,'Occupancy Raw Data'!$B$8:$BE$45,'Occupancy Raw Data'!AE$3,FALSE)</f>
        <v>-2.6476323914272299</v>
      </c>
      <c r="X27" s="51">
        <f>VLOOKUP($A27,'ADR Raw Data'!$B$6:$BE$43,'ADR Raw Data'!G$1,FALSE)</f>
        <v>108.412384752547</v>
      </c>
      <c r="Y27" s="52">
        <f>VLOOKUP($A27,'ADR Raw Data'!$B$6:$BE$43,'ADR Raw Data'!H$1,FALSE)</f>
        <v>109.046070651782</v>
      </c>
      <c r="Z27" s="52">
        <f>VLOOKUP($A27,'ADR Raw Data'!$B$6:$BE$43,'ADR Raw Data'!I$1,FALSE)</f>
        <v>112.072712350597</v>
      </c>
      <c r="AA27" s="52">
        <f>VLOOKUP($A27,'ADR Raw Data'!$B$6:$BE$43,'ADR Raw Data'!J$1,FALSE)</f>
        <v>115.646676750385</v>
      </c>
      <c r="AB27" s="52">
        <f>VLOOKUP($A27,'ADR Raw Data'!$B$6:$BE$43,'ADR Raw Data'!K$1,FALSE)</f>
        <v>113.112408290155</v>
      </c>
      <c r="AC27" s="53">
        <f>VLOOKUP($A27,'ADR Raw Data'!$B$6:$BE$43,'ADR Raw Data'!L$1,FALSE)</f>
        <v>111.939014306025</v>
      </c>
      <c r="AD27" s="52">
        <f>VLOOKUP($A27,'ADR Raw Data'!$B$6:$BE$43,'ADR Raw Data'!N$1,FALSE)</f>
        <v>120.66507874544899</v>
      </c>
      <c r="AE27" s="52">
        <f>VLOOKUP($A27,'ADR Raw Data'!$B$6:$BE$43,'ADR Raw Data'!O$1,FALSE)</f>
        <v>120.920948354175</v>
      </c>
      <c r="AF27" s="53">
        <f>VLOOKUP($A27,'ADR Raw Data'!$B$6:$BE$43,'ADR Raw Data'!P$1,FALSE)</f>
        <v>120.79133485353501</v>
      </c>
      <c r="AG27" s="54">
        <f>VLOOKUP($A27,'ADR Raw Data'!$B$6:$BE$43,'ADR Raw Data'!R$1,FALSE)</f>
        <v>114.66707698142</v>
      </c>
      <c r="AI27" s="47">
        <f>VLOOKUP($A27,'ADR Raw Data'!$B$6:$BE$43,'ADR Raw Data'!T$1,FALSE)</f>
        <v>3.2883746578148401</v>
      </c>
      <c r="AJ27" s="48">
        <f>VLOOKUP($A27,'ADR Raw Data'!$B$6:$BE$43,'ADR Raw Data'!U$1,FALSE)</f>
        <v>-0.64584801987840601</v>
      </c>
      <c r="AK27" s="48">
        <f>VLOOKUP($A27,'ADR Raw Data'!$B$6:$BE$43,'ADR Raw Data'!V$1,FALSE)</f>
        <v>0.15296960798971301</v>
      </c>
      <c r="AL27" s="48">
        <f>VLOOKUP($A27,'ADR Raw Data'!$B$6:$BE$43,'ADR Raw Data'!W$1,FALSE)</f>
        <v>3.7755069651206501</v>
      </c>
      <c r="AM27" s="48">
        <f>VLOOKUP($A27,'ADR Raw Data'!$B$6:$BE$43,'ADR Raw Data'!X$1,FALSE)</f>
        <v>5.1624378983194203</v>
      </c>
      <c r="AN27" s="49">
        <f>VLOOKUP($A27,'ADR Raw Data'!$B$6:$BE$43,'ADR Raw Data'!Y$1,FALSE)</f>
        <v>2.3805229952629698</v>
      </c>
      <c r="AO27" s="48">
        <f>VLOOKUP($A27,'ADR Raw Data'!$B$6:$BE$43,'ADR Raw Data'!AA$1,FALSE)</f>
        <v>5.5762482997694596</v>
      </c>
      <c r="AP27" s="48">
        <f>VLOOKUP($A27,'ADR Raw Data'!$B$6:$BE$43,'ADR Raw Data'!AB$1,FALSE)</f>
        <v>0.44796493551184702</v>
      </c>
      <c r="AQ27" s="49">
        <f>VLOOKUP($A27,'ADR Raw Data'!$B$6:$BE$43,'ADR Raw Data'!AC$1,FALSE)</f>
        <v>2.9157592060811899</v>
      </c>
      <c r="AR27" s="50">
        <f>VLOOKUP($A27,'ADR Raw Data'!$B$6:$BE$43,'ADR Raw Data'!AE$1,FALSE)</f>
        <v>2.4923853814417001</v>
      </c>
      <c r="AS27" s="40"/>
      <c r="AT27" s="51">
        <f>VLOOKUP($A27,'RevPAR Raw Data'!$B$6:$BE$43,'RevPAR Raw Data'!G$1,FALSE)</f>
        <v>47.480633245676898</v>
      </c>
      <c r="AU27" s="52">
        <f>VLOOKUP($A27,'RevPAR Raw Data'!$B$6:$BE$43,'RevPAR Raw Data'!H$1,FALSE)</f>
        <v>48.262162435253799</v>
      </c>
      <c r="AV27" s="52">
        <f>VLOOKUP($A27,'RevPAR Raw Data'!$B$6:$BE$43,'RevPAR Raw Data'!I$1,FALSE)</f>
        <v>58.282454442584999</v>
      </c>
      <c r="AW27" s="52">
        <f>VLOOKUP($A27,'RevPAR Raw Data'!$B$6:$BE$43,'RevPAR Raw Data'!J$1,FALSE)</f>
        <v>65.679645007570301</v>
      </c>
      <c r="AX27" s="52">
        <f>VLOOKUP($A27,'RevPAR Raw Data'!$B$6:$BE$43,'RevPAR Raw Data'!K$1,FALSE)</f>
        <v>62.626903562036802</v>
      </c>
      <c r="AY27" s="53">
        <f>VLOOKUP($A27,'RevPAR Raw Data'!$B$6:$BE$43,'RevPAR Raw Data'!L$1,FALSE)</f>
        <v>56.466359738624497</v>
      </c>
      <c r="AZ27" s="52">
        <f>VLOOKUP($A27,'RevPAR Raw Data'!$B$6:$BE$43,'RevPAR Raw Data'!N$1,FALSE)</f>
        <v>68.673997322495794</v>
      </c>
      <c r="BA27" s="52">
        <f>VLOOKUP($A27,'RevPAR Raw Data'!$B$6:$BE$43,'RevPAR Raw Data'!O$1,FALSE)</f>
        <v>67.036978061996905</v>
      </c>
      <c r="BB27" s="53">
        <f>VLOOKUP($A27,'RevPAR Raw Data'!$B$6:$BE$43,'RevPAR Raw Data'!P$1,FALSE)</f>
        <v>67.8554876922463</v>
      </c>
      <c r="BC27" s="54">
        <f>VLOOKUP($A27,'RevPAR Raw Data'!$B$6:$BE$43,'RevPAR Raw Data'!R$1,FALSE)</f>
        <v>59.7203962968022</v>
      </c>
      <c r="BE27" s="47">
        <f>VLOOKUP($A27,'RevPAR Raw Data'!$B$6:$BE$43,'RevPAR Raw Data'!T$1,FALSE)</f>
        <v>7.1026981700218998</v>
      </c>
      <c r="BF27" s="48">
        <f>VLOOKUP($A27,'RevPAR Raw Data'!$B$6:$BE$43,'RevPAR Raw Data'!U$1,FALSE)</f>
        <v>-12.6395816142992</v>
      </c>
      <c r="BG27" s="48">
        <f>VLOOKUP($A27,'RevPAR Raw Data'!$B$6:$BE$43,'RevPAR Raw Data'!V$1,FALSE)</f>
        <v>-5.4626694764370702</v>
      </c>
      <c r="BH27" s="48">
        <f>VLOOKUP($A27,'RevPAR Raw Data'!$B$6:$BE$43,'RevPAR Raw Data'!W$1,FALSE)</f>
        <v>6.45425069356852</v>
      </c>
      <c r="BI27" s="48">
        <f>VLOOKUP($A27,'RevPAR Raw Data'!$B$6:$BE$43,'RevPAR Raw Data'!X$1,FALSE)</f>
        <v>9.9975821078117999</v>
      </c>
      <c r="BJ27" s="49">
        <f>VLOOKUP($A27,'RevPAR Raw Data'!$B$6:$BE$43,'RevPAR Raw Data'!Y$1,FALSE)</f>
        <v>0.88348217253794104</v>
      </c>
      <c r="BK27" s="48">
        <f>VLOOKUP($A27,'RevPAR Raw Data'!$B$6:$BE$43,'RevPAR Raw Data'!AA$1,FALSE)</f>
        <v>2.4803297768596901</v>
      </c>
      <c r="BL27" s="48">
        <f>VLOOKUP($A27,'RevPAR Raw Data'!$B$6:$BE$43,'RevPAR Raw Data'!AB$1,FALSE)</f>
        <v>-7.0203046343238196</v>
      </c>
      <c r="BM27" s="49">
        <f>VLOOKUP($A27,'RevPAR Raw Data'!$B$6:$BE$43,'RevPAR Raw Data'!AC$1,FALSE)</f>
        <v>-2.44368482875774</v>
      </c>
      <c r="BN27" s="50">
        <f>VLOOKUP($A27,'RevPAR Raw Data'!$B$6:$BE$43,'RevPAR Raw Data'!AE$1,FALSE)</f>
        <v>-0.22123621266378299</v>
      </c>
    </row>
    <row r="28" spans="1:66" x14ac:dyDescent="0.25">
      <c r="A28" s="63" t="s">
        <v>29</v>
      </c>
      <c r="B28" s="47">
        <f>VLOOKUP($A28,'Occupancy Raw Data'!$B$8:$BE$45,'Occupancy Raw Data'!G$3,FALSE)</f>
        <v>43.507853403141297</v>
      </c>
      <c r="C28" s="48">
        <f>VLOOKUP($A28,'Occupancy Raw Data'!$B$8:$BE$45,'Occupancy Raw Data'!H$3,FALSE)</f>
        <v>34.764397905759097</v>
      </c>
      <c r="D28" s="48">
        <f>VLOOKUP($A28,'Occupancy Raw Data'!$B$8:$BE$45,'Occupancy Raw Data'!I$3,FALSE)</f>
        <v>36.819371727748603</v>
      </c>
      <c r="E28" s="48">
        <f>VLOOKUP($A28,'Occupancy Raw Data'!$B$8:$BE$45,'Occupancy Raw Data'!J$3,FALSE)</f>
        <v>42.526178010471199</v>
      </c>
      <c r="F28" s="48">
        <f>VLOOKUP($A28,'Occupancy Raw Data'!$B$8:$BE$45,'Occupancy Raw Data'!K$3,FALSE)</f>
        <v>49.712041884816699</v>
      </c>
      <c r="G28" s="49">
        <f>VLOOKUP($A28,'Occupancy Raw Data'!$B$8:$BE$45,'Occupancy Raw Data'!L$3,FALSE)</f>
        <v>41.465968586387397</v>
      </c>
      <c r="H28" s="48">
        <f>VLOOKUP($A28,'Occupancy Raw Data'!$B$8:$BE$45,'Occupancy Raw Data'!N$3,FALSE)</f>
        <v>72.5</v>
      </c>
      <c r="I28" s="48">
        <f>VLOOKUP($A28,'Occupancy Raw Data'!$B$8:$BE$45,'Occupancy Raw Data'!O$3,FALSE)</f>
        <v>69.568062827225106</v>
      </c>
      <c r="J28" s="49">
        <f>VLOOKUP($A28,'Occupancy Raw Data'!$B$8:$BE$45,'Occupancy Raw Data'!P$3,FALSE)</f>
        <v>71.034031413612496</v>
      </c>
      <c r="K28" s="50">
        <f>VLOOKUP($A28,'Occupancy Raw Data'!$B$8:$BE$45,'Occupancy Raw Data'!R$3,FALSE)</f>
        <v>49.913986537023099</v>
      </c>
      <c r="M28" s="47">
        <f>VLOOKUP($A28,'Occupancy Raw Data'!$B$8:$BE$45,'Occupancy Raw Data'!T$3,FALSE)</f>
        <v>36.853926055997</v>
      </c>
      <c r="N28" s="48">
        <f>VLOOKUP($A28,'Occupancy Raw Data'!$B$8:$BE$45,'Occupancy Raw Data'!U$3,FALSE)</f>
        <v>17.7742085758188</v>
      </c>
      <c r="O28" s="48">
        <f>VLOOKUP($A28,'Occupancy Raw Data'!$B$8:$BE$45,'Occupancy Raw Data'!V$3,FALSE)</f>
        <v>-0.92171173260874295</v>
      </c>
      <c r="P28" s="48">
        <f>VLOOKUP($A28,'Occupancy Raw Data'!$B$8:$BE$45,'Occupancy Raw Data'!W$3,FALSE)</f>
        <v>-11.9922011048847</v>
      </c>
      <c r="Q28" s="48">
        <f>VLOOKUP($A28,'Occupancy Raw Data'!$B$8:$BE$45,'Occupancy Raw Data'!X$3,FALSE)</f>
        <v>4.2033022581491597</v>
      </c>
      <c r="R28" s="49">
        <f>VLOOKUP($A28,'Occupancy Raw Data'!$B$8:$BE$45,'Occupancy Raw Data'!Y$3,FALSE)</f>
        <v>6.59692898610112</v>
      </c>
      <c r="S28" s="48">
        <f>VLOOKUP($A28,'Occupancy Raw Data'!$B$8:$BE$45,'Occupancy Raw Data'!AA$3,FALSE)</f>
        <v>17.576287349014599</v>
      </c>
      <c r="T28" s="48">
        <f>VLOOKUP($A28,'Occupancy Raw Data'!$B$8:$BE$45,'Occupancy Raw Data'!AB$3,FALSE)</f>
        <v>0.18900730462060999</v>
      </c>
      <c r="U28" s="49">
        <f>VLOOKUP($A28,'Occupancy Raw Data'!$B$8:$BE$45,'Occupancy Raw Data'!AC$3,FALSE)</f>
        <v>8.3670771271557705</v>
      </c>
      <c r="V28" s="50">
        <f>VLOOKUP($A28,'Occupancy Raw Data'!$B$8:$BE$45,'Occupancy Raw Data'!AE$3,FALSE)</f>
        <v>7.3096626043369799</v>
      </c>
      <c r="X28" s="51">
        <f>VLOOKUP($A28,'ADR Raw Data'!$B$6:$BE$43,'ADR Raw Data'!G$1,FALSE)</f>
        <v>125.229687123947</v>
      </c>
      <c r="Y28" s="52">
        <f>VLOOKUP($A28,'ADR Raw Data'!$B$6:$BE$43,'ADR Raw Data'!H$1,FALSE)</f>
        <v>111.445071536144</v>
      </c>
      <c r="Z28" s="52">
        <f>VLOOKUP($A28,'ADR Raw Data'!$B$6:$BE$43,'ADR Raw Data'!I$1,FALSE)</f>
        <v>105.68639530750001</v>
      </c>
      <c r="AA28" s="52">
        <f>VLOOKUP($A28,'ADR Raw Data'!$B$6:$BE$43,'ADR Raw Data'!J$1,FALSE)</f>
        <v>111.300972606955</v>
      </c>
      <c r="AB28" s="52">
        <f>VLOOKUP($A28,'ADR Raw Data'!$B$6:$BE$43,'ADR Raw Data'!K$1,FALSE)</f>
        <v>115.895173775671</v>
      </c>
      <c r="AC28" s="53">
        <f>VLOOKUP($A28,'ADR Raw Data'!$B$6:$BE$43,'ADR Raw Data'!L$1,FALSE)</f>
        <v>114.352534722222</v>
      </c>
      <c r="AD28" s="52">
        <f>VLOOKUP($A28,'ADR Raw Data'!$B$6:$BE$43,'ADR Raw Data'!N$1,FALSE)</f>
        <v>157.88070229283201</v>
      </c>
      <c r="AE28" s="52">
        <f>VLOOKUP($A28,'ADR Raw Data'!$B$6:$BE$43,'ADR Raw Data'!O$1,FALSE)</f>
        <v>153.83346942615199</v>
      </c>
      <c r="AF28" s="53">
        <f>VLOOKUP($A28,'ADR Raw Data'!$B$6:$BE$43,'ADR Raw Data'!P$1,FALSE)</f>
        <v>155.89884835083799</v>
      </c>
      <c r="AG28" s="54">
        <f>VLOOKUP($A28,'ADR Raw Data'!$B$6:$BE$43,'ADR Raw Data'!R$1,FALSE)</f>
        <v>131.24560762718201</v>
      </c>
      <c r="AI28" s="47">
        <f>VLOOKUP($A28,'ADR Raw Data'!$B$6:$BE$43,'ADR Raw Data'!T$1,FALSE)</f>
        <v>20.732019919250298</v>
      </c>
      <c r="AJ28" s="48">
        <f>VLOOKUP($A28,'ADR Raw Data'!$B$6:$BE$43,'ADR Raw Data'!U$1,FALSE)</f>
        <v>20.249438384146501</v>
      </c>
      <c r="AK28" s="48">
        <f>VLOOKUP($A28,'ADR Raw Data'!$B$6:$BE$43,'ADR Raw Data'!V$1,FALSE)</f>
        <v>2.3894304458092201</v>
      </c>
      <c r="AL28" s="48">
        <f>VLOOKUP($A28,'ADR Raw Data'!$B$6:$BE$43,'ADR Raw Data'!W$1,FALSE)</f>
        <v>-19.172875209885898</v>
      </c>
      <c r="AM28" s="48">
        <f>VLOOKUP($A28,'ADR Raw Data'!$B$6:$BE$43,'ADR Raw Data'!X$1,FALSE)</f>
        <v>-1.2297344409322899</v>
      </c>
      <c r="AN28" s="49">
        <f>VLOOKUP($A28,'ADR Raw Data'!$B$6:$BE$43,'ADR Raw Data'!Y$1,FALSE)</f>
        <v>0.54524610648143101</v>
      </c>
      <c r="AO28" s="48">
        <f>VLOOKUP($A28,'ADR Raw Data'!$B$6:$BE$43,'ADR Raw Data'!AA$1,FALSE)</f>
        <v>10.652290501948601</v>
      </c>
      <c r="AP28" s="48">
        <f>VLOOKUP($A28,'ADR Raw Data'!$B$6:$BE$43,'ADR Raw Data'!AB$1,FALSE)</f>
        <v>-5.0840251466023201</v>
      </c>
      <c r="AQ28" s="49">
        <f>VLOOKUP($A28,'ADR Raw Data'!$B$6:$BE$43,'ADR Raw Data'!AC$1,FALSE)</f>
        <v>1.9262702518835699</v>
      </c>
      <c r="AR28" s="50">
        <f>VLOOKUP($A28,'ADR Raw Data'!$B$6:$BE$43,'ADR Raw Data'!AE$1,FALSE)</f>
        <v>1.3291471878336001</v>
      </c>
      <c r="AS28" s="40"/>
      <c r="AT28" s="51">
        <f>VLOOKUP($A28,'RevPAR Raw Data'!$B$6:$BE$43,'RevPAR Raw Data'!G$1,FALSE)</f>
        <v>54.484748691099398</v>
      </c>
      <c r="AU28" s="52">
        <f>VLOOKUP($A28,'RevPAR Raw Data'!$B$6:$BE$43,'RevPAR Raw Data'!H$1,FALSE)</f>
        <v>38.743208115183201</v>
      </c>
      <c r="AV28" s="52">
        <f>VLOOKUP($A28,'RevPAR Raw Data'!$B$6:$BE$43,'RevPAR Raw Data'!I$1,FALSE)</f>
        <v>38.913066753926699</v>
      </c>
      <c r="AW28" s="52">
        <f>VLOOKUP($A28,'RevPAR Raw Data'!$B$6:$BE$43,'RevPAR Raw Data'!J$1,FALSE)</f>
        <v>47.332049738219801</v>
      </c>
      <c r="AX28" s="52">
        <f>VLOOKUP($A28,'RevPAR Raw Data'!$B$6:$BE$43,'RevPAR Raw Data'!K$1,FALSE)</f>
        <v>57.613857329842901</v>
      </c>
      <c r="AY28" s="53">
        <f>VLOOKUP($A28,'RevPAR Raw Data'!$B$6:$BE$43,'RevPAR Raw Data'!L$1,FALSE)</f>
        <v>47.417386125654403</v>
      </c>
      <c r="AZ28" s="52">
        <f>VLOOKUP($A28,'RevPAR Raw Data'!$B$6:$BE$43,'RevPAR Raw Data'!N$1,FALSE)</f>
        <v>114.463509162303</v>
      </c>
      <c r="BA28" s="52">
        <f>VLOOKUP($A28,'RevPAR Raw Data'!$B$6:$BE$43,'RevPAR Raw Data'!O$1,FALSE)</f>
        <v>107.018964659685</v>
      </c>
      <c r="BB28" s="53">
        <f>VLOOKUP($A28,'RevPAR Raw Data'!$B$6:$BE$43,'RevPAR Raw Data'!P$1,FALSE)</f>
        <v>110.741236910994</v>
      </c>
      <c r="BC28" s="54">
        <f>VLOOKUP($A28,'RevPAR Raw Data'!$B$6:$BE$43,'RevPAR Raw Data'!R$1,FALSE)</f>
        <v>65.509914921465906</v>
      </c>
      <c r="BE28" s="47">
        <f>VLOOKUP($A28,'RevPAR Raw Data'!$B$6:$BE$43,'RevPAR Raw Data'!T$1,FALSE)</f>
        <v>65.226509266202498</v>
      </c>
      <c r="BF28" s="48">
        <f>VLOOKUP($A28,'RevPAR Raw Data'!$B$6:$BE$43,'RevPAR Raw Data'!U$1,FALSE)</f>
        <v>41.622824373795503</v>
      </c>
      <c r="BG28" s="48">
        <f>VLOOKUP($A28,'RevPAR Raw Data'!$B$6:$BE$43,'RevPAR Raw Data'!V$1,FALSE)</f>
        <v>1.44569505243893</v>
      </c>
      <c r="BH28" s="48">
        <f>VLOOKUP($A28,'RevPAR Raw Data'!$B$6:$BE$43,'RevPAR Raw Data'!W$1,FALSE)</f>
        <v>-28.865826562012501</v>
      </c>
      <c r="BI28" s="48">
        <f>VLOOKUP($A28,'RevPAR Raw Data'!$B$6:$BE$43,'RevPAR Raw Data'!X$1,FALSE)</f>
        <v>2.9218783616919199</v>
      </c>
      <c r="BJ28" s="49">
        <f>VLOOKUP($A28,'RevPAR Raw Data'!$B$6:$BE$43,'RevPAR Raw Data'!Y$1,FALSE)</f>
        <v>7.1781445910266104</v>
      </c>
      <c r="BK28" s="48">
        <f>VLOOKUP($A28,'RevPAR Raw Data'!$B$6:$BE$43,'RevPAR Raw Data'!AA$1,FALSE)</f>
        <v>30.100855038837501</v>
      </c>
      <c r="BL28" s="48">
        <f>VLOOKUP($A28,'RevPAR Raw Data'!$B$6:$BE$43,'RevPAR Raw Data'!AB$1,FALSE)</f>
        <v>-4.9046270208775304</v>
      </c>
      <c r="BM28" s="49">
        <f>VLOOKUP($A28,'RevPAR Raw Data'!$B$6:$BE$43,'RevPAR Raw Data'!AC$1,FALSE)</f>
        <v>10.454519896691901</v>
      </c>
      <c r="BN28" s="50">
        <f>VLOOKUP($A28,'RevPAR Raw Data'!$B$6:$BE$43,'RevPAR Raw Data'!AE$1,FALSE)</f>
        <v>8.7359659671162593</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46.893309557444198</v>
      </c>
      <c r="C30" s="48">
        <f>VLOOKUP($A30,'Occupancy Raw Data'!$B$8:$BE$45,'Occupancy Raw Data'!H$3,FALSE)</f>
        <v>52.919107940992497</v>
      </c>
      <c r="D30" s="48">
        <f>VLOOKUP($A30,'Occupancy Raw Data'!$B$8:$BE$45,'Occupancy Raw Data'!I$3,FALSE)</f>
        <v>57.395613811630099</v>
      </c>
      <c r="E30" s="48">
        <f>VLOOKUP($A30,'Occupancy Raw Data'!$B$8:$BE$45,'Occupancy Raw Data'!J$3,FALSE)</f>
        <v>57.527616312730103</v>
      </c>
      <c r="F30" s="48">
        <f>VLOOKUP($A30,'Occupancy Raw Data'!$B$8:$BE$45,'Occupancy Raw Data'!K$3,FALSE)</f>
        <v>53.521224612676797</v>
      </c>
      <c r="G30" s="49">
        <f>VLOOKUP($A30,'Occupancy Raw Data'!$B$8:$BE$45,'Occupancy Raw Data'!L$3,FALSE)</f>
        <v>53.651374447094703</v>
      </c>
      <c r="H30" s="48">
        <f>VLOOKUP($A30,'Occupancy Raw Data'!$B$8:$BE$45,'Occupancy Raw Data'!N$3,FALSE)</f>
        <v>59.479863828998802</v>
      </c>
      <c r="I30" s="48">
        <f>VLOOKUP($A30,'Occupancy Raw Data'!$B$8:$BE$45,'Occupancy Raw Data'!O$3,FALSE)</f>
        <v>56.893077974108898</v>
      </c>
      <c r="J30" s="49">
        <f>VLOOKUP($A30,'Occupancy Raw Data'!$B$8:$BE$45,'Occupancy Raw Data'!P$3,FALSE)</f>
        <v>58.186470901553903</v>
      </c>
      <c r="K30" s="50">
        <f>VLOOKUP($A30,'Occupancy Raw Data'!$B$8:$BE$45,'Occupancy Raw Data'!R$3,FALSE)</f>
        <v>54.947116291225903</v>
      </c>
      <c r="M30" s="47">
        <f>VLOOKUP($A30,'Occupancy Raw Data'!$B$8:$BE$45,'Occupancy Raw Data'!T$3,FALSE)</f>
        <v>9.07819044149538</v>
      </c>
      <c r="N30" s="48">
        <f>VLOOKUP($A30,'Occupancy Raw Data'!$B$8:$BE$45,'Occupancy Raw Data'!U$3,FALSE)</f>
        <v>-5.0088585682773799</v>
      </c>
      <c r="O30" s="48">
        <f>VLOOKUP($A30,'Occupancy Raw Data'!$B$8:$BE$45,'Occupancy Raw Data'!V$3,FALSE)</f>
        <v>-7.4023331664142003E-2</v>
      </c>
      <c r="P30" s="48">
        <f>VLOOKUP($A30,'Occupancy Raw Data'!$B$8:$BE$45,'Occupancy Raw Data'!W$3,FALSE)</f>
        <v>-3.6046666825011902</v>
      </c>
      <c r="Q30" s="48">
        <f>VLOOKUP($A30,'Occupancy Raw Data'!$B$8:$BE$45,'Occupancy Raw Data'!X$3,FALSE)</f>
        <v>-9.9613312523025304</v>
      </c>
      <c r="R30" s="49">
        <f>VLOOKUP($A30,'Occupancy Raw Data'!$B$8:$BE$45,'Occupancy Raw Data'!Y$3,FALSE)</f>
        <v>-2.5440178279994798</v>
      </c>
      <c r="S30" s="48">
        <f>VLOOKUP($A30,'Occupancy Raw Data'!$B$8:$BE$45,'Occupancy Raw Data'!AA$3,FALSE)</f>
        <v>-16.6343086160152</v>
      </c>
      <c r="T30" s="48">
        <f>VLOOKUP($A30,'Occupancy Raw Data'!$B$8:$BE$45,'Occupancy Raw Data'!AB$3,FALSE)</f>
        <v>-15.8084671312743</v>
      </c>
      <c r="U30" s="49">
        <f>VLOOKUP($A30,'Occupancy Raw Data'!$B$8:$BE$45,'Occupancy Raw Data'!AC$3,FALSE)</f>
        <v>-16.232600386047199</v>
      </c>
      <c r="V30" s="50">
        <f>VLOOKUP($A30,'Occupancy Raw Data'!$B$8:$BE$45,'Occupancy Raw Data'!AE$3,FALSE)</f>
        <v>-7.1353925723850402</v>
      </c>
      <c r="X30" s="51">
        <f>VLOOKUP($A30,'ADR Raw Data'!$B$6:$BE$43,'ADR Raw Data'!G$1,FALSE)</f>
        <v>108.9035888192</v>
      </c>
      <c r="Y30" s="52">
        <f>VLOOKUP($A30,'ADR Raw Data'!$B$6:$BE$43,'ADR Raw Data'!H$1,FALSE)</f>
        <v>108.95048400507601</v>
      </c>
      <c r="Z30" s="52">
        <f>VLOOKUP($A30,'ADR Raw Data'!$B$6:$BE$43,'ADR Raw Data'!I$1,FALSE)</f>
        <v>109.24417729180099</v>
      </c>
      <c r="AA30" s="52">
        <f>VLOOKUP($A30,'ADR Raw Data'!$B$6:$BE$43,'ADR Raw Data'!J$1,FALSE)</f>
        <v>112.764224467614</v>
      </c>
      <c r="AB30" s="52">
        <f>VLOOKUP($A30,'ADR Raw Data'!$B$6:$BE$43,'ADR Raw Data'!K$1,FALSE)</f>
        <v>112.23514214010601</v>
      </c>
      <c r="AC30" s="53">
        <f>VLOOKUP($A30,'ADR Raw Data'!$B$6:$BE$43,'ADR Raw Data'!L$1,FALSE)</f>
        <v>110.47831796678</v>
      </c>
      <c r="AD30" s="52">
        <f>VLOOKUP($A30,'ADR Raw Data'!$B$6:$BE$43,'ADR Raw Data'!N$1,FALSE)</f>
        <v>133.15606175050601</v>
      </c>
      <c r="AE30" s="52">
        <f>VLOOKUP($A30,'ADR Raw Data'!$B$6:$BE$43,'ADR Raw Data'!O$1,FALSE)</f>
        <v>133.82220987503501</v>
      </c>
      <c r="AF30" s="53">
        <f>VLOOKUP($A30,'ADR Raw Data'!$B$6:$BE$43,'ADR Raw Data'!P$1,FALSE)</f>
        <v>133.48173210483299</v>
      </c>
      <c r="AG30" s="54">
        <f>VLOOKUP($A30,'ADR Raw Data'!$B$6:$BE$43,'ADR Raw Data'!R$1,FALSE)</f>
        <v>117.43819179104899</v>
      </c>
      <c r="AI30" s="47">
        <f>VLOOKUP($A30,'ADR Raw Data'!$B$6:$BE$43,'ADR Raw Data'!T$1,FALSE)</f>
        <v>8.6337820397457996</v>
      </c>
      <c r="AJ30" s="48">
        <f>VLOOKUP($A30,'ADR Raw Data'!$B$6:$BE$43,'ADR Raw Data'!U$1,FALSE)</f>
        <v>4.5326904159191699</v>
      </c>
      <c r="AK30" s="48">
        <f>VLOOKUP($A30,'ADR Raw Data'!$B$6:$BE$43,'ADR Raw Data'!V$1,FALSE)</f>
        <v>3.5017112801728998</v>
      </c>
      <c r="AL30" s="48">
        <f>VLOOKUP($A30,'ADR Raw Data'!$B$6:$BE$43,'ADR Raw Data'!W$1,FALSE)</f>
        <v>5.2143956644117004</v>
      </c>
      <c r="AM30" s="48">
        <f>VLOOKUP($A30,'ADR Raw Data'!$B$6:$BE$43,'ADR Raw Data'!X$1,FALSE)</f>
        <v>1.6013147804714101</v>
      </c>
      <c r="AN30" s="49">
        <f>VLOOKUP($A30,'ADR Raw Data'!$B$6:$BE$43,'ADR Raw Data'!Y$1,FALSE)</f>
        <v>4.3549693433133401</v>
      </c>
      <c r="AO30" s="48">
        <f>VLOOKUP($A30,'ADR Raw Data'!$B$6:$BE$43,'ADR Raw Data'!AA$1,FALSE)</f>
        <v>-14.136425351190899</v>
      </c>
      <c r="AP30" s="48">
        <f>VLOOKUP($A30,'ADR Raw Data'!$B$6:$BE$43,'ADR Raw Data'!AB$1,FALSE)</f>
        <v>-13.866463959581401</v>
      </c>
      <c r="AQ30" s="49">
        <f>VLOOKUP($A30,'ADR Raw Data'!$B$6:$BE$43,'ADR Raw Data'!AC$1,FALSE)</f>
        <v>-14.0039281107709</v>
      </c>
      <c r="AR30" s="50">
        <f>VLOOKUP($A30,'ADR Raw Data'!$B$6:$BE$43,'ADR Raw Data'!AE$1,FALSE)</f>
        <v>-4.0700716667178201</v>
      </c>
      <c r="AS30" s="40"/>
      <c r="AT30" s="51">
        <f>VLOOKUP($A30,'RevPAR Raw Data'!$B$6:$BE$43,'RevPAR Raw Data'!G$1,FALSE)</f>
        <v>51.068497024154098</v>
      </c>
      <c r="AU30" s="52">
        <f>VLOOKUP($A30,'RevPAR Raw Data'!$B$6:$BE$43,'RevPAR Raw Data'!H$1,FALSE)</f>
        <v>57.6556242328802</v>
      </c>
      <c r="AV30" s="52">
        <f>VLOOKUP($A30,'RevPAR Raw Data'!$B$6:$BE$43,'RevPAR Raw Data'!I$1,FALSE)</f>
        <v>62.701366110094703</v>
      </c>
      <c r="AW30" s="52">
        <f>VLOOKUP($A30,'RevPAR Raw Data'!$B$6:$BE$43,'RevPAR Raw Data'!J$1,FALSE)</f>
        <v>64.870570389754704</v>
      </c>
      <c r="AX30" s="52">
        <f>VLOOKUP($A30,'RevPAR Raw Data'!$B$6:$BE$43,'RevPAR Raw Data'!K$1,FALSE)</f>
        <v>60.069622519163502</v>
      </c>
      <c r="AY30" s="53">
        <f>VLOOKUP($A30,'RevPAR Raw Data'!$B$6:$BE$43,'RevPAR Raw Data'!L$1,FALSE)</f>
        <v>59.273136055209399</v>
      </c>
      <c r="AZ30" s="52">
        <f>VLOOKUP($A30,'RevPAR Raw Data'!$B$6:$BE$43,'RevPAR Raw Data'!N$1,FALSE)</f>
        <v>79.201044209258697</v>
      </c>
      <c r="BA30" s="52">
        <f>VLOOKUP($A30,'RevPAR Raw Data'!$B$6:$BE$43,'RevPAR Raw Data'!O$1,FALSE)</f>
        <v>76.135574210879696</v>
      </c>
      <c r="BB30" s="53">
        <f>VLOOKUP($A30,'RevPAR Raw Data'!$B$6:$BE$43,'RevPAR Raw Data'!P$1,FALSE)</f>
        <v>77.668309210069197</v>
      </c>
      <c r="BC30" s="54">
        <f>VLOOKUP($A30,'RevPAR Raw Data'!$B$6:$BE$43,'RevPAR Raw Data'!R$1,FALSE)</f>
        <v>64.528899813740793</v>
      </c>
      <c r="BE30" s="47">
        <f>VLOOKUP($A30,'RevPAR Raw Data'!$B$6:$BE$43,'RevPAR Raw Data'!T$1,FALSE)</f>
        <v>18.495763657112899</v>
      </c>
      <c r="BF30" s="48">
        <f>VLOOKUP($A30,'RevPAR Raw Data'!$B$6:$BE$43,'RevPAR Raw Data'!U$1,FALSE)</f>
        <v>-0.70320420462946498</v>
      </c>
      <c r="BG30" s="48">
        <f>VLOOKUP($A30,'RevPAR Raw Data'!$B$6:$BE$43,'RevPAR Raw Data'!V$1,FALSE)</f>
        <v>3.4250958651539101</v>
      </c>
      <c r="BH30" s="48">
        <f>VLOOKUP($A30,'RevPAR Raw Data'!$B$6:$BE$43,'RevPAR Raw Data'!W$1,FALSE)</f>
        <v>1.4217673987016699</v>
      </c>
      <c r="BI30" s="48">
        <f>VLOOKUP($A30,'RevPAR Raw Data'!$B$6:$BE$43,'RevPAR Raw Data'!X$1,FALSE)</f>
        <v>-8.5195287415059493</v>
      </c>
      <c r="BJ30" s="49">
        <f>VLOOKUP($A30,'RevPAR Raw Data'!$B$6:$BE$43,'RevPAR Raw Data'!Y$1,FALSE)</f>
        <v>1.7001603188160599</v>
      </c>
      <c r="BK30" s="48">
        <f>VLOOKUP($A30,'RevPAR Raw Data'!$B$6:$BE$43,'RevPAR Raw Data'!AA$1,FALSE)</f>
        <v>-28.419237347016502</v>
      </c>
      <c r="BL30" s="48">
        <f>VLOOKUP($A30,'RevPAR Raw Data'!$B$6:$BE$43,'RevPAR Raw Data'!AB$1,FALSE)</f>
        <v>-27.482855693535299</v>
      </c>
      <c r="BM30" s="49">
        <f>VLOOKUP($A30,'RevPAR Raw Data'!$B$6:$BE$43,'RevPAR Raw Data'!AC$1,FALSE)</f>
        <v>-27.963326808247398</v>
      </c>
      <c r="BN30" s="50">
        <f>VLOOKUP($A30,'RevPAR Raw Data'!$B$6:$BE$43,'RevPAR Raw Data'!AE$1,FALSE)</f>
        <v>-10.915048647705101</v>
      </c>
    </row>
    <row r="31" spans="1:66" x14ac:dyDescent="0.25">
      <c r="A31" s="63" t="s">
        <v>70</v>
      </c>
      <c r="B31" s="47">
        <f>VLOOKUP($A31,'Occupancy Raw Data'!$B$8:$BE$45,'Occupancy Raw Data'!G$3,FALSE)</f>
        <v>46.044603947705703</v>
      </c>
      <c r="C31" s="48">
        <f>VLOOKUP($A31,'Occupancy Raw Data'!$B$8:$BE$45,'Occupancy Raw Data'!H$3,FALSE)</f>
        <v>53.170981799538502</v>
      </c>
      <c r="D31" s="48">
        <f>VLOOKUP($A31,'Occupancy Raw Data'!$B$8:$BE$45,'Occupancy Raw Data'!I$3,FALSE)</f>
        <v>55.190976672647999</v>
      </c>
      <c r="E31" s="48">
        <f>VLOOKUP($A31,'Occupancy Raw Data'!$B$8:$BE$45,'Occupancy Raw Data'!J$3,FALSE)</f>
        <v>56.8059471930274</v>
      </c>
      <c r="F31" s="48">
        <f>VLOOKUP($A31,'Occupancy Raw Data'!$B$8:$BE$45,'Occupancy Raw Data'!K$3,FALSE)</f>
        <v>53.088951550884303</v>
      </c>
      <c r="G31" s="49">
        <f>VLOOKUP($A31,'Occupancy Raw Data'!$B$8:$BE$45,'Occupancy Raw Data'!L$3,FALSE)</f>
        <v>52.860292232760798</v>
      </c>
      <c r="H31" s="48">
        <f>VLOOKUP($A31,'Occupancy Raw Data'!$B$8:$BE$45,'Occupancy Raw Data'!N$3,FALSE)</f>
        <v>55.226864906434201</v>
      </c>
      <c r="I31" s="48">
        <f>VLOOKUP($A31,'Occupancy Raw Data'!$B$8:$BE$45,'Occupancy Raw Data'!O$3,FALSE)</f>
        <v>55.062804409125803</v>
      </c>
      <c r="J31" s="49">
        <f>VLOOKUP($A31,'Occupancy Raw Data'!$B$8:$BE$45,'Occupancy Raw Data'!P$3,FALSE)</f>
        <v>55.144834657780002</v>
      </c>
      <c r="K31" s="50">
        <f>VLOOKUP($A31,'Occupancy Raw Data'!$B$8:$BE$45,'Occupancy Raw Data'!R$3,FALSE)</f>
        <v>53.513018639909099</v>
      </c>
      <c r="M31" s="47">
        <f>VLOOKUP($A31,'Occupancy Raw Data'!$B$8:$BE$45,'Occupancy Raw Data'!T$3,FALSE)</f>
        <v>0.60260956660309895</v>
      </c>
      <c r="N31" s="48">
        <f>VLOOKUP($A31,'Occupancy Raw Data'!$B$8:$BE$45,'Occupancy Raw Data'!U$3,FALSE)</f>
        <v>-6.7103569578508697</v>
      </c>
      <c r="O31" s="48">
        <f>VLOOKUP($A31,'Occupancy Raw Data'!$B$8:$BE$45,'Occupancy Raw Data'!V$3,FALSE)</f>
        <v>-3.6948574222935799</v>
      </c>
      <c r="P31" s="48">
        <f>VLOOKUP($A31,'Occupancy Raw Data'!$B$8:$BE$45,'Occupancy Raw Data'!W$3,FALSE)</f>
        <v>-1.5727043126589499</v>
      </c>
      <c r="Q31" s="48">
        <f>VLOOKUP($A31,'Occupancy Raw Data'!$B$8:$BE$45,'Occupancy Raw Data'!X$3,FALSE)</f>
        <v>-3.4214986621437</v>
      </c>
      <c r="R31" s="49">
        <f>VLOOKUP($A31,'Occupancy Raw Data'!$B$8:$BE$45,'Occupancy Raw Data'!Y$3,FALSE)</f>
        <v>-3.0997350650247499</v>
      </c>
      <c r="S31" s="48">
        <f>VLOOKUP($A31,'Occupancy Raw Data'!$B$8:$BE$45,'Occupancy Raw Data'!AA$3,FALSE)</f>
        <v>-13.806658773260599</v>
      </c>
      <c r="T31" s="48">
        <f>VLOOKUP($A31,'Occupancy Raw Data'!$B$8:$BE$45,'Occupancy Raw Data'!AB$3,FALSE)</f>
        <v>-12.027649920588599</v>
      </c>
      <c r="U31" s="49">
        <f>VLOOKUP($A31,'Occupancy Raw Data'!$B$8:$BE$45,'Occupancy Raw Data'!AC$3,FALSE)</f>
        <v>-12.9275631730659</v>
      </c>
      <c r="V31" s="50">
        <f>VLOOKUP($A31,'Occupancy Raw Data'!$B$8:$BE$45,'Occupancy Raw Data'!AE$3,FALSE)</f>
        <v>-6.2163373683965499</v>
      </c>
      <c r="X31" s="51">
        <f>VLOOKUP($A31,'ADR Raw Data'!$B$6:$BE$43,'ADR Raw Data'!G$1,FALSE)</f>
        <v>106.681640129161</v>
      </c>
      <c r="Y31" s="52">
        <f>VLOOKUP($A31,'ADR Raw Data'!$B$6:$BE$43,'ADR Raw Data'!H$1,FALSE)</f>
        <v>108.588222929322</v>
      </c>
      <c r="Z31" s="52">
        <f>VLOOKUP($A31,'ADR Raw Data'!$B$6:$BE$43,'ADR Raw Data'!I$1,FALSE)</f>
        <v>105.82318625174101</v>
      </c>
      <c r="AA31" s="52">
        <f>VLOOKUP($A31,'ADR Raw Data'!$B$6:$BE$43,'ADR Raw Data'!J$1,FALSE)</f>
        <v>111.32719133574</v>
      </c>
      <c r="AB31" s="52">
        <f>VLOOKUP($A31,'ADR Raw Data'!$B$6:$BE$43,'ADR Raw Data'!K$1,FALSE)</f>
        <v>111.745116368903</v>
      </c>
      <c r="AC31" s="53">
        <f>VLOOKUP($A31,'ADR Raw Data'!$B$6:$BE$43,'ADR Raw Data'!L$1,FALSE)</f>
        <v>108.901474821539</v>
      </c>
      <c r="AD31" s="52">
        <f>VLOOKUP($A31,'ADR Raw Data'!$B$6:$BE$43,'ADR Raw Data'!N$1,FALSE)</f>
        <v>124.416891013739</v>
      </c>
      <c r="AE31" s="52">
        <f>VLOOKUP($A31,'ADR Raw Data'!$B$6:$BE$43,'ADR Raw Data'!O$1,FALSE)</f>
        <v>126.92272811917999</v>
      </c>
      <c r="AF31" s="53">
        <f>VLOOKUP($A31,'ADR Raw Data'!$B$6:$BE$43,'ADR Raw Data'!P$1,FALSE)</f>
        <v>125.667945797694</v>
      </c>
      <c r="AG31" s="54">
        <f>VLOOKUP($A31,'ADR Raw Data'!$B$6:$BE$43,'ADR Raw Data'!R$1,FALSE)</f>
        <v>113.837973283696</v>
      </c>
      <c r="AI31" s="47">
        <f>VLOOKUP($A31,'ADR Raw Data'!$B$6:$BE$43,'ADR Raw Data'!T$1,FALSE)</f>
        <v>6.5229002379900098</v>
      </c>
      <c r="AJ31" s="48">
        <f>VLOOKUP($A31,'ADR Raw Data'!$B$6:$BE$43,'ADR Raw Data'!U$1,FALSE)</f>
        <v>5.2935900037843098</v>
      </c>
      <c r="AK31" s="48">
        <f>VLOOKUP($A31,'ADR Raw Data'!$B$6:$BE$43,'ADR Raw Data'!V$1,FALSE)</f>
        <v>4.2376158800294998</v>
      </c>
      <c r="AL31" s="48">
        <f>VLOOKUP($A31,'ADR Raw Data'!$B$6:$BE$43,'ADR Raw Data'!W$1,FALSE)</f>
        <v>10.1020228334409</v>
      </c>
      <c r="AM31" s="48">
        <f>VLOOKUP($A31,'ADR Raw Data'!$B$6:$BE$43,'ADR Raw Data'!X$1,FALSE)</f>
        <v>9.5793667806073</v>
      </c>
      <c r="AN31" s="49">
        <f>VLOOKUP($A31,'ADR Raw Data'!$B$6:$BE$43,'ADR Raw Data'!Y$1,FALSE)</f>
        <v>7.1525159500953297</v>
      </c>
      <c r="AO31" s="48">
        <f>VLOOKUP($A31,'ADR Raw Data'!$B$6:$BE$43,'ADR Raw Data'!AA$1,FALSE)</f>
        <v>0.67238836296458804</v>
      </c>
      <c r="AP31" s="48">
        <f>VLOOKUP($A31,'ADR Raw Data'!$B$6:$BE$43,'ADR Raw Data'!AB$1,FALSE)</f>
        <v>3.0844753030951999</v>
      </c>
      <c r="AQ31" s="49">
        <f>VLOOKUP($A31,'ADR Raw Data'!$B$6:$BE$43,'ADR Raw Data'!AC$1,FALSE)</f>
        <v>1.8724403556359801</v>
      </c>
      <c r="AR31" s="50">
        <f>VLOOKUP($A31,'ADR Raw Data'!$B$6:$BE$43,'ADR Raw Data'!AE$1,FALSE)</f>
        <v>4.8985767541248402</v>
      </c>
      <c r="AS31" s="40"/>
      <c r="AT31" s="51">
        <f>VLOOKUP($A31,'RevPAR Raw Data'!$B$6:$BE$43,'RevPAR Raw Data'!G$1,FALSE)</f>
        <v>49.121138682389102</v>
      </c>
      <c r="AU31" s="52">
        <f>VLOOKUP($A31,'RevPAR Raw Data'!$B$6:$BE$43,'RevPAR Raw Data'!H$1,FALSE)</f>
        <v>57.737424250192198</v>
      </c>
      <c r="AV31" s="52">
        <f>VLOOKUP($A31,'RevPAR Raw Data'!$B$6:$BE$43,'RevPAR Raw Data'!I$1,FALSE)</f>
        <v>58.404850038451599</v>
      </c>
      <c r="AW31" s="52">
        <f>VLOOKUP($A31,'RevPAR Raw Data'!$B$6:$BE$43,'RevPAR Raw Data'!J$1,FALSE)</f>
        <v>63.2404655216611</v>
      </c>
      <c r="AX31" s="52">
        <f>VLOOKUP($A31,'RevPAR Raw Data'!$B$6:$BE$43,'RevPAR Raw Data'!K$1,FALSE)</f>
        <v>59.324310689566701</v>
      </c>
      <c r="AY31" s="53">
        <f>VLOOKUP($A31,'RevPAR Raw Data'!$B$6:$BE$43,'RevPAR Raw Data'!L$1,FALSE)</f>
        <v>57.565637836452098</v>
      </c>
      <c r="AZ31" s="52">
        <f>VLOOKUP($A31,'RevPAR Raw Data'!$B$6:$BE$43,'RevPAR Raw Data'!N$1,FALSE)</f>
        <v>68.711548320943294</v>
      </c>
      <c r="BA31" s="52">
        <f>VLOOKUP($A31,'RevPAR Raw Data'!$B$6:$BE$43,'RevPAR Raw Data'!O$1,FALSE)</f>
        <v>69.887213534991005</v>
      </c>
      <c r="BB31" s="53">
        <f>VLOOKUP($A31,'RevPAR Raw Data'!$B$6:$BE$43,'RevPAR Raw Data'!P$1,FALSE)</f>
        <v>69.299380927967107</v>
      </c>
      <c r="BC31" s="54">
        <f>VLOOKUP($A31,'RevPAR Raw Data'!$B$6:$BE$43,'RevPAR Raw Data'!R$1,FALSE)</f>
        <v>60.9181358625993</v>
      </c>
      <c r="BE31" s="47">
        <f>VLOOKUP($A31,'RevPAR Raw Data'!$B$6:$BE$43,'RevPAR Raw Data'!T$1,FALSE)</f>
        <v>7.1648174254472101</v>
      </c>
      <c r="BF31" s="48">
        <f>VLOOKUP($A31,'RevPAR Raw Data'!$B$6:$BE$43,'RevPAR Raw Data'!U$1,FALSE)</f>
        <v>-1.77198573920559</v>
      </c>
      <c r="BG31" s="48">
        <f>VLOOKUP($A31,'RevPAR Raw Data'!$B$6:$BE$43,'RevPAR Raw Data'!V$1,FALSE)</f>
        <v>0.38618459286435203</v>
      </c>
      <c r="BH31" s="48">
        <f>VLOOKUP($A31,'RevPAR Raw Data'!$B$6:$BE$43,'RevPAR Raw Data'!W$1,FALSE)</f>
        <v>8.3704435720147199</v>
      </c>
      <c r="BI31" s="48">
        <f>VLOOKUP($A31,'RevPAR Raw Data'!$B$6:$BE$43,'RevPAR Raw Data'!X$1,FALSE)</f>
        <v>5.8301102122232802</v>
      </c>
      <c r="BJ31" s="49">
        <f>VLOOKUP($A31,'RevPAR Raw Data'!$B$6:$BE$43,'RevPAR Raw Data'!Y$1,FALSE)</f>
        <v>3.8310718401339798</v>
      </c>
      <c r="BK31" s="48">
        <f>VLOOKUP($A31,'RevPAR Raw Data'!$B$6:$BE$43,'RevPAR Raw Data'!AA$1,FALSE)</f>
        <v>-13.2271047772016</v>
      </c>
      <c r="BL31" s="48">
        <f>VLOOKUP($A31,'RevPAR Raw Data'!$B$6:$BE$43,'RevPAR Raw Data'!AB$1,FALSE)</f>
        <v>-9.3141645088367504</v>
      </c>
      <c r="BM31" s="49">
        <f>VLOOKUP($A31,'RevPAR Raw Data'!$B$6:$BE$43,'RevPAR Raw Data'!AC$1,FALSE)</f>
        <v>-11.2971837272827</v>
      </c>
      <c r="BN31" s="50">
        <f>VLOOKUP($A31,'RevPAR Raw Data'!$B$6:$BE$43,'RevPAR Raw Data'!AE$1,FALSE)</f>
        <v>-1.6222726715579601</v>
      </c>
    </row>
    <row r="32" spans="1:66" x14ac:dyDescent="0.25">
      <c r="A32" s="63" t="s">
        <v>52</v>
      </c>
      <c r="B32" s="47">
        <f>VLOOKUP($A32,'Occupancy Raw Data'!$B$8:$BE$45,'Occupancy Raw Data'!G$3,FALSE)</f>
        <v>39.068763490595103</v>
      </c>
      <c r="C32" s="48">
        <f>VLOOKUP($A32,'Occupancy Raw Data'!$B$8:$BE$45,'Occupancy Raw Data'!H$3,FALSE)</f>
        <v>55.257477644156602</v>
      </c>
      <c r="D32" s="48">
        <f>VLOOKUP($A32,'Occupancy Raw Data'!$B$8:$BE$45,'Occupancy Raw Data'!I$3,FALSE)</f>
        <v>64.539007092198503</v>
      </c>
      <c r="E32" s="48">
        <f>VLOOKUP($A32,'Occupancy Raw Data'!$B$8:$BE$45,'Occupancy Raw Data'!J$3,FALSE)</f>
        <v>57.539315448658598</v>
      </c>
      <c r="F32" s="48">
        <f>VLOOKUP($A32,'Occupancy Raw Data'!$B$8:$BE$45,'Occupancy Raw Data'!K$3,FALSE)</f>
        <v>50.7554733271662</v>
      </c>
      <c r="G32" s="49">
        <f>VLOOKUP($A32,'Occupancy Raw Data'!$B$8:$BE$45,'Occupancy Raw Data'!L$3,FALSE)</f>
        <v>53.432007400555001</v>
      </c>
      <c r="H32" s="48">
        <f>VLOOKUP($A32,'Occupancy Raw Data'!$B$8:$BE$45,'Occupancy Raw Data'!N$3,FALSE)</f>
        <v>53.407338883749603</v>
      </c>
      <c r="I32" s="48">
        <f>VLOOKUP($A32,'Occupancy Raw Data'!$B$8:$BE$45,'Occupancy Raw Data'!O$3,FALSE)</f>
        <v>49.645390070921898</v>
      </c>
      <c r="J32" s="49">
        <f>VLOOKUP($A32,'Occupancy Raw Data'!$B$8:$BE$45,'Occupancy Raw Data'!P$3,FALSE)</f>
        <v>51.526364477335797</v>
      </c>
      <c r="K32" s="50">
        <f>VLOOKUP($A32,'Occupancy Raw Data'!$B$8:$BE$45,'Occupancy Raw Data'!R$3,FALSE)</f>
        <v>52.887537993920901</v>
      </c>
      <c r="M32" s="47">
        <f>VLOOKUP($A32,'Occupancy Raw Data'!$B$8:$BE$45,'Occupancy Raw Data'!T$3,FALSE)</f>
        <v>9.1555461664085094</v>
      </c>
      <c r="N32" s="48">
        <f>VLOOKUP($A32,'Occupancy Raw Data'!$B$8:$BE$45,'Occupancy Raw Data'!U$3,FALSE)</f>
        <v>-0.99175058266669702</v>
      </c>
      <c r="O32" s="48">
        <f>VLOOKUP($A32,'Occupancy Raw Data'!$B$8:$BE$45,'Occupancy Raw Data'!V$3,FALSE)</f>
        <v>8.6169641121794491</v>
      </c>
      <c r="P32" s="48">
        <f>VLOOKUP($A32,'Occupancy Raw Data'!$B$8:$BE$45,'Occupancy Raw Data'!W$3,FALSE)</f>
        <v>-8.4282845603664107</v>
      </c>
      <c r="Q32" s="48">
        <f>VLOOKUP($A32,'Occupancy Raw Data'!$B$8:$BE$45,'Occupancy Raw Data'!X$3,FALSE)</f>
        <v>-17.634123077365501</v>
      </c>
      <c r="R32" s="49">
        <f>VLOOKUP($A32,'Occupancy Raw Data'!$B$8:$BE$45,'Occupancy Raw Data'!Y$3,FALSE)</f>
        <v>-3.0197918529564198</v>
      </c>
      <c r="S32" s="48">
        <f>VLOOKUP($A32,'Occupancy Raw Data'!$B$8:$BE$45,'Occupancy Raw Data'!AA$3,FALSE)</f>
        <v>-22.523489863870399</v>
      </c>
      <c r="T32" s="48">
        <f>VLOOKUP($A32,'Occupancy Raw Data'!$B$8:$BE$45,'Occupancy Raw Data'!AB$3,FALSE)</f>
        <v>-19.142297606797801</v>
      </c>
      <c r="U32" s="49">
        <f>VLOOKUP($A32,'Occupancy Raw Data'!$B$8:$BE$45,'Occupancy Raw Data'!AC$3,FALSE)</f>
        <v>-20.9306352067536</v>
      </c>
      <c r="V32" s="50">
        <f>VLOOKUP($A32,'Occupancy Raw Data'!$B$8:$BE$45,'Occupancy Raw Data'!AE$3,FALSE)</f>
        <v>-8.7721177829485892</v>
      </c>
      <c r="X32" s="51">
        <f>VLOOKUP($A32,'ADR Raw Data'!$B$6:$BE$43,'ADR Raw Data'!G$1,FALSE)</f>
        <v>103.664869771112</v>
      </c>
      <c r="Y32" s="52">
        <f>VLOOKUP($A32,'ADR Raw Data'!$B$6:$BE$43,'ADR Raw Data'!H$1,FALSE)</f>
        <v>108.085747767857</v>
      </c>
      <c r="Z32" s="52">
        <f>VLOOKUP($A32,'ADR Raw Data'!$B$6:$BE$43,'ADR Raw Data'!I$1,FALSE)</f>
        <v>113.72790731008099</v>
      </c>
      <c r="AA32" s="52">
        <f>VLOOKUP($A32,'ADR Raw Data'!$B$6:$BE$43,'ADR Raw Data'!J$1,FALSE)</f>
        <v>111.893124330117</v>
      </c>
      <c r="AB32" s="52">
        <f>VLOOKUP($A32,'ADR Raw Data'!$B$6:$BE$43,'ADR Raw Data'!K$1,FALSE)</f>
        <v>112.895984204131</v>
      </c>
      <c r="AC32" s="53">
        <f>VLOOKUP($A32,'ADR Raw Data'!$B$6:$BE$43,'ADR Raw Data'!L$1,FALSE)</f>
        <v>110.53611726685099</v>
      </c>
      <c r="AD32" s="52">
        <f>VLOOKUP($A32,'ADR Raw Data'!$B$6:$BE$43,'ADR Raw Data'!N$1,FALSE)</f>
        <v>122.699815242494</v>
      </c>
      <c r="AE32" s="52">
        <f>VLOOKUP($A32,'ADR Raw Data'!$B$6:$BE$43,'ADR Raw Data'!O$1,FALSE)</f>
        <v>122.748360248447</v>
      </c>
      <c r="AF32" s="53">
        <f>VLOOKUP($A32,'ADR Raw Data'!$B$6:$BE$43,'ADR Raw Data'!P$1,FALSE)</f>
        <v>122.723201675643</v>
      </c>
      <c r="AG32" s="54">
        <f>VLOOKUP($A32,'ADR Raw Data'!$B$6:$BE$43,'ADR Raw Data'!R$1,FALSE)</f>
        <v>113.92852407129701</v>
      </c>
      <c r="AI32" s="47">
        <f>VLOOKUP($A32,'ADR Raw Data'!$B$6:$BE$43,'ADR Raw Data'!T$1,FALSE)</f>
        <v>5.23239119361891</v>
      </c>
      <c r="AJ32" s="48">
        <f>VLOOKUP($A32,'ADR Raw Data'!$B$6:$BE$43,'ADR Raw Data'!U$1,FALSE)</f>
        <v>0.42127759313986002</v>
      </c>
      <c r="AK32" s="48">
        <f>VLOOKUP($A32,'ADR Raw Data'!$B$6:$BE$43,'ADR Raw Data'!V$1,FALSE)</f>
        <v>2.8924979442229102</v>
      </c>
      <c r="AL32" s="48">
        <f>VLOOKUP($A32,'ADR Raw Data'!$B$6:$BE$43,'ADR Raw Data'!W$1,FALSE)</f>
        <v>1.9224187083975699</v>
      </c>
      <c r="AM32" s="48">
        <f>VLOOKUP($A32,'ADR Raw Data'!$B$6:$BE$43,'ADR Raw Data'!X$1,FALSE)</f>
        <v>-3.4623462359430701</v>
      </c>
      <c r="AN32" s="49">
        <f>VLOOKUP($A32,'ADR Raw Data'!$B$6:$BE$43,'ADR Raw Data'!Y$1,FALSE)</f>
        <v>0.81183649547451397</v>
      </c>
      <c r="AO32" s="48">
        <f>VLOOKUP($A32,'ADR Raw Data'!$B$6:$BE$43,'ADR Raw Data'!AA$1,FALSE)</f>
        <v>-15.210269989868999</v>
      </c>
      <c r="AP32" s="48">
        <f>VLOOKUP($A32,'ADR Raw Data'!$B$6:$BE$43,'ADR Raw Data'!AB$1,FALSE)</f>
        <v>-14.104630426899201</v>
      </c>
      <c r="AQ32" s="49">
        <f>VLOOKUP($A32,'ADR Raw Data'!$B$6:$BE$43,'ADR Raw Data'!AC$1,FALSE)</f>
        <v>-14.6925106114571</v>
      </c>
      <c r="AR32" s="50">
        <f>VLOOKUP($A32,'ADR Raw Data'!$B$6:$BE$43,'ADR Raw Data'!AE$1,FALSE)</f>
        <v>-5.55871937450648</v>
      </c>
      <c r="AS32" s="40"/>
      <c r="AT32" s="51">
        <f>VLOOKUP($A32,'RevPAR Raw Data'!$B$6:$BE$43,'RevPAR Raw Data'!G$1,FALSE)</f>
        <v>40.500582793709498</v>
      </c>
      <c r="AU32" s="52">
        <f>VLOOKUP($A32,'RevPAR Raw Data'!$B$6:$BE$43,'RevPAR Raw Data'!H$1,FALSE)</f>
        <v>59.725457909343199</v>
      </c>
      <c r="AV32" s="52">
        <f>VLOOKUP($A32,'RevPAR Raw Data'!$B$6:$BE$43,'RevPAR Raw Data'!I$1,FALSE)</f>
        <v>73.398862164662305</v>
      </c>
      <c r="AW32" s="52">
        <f>VLOOKUP($A32,'RevPAR Raw Data'!$B$6:$BE$43,'RevPAR Raw Data'!J$1,FALSE)</f>
        <v>64.3825377736663</v>
      </c>
      <c r="AX32" s="52">
        <f>VLOOKUP($A32,'RevPAR Raw Data'!$B$6:$BE$43,'RevPAR Raw Data'!K$1,FALSE)</f>
        <v>57.300891150169498</v>
      </c>
      <c r="AY32" s="53">
        <f>VLOOKUP($A32,'RevPAR Raw Data'!$B$6:$BE$43,'RevPAR Raw Data'!L$1,FALSE)</f>
        <v>59.061666358310198</v>
      </c>
      <c r="AZ32" s="52">
        <f>VLOOKUP($A32,'RevPAR Raw Data'!$B$6:$BE$43,'RevPAR Raw Data'!N$1,FALSE)</f>
        <v>65.530706136293503</v>
      </c>
      <c r="BA32" s="52">
        <f>VLOOKUP($A32,'RevPAR Raw Data'!$B$6:$BE$43,'RevPAR Raw Data'!O$1,FALSE)</f>
        <v>60.938902251002098</v>
      </c>
      <c r="BB32" s="53">
        <f>VLOOKUP($A32,'RevPAR Raw Data'!$B$6:$BE$43,'RevPAR Raw Data'!P$1,FALSE)</f>
        <v>63.234804193647797</v>
      </c>
      <c r="BC32" s="54">
        <f>VLOOKUP($A32,'RevPAR Raw Data'!$B$6:$BE$43,'RevPAR Raw Data'!R$1,FALSE)</f>
        <v>60.2539914541209</v>
      </c>
      <c r="BE32" s="47">
        <f>VLOOKUP($A32,'RevPAR Raw Data'!$B$6:$BE$43,'RevPAR Raw Data'!T$1,FALSE)</f>
        <v>14.8669913513663</v>
      </c>
      <c r="BF32" s="48">
        <f>VLOOKUP($A32,'RevPAR Raw Data'!$B$6:$BE$43,'RevPAR Raw Data'!U$1,FALSE)</f>
        <v>-0.57465101251144501</v>
      </c>
      <c r="BG32" s="48">
        <f>VLOOKUP($A32,'RevPAR Raw Data'!$B$6:$BE$43,'RevPAR Raw Data'!V$1,FALSE)</f>
        <v>11.758707566201499</v>
      </c>
      <c r="BH32" s="48">
        <f>VLOOKUP($A32,'RevPAR Raw Data'!$B$6:$BE$43,'RevPAR Raw Data'!W$1,FALSE)</f>
        <v>-6.6678927711543103</v>
      </c>
      <c r="BI32" s="48">
        <f>VLOOKUP($A32,'RevPAR Raw Data'!$B$6:$BE$43,'RevPAR Raw Data'!X$1,FALSE)</f>
        <v>-20.485914916697801</v>
      </c>
      <c r="BJ32" s="49">
        <f>VLOOKUP($A32,'RevPAR Raw Data'!$B$6:$BE$43,'RevPAR Raw Data'!Y$1,FALSE)</f>
        <v>-2.2324711298315698</v>
      </c>
      <c r="BK32" s="48">
        <f>VLOOKUP($A32,'RevPAR Raw Data'!$B$6:$BE$43,'RevPAR Raw Data'!AA$1,FALSE)</f>
        <v>-34.307876234303997</v>
      </c>
      <c r="BL32" s="48">
        <f>VLOOKUP($A32,'RevPAR Raw Data'!$B$6:$BE$43,'RevPAR Raw Data'!AB$1,FALSE)</f>
        <v>-30.546977701041001</v>
      </c>
      <c r="BM32" s="49">
        <f>VLOOKUP($A32,'RevPAR Raw Data'!$B$6:$BE$43,'RevPAR Raw Data'!AC$1,FALSE)</f>
        <v>-32.547910019413102</v>
      </c>
      <c r="BN32" s="50">
        <f>VLOOKUP($A32,'RevPAR Raw Data'!$B$6:$BE$43,'RevPAR Raw Data'!AE$1,FALSE)</f>
        <v>-13.843219746699701</v>
      </c>
    </row>
    <row r="33" spans="1:66" x14ac:dyDescent="0.25">
      <c r="A33" s="63" t="s">
        <v>51</v>
      </c>
      <c r="B33" s="47">
        <f>VLOOKUP($A33,'Occupancy Raw Data'!$B$8:$BE$45,'Occupancy Raw Data'!G$3,FALSE)</f>
        <v>42.951713395638599</v>
      </c>
      <c r="C33" s="48">
        <f>VLOOKUP($A33,'Occupancy Raw Data'!$B$8:$BE$45,'Occupancy Raw Data'!H$3,FALSE)</f>
        <v>50.058411214953203</v>
      </c>
      <c r="D33" s="48">
        <f>VLOOKUP($A33,'Occupancy Raw Data'!$B$8:$BE$45,'Occupancy Raw Data'!I$3,FALSE)</f>
        <v>55.724299065420503</v>
      </c>
      <c r="E33" s="48">
        <f>VLOOKUP($A33,'Occupancy Raw Data'!$B$8:$BE$45,'Occupancy Raw Data'!J$3,FALSE)</f>
        <v>55.510124610591902</v>
      </c>
      <c r="F33" s="48">
        <f>VLOOKUP($A33,'Occupancy Raw Data'!$B$8:$BE$45,'Occupancy Raw Data'!K$3,FALSE)</f>
        <v>50.545171339563801</v>
      </c>
      <c r="G33" s="49">
        <f>VLOOKUP($A33,'Occupancy Raw Data'!$B$8:$BE$45,'Occupancy Raw Data'!L$3,FALSE)</f>
        <v>50.9579439252336</v>
      </c>
      <c r="H33" s="48">
        <f>VLOOKUP($A33,'Occupancy Raw Data'!$B$8:$BE$45,'Occupancy Raw Data'!N$3,FALSE)</f>
        <v>66.452492211838006</v>
      </c>
      <c r="I33" s="48">
        <f>VLOOKUP($A33,'Occupancy Raw Data'!$B$8:$BE$45,'Occupancy Raw Data'!O$3,FALSE)</f>
        <v>56.405763239875299</v>
      </c>
      <c r="J33" s="49">
        <f>VLOOKUP($A33,'Occupancy Raw Data'!$B$8:$BE$45,'Occupancy Raw Data'!P$3,FALSE)</f>
        <v>61.429127725856603</v>
      </c>
      <c r="K33" s="50">
        <f>VLOOKUP($A33,'Occupancy Raw Data'!$B$8:$BE$45,'Occupancy Raw Data'!R$3,FALSE)</f>
        <v>53.949710725411599</v>
      </c>
      <c r="M33" s="47">
        <f>VLOOKUP($A33,'Occupancy Raw Data'!$B$8:$BE$45,'Occupancy Raw Data'!T$3,FALSE)</f>
        <v>13.9905204069952</v>
      </c>
      <c r="N33" s="48">
        <f>VLOOKUP($A33,'Occupancy Raw Data'!$B$8:$BE$45,'Occupancy Raw Data'!U$3,FALSE)</f>
        <v>0.66298267265810096</v>
      </c>
      <c r="O33" s="48">
        <f>VLOOKUP($A33,'Occupancy Raw Data'!$B$8:$BE$45,'Occupancy Raw Data'!V$3,FALSE)</f>
        <v>14.5562994248741</v>
      </c>
      <c r="P33" s="48">
        <f>VLOOKUP($A33,'Occupancy Raw Data'!$B$8:$BE$45,'Occupancy Raw Data'!W$3,FALSE)</f>
        <v>8.0093250977843802</v>
      </c>
      <c r="Q33" s="48">
        <f>VLOOKUP($A33,'Occupancy Raw Data'!$B$8:$BE$45,'Occupancy Raw Data'!X$3,FALSE)</f>
        <v>-4.2650812154610698</v>
      </c>
      <c r="R33" s="49">
        <f>VLOOKUP($A33,'Occupancy Raw Data'!$B$8:$BE$45,'Occupancy Raw Data'!Y$3,FALSE)</f>
        <v>6.05490626912772</v>
      </c>
      <c r="S33" s="48">
        <f>VLOOKUP($A33,'Occupancy Raw Data'!$B$8:$BE$45,'Occupancy Raw Data'!AA$3,FALSE)</f>
        <v>-8.8325023428454408</v>
      </c>
      <c r="T33" s="48">
        <f>VLOOKUP($A33,'Occupancy Raw Data'!$B$8:$BE$45,'Occupancy Raw Data'!AB$3,FALSE)</f>
        <v>-24.382040502349099</v>
      </c>
      <c r="U33" s="49">
        <f>VLOOKUP($A33,'Occupancy Raw Data'!$B$8:$BE$45,'Occupancy Raw Data'!AC$3,FALSE)</f>
        <v>-16.697022023416402</v>
      </c>
      <c r="V33" s="50">
        <f>VLOOKUP($A33,'Occupancy Raw Data'!$B$8:$BE$45,'Occupancy Raw Data'!AE$3,FALSE)</f>
        <v>-2.59947757231821</v>
      </c>
      <c r="X33" s="51">
        <f>VLOOKUP($A33,'ADR Raw Data'!$B$6:$BE$43,'ADR Raw Data'!G$1,FALSE)</f>
        <v>100.55061196736099</v>
      </c>
      <c r="Y33" s="52">
        <f>VLOOKUP($A33,'ADR Raw Data'!$B$6:$BE$43,'ADR Raw Data'!H$1,FALSE)</f>
        <v>99.963500583430502</v>
      </c>
      <c r="Z33" s="52">
        <f>VLOOKUP($A33,'ADR Raw Data'!$B$6:$BE$43,'ADR Raw Data'!I$1,FALSE)</f>
        <v>101.993424178895</v>
      </c>
      <c r="AA33" s="52">
        <f>VLOOKUP($A33,'ADR Raw Data'!$B$6:$BE$43,'ADR Raw Data'!J$1,FALSE)</f>
        <v>104.178993335671</v>
      </c>
      <c r="AB33" s="52">
        <f>VLOOKUP($A33,'ADR Raw Data'!$B$6:$BE$43,'ADR Raw Data'!K$1,FALSE)</f>
        <v>103.206016949152</v>
      </c>
      <c r="AC33" s="53">
        <f>VLOOKUP($A33,'ADR Raw Data'!$B$6:$BE$43,'ADR Raw Data'!L$1,FALSE)</f>
        <v>102.06809720311701</v>
      </c>
      <c r="AD33" s="52">
        <f>VLOOKUP($A33,'ADR Raw Data'!$B$6:$BE$43,'ADR Raw Data'!N$1,FALSE)</f>
        <v>128.48286551421</v>
      </c>
      <c r="AE33" s="52">
        <f>VLOOKUP($A33,'ADR Raw Data'!$B$6:$BE$43,'ADR Raw Data'!O$1,FALSE)</f>
        <v>119.622140144977</v>
      </c>
      <c r="AF33" s="53">
        <f>VLOOKUP($A33,'ADR Raw Data'!$B$6:$BE$43,'ADR Raw Data'!P$1,FALSE)</f>
        <v>124.414795562599</v>
      </c>
      <c r="AG33" s="54">
        <f>VLOOKUP($A33,'ADR Raw Data'!$B$6:$BE$43,'ADR Raw Data'!R$1,FALSE)</f>
        <v>109.33803258403699</v>
      </c>
      <c r="AI33" s="47">
        <f>VLOOKUP($A33,'ADR Raw Data'!$B$6:$BE$43,'ADR Raw Data'!T$1,FALSE)</f>
        <v>12.362436992292</v>
      </c>
      <c r="AJ33" s="48">
        <f>VLOOKUP($A33,'ADR Raw Data'!$B$6:$BE$43,'ADR Raw Data'!U$1,FALSE)</f>
        <v>9.3387109175630592</v>
      </c>
      <c r="AK33" s="48">
        <f>VLOOKUP($A33,'ADR Raw Data'!$B$6:$BE$43,'ADR Raw Data'!V$1,FALSE)</f>
        <v>10.234816488404499</v>
      </c>
      <c r="AL33" s="48">
        <f>VLOOKUP($A33,'ADR Raw Data'!$B$6:$BE$43,'ADR Raw Data'!W$1,FALSE)</f>
        <v>10.618286335105701</v>
      </c>
      <c r="AM33" s="48">
        <f>VLOOKUP($A33,'ADR Raw Data'!$B$6:$BE$43,'ADR Raw Data'!X$1,FALSE)</f>
        <v>7.2365020174850496</v>
      </c>
      <c r="AN33" s="49">
        <f>VLOOKUP($A33,'ADR Raw Data'!$B$6:$BE$43,'ADR Raw Data'!Y$1,FALSE)</f>
        <v>9.7608488274586698</v>
      </c>
      <c r="AO33" s="48">
        <f>VLOOKUP($A33,'ADR Raw Data'!$B$6:$BE$43,'ADR Raw Data'!AA$1,FALSE)</f>
        <v>-38.247453236427802</v>
      </c>
      <c r="AP33" s="48">
        <f>VLOOKUP($A33,'ADR Raw Data'!$B$6:$BE$43,'ADR Raw Data'!AB$1,FALSE)</f>
        <v>-45.552058327607703</v>
      </c>
      <c r="AQ33" s="49">
        <f>VLOOKUP($A33,'ADR Raw Data'!$B$6:$BE$43,'ADR Raw Data'!AC$1,FALSE)</f>
        <v>-41.848008708625102</v>
      </c>
      <c r="AR33" s="50">
        <f>VLOOKUP($A33,'ADR Raw Data'!$B$6:$BE$43,'ADR Raw Data'!AE$1,FALSE)</f>
        <v>-21.339953408600302</v>
      </c>
      <c r="AS33" s="40"/>
      <c r="AT33" s="51">
        <f>VLOOKUP($A33,'RevPAR Raw Data'!$B$6:$BE$43,'RevPAR Raw Data'!G$1,FALSE)</f>
        <v>43.188210669781903</v>
      </c>
      <c r="AU33" s="52">
        <f>VLOOKUP($A33,'RevPAR Raw Data'!$B$6:$BE$43,'RevPAR Raw Data'!H$1,FALSE)</f>
        <v>50.040140186915799</v>
      </c>
      <c r="AV33" s="52">
        <f>VLOOKUP($A33,'RevPAR Raw Data'!$B$6:$BE$43,'RevPAR Raw Data'!I$1,FALSE)</f>
        <v>56.8351207165109</v>
      </c>
      <c r="AW33" s="52">
        <f>VLOOKUP($A33,'RevPAR Raw Data'!$B$6:$BE$43,'RevPAR Raw Data'!J$1,FALSE)</f>
        <v>57.829889018691503</v>
      </c>
      <c r="AX33" s="52">
        <f>VLOOKUP($A33,'RevPAR Raw Data'!$B$6:$BE$43,'RevPAR Raw Data'!K$1,FALSE)</f>
        <v>52.1656580996884</v>
      </c>
      <c r="AY33" s="53">
        <f>VLOOKUP($A33,'RevPAR Raw Data'!$B$6:$BE$43,'RevPAR Raw Data'!L$1,FALSE)</f>
        <v>52.011803738317703</v>
      </c>
      <c r="AZ33" s="52">
        <f>VLOOKUP($A33,'RevPAR Raw Data'!$B$6:$BE$43,'RevPAR Raw Data'!N$1,FALSE)</f>
        <v>85.380066199376898</v>
      </c>
      <c r="BA33" s="52">
        <f>VLOOKUP($A33,'RevPAR Raw Data'!$B$6:$BE$43,'RevPAR Raw Data'!O$1,FALSE)</f>
        <v>67.473781152647902</v>
      </c>
      <c r="BB33" s="53">
        <f>VLOOKUP($A33,'RevPAR Raw Data'!$B$6:$BE$43,'RevPAR Raw Data'!P$1,FALSE)</f>
        <v>76.426923676012393</v>
      </c>
      <c r="BC33" s="54">
        <f>VLOOKUP($A33,'RevPAR Raw Data'!$B$6:$BE$43,'RevPAR Raw Data'!R$1,FALSE)</f>
        <v>58.987552291944802</v>
      </c>
      <c r="BE33" s="47">
        <f>VLOOKUP($A33,'RevPAR Raw Data'!$B$6:$BE$43,'RevPAR Raw Data'!T$1,FALSE)</f>
        <v>28.082526669495898</v>
      </c>
      <c r="BF33" s="48">
        <f>VLOOKUP($A33,'RevPAR Raw Data'!$B$6:$BE$43,'RevPAR Raw Data'!U$1,FALSE)</f>
        <v>10.0636076254542</v>
      </c>
      <c r="BG33" s="48">
        <f>VLOOKUP($A33,'RevPAR Raw Data'!$B$6:$BE$43,'RevPAR Raw Data'!V$1,FALSE)</f>
        <v>26.280926446917199</v>
      </c>
      <c r="BH33" s="48">
        <f>VLOOKUP($A33,'RevPAR Raw Data'!$B$6:$BE$43,'RevPAR Raw Data'!W$1,FALSE)</f>
        <v>19.478064505282401</v>
      </c>
      <c r="BI33" s="48">
        <f>VLOOKUP($A33,'RevPAR Raw Data'!$B$6:$BE$43,'RevPAR Raw Data'!X$1,FALSE)</f>
        <v>2.6627781138197602</v>
      </c>
      <c r="BJ33" s="49">
        <f>VLOOKUP($A33,'RevPAR Raw Data'!$B$6:$BE$43,'RevPAR Raw Data'!Y$1,FALSE)</f>
        <v>16.406765344160199</v>
      </c>
      <c r="BK33" s="48">
        <f>VLOOKUP($A33,'RevPAR Raw Data'!$B$6:$BE$43,'RevPAR Raw Data'!AA$1,FALSE)</f>
        <v>-43.701748376086996</v>
      </c>
      <c r="BL33" s="48">
        <f>VLOOKUP($A33,'RevPAR Raw Data'!$B$6:$BE$43,'RevPAR Raw Data'!AB$1,FALSE)</f>
        <v>-58.827577518865802</v>
      </c>
      <c r="BM33" s="49">
        <f>VLOOKUP($A33,'RevPAR Raw Data'!$B$6:$BE$43,'RevPAR Raw Data'!AC$1,FALSE)</f>
        <v>-51.557659501601201</v>
      </c>
      <c r="BN33" s="50">
        <f>VLOOKUP($A33,'RevPAR Raw Data'!$B$6:$BE$43,'RevPAR Raw Data'!AE$1,FALSE)</f>
        <v>-23.3847036781188</v>
      </c>
    </row>
    <row r="34" spans="1:66" x14ac:dyDescent="0.25">
      <c r="A34" s="63" t="s">
        <v>50</v>
      </c>
      <c r="B34" s="47">
        <f>VLOOKUP($A34,'Occupancy Raw Data'!$B$8:$BE$45,'Occupancy Raw Data'!G$3,FALSE)</f>
        <v>48.790105753719303</v>
      </c>
      <c r="C34" s="48">
        <f>VLOOKUP($A34,'Occupancy Raw Data'!$B$8:$BE$45,'Occupancy Raw Data'!H$3,FALSE)</f>
        <v>48.521240365656901</v>
      </c>
      <c r="D34" s="48">
        <f>VLOOKUP($A34,'Occupancy Raw Data'!$B$8:$BE$45,'Occupancy Raw Data'!I$3,FALSE)</f>
        <v>55.278723785624599</v>
      </c>
      <c r="E34" s="48">
        <f>VLOOKUP($A34,'Occupancy Raw Data'!$B$8:$BE$45,'Occupancy Raw Data'!J$3,FALSE)</f>
        <v>56.461731493099101</v>
      </c>
      <c r="F34" s="48">
        <f>VLOOKUP($A34,'Occupancy Raw Data'!$B$8:$BE$45,'Occupancy Raw Data'!K$3,FALSE)</f>
        <v>51.245742964689001</v>
      </c>
      <c r="G34" s="49">
        <f>VLOOKUP($A34,'Occupancy Raw Data'!$B$8:$BE$45,'Occupancy Raw Data'!L$3,FALSE)</f>
        <v>52.059508872557799</v>
      </c>
      <c r="H34" s="48">
        <f>VLOOKUP($A34,'Occupancy Raw Data'!$B$8:$BE$45,'Occupancy Raw Data'!N$3,FALSE)</f>
        <v>61.301308478221898</v>
      </c>
      <c r="I34" s="48">
        <f>VLOOKUP($A34,'Occupancy Raw Data'!$B$8:$BE$45,'Occupancy Raw Data'!O$3,FALSE)</f>
        <v>55.673059688116098</v>
      </c>
      <c r="J34" s="49">
        <f>VLOOKUP($A34,'Occupancy Raw Data'!$B$8:$BE$45,'Occupancy Raw Data'!P$3,FALSE)</f>
        <v>58.487184083168998</v>
      </c>
      <c r="K34" s="50">
        <f>VLOOKUP($A34,'Occupancy Raw Data'!$B$8:$BE$45,'Occupancy Raw Data'!R$3,FALSE)</f>
        <v>53.895987504160999</v>
      </c>
      <c r="M34" s="47">
        <f>VLOOKUP($A34,'Occupancy Raw Data'!$B$8:$BE$45,'Occupancy Raw Data'!T$3,FALSE)</f>
        <v>27.508162974926201</v>
      </c>
      <c r="N34" s="48">
        <f>VLOOKUP($A34,'Occupancy Raw Data'!$B$8:$BE$45,'Occupancy Raw Data'!U$3,FALSE)</f>
        <v>-2.8704387942323399</v>
      </c>
      <c r="O34" s="48">
        <f>VLOOKUP($A34,'Occupancy Raw Data'!$B$8:$BE$45,'Occupancy Raw Data'!V$3,FALSE)</f>
        <v>8.9361987817769393</v>
      </c>
      <c r="P34" s="48">
        <f>VLOOKUP($A34,'Occupancy Raw Data'!$B$8:$BE$45,'Occupancy Raw Data'!W$3,FALSE)</f>
        <v>13.065377571638701</v>
      </c>
      <c r="Q34" s="48">
        <f>VLOOKUP($A34,'Occupancy Raw Data'!$B$8:$BE$45,'Occupancy Raw Data'!X$3,FALSE)</f>
        <v>-9.1841409233966793</v>
      </c>
      <c r="R34" s="49">
        <f>VLOOKUP($A34,'Occupancy Raw Data'!$B$8:$BE$45,'Occupancy Raw Data'!Y$3,FALSE)</f>
        <v>6.1014036625693899</v>
      </c>
      <c r="S34" s="48">
        <f>VLOOKUP($A34,'Occupancy Raw Data'!$B$8:$BE$45,'Occupancy Raw Data'!AA$3,FALSE)</f>
        <v>-24.1956990281499</v>
      </c>
      <c r="T34" s="48">
        <f>VLOOKUP($A34,'Occupancy Raw Data'!$B$8:$BE$45,'Occupancy Raw Data'!AB$3,FALSE)</f>
        <v>-23.862517439768499</v>
      </c>
      <c r="U34" s="49">
        <f>VLOOKUP($A34,'Occupancy Raw Data'!$B$8:$BE$45,'Occupancy Raw Data'!AC$3,FALSE)</f>
        <v>-24.037488208701902</v>
      </c>
      <c r="V34" s="50">
        <f>VLOOKUP($A34,'Occupancy Raw Data'!$B$8:$BE$45,'Occupancy Raw Data'!AE$3,FALSE)</f>
        <v>-5.5210841412239802</v>
      </c>
      <c r="X34" s="51">
        <f>VLOOKUP($A34,'ADR Raw Data'!$B$6:$BE$43,'ADR Raw Data'!G$1,FALSE)</f>
        <v>94.475562086700904</v>
      </c>
      <c r="Y34" s="52">
        <f>VLOOKUP($A34,'ADR Raw Data'!$B$6:$BE$43,'ADR Raw Data'!H$1,FALSE)</f>
        <v>92.753073513114103</v>
      </c>
      <c r="Z34" s="52">
        <f>VLOOKUP($A34,'ADR Raw Data'!$B$6:$BE$43,'ADR Raw Data'!I$1,FALSE)</f>
        <v>94.606640726329402</v>
      </c>
      <c r="AA34" s="52">
        <f>VLOOKUP($A34,'ADR Raw Data'!$B$6:$BE$43,'ADR Raw Data'!J$1,FALSE)</f>
        <v>98.199498412698404</v>
      </c>
      <c r="AB34" s="52">
        <f>VLOOKUP($A34,'ADR Raw Data'!$B$6:$BE$43,'ADR Raw Data'!K$1,FALSE)</f>
        <v>96.593242392444907</v>
      </c>
      <c r="AC34" s="53">
        <f>VLOOKUP($A34,'ADR Raw Data'!$B$6:$BE$43,'ADR Raw Data'!L$1,FALSE)</f>
        <v>95.406998347335005</v>
      </c>
      <c r="AD34" s="52">
        <f>VLOOKUP($A34,'ADR Raw Data'!$B$6:$BE$43,'ADR Raw Data'!N$1,FALSE)</f>
        <v>115.815821637426</v>
      </c>
      <c r="AE34" s="52">
        <f>VLOOKUP($A34,'ADR Raw Data'!$B$6:$BE$43,'ADR Raw Data'!O$1,FALSE)</f>
        <v>108.80589182227899</v>
      </c>
      <c r="AF34" s="53">
        <f>VLOOKUP($A34,'ADR Raw Data'!$B$6:$BE$43,'ADR Raw Data'!P$1,FALSE)</f>
        <v>112.479498927367</v>
      </c>
      <c r="AG34" s="54">
        <f>VLOOKUP($A34,'ADR Raw Data'!$B$6:$BE$43,'ADR Raw Data'!R$1,FALSE)</f>
        <v>100.700381984036</v>
      </c>
      <c r="AI34" s="47">
        <f>VLOOKUP($A34,'ADR Raw Data'!$B$6:$BE$43,'ADR Raw Data'!T$1,FALSE)</f>
        <v>3.88950415013649</v>
      </c>
      <c r="AJ34" s="48">
        <f>VLOOKUP($A34,'ADR Raw Data'!$B$6:$BE$43,'ADR Raw Data'!U$1,FALSE)</f>
        <v>-3.2373982450044401</v>
      </c>
      <c r="AK34" s="48">
        <f>VLOOKUP($A34,'ADR Raw Data'!$B$6:$BE$43,'ADR Raw Data'!V$1,FALSE)</f>
        <v>-3.03573659552332</v>
      </c>
      <c r="AL34" s="48">
        <f>VLOOKUP($A34,'ADR Raw Data'!$B$6:$BE$43,'ADR Raw Data'!W$1,FALSE)</f>
        <v>2.99049804434476</v>
      </c>
      <c r="AM34" s="48">
        <f>VLOOKUP($A34,'ADR Raw Data'!$B$6:$BE$43,'ADR Raw Data'!X$1,FALSE)</f>
        <v>-4.6736499492307599</v>
      </c>
      <c r="AN34" s="49">
        <f>VLOOKUP($A34,'ADR Raw Data'!$B$6:$BE$43,'ADR Raw Data'!Y$1,FALSE)</f>
        <v>-1.23373667993083</v>
      </c>
      <c r="AO34" s="48">
        <f>VLOOKUP($A34,'ADR Raw Data'!$B$6:$BE$43,'ADR Raw Data'!AA$1,FALSE)</f>
        <v>-25.291084421165099</v>
      </c>
      <c r="AP34" s="48">
        <f>VLOOKUP($A34,'ADR Raw Data'!$B$6:$BE$43,'ADR Raw Data'!AB$1,FALSE)</f>
        <v>-31.5969732177293</v>
      </c>
      <c r="AQ34" s="49">
        <f>VLOOKUP($A34,'ADR Raw Data'!$B$6:$BE$43,'ADR Raw Data'!AC$1,FALSE)</f>
        <v>-28.3308225725158</v>
      </c>
      <c r="AR34" s="50">
        <f>VLOOKUP($A34,'ADR Raw Data'!$B$6:$BE$43,'ADR Raw Data'!AE$1,FALSE)</f>
        <v>-15.991468221563199</v>
      </c>
      <c r="AS34" s="40"/>
      <c r="AT34" s="51">
        <f>VLOOKUP($A34,'RevPAR Raw Data'!$B$6:$BE$43,'RevPAR Raw Data'!G$1,FALSE)</f>
        <v>46.094726653522102</v>
      </c>
      <c r="AU34" s="52">
        <f>VLOOKUP($A34,'RevPAR Raw Data'!$B$6:$BE$43,'RevPAR Raw Data'!H$1,FALSE)</f>
        <v>45.004941745832497</v>
      </c>
      <c r="AV34" s="52">
        <f>VLOOKUP($A34,'RevPAR Raw Data'!$B$6:$BE$43,'RevPAR Raw Data'!I$1,FALSE)</f>
        <v>52.2973436099659</v>
      </c>
      <c r="AW34" s="52">
        <f>VLOOKUP($A34,'RevPAR Raw Data'!$B$6:$BE$43,'RevPAR Raw Data'!J$1,FALSE)</f>
        <v>55.445137121347898</v>
      </c>
      <c r="AX34" s="52">
        <f>VLOOKUP($A34,'RevPAR Raw Data'!$B$6:$BE$43,'RevPAR Raw Data'!K$1,FALSE)</f>
        <v>49.4999247176913</v>
      </c>
      <c r="AY34" s="53">
        <f>VLOOKUP($A34,'RevPAR Raw Data'!$B$6:$BE$43,'RevPAR Raw Data'!L$1,FALSE)</f>
        <v>49.668414769671898</v>
      </c>
      <c r="AZ34" s="52">
        <f>VLOOKUP($A34,'RevPAR Raw Data'!$B$6:$BE$43,'RevPAR Raw Data'!N$1,FALSE)</f>
        <v>70.996614088546295</v>
      </c>
      <c r="BA34" s="52">
        <f>VLOOKUP($A34,'RevPAR Raw Data'!$B$6:$BE$43,'RevPAR Raw Data'!O$1,FALSE)</f>
        <v>60.575569098404699</v>
      </c>
      <c r="BB34" s="53">
        <f>VLOOKUP($A34,'RevPAR Raw Data'!$B$6:$BE$43,'RevPAR Raw Data'!P$1,FALSE)</f>
        <v>65.786091593475504</v>
      </c>
      <c r="BC34" s="54">
        <f>VLOOKUP($A34,'RevPAR Raw Data'!$B$6:$BE$43,'RevPAR Raw Data'!R$1,FALSE)</f>
        <v>54.273465290758701</v>
      </c>
      <c r="BE34" s="47">
        <f>VLOOKUP($A34,'RevPAR Raw Data'!$B$6:$BE$43,'RevPAR Raw Data'!T$1,FALSE)</f>
        <v>32.467598265598703</v>
      </c>
      <c r="BF34" s="48">
        <f>VLOOKUP($A34,'RevPAR Raw Data'!$B$6:$BE$43,'RevPAR Raw Data'!U$1,FALSE)</f>
        <v>-6.0149095040883802</v>
      </c>
      <c r="BG34" s="48">
        <f>VLOOKUP($A34,'RevPAR Raw Data'!$B$6:$BE$43,'RevPAR Raw Data'!V$1,FALSE)</f>
        <v>5.6291827295865096</v>
      </c>
      <c r="BH34" s="48">
        <f>VLOOKUP($A34,'RevPAR Raw Data'!$B$6:$BE$43,'RevPAR Raw Data'!W$1,FALSE)</f>
        <v>16.446595476749501</v>
      </c>
      <c r="BI34" s="48">
        <f>VLOOKUP($A34,'RevPAR Raw Data'!$B$6:$BE$43,'RevPAR Raw Data'!X$1,FALSE)</f>
        <v>-13.4285562750238</v>
      </c>
      <c r="BJ34" s="49">
        <f>VLOOKUP($A34,'RevPAR Raw Data'!$B$6:$BE$43,'RevPAR Raw Data'!Y$1,FALSE)</f>
        <v>4.7923917276627899</v>
      </c>
      <c r="BK34" s="48">
        <f>VLOOKUP($A34,'RevPAR Raw Data'!$B$6:$BE$43,'RevPAR Raw Data'!AA$1,FALSE)</f>
        <v>-43.367428781814603</v>
      </c>
      <c r="BL34" s="48">
        <f>VLOOKUP($A34,'RevPAR Raw Data'!$B$6:$BE$43,'RevPAR Raw Data'!AB$1,FALSE)</f>
        <v>-47.919657412978196</v>
      </c>
      <c r="BM34" s="49">
        <f>VLOOKUP($A34,'RevPAR Raw Data'!$B$6:$BE$43,'RevPAR Raw Data'!AC$1,FALSE)</f>
        <v>-45.558292645921</v>
      </c>
      <c r="BN34" s="50">
        <f>VLOOKUP($A34,'RevPAR Raw Data'!$B$6:$BE$43,'RevPAR Raw Data'!AE$1,FALSE)</f>
        <v>-20.629649946857601</v>
      </c>
    </row>
    <row r="35" spans="1:66" x14ac:dyDescent="0.25">
      <c r="A35" s="63" t="s">
        <v>47</v>
      </c>
      <c r="B35" s="47">
        <f>VLOOKUP($A35,'Occupancy Raw Data'!$B$8:$BE$45,'Occupancy Raw Data'!G$3,FALSE)</f>
        <v>46.917621385706397</v>
      </c>
      <c r="C35" s="48">
        <f>VLOOKUP($A35,'Occupancy Raw Data'!$B$8:$BE$45,'Occupancy Raw Data'!H$3,FALSE)</f>
        <v>57.955991998545102</v>
      </c>
      <c r="D35" s="48">
        <f>VLOOKUP($A35,'Occupancy Raw Data'!$B$8:$BE$45,'Occupancy Raw Data'!I$3,FALSE)</f>
        <v>63.5933806146572</v>
      </c>
      <c r="E35" s="48">
        <f>VLOOKUP($A35,'Occupancy Raw Data'!$B$8:$BE$45,'Occupancy Raw Data'!J$3,FALSE)</f>
        <v>59.865430078195999</v>
      </c>
      <c r="F35" s="48">
        <f>VLOOKUP($A35,'Occupancy Raw Data'!$B$8:$BE$45,'Occupancy Raw Data'!K$3,FALSE)</f>
        <v>56.155664666302897</v>
      </c>
      <c r="G35" s="49">
        <f>VLOOKUP($A35,'Occupancy Raw Data'!$B$8:$BE$45,'Occupancy Raw Data'!L$3,FALSE)</f>
        <v>56.897617748681498</v>
      </c>
      <c r="H35" s="48">
        <f>VLOOKUP($A35,'Occupancy Raw Data'!$B$8:$BE$45,'Occupancy Raw Data'!N$3,FALSE)</f>
        <v>61.7203127841425</v>
      </c>
      <c r="I35" s="48">
        <f>VLOOKUP($A35,'Occupancy Raw Data'!$B$8:$BE$45,'Occupancy Raw Data'!O$3,FALSE)</f>
        <v>54.282596835788297</v>
      </c>
      <c r="J35" s="49">
        <f>VLOOKUP($A35,'Occupancy Raw Data'!$B$8:$BE$45,'Occupancy Raw Data'!P$3,FALSE)</f>
        <v>58.001454809965402</v>
      </c>
      <c r="K35" s="50">
        <f>VLOOKUP($A35,'Occupancy Raw Data'!$B$8:$BE$45,'Occupancy Raw Data'!R$3,FALSE)</f>
        <v>57.212999766191203</v>
      </c>
      <c r="M35" s="47">
        <f>VLOOKUP($A35,'Occupancy Raw Data'!$B$8:$BE$45,'Occupancy Raw Data'!T$3,FALSE)</f>
        <v>-2.6238046711752001</v>
      </c>
      <c r="N35" s="48">
        <f>VLOOKUP($A35,'Occupancy Raw Data'!$B$8:$BE$45,'Occupancy Raw Data'!U$3,FALSE)</f>
        <v>-3.5557897893922199</v>
      </c>
      <c r="O35" s="48">
        <f>VLOOKUP($A35,'Occupancy Raw Data'!$B$8:$BE$45,'Occupancy Raw Data'!V$3,FALSE)</f>
        <v>0.16607875891360699</v>
      </c>
      <c r="P35" s="48">
        <f>VLOOKUP($A35,'Occupancy Raw Data'!$B$8:$BE$45,'Occupancy Raw Data'!W$3,FALSE)</f>
        <v>-11.9337696175009</v>
      </c>
      <c r="Q35" s="48">
        <f>VLOOKUP($A35,'Occupancy Raw Data'!$B$8:$BE$45,'Occupancy Raw Data'!X$3,FALSE)</f>
        <v>-14.157960138578201</v>
      </c>
      <c r="R35" s="49">
        <f>VLOOKUP($A35,'Occupancy Raw Data'!$B$8:$BE$45,'Occupancy Raw Data'!Y$3,FALSE)</f>
        <v>-6.7734193624167904</v>
      </c>
      <c r="S35" s="48">
        <f>VLOOKUP($A35,'Occupancy Raw Data'!$B$8:$BE$45,'Occupancy Raw Data'!AA$3,FALSE)</f>
        <v>-22.7600450646555</v>
      </c>
      <c r="T35" s="48">
        <f>VLOOKUP($A35,'Occupancy Raw Data'!$B$8:$BE$45,'Occupancy Raw Data'!AB$3,FALSE)</f>
        <v>-29.001893485828901</v>
      </c>
      <c r="U35" s="49">
        <f>VLOOKUP($A35,'Occupancy Raw Data'!$B$8:$BE$45,'Occupancy Raw Data'!AC$3,FALSE)</f>
        <v>-25.812092684927901</v>
      </c>
      <c r="V35" s="50">
        <f>VLOOKUP($A35,'Occupancy Raw Data'!$B$8:$BE$45,'Occupancy Raw Data'!AE$3,FALSE)</f>
        <v>-13.2237304559255</v>
      </c>
      <c r="X35" s="51">
        <f>VLOOKUP($A35,'ADR Raw Data'!$B$6:$BE$43,'ADR Raw Data'!G$1,FALSE)</f>
        <v>96.915453488371995</v>
      </c>
      <c r="Y35" s="52">
        <f>VLOOKUP($A35,'ADR Raw Data'!$B$6:$BE$43,'ADR Raw Data'!H$1,FALSE)</f>
        <v>109.059221838719</v>
      </c>
      <c r="Z35" s="52">
        <f>VLOOKUP($A35,'ADR Raw Data'!$B$6:$BE$43,'ADR Raw Data'!I$1,FALSE)</f>
        <v>109.875762081784</v>
      </c>
      <c r="AA35" s="52">
        <f>VLOOKUP($A35,'ADR Raw Data'!$B$6:$BE$43,'ADR Raw Data'!J$1,FALSE)</f>
        <v>107.134289185905</v>
      </c>
      <c r="AB35" s="52">
        <f>VLOOKUP($A35,'ADR Raw Data'!$B$6:$BE$43,'ADR Raw Data'!K$1,FALSE)</f>
        <v>104.077652202072</v>
      </c>
      <c r="AC35" s="53">
        <f>VLOOKUP($A35,'ADR Raw Data'!$B$6:$BE$43,'ADR Raw Data'!L$1,FALSE)</f>
        <v>105.850614932242</v>
      </c>
      <c r="AD35" s="52">
        <f>VLOOKUP($A35,'ADR Raw Data'!$B$6:$BE$43,'ADR Raw Data'!N$1,FALSE)</f>
        <v>116.814840895698</v>
      </c>
      <c r="AE35" s="52">
        <f>VLOOKUP($A35,'ADR Raw Data'!$B$6:$BE$43,'ADR Raw Data'!O$1,FALSE)</f>
        <v>112.40248241206</v>
      </c>
      <c r="AF35" s="53">
        <f>VLOOKUP($A35,'ADR Raw Data'!$B$6:$BE$43,'ADR Raw Data'!P$1,FALSE)</f>
        <v>114.750114437999</v>
      </c>
      <c r="AG35" s="54">
        <f>VLOOKUP($A35,'ADR Raw Data'!$B$6:$BE$43,'ADR Raw Data'!R$1,FALSE)</f>
        <v>108.428370340098</v>
      </c>
      <c r="AI35" s="47">
        <f>VLOOKUP($A35,'ADR Raw Data'!$B$6:$BE$43,'ADR Raw Data'!T$1,FALSE)</f>
        <v>6.4098104364301598</v>
      </c>
      <c r="AJ35" s="48">
        <f>VLOOKUP($A35,'ADR Raw Data'!$B$6:$BE$43,'ADR Raw Data'!U$1,FALSE)</f>
        <v>10.5893876847513</v>
      </c>
      <c r="AK35" s="48">
        <f>VLOOKUP($A35,'ADR Raw Data'!$B$6:$BE$43,'ADR Raw Data'!V$1,FALSE)</f>
        <v>7.6156571714011596</v>
      </c>
      <c r="AL35" s="48">
        <f>VLOOKUP($A35,'ADR Raw Data'!$B$6:$BE$43,'ADR Raw Data'!W$1,FALSE)</f>
        <v>2.50923960007683</v>
      </c>
      <c r="AM35" s="48">
        <f>VLOOKUP($A35,'ADR Raw Data'!$B$6:$BE$43,'ADR Raw Data'!X$1,FALSE)</f>
        <v>-0.26997445846302298</v>
      </c>
      <c r="AN35" s="49">
        <f>VLOOKUP($A35,'ADR Raw Data'!$B$6:$BE$43,'ADR Raw Data'!Y$1,FALSE)</f>
        <v>5.1197273358328497</v>
      </c>
      <c r="AO35" s="48">
        <f>VLOOKUP($A35,'ADR Raw Data'!$B$6:$BE$43,'ADR Raw Data'!AA$1,FALSE)</f>
        <v>-15.118527033234701</v>
      </c>
      <c r="AP35" s="48">
        <f>VLOOKUP($A35,'ADR Raw Data'!$B$6:$BE$43,'ADR Raw Data'!AB$1,FALSE)</f>
        <v>-18.638390967758198</v>
      </c>
      <c r="AQ35" s="49">
        <f>VLOOKUP($A35,'ADR Raw Data'!$B$6:$BE$43,'ADR Raw Data'!AC$1,FALSE)</f>
        <v>-16.7757248506419</v>
      </c>
      <c r="AR35" s="50">
        <f>VLOOKUP($A35,'ADR Raw Data'!$B$6:$BE$43,'ADR Raw Data'!AE$1,FALSE)</f>
        <v>-4.2944261018141097</v>
      </c>
      <c r="AS35" s="40"/>
      <c r="AT35" s="51">
        <f>VLOOKUP($A35,'RevPAR Raw Data'!$B$6:$BE$43,'RevPAR Raw Data'!G$1,FALSE)</f>
        <v>45.470425531914799</v>
      </c>
      <c r="AU35" s="52">
        <f>VLOOKUP($A35,'RevPAR Raw Data'!$B$6:$BE$43,'RevPAR Raw Data'!H$1,FALSE)</f>
        <v>63.206353882523999</v>
      </c>
      <c r="AV35" s="52">
        <f>VLOOKUP($A35,'RevPAR Raw Data'!$B$6:$BE$43,'RevPAR Raw Data'!I$1,FALSE)</f>
        <v>69.873711583924305</v>
      </c>
      <c r="AW35" s="52">
        <f>VLOOKUP($A35,'RevPAR Raw Data'!$B$6:$BE$43,'RevPAR Raw Data'!J$1,FALSE)</f>
        <v>64.136402982360394</v>
      </c>
      <c r="AX35" s="52">
        <f>VLOOKUP($A35,'RevPAR Raw Data'!$B$6:$BE$43,'RevPAR Raw Data'!K$1,FALSE)</f>
        <v>58.445497363156903</v>
      </c>
      <c r="AY35" s="53">
        <f>VLOOKUP($A35,'RevPAR Raw Data'!$B$6:$BE$43,'RevPAR Raw Data'!L$1,FALSE)</f>
        <v>60.226478268776098</v>
      </c>
      <c r="AZ35" s="52">
        <f>VLOOKUP($A35,'RevPAR Raw Data'!$B$6:$BE$43,'RevPAR Raw Data'!N$1,FALSE)</f>
        <v>72.098485179123401</v>
      </c>
      <c r="BA35" s="52">
        <f>VLOOKUP($A35,'RevPAR Raw Data'!$B$6:$BE$43,'RevPAR Raw Data'!O$1,FALSE)</f>
        <v>61.014986361156502</v>
      </c>
      <c r="BB35" s="53">
        <f>VLOOKUP($A35,'RevPAR Raw Data'!$B$6:$BE$43,'RevPAR Raw Data'!P$1,FALSE)</f>
        <v>66.556735770139994</v>
      </c>
      <c r="BC35" s="54">
        <f>VLOOKUP($A35,'RevPAR Raw Data'!$B$6:$BE$43,'RevPAR Raw Data'!R$1,FALSE)</f>
        <v>62.035123269165801</v>
      </c>
      <c r="BE35" s="47">
        <f>VLOOKUP($A35,'RevPAR Raw Data'!$B$6:$BE$43,'RevPAR Raw Data'!T$1,FALSE)</f>
        <v>3.6178248596104199</v>
      </c>
      <c r="BF35" s="48">
        <f>VLOOKUP($A35,'RevPAR Raw Data'!$B$6:$BE$43,'RevPAR Raw Data'!U$1,FALSE)</f>
        <v>6.6570615293055502</v>
      </c>
      <c r="BG35" s="48">
        <f>VLOOKUP($A35,'RevPAR Raw Data'!$B$6:$BE$43,'RevPAR Raw Data'!V$1,FALSE)</f>
        <v>7.7943839192281397</v>
      </c>
      <c r="BH35" s="48">
        <f>VLOOKUP($A35,'RevPAR Raw Data'!$B$6:$BE$43,'RevPAR Raw Data'!W$1,FALSE)</f>
        <v>-9.7239768904483501</v>
      </c>
      <c r="BI35" s="48">
        <f>VLOOKUP($A35,'RevPAR Raw Data'!$B$6:$BE$43,'RevPAR Raw Data'!X$1,FALSE)</f>
        <v>-14.3897117208277</v>
      </c>
      <c r="BJ35" s="49">
        <f>VLOOKUP($A35,'RevPAR Raw Data'!$B$6:$BE$43,'RevPAR Raw Data'!Y$1,FALSE)</f>
        <v>-2.0004726292521902</v>
      </c>
      <c r="BK35" s="48">
        <f>VLOOKUP($A35,'RevPAR Raw Data'!$B$6:$BE$43,'RevPAR Raw Data'!AA$1,FALSE)</f>
        <v>-34.437588532013898</v>
      </c>
      <c r="BL35" s="48">
        <f>VLOOKUP($A35,'RevPAR Raw Data'!$B$6:$BE$43,'RevPAR Raw Data'!AB$1,FALSE)</f>
        <v>-42.2347981576455</v>
      </c>
      <c r="BM35" s="49">
        <f>VLOOKUP($A35,'RevPAR Raw Data'!$B$6:$BE$43,'RevPAR Raw Data'!AC$1,FALSE)</f>
        <v>-38.257651888553603</v>
      </c>
      <c r="BN35" s="50">
        <f>VLOOKUP($A35,'RevPAR Raw Data'!$B$6:$BE$43,'RevPAR Raw Data'!AE$1,FALSE)</f>
        <v>-16.9502732254068</v>
      </c>
    </row>
    <row r="36" spans="1:66" x14ac:dyDescent="0.25">
      <c r="A36" s="63" t="s">
        <v>48</v>
      </c>
      <c r="B36" s="47">
        <f>VLOOKUP($A36,'Occupancy Raw Data'!$B$8:$BE$45,'Occupancy Raw Data'!G$3,FALSE)</f>
        <v>59.089831713676197</v>
      </c>
      <c r="C36" s="48">
        <f>VLOOKUP($A36,'Occupancy Raw Data'!$B$8:$BE$45,'Occupancy Raw Data'!H$3,FALSE)</f>
        <v>52.690210950462102</v>
      </c>
      <c r="D36" s="48">
        <f>VLOOKUP($A36,'Occupancy Raw Data'!$B$8:$BE$45,'Occupancy Raw Data'!I$3,FALSE)</f>
        <v>58.852808722445999</v>
      </c>
      <c r="E36" s="48">
        <f>VLOOKUP($A36,'Occupancy Raw Data'!$B$8:$BE$45,'Occupancy Raw Data'!J$3,FALSE)</f>
        <v>61.673382318084798</v>
      </c>
      <c r="F36" s="48">
        <f>VLOOKUP($A36,'Occupancy Raw Data'!$B$8:$BE$45,'Occupancy Raw Data'!K$3,FALSE)</f>
        <v>60.8438018487793</v>
      </c>
      <c r="G36" s="49">
        <f>VLOOKUP($A36,'Occupancy Raw Data'!$B$8:$BE$45,'Occupancy Raw Data'!L$3,FALSE)</f>
        <v>58.630007110689697</v>
      </c>
      <c r="H36" s="48">
        <f>VLOOKUP($A36,'Occupancy Raw Data'!$B$8:$BE$45,'Occupancy Raw Data'!N$3,FALSE)</f>
        <v>69.992889310262996</v>
      </c>
      <c r="I36" s="48">
        <f>VLOOKUP($A36,'Occupancy Raw Data'!$B$8:$BE$45,'Occupancy Raw Data'!O$3,FALSE)</f>
        <v>76.534723868215195</v>
      </c>
      <c r="J36" s="49">
        <f>VLOOKUP($A36,'Occupancy Raw Data'!$B$8:$BE$45,'Occupancy Raw Data'!P$3,FALSE)</f>
        <v>73.263806589239096</v>
      </c>
      <c r="K36" s="50">
        <f>VLOOKUP($A36,'Occupancy Raw Data'!$B$8:$BE$45,'Occupancy Raw Data'!R$3,FALSE)</f>
        <v>62.811092675989499</v>
      </c>
      <c r="M36" s="47">
        <f>VLOOKUP($A36,'Occupancy Raw Data'!$B$8:$BE$45,'Occupancy Raw Data'!T$3,FALSE)</f>
        <v>41.2391099497626</v>
      </c>
      <c r="N36" s="48">
        <f>VLOOKUP($A36,'Occupancy Raw Data'!$B$8:$BE$45,'Occupancy Raw Data'!U$3,FALSE)</f>
        <v>-11.1142718393724</v>
      </c>
      <c r="O36" s="48">
        <f>VLOOKUP($A36,'Occupancy Raw Data'!$B$8:$BE$45,'Occupancy Raw Data'!V$3,FALSE)</f>
        <v>-14.5102599254092</v>
      </c>
      <c r="P36" s="48">
        <f>VLOOKUP($A36,'Occupancy Raw Data'!$B$8:$BE$45,'Occupancy Raw Data'!W$3,FALSE)</f>
        <v>-22.141511956737599</v>
      </c>
      <c r="Q36" s="48">
        <f>VLOOKUP($A36,'Occupancy Raw Data'!$B$8:$BE$45,'Occupancy Raw Data'!X$3,FALSE)</f>
        <v>-26.952768948502499</v>
      </c>
      <c r="R36" s="49">
        <f>VLOOKUP($A36,'Occupancy Raw Data'!$B$8:$BE$45,'Occupancy Raw Data'!Y$3,FALSE)</f>
        <v>-11.824821568719999</v>
      </c>
      <c r="S36" s="48">
        <f>VLOOKUP($A36,'Occupancy Raw Data'!$B$8:$BE$45,'Occupancy Raw Data'!AA$3,FALSE)</f>
        <v>-13.9083375500733</v>
      </c>
      <c r="T36" s="48">
        <f>VLOOKUP($A36,'Occupancy Raw Data'!$B$8:$BE$45,'Occupancy Raw Data'!AB$3,FALSE)</f>
        <v>13.163974168652199</v>
      </c>
      <c r="U36" s="49">
        <f>VLOOKUP($A36,'Occupancy Raw Data'!$B$8:$BE$45,'Occupancy Raw Data'!AC$3,FALSE)</f>
        <v>-1.61450574663677</v>
      </c>
      <c r="V36" s="50">
        <f>VLOOKUP($A36,'Occupancy Raw Data'!$B$8:$BE$45,'Occupancy Raw Data'!AE$3,FALSE)</f>
        <v>-8.6659956740441508</v>
      </c>
      <c r="X36" s="51">
        <f>VLOOKUP($A36,'ADR Raw Data'!$B$6:$BE$43,'ADR Raw Data'!G$1,FALSE)</f>
        <v>155.121768953068</v>
      </c>
      <c r="Y36" s="52">
        <f>VLOOKUP($A36,'ADR Raw Data'!$B$6:$BE$43,'ADR Raw Data'!H$1,FALSE)</f>
        <v>141.299559154295</v>
      </c>
      <c r="Z36" s="52">
        <f>VLOOKUP($A36,'ADR Raw Data'!$B$6:$BE$43,'ADR Raw Data'!I$1,FALSE)</f>
        <v>145.94481675392601</v>
      </c>
      <c r="AA36" s="52">
        <f>VLOOKUP($A36,'ADR Raw Data'!$B$6:$BE$43,'ADR Raw Data'!J$1,FALSE)</f>
        <v>153.670038431975</v>
      </c>
      <c r="AB36" s="52">
        <f>VLOOKUP($A36,'ADR Raw Data'!$B$6:$BE$43,'ADR Raw Data'!K$1,FALSE)</f>
        <v>150.15356836774399</v>
      </c>
      <c r="AC36" s="53">
        <f>VLOOKUP($A36,'ADR Raw Data'!$B$6:$BE$43,'ADR Raw Data'!L$1,FALSE)</f>
        <v>149.45845084087901</v>
      </c>
      <c r="AD36" s="52">
        <f>VLOOKUP($A36,'ADR Raw Data'!$B$6:$BE$43,'ADR Raw Data'!N$1,FALSE)</f>
        <v>215.43303758889201</v>
      </c>
      <c r="AE36" s="52">
        <f>VLOOKUP($A36,'ADR Raw Data'!$B$6:$BE$43,'ADR Raw Data'!O$1,FALSE)</f>
        <v>218.89669247444999</v>
      </c>
      <c r="AF36" s="53">
        <f>VLOOKUP($A36,'ADR Raw Data'!$B$6:$BE$43,'ADR Raw Data'!P$1,FALSE)</f>
        <v>217.24218375930101</v>
      </c>
      <c r="AG36" s="54">
        <f>VLOOKUP($A36,'ADR Raw Data'!$B$6:$BE$43,'ADR Raw Data'!R$1,FALSE)</f>
        <v>172.04815633423101</v>
      </c>
      <c r="AI36" s="47">
        <f>VLOOKUP($A36,'ADR Raw Data'!$B$6:$BE$43,'ADR Raw Data'!T$1,FALSE)</f>
        <v>11.6570080591157</v>
      </c>
      <c r="AJ36" s="48">
        <f>VLOOKUP($A36,'ADR Raw Data'!$B$6:$BE$43,'ADR Raw Data'!U$1,FALSE)</f>
        <v>3.1733145906612399</v>
      </c>
      <c r="AK36" s="48">
        <f>VLOOKUP($A36,'ADR Raw Data'!$B$6:$BE$43,'ADR Raw Data'!V$1,FALSE)</f>
        <v>3.2230566249334101</v>
      </c>
      <c r="AL36" s="48">
        <f>VLOOKUP($A36,'ADR Raw Data'!$B$6:$BE$43,'ADR Raw Data'!W$1,FALSE)</f>
        <v>2.7442381241425098</v>
      </c>
      <c r="AM36" s="48">
        <f>VLOOKUP($A36,'ADR Raw Data'!$B$6:$BE$43,'ADR Raw Data'!X$1,FALSE)</f>
        <v>-5.3204996173070196</v>
      </c>
      <c r="AN36" s="49">
        <f>VLOOKUP($A36,'ADR Raw Data'!$B$6:$BE$43,'ADR Raw Data'!Y$1,FALSE)</f>
        <v>1.9873533090639599</v>
      </c>
      <c r="AO36" s="48">
        <f>VLOOKUP($A36,'ADR Raw Data'!$B$6:$BE$43,'ADR Raw Data'!AA$1,FALSE)</f>
        <v>-9.5659019245708894</v>
      </c>
      <c r="AP36" s="48">
        <f>VLOOKUP($A36,'ADR Raw Data'!$B$6:$BE$43,'ADR Raw Data'!AB$1,FALSE)</f>
        <v>-5.41586717589625</v>
      </c>
      <c r="AQ36" s="49">
        <f>VLOOKUP($A36,'ADR Raw Data'!$B$6:$BE$43,'ADR Raw Data'!AC$1,FALSE)</f>
        <v>-7.61055640954116</v>
      </c>
      <c r="AR36" s="50">
        <f>VLOOKUP($A36,'ADR Raw Data'!$B$6:$BE$43,'ADR Raw Data'!AE$1,FALSE)</f>
        <v>-1.0956622405576999</v>
      </c>
      <c r="AS36" s="40"/>
      <c r="AT36" s="51">
        <f>VLOOKUP($A36,'RevPAR Raw Data'!$B$6:$BE$43,'RevPAR Raw Data'!G$1,FALSE)</f>
        <v>91.661192225645806</v>
      </c>
      <c r="AU36" s="52">
        <f>VLOOKUP($A36,'RevPAR Raw Data'!$B$6:$BE$43,'RevPAR Raw Data'!H$1,FALSE)</f>
        <v>74.451035790471593</v>
      </c>
      <c r="AV36" s="52">
        <f>VLOOKUP($A36,'RevPAR Raw Data'!$B$6:$BE$43,'RevPAR Raw Data'!I$1,FALSE)</f>
        <v>85.892623844512897</v>
      </c>
      <c r="AW36" s="52">
        <f>VLOOKUP($A36,'RevPAR Raw Data'!$B$6:$BE$43,'RevPAR Raw Data'!J$1,FALSE)</f>
        <v>94.7735103105001</v>
      </c>
      <c r="AX36" s="52">
        <f>VLOOKUP($A36,'RevPAR Raw Data'!$B$6:$BE$43,'RevPAR Raw Data'!K$1,FALSE)</f>
        <v>91.359139606541802</v>
      </c>
      <c r="AY36" s="53">
        <f>VLOOKUP($A36,'RevPAR Raw Data'!$B$6:$BE$43,'RevPAR Raw Data'!L$1,FALSE)</f>
        <v>87.627500355534394</v>
      </c>
      <c r="AZ36" s="52">
        <f>VLOOKUP($A36,'RevPAR Raw Data'!$B$6:$BE$43,'RevPAR Raw Data'!N$1,FALSE)</f>
        <v>150.78780753733099</v>
      </c>
      <c r="BA36" s="52">
        <f>VLOOKUP($A36,'RevPAR Raw Data'!$B$6:$BE$43,'RevPAR Raw Data'!O$1,FALSE)</f>
        <v>167.531979141976</v>
      </c>
      <c r="BB36" s="53">
        <f>VLOOKUP($A36,'RevPAR Raw Data'!$B$6:$BE$43,'RevPAR Raw Data'!P$1,FALSE)</f>
        <v>159.159893339653</v>
      </c>
      <c r="BC36" s="54">
        <f>VLOOKUP($A36,'RevPAR Raw Data'!$B$6:$BE$43,'RevPAR Raw Data'!R$1,FALSE)</f>
        <v>108.065326922425</v>
      </c>
      <c r="BE36" s="47">
        <f>VLOOKUP($A36,'RevPAR Raw Data'!$B$6:$BE$43,'RevPAR Raw Data'!T$1,FALSE)</f>
        <v>57.703364379229797</v>
      </c>
      <c r="BF36" s="48">
        <f>VLOOKUP($A36,'RevPAR Raw Data'!$B$6:$BE$43,'RevPAR Raw Data'!U$1,FALSE)</f>
        <v>-8.2936480586357302</v>
      </c>
      <c r="BG36" s="48">
        <f>VLOOKUP($A36,'RevPAR Raw Data'!$B$6:$BE$43,'RevPAR Raw Data'!V$1,FALSE)</f>
        <v>-11.7548771942967</v>
      </c>
      <c r="BH36" s="48">
        <f>VLOOKUP($A36,'RevPAR Raw Data'!$B$6:$BE$43,'RevPAR Raw Data'!W$1,FALSE)</f>
        <v>-20.004889644973499</v>
      </c>
      <c r="BI36" s="48">
        <f>VLOOKUP($A36,'RevPAR Raw Data'!$B$6:$BE$43,'RevPAR Raw Data'!X$1,FALSE)</f>
        <v>-30.839246597050799</v>
      </c>
      <c r="BJ36" s="49">
        <f>VLOOKUP($A36,'RevPAR Raw Data'!$B$6:$BE$43,'RevPAR Raw Data'!Y$1,FALSE)</f>
        <v>-10.0724692423929</v>
      </c>
      <c r="BK36" s="48">
        <f>VLOOKUP($A36,'RevPAR Raw Data'!$B$6:$BE$43,'RevPAR Raw Data'!AA$1,FALSE)</f>
        <v>-22.143781545265899</v>
      </c>
      <c r="BL36" s="48">
        <f>VLOOKUP($A36,'RevPAR Raw Data'!$B$6:$BE$43,'RevPAR Raw Data'!AB$1,FALSE)</f>
        <v>7.0351636367124897</v>
      </c>
      <c r="BM36" s="49">
        <f>VLOOKUP($A36,'RevPAR Raw Data'!$B$6:$BE$43,'RevPAR Raw Data'!AC$1,FALSE)</f>
        <v>-9.1021892855948607</v>
      </c>
      <c r="BN36" s="50">
        <f>VLOOKUP($A36,'RevPAR Raw Data'!$B$6:$BE$43,'RevPAR Raw Data'!AE$1,FALSE)</f>
        <v>-9.6667078722329904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56.850192061459602</v>
      </c>
      <c r="C38" s="48">
        <f>VLOOKUP($A38,'Occupancy Raw Data'!$B$8:$BE$45,'Occupancy Raw Data'!H$3,FALSE)</f>
        <v>71.133873950775296</v>
      </c>
      <c r="D38" s="48">
        <f>VLOOKUP($A38,'Occupancy Raw Data'!$B$8:$BE$45,'Occupancy Raw Data'!I$3,FALSE)</f>
        <v>76.981078389529003</v>
      </c>
      <c r="E38" s="48">
        <f>VLOOKUP($A38,'Occupancy Raw Data'!$B$8:$BE$45,'Occupancy Raw Data'!J$3,FALSE)</f>
        <v>77.720870678617104</v>
      </c>
      <c r="F38" s="48">
        <f>VLOOKUP($A38,'Occupancy Raw Data'!$B$8:$BE$45,'Occupancy Raw Data'!K$3,FALSE)</f>
        <v>73.637786313842597</v>
      </c>
      <c r="G38" s="49">
        <f>VLOOKUP($A38,'Occupancy Raw Data'!$B$8:$BE$45,'Occupancy Raw Data'!L$3,FALSE)</f>
        <v>71.264760278844705</v>
      </c>
      <c r="H38" s="48">
        <f>VLOOKUP($A38,'Occupancy Raw Data'!$B$8:$BE$45,'Occupancy Raw Data'!N$3,FALSE)</f>
        <v>67.520273154075895</v>
      </c>
      <c r="I38" s="48">
        <f>VLOOKUP($A38,'Occupancy Raw Data'!$B$8:$BE$45,'Occupancy Raw Data'!O$3,FALSE)</f>
        <v>66.965428937259901</v>
      </c>
      <c r="J38" s="49">
        <f>VLOOKUP($A38,'Occupancy Raw Data'!$B$8:$BE$45,'Occupancy Raw Data'!P$3,FALSE)</f>
        <v>67.242851045667905</v>
      </c>
      <c r="K38" s="50">
        <f>VLOOKUP($A38,'Occupancy Raw Data'!$B$8:$BE$45,'Occupancy Raw Data'!R$3,FALSE)</f>
        <v>70.115643355079897</v>
      </c>
      <c r="M38" s="47">
        <f>VLOOKUP($A38,'Occupancy Raw Data'!$B$8:$BE$45,'Occupancy Raw Data'!T$3,FALSE)</f>
        <v>39.086189349348501</v>
      </c>
      <c r="N38" s="48">
        <f>VLOOKUP($A38,'Occupancy Raw Data'!$B$8:$BE$45,'Occupancy Raw Data'!U$3,FALSE)</f>
        <v>28.658534074955401</v>
      </c>
      <c r="O38" s="48">
        <f>VLOOKUP($A38,'Occupancy Raw Data'!$B$8:$BE$45,'Occupancy Raw Data'!V$3,FALSE)</f>
        <v>30.6240017921873</v>
      </c>
      <c r="P38" s="48">
        <f>VLOOKUP($A38,'Occupancy Raw Data'!$B$8:$BE$45,'Occupancy Raw Data'!W$3,FALSE)</f>
        <v>38.421075746877499</v>
      </c>
      <c r="Q38" s="48">
        <f>VLOOKUP($A38,'Occupancy Raw Data'!$B$8:$BE$45,'Occupancy Raw Data'!X$3,FALSE)</f>
        <v>38.109213008735097</v>
      </c>
      <c r="R38" s="49">
        <f>VLOOKUP($A38,'Occupancy Raw Data'!$B$8:$BE$45,'Occupancy Raw Data'!Y$3,FALSE)</f>
        <v>34.683932098275903</v>
      </c>
      <c r="S38" s="48">
        <f>VLOOKUP($A38,'Occupancy Raw Data'!$B$8:$BE$45,'Occupancy Raw Data'!AA$3,FALSE)</f>
        <v>14.025980432827801</v>
      </c>
      <c r="T38" s="48">
        <f>VLOOKUP($A38,'Occupancy Raw Data'!$B$8:$BE$45,'Occupancy Raw Data'!AB$3,FALSE)</f>
        <v>14.001675996596299</v>
      </c>
      <c r="U38" s="49">
        <f>VLOOKUP($A38,'Occupancy Raw Data'!$B$8:$BE$45,'Occupancy Raw Data'!AC$3,FALSE)</f>
        <v>14.0138770555786</v>
      </c>
      <c r="V38" s="50">
        <f>VLOOKUP($A38,'Occupancy Raw Data'!$B$8:$BE$45,'Occupancy Raw Data'!AE$3,FALSE)</f>
        <v>28.3099980064883</v>
      </c>
      <c r="X38" s="51">
        <f>VLOOKUP($A38,'ADR Raw Data'!$B$6:$BE$43,'ADR Raw Data'!G$1,FALSE)</f>
        <v>106.15987237237201</v>
      </c>
      <c r="Y38" s="52">
        <f>VLOOKUP($A38,'ADR Raw Data'!$B$6:$BE$43,'ADR Raw Data'!H$1,FALSE)</f>
        <v>111.464781999999</v>
      </c>
      <c r="Z38" s="52">
        <f>VLOOKUP($A38,'ADR Raw Data'!$B$6:$BE$43,'ADR Raw Data'!I$1,FALSE)</f>
        <v>114.197359083348</v>
      </c>
      <c r="AA38" s="52">
        <f>VLOOKUP($A38,'ADR Raw Data'!$B$6:$BE$43,'ADR Raw Data'!J$1,FALSE)</f>
        <v>116.706796631887</v>
      </c>
      <c r="AB38" s="52">
        <f>VLOOKUP($A38,'ADR Raw Data'!$B$6:$BE$43,'ADR Raw Data'!K$1,FALSE)</f>
        <v>114.56249999999901</v>
      </c>
      <c r="AC38" s="53">
        <f>VLOOKUP($A38,'ADR Raw Data'!$B$6:$BE$43,'ADR Raw Data'!L$1,FALSE)</f>
        <v>112.99231014932499</v>
      </c>
      <c r="AD38" s="52">
        <f>VLOOKUP($A38,'ADR Raw Data'!$B$6:$BE$43,'ADR Raw Data'!N$1,FALSE)</f>
        <v>114.44539612305</v>
      </c>
      <c r="AE38" s="52">
        <f>VLOOKUP($A38,'ADR Raw Data'!$B$6:$BE$43,'ADR Raw Data'!O$1,FALSE)</f>
        <v>113.60143615891199</v>
      </c>
      <c r="AF38" s="53">
        <f>VLOOKUP($A38,'ADR Raw Data'!$B$6:$BE$43,'ADR Raw Data'!P$1,FALSE)</f>
        <v>114.02515709298601</v>
      </c>
      <c r="AG38" s="54">
        <f>VLOOKUP($A38,'ADR Raw Data'!$B$6:$BE$43,'ADR Raw Data'!R$1,FALSE)</f>
        <v>113.27531841502601</v>
      </c>
      <c r="AH38" s="65"/>
      <c r="AI38" s="47">
        <f>VLOOKUP($A38,'ADR Raw Data'!$B$6:$BE$43,'ADR Raw Data'!T$1,FALSE)</f>
        <v>15.669274426095701</v>
      </c>
      <c r="AJ38" s="48">
        <f>VLOOKUP($A38,'ADR Raw Data'!$B$6:$BE$43,'ADR Raw Data'!U$1,FALSE)</f>
        <v>10.138180599883199</v>
      </c>
      <c r="AK38" s="48">
        <f>VLOOKUP($A38,'ADR Raw Data'!$B$6:$BE$43,'ADR Raw Data'!V$1,FALSE)</f>
        <v>8.1068686670820096</v>
      </c>
      <c r="AL38" s="48">
        <f>VLOOKUP($A38,'ADR Raw Data'!$B$6:$BE$43,'ADR Raw Data'!W$1,FALSE)</f>
        <v>13.7059729980082</v>
      </c>
      <c r="AM38" s="48">
        <f>VLOOKUP($A38,'ADR Raw Data'!$B$6:$BE$43,'ADR Raw Data'!X$1,FALSE)</f>
        <v>16.142342428929201</v>
      </c>
      <c r="AN38" s="49">
        <f>VLOOKUP($A38,'ADR Raw Data'!$B$6:$BE$43,'ADR Raw Data'!Y$1,FALSE)</f>
        <v>12.4050056394587</v>
      </c>
      <c r="AO38" s="48">
        <f>VLOOKUP($A38,'ADR Raw Data'!$B$6:$BE$43,'ADR Raw Data'!AA$1,FALSE)</f>
        <v>10.9549859990675</v>
      </c>
      <c r="AP38" s="48">
        <f>VLOOKUP($A38,'ADR Raw Data'!$B$6:$BE$43,'ADR Raw Data'!AB$1,FALSE)</f>
        <v>5.9016117496786098</v>
      </c>
      <c r="AQ38" s="49">
        <f>VLOOKUP($A38,'ADR Raw Data'!$B$6:$BE$43,'ADR Raw Data'!AC$1,FALSE)</f>
        <v>8.3889610667390198</v>
      </c>
      <c r="AR38" s="50">
        <f>VLOOKUP($A38,'ADR Raw Data'!$B$6:$BE$43,'ADR Raw Data'!AE$1,FALSE)</f>
        <v>11.092501353573899</v>
      </c>
      <c r="AS38" s="40"/>
      <c r="AT38" s="51">
        <f>VLOOKUP($A38,'RevPAR Raw Data'!$B$6:$BE$43,'RevPAR Raw Data'!G$1,FALSE)</f>
        <v>60.352091335894102</v>
      </c>
      <c r="AU38" s="52">
        <f>VLOOKUP($A38,'RevPAR Raw Data'!$B$6:$BE$43,'RevPAR Raw Data'!H$1,FALSE)</f>
        <v>79.289217527386498</v>
      </c>
      <c r="AV38" s="52">
        <f>VLOOKUP($A38,'RevPAR Raw Data'!$B$6:$BE$43,'RevPAR Raw Data'!I$1,FALSE)</f>
        <v>87.910358514724706</v>
      </c>
      <c r="AW38" s="52">
        <f>VLOOKUP($A38,'RevPAR Raw Data'!$B$6:$BE$43,'RevPAR Raw Data'!J$1,FALSE)</f>
        <v>90.705538483425798</v>
      </c>
      <c r="AX38" s="52">
        <f>VLOOKUP($A38,'RevPAR Raw Data'!$B$6:$BE$43,'RevPAR Raw Data'!K$1,FALSE)</f>
        <v>84.361288945795906</v>
      </c>
      <c r="AY38" s="53">
        <f>VLOOKUP($A38,'RevPAR Raw Data'!$B$6:$BE$43,'RevPAR Raw Data'!L$1,FALSE)</f>
        <v>80.523698961445405</v>
      </c>
      <c r="AZ38" s="52">
        <f>VLOOKUP($A38,'RevPAR Raw Data'!$B$6:$BE$43,'RevPAR Raw Data'!N$1,FALSE)</f>
        <v>77.273844074548194</v>
      </c>
      <c r="BA38" s="52">
        <f>VLOOKUP($A38,'RevPAR Raw Data'!$B$6:$BE$43,'RevPAR Raw Data'!O$1,FALSE)</f>
        <v>76.073689002703006</v>
      </c>
      <c r="BB38" s="53">
        <f>VLOOKUP($A38,'RevPAR Raw Data'!$B$6:$BE$43,'RevPAR Raw Data'!P$1,FALSE)</f>
        <v>76.6737665386256</v>
      </c>
      <c r="BC38" s="54">
        <f>VLOOKUP($A38,'RevPAR Raw Data'!$B$6:$BE$43,'RevPAR Raw Data'!R$1,FALSE)</f>
        <v>79.423718269211193</v>
      </c>
      <c r="BE38" s="47">
        <f>VLOOKUP($A38,'RevPAR Raw Data'!$B$6:$BE$43,'RevPAR Raw Data'!T$1,FALSE)</f>
        <v>60.879986047297201</v>
      </c>
      <c r="BF38" s="48">
        <f>VLOOKUP($A38,'RevPAR Raw Data'!$B$6:$BE$43,'RevPAR Raw Data'!U$1,FALSE)</f>
        <v>41.702168616636698</v>
      </c>
      <c r="BG38" s="48">
        <f>VLOOKUP($A38,'RevPAR Raw Data'!$B$6:$BE$43,'RevPAR Raw Data'!V$1,FALSE)</f>
        <v>41.213518065166802</v>
      </c>
      <c r="BH38" s="48">
        <f>VLOOKUP($A38,'RevPAR Raw Data'!$B$6:$BE$43,'RevPAR Raw Data'!W$1,FALSE)</f>
        <v>57.393031012297101</v>
      </c>
      <c r="BI38" s="48">
        <f>VLOOKUP($A38,'RevPAR Raw Data'!$B$6:$BE$43,'RevPAR Raw Data'!X$1,FALSE)</f>
        <v>60.403275098504501</v>
      </c>
      <c r="BJ38" s="49">
        <f>VLOOKUP($A38,'RevPAR Raw Data'!$B$6:$BE$43,'RevPAR Raw Data'!Y$1,FALSE)</f>
        <v>51.391481470511799</v>
      </c>
      <c r="BK38" s="48">
        <f>VLOOKUP($A38,'RevPAR Raw Data'!$B$6:$BE$43,'RevPAR Raw Data'!AA$1,FALSE)</f>
        <v>26.517510624543501</v>
      </c>
      <c r="BL38" s="48">
        <f>VLOOKUP($A38,'RevPAR Raw Data'!$B$6:$BE$43,'RevPAR Raw Data'!AB$1,FALSE)</f>
        <v>20.729612302042</v>
      </c>
      <c r="BM38" s="49">
        <f>VLOOKUP($A38,'RevPAR Raw Data'!$B$6:$BE$43,'RevPAR Raw Data'!AC$1,FALSE)</f>
        <v>23.578456812450799</v>
      </c>
      <c r="BN38" s="50">
        <f>VLOOKUP($A38,'RevPAR Raw Data'!$B$6:$BE$43,'RevPAR Raw Data'!AE$1,FALSE)</f>
        <v>42.542786272128701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47.696715891558199</v>
      </c>
      <c r="C40" s="48">
        <f>VLOOKUP($A40,'Occupancy Raw Data'!$B$8:$BE$45,'Occupancy Raw Data'!H$3,FALSE)</f>
        <v>58.188230108000802</v>
      </c>
      <c r="D40" s="48">
        <f>VLOOKUP($A40,'Occupancy Raw Data'!$B$8:$BE$45,'Occupancy Raw Data'!I$3,FALSE)</f>
        <v>67.471897729777297</v>
      </c>
      <c r="E40" s="48">
        <f>VLOOKUP($A40,'Occupancy Raw Data'!$B$8:$BE$45,'Occupancy Raw Data'!J$3,FALSE)</f>
        <v>69.032400264491898</v>
      </c>
      <c r="F40" s="48">
        <f>VLOOKUP($A40,'Occupancy Raw Data'!$B$8:$BE$45,'Occupancy Raw Data'!K$3,FALSE)</f>
        <v>65.713026228785495</v>
      </c>
      <c r="G40" s="49">
        <f>VLOOKUP($A40,'Occupancy Raw Data'!$B$8:$BE$45,'Occupancy Raw Data'!L$3,FALSE)</f>
        <v>61.620454044522802</v>
      </c>
      <c r="H40" s="48">
        <f>VLOOKUP($A40,'Occupancy Raw Data'!$B$8:$BE$45,'Occupancy Raw Data'!N$3,FALSE)</f>
        <v>82.455366982587606</v>
      </c>
      <c r="I40" s="48">
        <f>VLOOKUP($A40,'Occupancy Raw Data'!$B$8:$BE$45,'Occupancy Raw Data'!O$3,FALSE)</f>
        <v>76.588053780030805</v>
      </c>
      <c r="J40" s="49">
        <f>VLOOKUP($A40,'Occupancy Raw Data'!$B$8:$BE$45,'Occupancy Raw Data'!P$3,FALSE)</f>
        <v>79.521710381309205</v>
      </c>
      <c r="K40" s="50">
        <f>VLOOKUP($A40,'Occupancy Raw Data'!$B$8:$BE$45,'Occupancy Raw Data'!R$3,FALSE)</f>
        <v>66.735098712175997</v>
      </c>
      <c r="M40" s="47">
        <f>VLOOKUP($A40,'Occupancy Raw Data'!$B$8:$BE$45,'Occupancy Raw Data'!T$3,FALSE)</f>
        <v>-6.5941039081715296</v>
      </c>
      <c r="N40" s="48">
        <f>VLOOKUP($A40,'Occupancy Raw Data'!$B$8:$BE$45,'Occupancy Raw Data'!U$3,FALSE)</f>
        <v>-13.003042498920699</v>
      </c>
      <c r="O40" s="48">
        <f>VLOOKUP($A40,'Occupancy Raw Data'!$B$8:$BE$45,'Occupancy Raw Data'!V$3,FALSE)</f>
        <v>-5.9197015089431098</v>
      </c>
      <c r="P40" s="48">
        <f>VLOOKUP($A40,'Occupancy Raw Data'!$B$8:$BE$45,'Occupancy Raw Data'!W$3,FALSE)</f>
        <v>-3.6425416022269901</v>
      </c>
      <c r="Q40" s="48">
        <f>VLOOKUP($A40,'Occupancy Raw Data'!$B$8:$BE$45,'Occupancy Raw Data'!X$3,FALSE)</f>
        <v>3.4152675923639002</v>
      </c>
      <c r="R40" s="49">
        <f>VLOOKUP($A40,'Occupancy Raw Data'!$B$8:$BE$45,'Occupancy Raw Data'!Y$3,FALSE)</f>
        <v>-5.1559632685353698</v>
      </c>
      <c r="S40" s="48">
        <f>VLOOKUP($A40,'Occupancy Raw Data'!$B$8:$BE$45,'Occupancy Raw Data'!AA$3,FALSE)</f>
        <v>17.433434458817501</v>
      </c>
      <c r="T40" s="48">
        <f>VLOOKUP($A40,'Occupancy Raw Data'!$B$8:$BE$45,'Occupancy Raw Data'!AB$3,FALSE)</f>
        <v>7.0562224048789197</v>
      </c>
      <c r="U40" s="49">
        <f>VLOOKUP($A40,'Occupancy Raw Data'!$B$8:$BE$45,'Occupancy Raw Data'!AC$3,FALSE)</f>
        <v>12.196312523474599</v>
      </c>
      <c r="V40" s="50">
        <f>VLOOKUP($A40,'Occupancy Raw Data'!$B$8:$BE$45,'Occupancy Raw Data'!AE$3,FALSE)</f>
        <v>0.115645489087428</v>
      </c>
      <c r="X40" s="51">
        <f>VLOOKUP($A40,'ADR Raw Data'!$B$6:$BE$43,'ADR Raw Data'!G$1,FALSE)</f>
        <v>97.001670194084994</v>
      </c>
      <c r="Y40" s="52">
        <f>VLOOKUP($A40,'ADR Raw Data'!$B$6:$BE$43,'ADR Raw Data'!H$1,FALSE)</f>
        <v>105.11382930303</v>
      </c>
      <c r="Z40" s="52">
        <f>VLOOKUP($A40,'ADR Raw Data'!$B$6:$BE$43,'ADR Raw Data'!I$1,FALSE)</f>
        <v>113.99004918332599</v>
      </c>
      <c r="AA40" s="52">
        <f>VLOOKUP($A40,'ADR Raw Data'!$B$6:$BE$43,'ADR Raw Data'!J$1,FALSE)</f>
        <v>114.232546685823</v>
      </c>
      <c r="AB40" s="52">
        <f>VLOOKUP($A40,'ADR Raw Data'!$B$6:$BE$43,'ADR Raw Data'!K$1,FALSE)</f>
        <v>116.87940688937999</v>
      </c>
      <c r="AC40" s="53">
        <f>VLOOKUP($A40,'ADR Raw Data'!$B$6:$BE$43,'ADR Raw Data'!L$1,FALSE)</f>
        <v>110.354331774283</v>
      </c>
      <c r="AD40" s="52">
        <f>VLOOKUP($A40,'ADR Raw Data'!$B$6:$BE$43,'ADR Raw Data'!N$1,FALSE)</f>
        <v>150.05391182571501</v>
      </c>
      <c r="AE40" s="52">
        <f>VLOOKUP($A40,'ADR Raw Data'!$B$6:$BE$43,'ADR Raw Data'!O$1,FALSE)</f>
        <v>137.88330543340601</v>
      </c>
      <c r="AF40" s="53">
        <f>VLOOKUP($A40,'ADR Raw Data'!$B$6:$BE$43,'ADR Raw Data'!P$1,FALSE)</f>
        <v>144.193103170819</v>
      </c>
      <c r="AG40" s="54">
        <f>VLOOKUP($A40,'ADR Raw Data'!$B$6:$BE$43,'ADR Raw Data'!R$1,FALSE)</f>
        <v>121.875007360434</v>
      </c>
      <c r="AI40" s="47">
        <f>VLOOKUP($A40,'ADR Raw Data'!$B$6:$BE$43,'ADR Raw Data'!T$1,FALSE)</f>
        <v>-6.15321430272828</v>
      </c>
      <c r="AJ40" s="48">
        <f>VLOOKUP($A40,'ADR Raw Data'!$B$6:$BE$43,'ADR Raw Data'!U$1,FALSE)</f>
        <v>-8.4270024302644302</v>
      </c>
      <c r="AK40" s="48">
        <f>VLOOKUP($A40,'ADR Raw Data'!$B$6:$BE$43,'ADR Raw Data'!V$1,FALSE)</f>
        <v>-3.5898796116186902</v>
      </c>
      <c r="AL40" s="48">
        <f>VLOOKUP($A40,'ADR Raw Data'!$B$6:$BE$43,'ADR Raw Data'!W$1,FALSE)</f>
        <v>-0.155900602858559</v>
      </c>
      <c r="AM40" s="48">
        <f>VLOOKUP($A40,'ADR Raw Data'!$B$6:$BE$43,'ADR Raw Data'!X$1,FALSE)</f>
        <v>5.1121480411503999</v>
      </c>
      <c r="AN40" s="49">
        <f>VLOOKUP($A40,'ADR Raw Data'!$B$6:$BE$43,'ADR Raw Data'!Y$1,FALSE)</f>
        <v>-2.3124019703094998</v>
      </c>
      <c r="AO40" s="48">
        <f>VLOOKUP($A40,'ADR Raw Data'!$B$6:$BE$43,'ADR Raw Data'!AA$1,FALSE)</f>
        <v>22.672863301722799</v>
      </c>
      <c r="AP40" s="48">
        <f>VLOOKUP($A40,'ADR Raw Data'!$B$6:$BE$43,'ADR Raw Data'!AB$1,FALSE)</f>
        <v>12.974623083170099</v>
      </c>
      <c r="AQ40" s="49">
        <f>VLOOKUP($A40,'ADR Raw Data'!$B$6:$BE$43,'ADR Raw Data'!AC$1,FALSE)</f>
        <v>18.0141118173458</v>
      </c>
      <c r="AR40" s="50">
        <f>VLOOKUP($A40,'ADR Raw Data'!$B$6:$BE$43,'ADR Raw Data'!AE$1,FALSE)</f>
        <v>5.2765792013432904</v>
      </c>
      <c r="AS40" s="40"/>
      <c r="AT40" s="51">
        <f>VLOOKUP($A40,'RevPAR Raw Data'!$B$6:$BE$43,'RevPAR Raw Data'!G$1,FALSE)</f>
        <v>46.266611042539097</v>
      </c>
      <c r="AU40" s="52">
        <f>VLOOKUP($A40,'RevPAR Raw Data'!$B$6:$BE$43,'RevPAR Raw Data'!H$1,FALSE)</f>
        <v>61.163876870178498</v>
      </c>
      <c r="AV40" s="52">
        <f>VLOOKUP($A40,'RevPAR Raw Data'!$B$6:$BE$43,'RevPAR Raw Data'!I$1,FALSE)</f>
        <v>76.911249407097202</v>
      </c>
      <c r="AW40" s="52">
        <f>VLOOKUP($A40,'RevPAR Raw Data'!$B$6:$BE$43,'RevPAR Raw Data'!J$1,FALSE)</f>
        <v>78.857468860480395</v>
      </c>
      <c r="AX40" s="52">
        <f>VLOOKUP($A40,'RevPAR Raw Data'!$B$6:$BE$43,'RevPAR Raw Data'!K$1,FALSE)</f>
        <v>76.804995305267695</v>
      </c>
      <c r="AY40" s="53">
        <f>VLOOKUP($A40,'RevPAR Raw Data'!$B$6:$BE$43,'RevPAR Raw Data'!L$1,FALSE)</f>
        <v>68.000840297112603</v>
      </c>
      <c r="AZ40" s="52">
        <f>VLOOKUP($A40,'RevPAR Raw Data'!$B$6:$BE$43,'RevPAR Raw Data'!N$1,FALSE)</f>
        <v>123.72750366762099</v>
      </c>
      <c r="BA40" s="52">
        <f>VLOOKUP($A40,'RevPAR Raw Data'!$B$6:$BE$43,'RevPAR Raw Data'!O$1,FALSE)</f>
        <v>105.602140119021</v>
      </c>
      <c r="BB40" s="53">
        <f>VLOOKUP($A40,'RevPAR Raw Data'!$B$6:$BE$43,'RevPAR Raw Data'!P$1,FALSE)</f>
        <v>114.664821893321</v>
      </c>
      <c r="BC40" s="54">
        <f>VLOOKUP($A40,'RevPAR Raw Data'!$B$6:$BE$43,'RevPAR Raw Data'!R$1,FALSE)</f>
        <v>81.333406467458005</v>
      </c>
      <c r="BD40" s="65"/>
      <c r="BE40" s="47">
        <f>VLOOKUP($A40,'RevPAR Raw Data'!$B$6:$BE$43,'RevPAR Raw Data'!T$1,FALSE)</f>
        <v>-12.341568866085399</v>
      </c>
      <c r="BF40" s="48">
        <f>VLOOKUP($A40,'RevPAR Raw Data'!$B$6:$BE$43,'RevPAR Raw Data'!U$1,FALSE)</f>
        <v>-20.3342782217928</v>
      </c>
      <c r="BG40" s="48">
        <f>VLOOKUP($A40,'RevPAR Raw Data'!$B$6:$BE$43,'RevPAR Raw Data'!V$1,FALSE)</f>
        <v>-9.2970709630235699</v>
      </c>
      <c r="BH40" s="48">
        <f>VLOOKUP($A40,'RevPAR Raw Data'!$B$6:$BE$43,'RevPAR Raw Data'!W$1,FALSE)</f>
        <v>-3.7927634607682998</v>
      </c>
      <c r="BI40" s="48">
        <f>VLOOKUP($A40,'RevPAR Raw Data'!$B$6:$BE$43,'RevPAR Raw Data'!X$1,FALSE)</f>
        <v>8.70200916883738</v>
      </c>
      <c r="BJ40" s="49">
        <f>VLOOKUP($A40,'RevPAR Raw Data'!$B$6:$BE$43,'RevPAR Raw Data'!Y$1,FALSE)</f>
        <v>-7.34913864263482</v>
      </c>
      <c r="BK40" s="48">
        <f>VLOOKUP($A40,'RevPAR Raw Data'!$B$6:$BE$43,'RevPAR Raw Data'!AA$1,FALSE)</f>
        <v>44.0589565241835</v>
      </c>
      <c r="BL40" s="48">
        <f>VLOOKUP($A40,'RevPAR Raw Data'!$B$6:$BE$43,'RevPAR Raw Data'!AB$1,FALSE)</f>
        <v>20.946363748992301</v>
      </c>
      <c r="BM40" s="49">
        <f>VLOOKUP($A40,'RevPAR Raw Data'!$B$6:$BE$43,'RevPAR Raw Data'!AC$1,FALSE)</f>
        <v>32.407481716391999</v>
      </c>
      <c r="BN40" s="50">
        <f>VLOOKUP($A40,'RevPAR Raw Data'!$B$6:$BE$43,'RevPAR Raw Data'!AE$1,FALSE)</f>
        <v>5.3983268162551896</v>
      </c>
    </row>
    <row r="41" spans="1:66" x14ac:dyDescent="0.25">
      <c r="A41" s="63" t="s">
        <v>45</v>
      </c>
      <c r="B41" s="47">
        <f>VLOOKUP($A41,'Occupancy Raw Data'!$B$8:$BE$45,'Occupancy Raw Data'!G$3,FALSE)</f>
        <v>50.904193920738699</v>
      </c>
      <c r="C41" s="48">
        <f>VLOOKUP($A41,'Occupancy Raw Data'!$B$8:$BE$45,'Occupancy Raw Data'!H$3,FALSE)</f>
        <v>58.176221623701402</v>
      </c>
      <c r="D41" s="48">
        <f>VLOOKUP($A41,'Occupancy Raw Data'!$B$8:$BE$45,'Occupancy Raw Data'!I$3,FALSE)</f>
        <v>62.023855328972601</v>
      </c>
      <c r="E41" s="48">
        <f>VLOOKUP($A41,'Occupancy Raw Data'!$B$8:$BE$45,'Occupancy Raw Data'!J$3,FALSE)</f>
        <v>62.427856868026097</v>
      </c>
      <c r="F41" s="48">
        <f>VLOOKUP($A41,'Occupancy Raw Data'!$B$8:$BE$45,'Occupancy Raw Data'!K$3,FALSE)</f>
        <v>59.753751442862601</v>
      </c>
      <c r="G41" s="49">
        <f>VLOOKUP($A41,'Occupancy Raw Data'!$B$8:$BE$45,'Occupancy Raw Data'!L$3,FALSE)</f>
        <v>58.657175836860297</v>
      </c>
      <c r="H41" s="48">
        <f>VLOOKUP($A41,'Occupancy Raw Data'!$B$8:$BE$45,'Occupancy Raw Data'!N$3,FALSE)</f>
        <v>66.217776067718304</v>
      </c>
      <c r="I41" s="48">
        <f>VLOOKUP($A41,'Occupancy Raw Data'!$B$8:$BE$45,'Occupancy Raw Data'!O$3,FALSE)</f>
        <v>64.678722585609805</v>
      </c>
      <c r="J41" s="49">
        <f>VLOOKUP($A41,'Occupancy Raw Data'!$B$8:$BE$45,'Occupancy Raw Data'!P$3,FALSE)</f>
        <v>65.448249326664097</v>
      </c>
      <c r="K41" s="50">
        <f>VLOOKUP($A41,'Occupancy Raw Data'!$B$8:$BE$45,'Occupancy Raw Data'!R$3,FALSE)</f>
        <v>60.597482548232797</v>
      </c>
      <c r="M41" s="47">
        <f>VLOOKUP($A41,'Occupancy Raw Data'!$B$8:$BE$45,'Occupancy Raw Data'!T$3,FALSE)</f>
        <v>-11.551461218323199</v>
      </c>
      <c r="N41" s="48">
        <f>VLOOKUP($A41,'Occupancy Raw Data'!$B$8:$BE$45,'Occupancy Raw Data'!U$3,FALSE)</f>
        <v>-13.3159586202616</v>
      </c>
      <c r="O41" s="48">
        <f>VLOOKUP($A41,'Occupancy Raw Data'!$B$8:$BE$45,'Occupancy Raw Data'!V$3,FALSE)</f>
        <v>-7.0343400764437103</v>
      </c>
      <c r="P41" s="48">
        <f>VLOOKUP($A41,'Occupancy Raw Data'!$B$8:$BE$45,'Occupancy Raw Data'!W$3,FALSE)</f>
        <v>-10.258898083181601</v>
      </c>
      <c r="Q41" s="48">
        <f>VLOOKUP($A41,'Occupancy Raw Data'!$B$8:$BE$45,'Occupancy Raw Data'!X$3,FALSE)</f>
        <v>-4.2965436721532502</v>
      </c>
      <c r="R41" s="49">
        <f>VLOOKUP($A41,'Occupancy Raw Data'!$B$8:$BE$45,'Occupancy Raw Data'!Y$3,FALSE)</f>
        <v>-9.3069556642164706</v>
      </c>
      <c r="S41" s="48">
        <f>VLOOKUP($A41,'Occupancy Raw Data'!$B$8:$BE$45,'Occupancy Raw Data'!AA$3,FALSE)</f>
        <v>8.1801806799477497</v>
      </c>
      <c r="T41" s="48">
        <f>VLOOKUP($A41,'Occupancy Raw Data'!$B$8:$BE$45,'Occupancy Raw Data'!AB$3,FALSE)</f>
        <v>2.66125886605478</v>
      </c>
      <c r="U41" s="49">
        <f>VLOOKUP($A41,'Occupancy Raw Data'!$B$8:$BE$45,'Occupancy Raw Data'!AC$3,FALSE)</f>
        <v>5.3809218701380601</v>
      </c>
      <c r="V41" s="50">
        <f>VLOOKUP($A41,'Occupancy Raw Data'!$B$8:$BE$45,'Occupancy Raw Data'!AE$3,FALSE)</f>
        <v>-5.2309087599868898</v>
      </c>
      <c r="X41" s="51">
        <f>VLOOKUP($A41,'ADR Raw Data'!$B$6:$BE$43,'ADR Raw Data'!G$1,FALSE)</f>
        <v>87.870490702947805</v>
      </c>
      <c r="Y41" s="52">
        <f>VLOOKUP($A41,'ADR Raw Data'!$B$6:$BE$43,'ADR Raw Data'!H$1,FALSE)</f>
        <v>91.886262202380905</v>
      </c>
      <c r="Z41" s="52">
        <f>VLOOKUP($A41,'ADR Raw Data'!$B$6:$BE$43,'ADR Raw Data'!I$1,FALSE)</f>
        <v>94.584274162531003</v>
      </c>
      <c r="AA41" s="52">
        <f>VLOOKUP($A41,'ADR Raw Data'!$B$6:$BE$43,'ADR Raw Data'!J$1,FALSE)</f>
        <v>94.680820955315795</v>
      </c>
      <c r="AB41" s="52">
        <f>VLOOKUP($A41,'ADR Raw Data'!$B$6:$BE$43,'ADR Raw Data'!K$1,FALSE)</f>
        <v>93.651082195750107</v>
      </c>
      <c r="AC41" s="53">
        <f>VLOOKUP($A41,'ADR Raw Data'!$B$6:$BE$43,'ADR Raw Data'!L$1,FALSE)</f>
        <v>92.714240767464702</v>
      </c>
      <c r="AD41" s="52">
        <f>VLOOKUP($A41,'ADR Raw Data'!$B$6:$BE$43,'ADR Raw Data'!N$1,FALSE)</f>
        <v>101.21042588611201</v>
      </c>
      <c r="AE41" s="52">
        <f>VLOOKUP($A41,'ADR Raw Data'!$B$6:$BE$43,'ADR Raw Data'!O$1,FALSE)</f>
        <v>99.981127096966006</v>
      </c>
      <c r="AF41" s="53">
        <f>VLOOKUP($A41,'ADR Raw Data'!$B$6:$BE$43,'ADR Raw Data'!P$1,FALSE)</f>
        <v>100.603003409758</v>
      </c>
      <c r="AG41" s="54">
        <f>VLOOKUP($A41,'ADR Raw Data'!$B$6:$BE$43,'ADR Raw Data'!R$1,FALSE)</f>
        <v>95.148597927343602</v>
      </c>
      <c r="AI41" s="47">
        <f>VLOOKUP($A41,'ADR Raw Data'!$B$6:$BE$43,'ADR Raw Data'!T$1,FALSE)</f>
        <v>0.19008710759426301</v>
      </c>
      <c r="AJ41" s="48">
        <f>VLOOKUP($A41,'ADR Raw Data'!$B$6:$BE$43,'ADR Raw Data'!U$1,FALSE)</f>
        <v>-1.87159952879727</v>
      </c>
      <c r="AK41" s="48">
        <f>VLOOKUP($A41,'ADR Raw Data'!$B$6:$BE$43,'ADR Raw Data'!V$1,FALSE)</f>
        <v>1.4543445732434901</v>
      </c>
      <c r="AL41" s="48">
        <f>VLOOKUP($A41,'ADR Raw Data'!$B$6:$BE$43,'ADR Raw Data'!W$1,FALSE)</f>
        <v>3.0216373376600698</v>
      </c>
      <c r="AM41" s="48">
        <f>VLOOKUP($A41,'ADR Raw Data'!$B$6:$BE$43,'ADR Raw Data'!X$1,FALSE)</f>
        <v>3.4297491818464301</v>
      </c>
      <c r="AN41" s="49">
        <f>VLOOKUP($A41,'ADR Raw Data'!$B$6:$BE$43,'ADR Raw Data'!Y$1,FALSE)</f>
        <v>1.29665143422775</v>
      </c>
      <c r="AO41" s="48">
        <f>VLOOKUP($A41,'ADR Raw Data'!$B$6:$BE$43,'ADR Raw Data'!AA$1,FALSE)</f>
        <v>9.9404761145877103</v>
      </c>
      <c r="AP41" s="48">
        <f>VLOOKUP($A41,'ADR Raw Data'!$B$6:$BE$43,'ADR Raw Data'!AB$1,FALSE)</f>
        <v>5.9846453848550203</v>
      </c>
      <c r="AQ41" s="49">
        <f>VLOOKUP($A41,'ADR Raw Data'!$B$6:$BE$43,'ADR Raw Data'!AC$1,FALSE)</f>
        <v>7.92715333321771</v>
      </c>
      <c r="AR41" s="50">
        <f>VLOOKUP($A41,'ADR Raw Data'!$B$6:$BE$43,'ADR Raw Data'!AE$1,FALSE)</f>
        <v>3.4275262741911199</v>
      </c>
      <c r="AS41" s="40"/>
      <c r="AT41" s="51">
        <f>VLOOKUP($A41,'RevPAR Raw Data'!$B$6:$BE$43,'RevPAR Raw Data'!G$1,FALSE)</f>
        <v>44.729764986533198</v>
      </c>
      <c r="AU41" s="52">
        <f>VLOOKUP($A41,'RevPAR Raw Data'!$B$6:$BE$43,'RevPAR Raw Data'!H$1,FALSE)</f>
        <v>53.455955540592498</v>
      </c>
      <c r="AV41" s="52">
        <f>VLOOKUP($A41,'RevPAR Raw Data'!$B$6:$BE$43,'RevPAR Raw Data'!I$1,FALSE)</f>
        <v>58.664813370527099</v>
      </c>
      <c r="AW41" s="52">
        <f>VLOOKUP($A41,'RevPAR Raw Data'!$B$6:$BE$43,'RevPAR Raw Data'!J$1,FALSE)</f>
        <v>59.107207387456697</v>
      </c>
      <c r="AX41" s="52">
        <f>VLOOKUP($A41,'RevPAR Raw Data'!$B$6:$BE$43,'RevPAR Raw Data'!K$1,FALSE)</f>
        <v>55.960034878799497</v>
      </c>
      <c r="AY41" s="53">
        <f>VLOOKUP($A41,'RevPAR Raw Data'!$B$6:$BE$43,'RevPAR Raw Data'!L$1,FALSE)</f>
        <v>54.383555232781802</v>
      </c>
      <c r="AZ41" s="52">
        <f>VLOOKUP($A41,'RevPAR Raw Data'!$B$6:$BE$43,'RevPAR Raw Data'!N$1,FALSE)</f>
        <v>67.019293170450098</v>
      </c>
      <c r="BA41" s="52">
        <f>VLOOKUP($A41,'RevPAR Raw Data'!$B$6:$BE$43,'RevPAR Raw Data'!O$1,FALSE)</f>
        <v>64.666515833012596</v>
      </c>
      <c r="BB41" s="53">
        <f>VLOOKUP($A41,'RevPAR Raw Data'!$B$6:$BE$43,'RevPAR Raw Data'!P$1,FALSE)</f>
        <v>65.842904501731397</v>
      </c>
      <c r="BC41" s="54">
        <f>VLOOKUP($A41,'RevPAR Raw Data'!$B$6:$BE$43,'RevPAR Raw Data'!R$1,FALSE)</f>
        <v>57.657655023910202</v>
      </c>
      <c r="BE41" s="47">
        <f>VLOOKUP($A41,'RevPAR Raw Data'!$B$6:$BE$43,'RevPAR Raw Data'!T$1,FALSE)</f>
        <v>-11.383331949243701</v>
      </c>
      <c r="BF41" s="48">
        <f>VLOOKUP($A41,'RevPAR Raw Data'!$B$6:$BE$43,'RevPAR Raw Data'!U$1,FALSE)</f>
        <v>-14.9383367302673</v>
      </c>
      <c r="BG41" s="48">
        <f>VLOOKUP($A41,'RevPAR Raw Data'!$B$6:$BE$43,'RevPAR Raw Data'!V$1,FALSE)</f>
        <v>-5.6822990463654701</v>
      </c>
      <c r="BH41" s="48">
        <f>VLOOKUP($A41,'RevPAR Raw Data'!$B$6:$BE$43,'RevPAR Raw Data'!W$1,FALSE)</f>
        <v>-7.5472474404355196</v>
      </c>
      <c r="BI41" s="48">
        <f>VLOOKUP($A41,'RevPAR Raw Data'!$B$6:$BE$43,'RevPAR Raw Data'!X$1,FALSE)</f>
        <v>-1.0141551617501601</v>
      </c>
      <c r="BJ41" s="49">
        <f>VLOOKUP($A41,'RevPAR Raw Data'!$B$6:$BE$43,'RevPAR Raw Data'!Y$1,FALSE)</f>
        <v>-8.1309830040917195</v>
      </c>
      <c r="BK41" s="48">
        <f>VLOOKUP($A41,'RevPAR Raw Data'!$B$6:$BE$43,'RevPAR Raw Data'!AA$1,FALSE)</f>
        <v>18.933805701155801</v>
      </c>
      <c r="BL41" s="48">
        <f>VLOOKUP($A41,'RevPAR Raw Data'!$B$6:$BE$43,'RevPAR Raw Data'!AB$1,FALSE)</f>
        <v>8.8051711568162006</v>
      </c>
      <c r="BM41" s="49">
        <f>VLOOKUP($A41,'RevPAR Raw Data'!$B$6:$BE$43,'RevPAR Raw Data'!AC$1,FALSE)</f>
        <v>13.734629130742199</v>
      </c>
      <c r="BN41" s="50">
        <f>VLOOKUP($A41,'RevPAR Raw Data'!$B$6:$BE$43,'RevPAR Raw Data'!AE$1,FALSE)</f>
        <v>-1.98267325792328</v>
      </c>
    </row>
    <row r="42" spans="1:66" x14ac:dyDescent="0.25">
      <c r="A42" s="63" t="s">
        <v>109</v>
      </c>
      <c r="B42" s="47">
        <f>VLOOKUP($A42,'Occupancy Raw Data'!$B$8:$BE$45,'Occupancy Raw Data'!G$3,FALSE)</f>
        <v>38.7516688918558</v>
      </c>
      <c r="C42" s="48">
        <f>VLOOKUP($A42,'Occupancy Raw Data'!$B$8:$BE$45,'Occupancy Raw Data'!H$3,FALSE)</f>
        <v>50.367156208277699</v>
      </c>
      <c r="D42" s="48">
        <f>VLOOKUP($A42,'Occupancy Raw Data'!$B$8:$BE$45,'Occupancy Raw Data'!I$3,FALSE)</f>
        <v>76.502002670226901</v>
      </c>
      <c r="E42" s="48">
        <f>VLOOKUP($A42,'Occupancy Raw Data'!$B$8:$BE$45,'Occupancy Raw Data'!J$3,FALSE)</f>
        <v>77.870493991989306</v>
      </c>
      <c r="F42" s="48">
        <f>VLOOKUP($A42,'Occupancy Raw Data'!$B$8:$BE$45,'Occupancy Raw Data'!K$3,FALSE)</f>
        <v>69.793057409879793</v>
      </c>
      <c r="G42" s="49">
        <f>VLOOKUP($A42,'Occupancy Raw Data'!$B$8:$BE$45,'Occupancy Raw Data'!L$3,FALSE)</f>
        <v>62.656875834445898</v>
      </c>
      <c r="H42" s="48">
        <f>VLOOKUP($A42,'Occupancy Raw Data'!$B$8:$BE$45,'Occupancy Raw Data'!N$3,FALSE)</f>
        <v>95.727636849132097</v>
      </c>
      <c r="I42" s="48">
        <f>VLOOKUP($A42,'Occupancy Raw Data'!$B$8:$BE$45,'Occupancy Raw Data'!O$3,FALSE)</f>
        <v>88.0841121495327</v>
      </c>
      <c r="J42" s="49">
        <f>VLOOKUP($A42,'Occupancy Raw Data'!$B$8:$BE$45,'Occupancy Raw Data'!P$3,FALSE)</f>
        <v>91.905874499332398</v>
      </c>
      <c r="K42" s="50">
        <f>VLOOKUP($A42,'Occupancy Raw Data'!$B$8:$BE$45,'Occupancy Raw Data'!R$3,FALSE)</f>
        <v>71.013732595842001</v>
      </c>
      <c r="M42" s="47">
        <f>VLOOKUP($A42,'Occupancy Raw Data'!$B$8:$BE$45,'Occupancy Raw Data'!T$3,FALSE)</f>
        <v>-30.312124849939899</v>
      </c>
      <c r="N42" s="48">
        <f>VLOOKUP($A42,'Occupancy Raw Data'!$B$8:$BE$45,'Occupancy Raw Data'!U$3,FALSE)</f>
        <v>-33.494931687968197</v>
      </c>
      <c r="O42" s="48">
        <f>VLOOKUP($A42,'Occupancy Raw Data'!$B$8:$BE$45,'Occupancy Raw Data'!V$3,FALSE)</f>
        <v>-0.13071895424836599</v>
      </c>
      <c r="P42" s="48">
        <f>VLOOKUP($A42,'Occupancy Raw Data'!$B$8:$BE$45,'Occupancy Raw Data'!W$3,FALSE)</f>
        <v>-4.18891170431211</v>
      </c>
      <c r="Q42" s="48">
        <f>VLOOKUP($A42,'Occupancy Raw Data'!$B$8:$BE$45,'Occupancy Raw Data'!X$3,FALSE)</f>
        <v>-9.2053842813721207</v>
      </c>
      <c r="R42" s="49">
        <f>VLOOKUP($A42,'Occupancy Raw Data'!$B$8:$BE$45,'Occupancy Raw Data'!Y$3,FALSE)</f>
        <v>-14.4237782640408</v>
      </c>
      <c r="S42" s="48">
        <f>VLOOKUP($A42,'Occupancy Raw Data'!$B$8:$BE$45,'Occupancy Raw Data'!AA$3,FALSE)</f>
        <v>23.673997412677799</v>
      </c>
      <c r="T42" s="48">
        <f>VLOOKUP($A42,'Occupancy Raw Data'!$B$8:$BE$45,'Occupancy Raw Data'!AB$3,FALSE)</f>
        <v>35.056294779938497</v>
      </c>
      <c r="U42" s="49">
        <f>VLOOKUP($A42,'Occupancy Raw Data'!$B$8:$BE$45,'Occupancy Raw Data'!AC$3,FALSE)</f>
        <v>28.8790077229113</v>
      </c>
      <c r="V42" s="50">
        <f>VLOOKUP($A42,'Occupancy Raw Data'!$B$8:$BE$45,'Occupancy Raw Data'!AE$3,FALSE)</f>
        <v>-2.2833147431270899</v>
      </c>
      <c r="X42" s="51">
        <f>VLOOKUP($A42,'ADR Raw Data'!$B$6:$BE$43,'ADR Raw Data'!G$1,FALSE)</f>
        <v>150.15616709732899</v>
      </c>
      <c r="Y42" s="52">
        <f>VLOOKUP($A42,'ADR Raw Data'!$B$6:$BE$43,'ADR Raw Data'!H$1,FALSE)</f>
        <v>160.71254473161</v>
      </c>
      <c r="Z42" s="52">
        <f>VLOOKUP($A42,'ADR Raw Data'!$B$6:$BE$43,'ADR Raw Data'!I$1,FALSE)</f>
        <v>176.57123909249501</v>
      </c>
      <c r="AA42" s="52">
        <f>VLOOKUP($A42,'ADR Raw Data'!$B$6:$BE$43,'ADR Raw Data'!J$1,FALSE)</f>
        <v>179.30409344192</v>
      </c>
      <c r="AB42" s="52">
        <f>VLOOKUP($A42,'ADR Raw Data'!$B$6:$BE$43,'ADR Raw Data'!K$1,FALSE)</f>
        <v>193.427407938785</v>
      </c>
      <c r="AC42" s="53">
        <f>VLOOKUP($A42,'ADR Raw Data'!$B$6:$BE$43,'ADR Raw Data'!L$1,FALSE)</f>
        <v>175.188683145109</v>
      </c>
      <c r="AD42" s="52">
        <f>VLOOKUP($A42,'ADR Raw Data'!$B$6:$BE$43,'ADR Raw Data'!N$1,FALSE)</f>
        <v>297.994979079497</v>
      </c>
      <c r="AE42" s="52">
        <f>VLOOKUP($A42,'ADR Raw Data'!$B$6:$BE$43,'ADR Raw Data'!O$1,FALSE)</f>
        <v>244.95552860932099</v>
      </c>
      <c r="AF42" s="53">
        <f>VLOOKUP($A42,'ADR Raw Data'!$B$6:$BE$43,'ADR Raw Data'!P$1,FALSE)</f>
        <v>272.57803522789101</v>
      </c>
      <c r="AG42" s="54">
        <f>VLOOKUP($A42,'ADR Raw Data'!$B$6:$BE$43,'ADR Raw Data'!R$1,FALSE)</f>
        <v>211.200444504129</v>
      </c>
      <c r="AI42" s="47">
        <f>VLOOKUP($A42,'ADR Raw Data'!$B$6:$BE$43,'ADR Raw Data'!T$1,FALSE)</f>
        <v>-10.685154147029801</v>
      </c>
      <c r="AJ42" s="48">
        <f>VLOOKUP($A42,'ADR Raw Data'!$B$6:$BE$43,'ADR Raw Data'!U$1,FALSE)</f>
        <v>-13.0451664105505</v>
      </c>
      <c r="AK42" s="48">
        <f>VLOOKUP($A42,'ADR Raw Data'!$B$6:$BE$43,'ADR Raw Data'!V$1,FALSE)</f>
        <v>-8.8815904933627099</v>
      </c>
      <c r="AL42" s="48">
        <f>VLOOKUP($A42,'ADR Raw Data'!$B$6:$BE$43,'ADR Raw Data'!W$1,FALSE)</f>
        <v>-2.2517376839625398</v>
      </c>
      <c r="AM42" s="48">
        <f>VLOOKUP($A42,'ADR Raw Data'!$B$6:$BE$43,'ADR Raw Data'!X$1,FALSE)</f>
        <v>9.2153337820698003</v>
      </c>
      <c r="AN42" s="49">
        <f>VLOOKUP($A42,'ADR Raw Data'!$B$6:$BE$43,'ADR Raw Data'!Y$1,FALSE)</f>
        <v>-3.8650406465933602</v>
      </c>
      <c r="AO42" s="48">
        <f>VLOOKUP($A42,'ADR Raw Data'!$B$6:$BE$43,'ADR Raw Data'!AA$1,FALSE)</f>
        <v>56.200116711038497</v>
      </c>
      <c r="AP42" s="48">
        <f>VLOOKUP($A42,'ADR Raw Data'!$B$6:$BE$43,'ADR Raw Data'!AB$1,FALSE)</f>
        <v>35.798487433746203</v>
      </c>
      <c r="AQ42" s="49">
        <f>VLOOKUP($A42,'ADR Raw Data'!$B$6:$BE$43,'ADR Raw Data'!AC$1,FALSE)</f>
        <v>46.5286767894438</v>
      </c>
      <c r="AR42" s="50">
        <f>VLOOKUP($A42,'ADR Raw Data'!$B$6:$BE$43,'ADR Raw Data'!AE$1,FALSE)</f>
        <v>15.2242962528689</v>
      </c>
      <c r="AS42" s="40"/>
      <c r="AT42" s="51">
        <f>VLOOKUP($A42,'RevPAR Raw Data'!$B$6:$BE$43,'RevPAR Raw Data'!G$1,FALSE)</f>
        <v>58.188020694259002</v>
      </c>
      <c r="AU42" s="52">
        <f>VLOOKUP($A42,'RevPAR Raw Data'!$B$6:$BE$43,'RevPAR Raw Data'!H$1,FALSE)</f>
        <v>80.946338451268304</v>
      </c>
      <c r="AV42" s="52">
        <f>VLOOKUP($A42,'RevPAR Raw Data'!$B$6:$BE$43,'RevPAR Raw Data'!I$1,FALSE)</f>
        <v>135.08053404539299</v>
      </c>
      <c r="AW42" s="52">
        <f>VLOOKUP($A42,'RevPAR Raw Data'!$B$6:$BE$43,'RevPAR Raw Data'!J$1,FALSE)</f>
        <v>139.624983311081</v>
      </c>
      <c r="AX42" s="52">
        <f>VLOOKUP($A42,'RevPAR Raw Data'!$B$6:$BE$43,'RevPAR Raw Data'!K$1,FALSE)</f>
        <v>134.998901869158</v>
      </c>
      <c r="AY42" s="53">
        <f>VLOOKUP($A42,'RevPAR Raw Data'!$B$6:$BE$43,'RevPAR Raw Data'!L$1,FALSE)</f>
        <v>109.76775567423201</v>
      </c>
      <c r="AZ42" s="52">
        <f>VLOOKUP($A42,'RevPAR Raw Data'!$B$6:$BE$43,'RevPAR Raw Data'!N$1,FALSE)</f>
        <v>285.26355140186899</v>
      </c>
      <c r="BA42" s="52">
        <f>VLOOKUP($A42,'RevPAR Raw Data'!$B$6:$BE$43,'RevPAR Raw Data'!O$1,FALSE)</f>
        <v>215.76690253671501</v>
      </c>
      <c r="BB42" s="53">
        <f>VLOOKUP($A42,'RevPAR Raw Data'!$B$6:$BE$43,'RevPAR Raw Data'!P$1,FALSE)</f>
        <v>250.515226969292</v>
      </c>
      <c r="BC42" s="54">
        <f>VLOOKUP($A42,'RevPAR Raw Data'!$B$6:$BE$43,'RevPAR Raw Data'!R$1,FALSE)</f>
        <v>149.981318901392</v>
      </c>
      <c r="BE42" s="47">
        <f>VLOOKUP($A42,'RevPAR Raw Data'!$B$6:$BE$43,'RevPAR Raw Data'!T$1,FALSE)</f>
        <v>-37.758381731513602</v>
      </c>
      <c r="BF42" s="48">
        <f>VLOOKUP($A42,'RevPAR Raw Data'!$B$6:$BE$43,'RevPAR Raw Data'!U$1,FALSE)</f>
        <v>-42.170628520723099</v>
      </c>
      <c r="BG42" s="48">
        <f>VLOOKUP($A42,'RevPAR Raw Data'!$B$6:$BE$43,'RevPAR Raw Data'!V$1,FALSE)</f>
        <v>-9.0006995253975308</v>
      </c>
      <c r="BH42" s="48">
        <f>VLOOKUP($A42,'RevPAR Raw Data'!$B$6:$BE$43,'RevPAR Raw Data'!W$1,FALSE)</f>
        <v>-6.3463260848807401</v>
      </c>
      <c r="BI42" s="48">
        <f>VLOOKUP($A42,'RevPAR Raw Data'!$B$6:$BE$43,'RevPAR Raw Data'!X$1,FALSE)</f>
        <v>-0.83835738675294502</v>
      </c>
      <c r="BJ42" s="49">
        <f>VLOOKUP($A42,'RevPAR Raw Data'!$B$6:$BE$43,'RevPAR Raw Data'!Y$1,FALSE)</f>
        <v>-17.731334017954499</v>
      </c>
      <c r="BK42" s="48">
        <f>VLOOKUP($A42,'RevPAR Raw Data'!$B$6:$BE$43,'RevPAR Raw Data'!AA$1,FALSE)</f>
        <v>93.178928299809598</v>
      </c>
      <c r="BL42" s="48">
        <f>VLOOKUP($A42,'RevPAR Raw Data'!$B$6:$BE$43,'RevPAR Raw Data'!AB$1,FALSE)</f>
        <v>83.404405495218199</v>
      </c>
      <c r="BM42" s="49">
        <f>VLOOKUP($A42,'RevPAR Raw Data'!$B$6:$BE$43,'RevPAR Raw Data'!AC$1,FALSE)</f>
        <v>88.844704675746996</v>
      </c>
      <c r="BN42" s="50">
        <f>VLOOKUP($A42,'RevPAR Raw Data'!$B$6:$BE$43,'RevPAR Raw Data'!AE$1,FALSE)</f>
        <v>12.5933629088627</v>
      </c>
    </row>
    <row r="43" spans="1:66" x14ac:dyDescent="0.25">
      <c r="A43" s="63" t="s">
        <v>94</v>
      </c>
      <c r="B43" s="47">
        <f>VLOOKUP($A43,'Occupancy Raw Data'!$B$8:$BE$45,'Occupancy Raw Data'!G$3,FALSE)</f>
        <v>47.257683215130001</v>
      </c>
      <c r="C43" s="48">
        <f>VLOOKUP($A43,'Occupancy Raw Data'!$B$8:$BE$45,'Occupancy Raw Data'!H$3,FALSE)</f>
        <v>59.113475177304899</v>
      </c>
      <c r="D43" s="48">
        <f>VLOOKUP($A43,'Occupancy Raw Data'!$B$8:$BE$45,'Occupancy Raw Data'!I$3,FALSE)</f>
        <v>68.664302600472794</v>
      </c>
      <c r="E43" s="48">
        <f>VLOOKUP($A43,'Occupancy Raw Data'!$B$8:$BE$45,'Occupancy Raw Data'!J$3,FALSE)</f>
        <v>69.751773049645294</v>
      </c>
      <c r="F43" s="48">
        <f>VLOOKUP($A43,'Occupancy Raw Data'!$B$8:$BE$45,'Occupancy Raw Data'!K$3,FALSE)</f>
        <v>63.959810874704402</v>
      </c>
      <c r="G43" s="49">
        <f>VLOOKUP($A43,'Occupancy Raw Data'!$B$8:$BE$45,'Occupancy Raw Data'!L$3,FALSE)</f>
        <v>61.749408983451502</v>
      </c>
      <c r="H43" s="48">
        <f>VLOOKUP($A43,'Occupancy Raw Data'!$B$8:$BE$45,'Occupancy Raw Data'!N$3,FALSE)</f>
        <v>85.165484633569704</v>
      </c>
      <c r="I43" s="48">
        <f>VLOOKUP($A43,'Occupancy Raw Data'!$B$8:$BE$45,'Occupancy Raw Data'!O$3,FALSE)</f>
        <v>80.153664302600404</v>
      </c>
      <c r="J43" s="49">
        <f>VLOOKUP($A43,'Occupancy Raw Data'!$B$8:$BE$45,'Occupancy Raw Data'!P$3,FALSE)</f>
        <v>82.659574468085097</v>
      </c>
      <c r="K43" s="50">
        <f>VLOOKUP($A43,'Occupancy Raw Data'!$B$8:$BE$45,'Occupancy Raw Data'!R$3,FALSE)</f>
        <v>67.723741979061103</v>
      </c>
      <c r="M43" s="47">
        <f>VLOOKUP($A43,'Occupancy Raw Data'!$B$8:$BE$45,'Occupancy Raw Data'!T$3,FALSE)</f>
        <v>2.1123462378932398</v>
      </c>
      <c r="N43" s="48">
        <f>VLOOKUP($A43,'Occupancy Raw Data'!$B$8:$BE$45,'Occupancy Raw Data'!U$3,FALSE)</f>
        <v>-6.6844277857396497</v>
      </c>
      <c r="O43" s="48">
        <f>VLOOKUP($A43,'Occupancy Raw Data'!$B$8:$BE$45,'Occupancy Raw Data'!V$3,FALSE)</f>
        <v>-5.5779750599315596</v>
      </c>
      <c r="P43" s="48">
        <f>VLOOKUP($A43,'Occupancy Raw Data'!$B$8:$BE$45,'Occupancy Raw Data'!W$3,FALSE)</f>
        <v>0.25827103029581999</v>
      </c>
      <c r="Q43" s="48">
        <f>VLOOKUP($A43,'Occupancy Raw Data'!$B$8:$BE$45,'Occupancy Raw Data'!X$3,FALSE)</f>
        <v>10.069749844208999</v>
      </c>
      <c r="R43" s="49">
        <f>VLOOKUP($A43,'Occupancy Raw Data'!$B$8:$BE$45,'Occupancy Raw Data'!Y$3,FALSE)</f>
        <v>-0.41355168061162501</v>
      </c>
      <c r="S43" s="48">
        <f>VLOOKUP($A43,'Occupancy Raw Data'!$B$8:$BE$45,'Occupancy Raw Data'!AA$3,FALSE)</f>
        <v>16.2580943570767</v>
      </c>
      <c r="T43" s="48">
        <f>VLOOKUP($A43,'Occupancy Raw Data'!$B$8:$BE$45,'Occupancy Raw Data'!AB$3,FALSE)</f>
        <v>1.4375450081833001</v>
      </c>
      <c r="U43" s="49">
        <f>VLOOKUP($A43,'Occupancy Raw Data'!$B$8:$BE$45,'Occupancy Raw Data'!AC$3,FALSE)</f>
        <v>8.5674053288309207</v>
      </c>
      <c r="V43" s="50">
        <f>VLOOKUP($A43,'Occupancy Raw Data'!$B$8:$BE$45,'Occupancy Raw Data'!AE$3,FALSE)</f>
        <v>2.5445978237213098</v>
      </c>
      <c r="X43" s="51">
        <f>VLOOKUP($A43,'ADR Raw Data'!$B$6:$BE$43,'ADR Raw Data'!G$1,FALSE)</f>
        <v>91.791990995497699</v>
      </c>
      <c r="Y43" s="52">
        <f>VLOOKUP($A43,'ADR Raw Data'!$B$6:$BE$43,'ADR Raw Data'!H$1,FALSE)</f>
        <v>103.27082783443301</v>
      </c>
      <c r="Z43" s="52">
        <f>VLOOKUP($A43,'ADR Raw Data'!$B$6:$BE$43,'ADR Raw Data'!I$1,FALSE)</f>
        <v>110.17931657772399</v>
      </c>
      <c r="AA43" s="52">
        <f>VLOOKUP($A43,'ADR Raw Data'!$B$6:$BE$43,'ADR Raw Data'!J$1,FALSE)</f>
        <v>108.912953736654</v>
      </c>
      <c r="AB43" s="52">
        <f>VLOOKUP($A43,'ADR Raw Data'!$B$6:$BE$43,'ADR Raw Data'!K$1,FALSE)</f>
        <v>110.43445573831001</v>
      </c>
      <c r="AC43" s="53">
        <f>VLOOKUP($A43,'ADR Raw Data'!$B$6:$BE$43,'ADR Raw Data'!L$1,FALSE)</f>
        <v>105.808944104134</v>
      </c>
      <c r="AD43" s="52">
        <f>VLOOKUP($A43,'ADR Raw Data'!$B$6:$BE$43,'ADR Raw Data'!N$1,FALSE)</f>
        <v>134.55126856349699</v>
      </c>
      <c r="AE43" s="52">
        <f>VLOOKUP($A43,'ADR Raw Data'!$B$6:$BE$43,'ADR Raw Data'!O$1,FALSE)</f>
        <v>129.78924789854</v>
      </c>
      <c r="AF43" s="53">
        <f>VLOOKUP($A43,'ADR Raw Data'!$B$6:$BE$43,'ADR Raw Data'!P$1,FALSE)</f>
        <v>132.24244101244099</v>
      </c>
      <c r="AG43" s="54">
        <f>VLOOKUP($A43,'ADR Raw Data'!$B$6:$BE$43,'ADR Raw Data'!R$1,FALSE)</f>
        <v>115.026988480526</v>
      </c>
      <c r="AI43" s="47">
        <f>VLOOKUP($A43,'ADR Raw Data'!$B$6:$BE$43,'ADR Raw Data'!T$1,FALSE)</f>
        <v>-6.4387953791566099</v>
      </c>
      <c r="AJ43" s="48">
        <f>VLOOKUP($A43,'ADR Raw Data'!$B$6:$BE$43,'ADR Raw Data'!U$1,FALSE)</f>
        <v>-5.0817638330479298</v>
      </c>
      <c r="AK43" s="48">
        <f>VLOOKUP($A43,'ADR Raw Data'!$B$6:$BE$43,'ADR Raw Data'!V$1,FALSE)</f>
        <v>-2.9581625964081399</v>
      </c>
      <c r="AL43" s="48">
        <f>VLOOKUP($A43,'ADR Raw Data'!$B$6:$BE$43,'ADR Raw Data'!W$1,FALSE)</f>
        <v>-0.39635166660997301</v>
      </c>
      <c r="AM43" s="48">
        <f>VLOOKUP($A43,'ADR Raw Data'!$B$6:$BE$43,'ADR Raw Data'!X$1,FALSE)</f>
        <v>6.37396563510314</v>
      </c>
      <c r="AN43" s="49">
        <f>VLOOKUP($A43,'ADR Raw Data'!$B$6:$BE$43,'ADR Raw Data'!Y$1,FALSE)</f>
        <v>-1.5767927254662699</v>
      </c>
      <c r="AO43" s="48">
        <f>VLOOKUP($A43,'ADR Raw Data'!$B$6:$BE$43,'ADR Raw Data'!AA$1,FALSE)</f>
        <v>11.1278596507138</v>
      </c>
      <c r="AP43" s="48">
        <f>VLOOKUP($A43,'ADR Raw Data'!$B$6:$BE$43,'ADR Raw Data'!AB$1,FALSE)</f>
        <v>4.3368587124190698</v>
      </c>
      <c r="AQ43" s="49">
        <f>VLOOKUP($A43,'ADR Raw Data'!$B$6:$BE$43,'ADR Raw Data'!AC$1,FALSE)</f>
        <v>7.6902356599811297</v>
      </c>
      <c r="AR43" s="50">
        <f>VLOOKUP($A43,'ADR Raw Data'!$B$6:$BE$43,'ADR Raw Data'!AE$1,FALSE)</f>
        <v>2.20816077144501</v>
      </c>
      <c r="AS43" s="40"/>
      <c r="AT43" s="51">
        <f>VLOOKUP($A43,'RevPAR Raw Data'!$B$6:$BE$43,'RevPAR Raw Data'!G$1,FALSE)</f>
        <v>43.378768321513</v>
      </c>
      <c r="AU43" s="52">
        <f>VLOOKUP($A43,'RevPAR Raw Data'!$B$6:$BE$43,'RevPAR Raw Data'!H$1,FALSE)</f>
        <v>61.046975177304901</v>
      </c>
      <c r="AV43" s="52">
        <f>VLOOKUP($A43,'RevPAR Raw Data'!$B$6:$BE$43,'RevPAR Raw Data'!I$1,FALSE)</f>
        <v>75.653859338061395</v>
      </c>
      <c r="AW43" s="52">
        <f>VLOOKUP($A43,'RevPAR Raw Data'!$B$6:$BE$43,'RevPAR Raw Data'!J$1,FALSE)</f>
        <v>75.968716312056699</v>
      </c>
      <c r="AX43" s="52">
        <f>VLOOKUP($A43,'RevPAR Raw Data'!$B$6:$BE$43,'RevPAR Raw Data'!K$1,FALSE)</f>
        <v>70.633669030732804</v>
      </c>
      <c r="AY43" s="53">
        <f>VLOOKUP($A43,'RevPAR Raw Data'!$B$6:$BE$43,'RevPAR Raw Data'!L$1,FALSE)</f>
        <v>65.336397635933807</v>
      </c>
      <c r="AZ43" s="52">
        <f>VLOOKUP($A43,'RevPAR Raw Data'!$B$6:$BE$43,'RevPAR Raw Data'!N$1,FALSE)</f>
        <v>114.591239952718</v>
      </c>
      <c r="BA43" s="52">
        <f>VLOOKUP($A43,'RevPAR Raw Data'!$B$6:$BE$43,'RevPAR Raw Data'!O$1,FALSE)</f>
        <v>104.030838061465</v>
      </c>
      <c r="BB43" s="53">
        <f>VLOOKUP($A43,'RevPAR Raw Data'!$B$6:$BE$43,'RevPAR Raw Data'!P$1,FALSE)</f>
        <v>109.31103900709201</v>
      </c>
      <c r="BC43" s="54">
        <f>VLOOKUP($A43,'RevPAR Raw Data'!$B$6:$BE$43,'RevPAR Raw Data'!R$1,FALSE)</f>
        <v>77.900580884836202</v>
      </c>
      <c r="BE43" s="47">
        <f>VLOOKUP($A43,'RevPAR Raw Data'!$B$6:$BE$43,'RevPAR Raw Data'!T$1,FALSE)</f>
        <v>-4.4624587932206303</v>
      </c>
      <c r="BF43" s="48">
        <f>VLOOKUP($A43,'RevPAR Raw Data'!$B$6:$BE$43,'RevPAR Raw Data'!U$1,FALSE)</f>
        <v>-11.4265047851256</v>
      </c>
      <c r="BG43" s="48">
        <f>VLOOKUP($A43,'RevPAR Raw Data'!$B$6:$BE$43,'RevPAR Raw Data'!V$1,FALSE)</f>
        <v>-8.3711320844798305</v>
      </c>
      <c r="BH43" s="48">
        <f>VLOOKUP($A43,'RevPAR Raw Data'!$B$6:$BE$43,'RevPAR Raw Data'!W$1,FALSE)</f>
        <v>-0.13910429784710099</v>
      </c>
      <c r="BI43" s="48">
        <f>VLOOKUP($A43,'RevPAR Raw Data'!$B$6:$BE$43,'RevPAR Raw Data'!X$1,FALSE)</f>
        <v>17.085557873922902</v>
      </c>
      <c r="BJ43" s="49">
        <f>VLOOKUP($A43,'RevPAR Raw Data'!$B$6:$BE$43,'RevPAR Raw Data'!Y$1,FALSE)</f>
        <v>-1.9838235532619699</v>
      </c>
      <c r="BK43" s="48">
        <f>VLOOKUP($A43,'RevPAR Raw Data'!$B$6:$BE$43,'RevPAR Raw Data'!AA$1,FALSE)</f>
        <v>29.195131929726699</v>
      </c>
      <c r="BL43" s="48">
        <f>VLOOKUP($A43,'RevPAR Raw Data'!$B$6:$BE$43,'RevPAR Raw Data'!AB$1,FALSE)</f>
        <v>5.8367480165347203</v>
      </c>
      <c r="BM43" s="49">
        <f>VLOOKUP($A43,'RevPAR Raw Data'!$B$6:$BE$43,'RevPAR Raw Data'!AC$1,FALSE)</f>
        <v>16.916494648544901</v>
      </c>
      <c r="BN43" s="50">
        <f>VLOOKUP($A43,'RevPAR Raw Data'!$B$6:$BE$43,'RevPAR Raw Data'!AE$1,FALSE)</f>
        <v>4.8089474061007902</v>
      </c>
    </row>
    <row r="44" spans="1:66" x14ac:dyDescent="0.25">
      <c r="A44" s="63" t="s">
        <v>44</v>
      </c>
      <c r="B44" s="47">
        <f>VLOOKUP($A44,'Occupancy Raw Data'!$B$8:$BE$45,'Occupancy Raw Data'!G$3,FALSE)</f>
        <v>44.874715261958897</v>
      </c>
      <c r="C44" s="48">
        <f>VLOOKUP($A44,'Occupancy Raw Data'!$B$8:$BE$45,'Occupancy Raw Data'!H$3,FALSE)</f>
        <v>53.758542141230002</v>
      </c>
      <c r="D44" s="48">
        <f>VLOOKUP($A44,'Occupancy Raw Data'!$B$8:$BE$45,'Occupancy Raw Data'!I$3,FALSE)</f>
        <v>58.285876993166198</v>
      </c>
      <c r="E44" s="48">
        <f>VLOOKUP($A44,'Occupancy Raw Data'!$B$8:$BE$45,'Occupancy Raw Data'!J$3,FALSE)</f>
        <v>62.072892938496501</v>
      </c>
      <c r="F44" s="48">
        <f>VLOOKUP($A44,'Occupancy Raw Data'!$B$8:$BE$45,'Occupancy Raw Data'!K$3,FALSE)</f>
        <v>69.3337129840546</v>
      </c>
      <c r="G44" s="49">
        <f>VLOOKUP($A44,'Occupancy Raw Data'!$B$8:$BE$45,'Occupancy Raw Data'!L$3,FALSE)</f>
        <v>57.665148063781302</v>
      </c>
      <c r="H44" s="48">
        <f>VLOOKUP($A44,'Occupancy Raw Data'!$B$8:$BE$45,'Occupancy Raw Data'!N$3,FALSE)</f>
        <v>82.944191343963496</v>
      </c>
      <c r="I44" s="48">
        <f>VLOOKUP($A44,'Occupancy Raw Data'!$B$8:$BE$45,'Occupancy Raw Data'!O$3,FALSE)</f>
        <v>77.875854214122995</v>
      </c>
      <c r="J44" s="49">
        <f>VLOOKUP($A44,'Occupancy Raw Data'!$B$8:$BE$45,'Occupancy Raw Data'!P$3,FALSE)</f>
        <v>80.410022779043203</v>
      </c>
      <c r="K44" s="50">
        <f>VLOOKUP($A44,'Occupancy Raw Data'!$B$8:$BE$45,'Occupancy Raw Data'!R$3,FALSE)</f>
        <v>64.163683696713306</v>
      </c>
      <c r="M44" s="47">
        <f>VLOOKUP($A44,'Occupancy Raw Data'!$B$8:$BE$45,'Occupancy Raw Data'!T$3,FALSE)</f>
        <v>-8.7962962962962905</v>
      </c>
      <c r="N44" s="48">
        <f>VLOOKUP($A44,'Occupancy Raw Data'!$B$8:$BE$45,'Occupancy Raw Data'!U$3,FALSE)</f>
        <v>-23.5317942486836</v>
      </c>
      <c r="O44" s="48">
        <f>VLOOKUP($A44,'Occupancy Raw Data'!$B$8:$BE$45,'Occupancy Raw Data'!V$3,FALSE)</f>
        <v>-20.597362296353701</v>
      </c>
      <c r="P44" s="48">
        <f>VLOOKUP($A44,'Occupancy Raw Data'!$B$8:$BE$45,'Occupancy Raw Data'!W$3,FALSE)</f>
        <v>-13.9020537124802</v>
      </c>
      <c r="Q44" s="48">
        <f>VLOOKUP($A44,'Occupancy Raw Data'!$B$8:$BE$45,'Occupancy Raw Data'!X$3,FALSE)</f>
        <v>9.2908438061041192</v>
      </c>
      <c r="R44" s="49">
        <f>VLOOKUP($A44,'Occupancy Raw Data'!$B$8:$BE$45,'Occupancy Raw Data'!Y$3,FALSE)</f>
        <v>-12.2149978326831</v>
      </c>
      <c r="S44" s="48">
        <f>VLOOKUP($A44,'Occupancy Raw Data'!$B$8:$BE$45,'Occupancy Raw Data'!AA$3,FALSE)</f>
        <v>15.733015494636399</v>
      </c>
      <c r="T44" s="48">
        <f>VLOOKUP($A44,'Occupancy Raw Data'!$B$8:$BE$45,'Occupancy Raw Data'!AB$3,FALSE)</f>
        <v>2.9356417011667202</v>
      </c>
      <c r="U44" s="49">
        <f>VLOOKUP($A44,'Occupancy Raw Data'!$B$8:$BE$45,'Occupancy Raw Data'!AC$3,FALSE)</f>
        <v>9.1611905682257397</v>
      </c>
      <c r="V44" s="50">
        <f>VLOOKUP($A44,'Occupancy Raw Data'!$B$8:$BE$45,'Occupancy Raw Data'!AE$3,FALSE)</f>
        <v>-5.5957867017774801</v>
      </c>
      <c r="X44" s="51">
        <f>VLOOKUP($A44,'ADR Raw Data'!$B$6:$BE$43,'ADR Raw Data'!G$1,FALSE)</f>
        <v>80.270382677664898</v>
      </c>
      <c r="Y44" s="52">
        <f>VLOOKUP($A44,'ADR Raw Data'!$B$6:$BE$43,'ADR Raw Data'!H$1,FALSE)</f>
        <v>85.398331514830502</v>
      </c>
      <c r="Z44" s="52">
        <f>VLOOKUP($A44,'ADR Raw Data'!$B$6:$BE$43,'ADR Raw Data'!I$1,FALSE)</f>
        <v>89.195380019540707</v>
      </c>
      <c r="AA44" s="52">
        <f>VLOOKUP($A44,'ADR Raw Data'!$B$6:$BE$43,'ADR Raw Data'!J$1,FALSE)</f>
        <v>90.623085825687994</v>
      </c>
      <c r="AB44" s="52">
        <f>VLOOKUP($A44,'ADR Raw Data'!$B$6:$BE$43,'ADR Raw Data'!K$1,FALSE)</f>
        <v>100.050955728952</v>
      </c>
      <c r="AC44" s="53">
        <f>VLOOKUP($A44,'ADR Raw Data'!$B$6:$BE$43,'ADR Raw Data'!L$1,FALSE)</f>
        <v>90.016148548291497</v>
      </c>
      <c r="AD44" s="52">
        <f>VLOOKUP($A44,'ADR Raw Data'!$B$6:$BE$43,'ADR Raw Data'!N$1,FALSE)</f>
        <v>118.197667284586</v>
      </c>
      <c r="AE44" s="52">
        <f>VLOOKUP($A44,'ADR Raw Data'!$B$6:$BE$43,'ADR Raw Data'!O$1,FALSE)</f>
        <v>116.862796819012</v>
      </c>
      <c r="AF44" s="53">
        <f>VLOOKUP($A44,'ADR Raw Data'!$B$6:$BE$43,'ADR Raw Data'!P$1,FALSE)</f>
        <v>117.551266660764</v>
      </c>
      <c r="AG44" s="54">
        <f>VLOOKUP($A44,'ADR Raw Data'!$B$6:$BE$43,'ADR Raw Data'!R$1,FALSE)</f>
        <v>99.8753058387219</v>
      </c>
      <c r="AI44" s="47">
        <f>VLOOKUP($A44,'ADR Raw Data'!$B$6:$BE$43,'ADR Raw Data'!T$1,FALSE)</f>
        <v>-3.6716006207938099</v>
      </c>
      <c r="AJ44" s="48">
        <f>VLOOKUP($A44,'ADR Raw Data'!$B$6:$BE$43,'ADR Raw Data'!U$1,FALSE)</f>
        <v>-13.1290872020801</v>
      </c>
      <c r="AK44" s="48">
        <f>VLOOKUP($A44,'ADR Raw Data'!$B$6:$BE$43,'ADR Raw Data'!V$1,FALSE)</f>
        <v>-12.1904126650756</v>
      </c>
      <c r="AL44" s="48">
        <f>VLOOKUP($A44,'ADR Raw Data'!$B$6:$BE$43,'ADR Raw Data'!W$1,FALSE)</f>
        <v>-5.8168684655950198</v>
      </c>
      <c r="AM44" s="48">
        <f>VLOOKUP($A44,'ADR Raw Data'!$B$6:$BE$43,'ADR Raw Data'!X$1,FALSE)</f>
        <v>8.4091373626164394</v>
      </c>
      <c r="AN44" s="49">
        <f>VLOOKUP($A44,'ADR Raw Data'!$B$6:$BE$43,'ADR Raw Data'!Y$1,FALSE)</f>
        <v>-5.4191304654606798</v>
      </c>
      <c r="AO44" s="48">
        <f>VLOOKUP($A44,'ADR Raw Data'!$B$6:$BE$43,'ADR Raw Data'!AA$1,FALSE)</f>
        <v>8.6147910167113899</v>
      </c>
      <c r="AP44" s="48">
        <f>VLOOKUP($A44,'ADR Raw Data'!$B$6:$BE$43,'ADR Raw Data'!AB$1,FALSE)</f>
        <v>2.3516008726858901</v>
      </c>
      <c r="AQ44" s="49">
        <f>VLOOKUP($A44,'ADR Raw Data'!$B$6:$BE$43,'ADR Raw Data'!AC$1,FALSE)</f>
        <v>5.3584033048156998</v>
      </c>
      <c r="AR44" s="50">
        <f>VLOOKUP($A44,'ADR Raw Data'!$B$6:$BE$43,'ADR Raw Data'!AE$1,FALSE)</f>
        <v>-0.37549731149745003</v>
      </c>
      <c r="AS44" s="40"/>
      <c r="AT44" s="51">
        <f>VLOOKUP($A44,'RevPAR Raw Data'!$B$6:$BE$43,'RevPAR Raw Data'!G$1,FALSE)</f>
        <v>36.021105666286999</v>
      </c>
      <c r="AU44" s="52">
        <f>VLOOKUP($A44,'RevPAR Raw Data'!$B$6:$BE$43,'RevPAR Raw Data'!H$1,FALSE)</f>
        <v>45.908898035307502</v>
      </c>
      <c r="AV44" s="52">
        <f>VLOOKUP($A44,'RevPAR Raw Data'!$B$6:$BE$43,'RevPAR Raw Data'!I$1,FALSE)</f>
        <v>51.988309481776703</v>
      </c>
      <c r="AW44" s="52">
        <f>VLOOKUP($A44,'RevPAR Raw Data'!$B$6:$BE$43,'RevPAR Raw Data'!J$1,FALSE)</f>
        <v>56.252371042141199</v>
      </c>
      <c r="AX44" s="52">
        <f>VLOOKUP($A44,'RevPAR Raw Data'!$B$6:$BE$43,'RevPAR Raw Data'!K$1,FALSE)</f>
        <v>69.369042482915702</v>
      </c>
      <c r="AY44" s="53">
        <f>VLOOKUP($A44,'RevPAR Raw Data'!$B$6:$BE$43,'RevPAR Raw Data'!L$1,FALSE)</f>
        <v>51.907945341685597</v>
      </c>
      <c r="AZ44" s="52">
        <f>VLOOKUP($A44,'RevPAR Raw Data'!$B$6:$BE$43,'RevPAR Raw Data'!N$1,FALSE)</f>
        <v>98.038099316628703</v>
      </c>
      <c r="BA44" s="52">
        <f>VLOOKUP($A44,'RevPAR Raw Data'!$B$6:$BE$43,'RevPAR Raw Data'!O$1,FALSE)</f>
        <v>91.007901281321097</v>
      </c>
      <c r="BB44" s="53">
        <f>VLOOKUP($A44,'RevPAR Raw Data'!$B$6:$BE$43,'RevPAR Raw Data'!P$1,FALSE)</f>
        <v>94.523000298974907</v>
      </c>
      <c r="BC44" s="54">
        <f>VLOOKUP($A44,'RevPAR Raw Data'!$B$6:$BE$43,'RevPAR Raw Data'!R$1,FALSE)</f>
        <v>64.083675329482503</v>
      </c>
      <c r="BE44" s="47">
        <f>VLOOKUP($A44,'RevPAR Raw Data'!$B$6:$BE$43,'RevPAR Raw Data'!T$1,FALSE)</f>
        <v>-12.1449320476684</v>
      </c>
      <c r="BF44" s="48">
        <f>VLOOKUP($A44,'RevPAR Raw Data'!$B$6:$BE$43,'RevPAR Raw Data'!U$1,FALSE)</f>
        <v>-33.571371663640001</v>
      </c>
      <c r="BG44" s="48">
        <f>VLOOKUP($A44,'RevPAR Raw Data'!$B$6:$BE$43,'RevPAR Raw Data'!V$1,FALSE)</f>
        <v>-30.276871499383098</v>
      </c>
      <c r="BH44" s="48">
        <f>VLOOKUP($A44,'RevPAR Raw Data'!$B$6:$BE$43,'RevPAR Raw Data'!W$1,FALSE)</f>
        <v>-18.9102579996039</v>
      </c>
      <c r="BI44" s="48">
        <f>VLOOKUP($A44,'RevPAR Raw Data'!$B$6:$BE$43,'RevPAR Raw Data'!X$1,FALSE)</f>
        <v>18.481260986521999</v>
      </c>
      <c r="BJ44" s="49">
        <f>VLOOKUP($A44,'RevPAR Raw Data'!$B$6:$BE$43,'RevPAR Raw Data'!Y$1,FALSE)</f>
        <v>-16.9721816292375</v>
      </c>
      <c r="BK44" s="48">
        <f>VLOOKUP($A44,'RevPAR Raw Data'!$B$6:$BE$43,'RevPAR Raw Data'!AA$1,FALSE)</f>
        <v>25.703172916837602</v>
      </c>
      <c r="BL44" s="48">
        <f>VLOOKUP($A44,'RevPAR Raw Data'!$B$6:$BE$43,'RevPAR Raw Data'!AB$1,FALSE)</f>
        <v>5.3562771497161901</v>
      </c>
      <c r="BM44" s="49">
        <f>VLOOKUP($A44,'RevPAR Raw Data'!$B$6:$BE$43,'RevPAR Raw Data'!AC$1,FALSE)</f>
        <v>15.0104874112097</v>
      </c>
      <c r="BN44" s="50">
        <f>VLOOKUP($A44,'RevPAR Raw Data'!$B$6:$BE$43,'RevPAR Raw Data'!AE$1,FALSE)</f>
        <v>-5.9502719846526198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48.416233605543098</v>
      </c>
      <c r="C47" s="48">
        <f>VLOOKUP($A47,'Occupancy Raw Data'!$B$8:$BE$45,'Occupancy Raw Data'!H$3,FALSE)</f>
        <v>57.1919079435783</v>
      </c>
      <c r="D47" s="48">
        <f>VLOOKUP($A47,'Occupancy Raw Data'!$B$8:$BE$45,'Occupancy Raw Data'!I$3,FALSE)</f>
        <v>65.686092551348594</v>
      </c>
      <c r="E47" s="48">
        <f>VLOOKUP($A47,'Occupancy Raw Data'!$B$8:$BE$45,'Occupancy Raw Data'!J$3,FALSE)</f>
        <v>66.688319722840802</v>
      </c>
      <c r="F47" s="48">
        <f>VLOOKUP($A47,'Occupancy Raw Data'!$B$8:$BE$45,'Occupancy Raw Data'!K$3,FALSE)</f>
        <v>63.056792873051201</v>
      </c>
      <c r="G47" s="49">
        <f>VLOOKUP($A47,'Occupancy Raw Data'!$B$8:$BE$45,'Occupancy Raw Data'!L$3,FALSE)</f>
        <v>60.207869339272399</v>
      </c>
      <c r="H47" s="48">
        <f>VLOOKUP($A47,'Occupancy Raw Data'!$B$8:$BE$45,'Occupancy Raw Data'!N$3,FALSE)</f>
        <v>76.642538975501097</v>
      </c>
      <c r="I47" s="48">
        <f>VLOOKUP($A47,'Occupancy Raw Data'!$B$8:$BE$45,'Occupancy Raw Data'!O$3,FALSE)</f>
        <v>73.174956693887594</v>
      </c>
      <c r="J47" s="49">
        <f>VLOOKUP($A47,'Occupancy Raw Data'!$B$8:$BE$45,'Occupancy Raw Data'!P$3,FALSE)</f>
        <v>74.908747834694296</v>
      </c>
      <c r="K47" s="50">
        <f>VLOOKUP($A47,'Occupancy Raw Data'!$B$8:$BE$45,'Occupancy Raw Data'!R$3,FALSE)</f>
        <v>64.408120337964405</v>
      </c>
      <c r="M47" s="47">
        <f>VLOOKUP($A47,'Occupancy Raw Data'!$B$8:$BE$45,'Occupancy Raw Data'!T$3,FALSE)</f>
        <v>0.40966558139731901</v>
      </c>
      <c r="N47" s="48">
        <f>VLOOKUP($A47,'Occupancy Raw Data'!$B$8:$BE$45,'Occupancy Raw Data'!U$3,FALSE)</f>
        <v>-11.475067108973899</v>
      </c>
      <c r="O47" s="48">
        <f>VLOOKUP($A47,'Occupancy Raw Data'!$B$8:$BE$45,'Occupancy Raw Data'!V$3,FALSE)</f>
        <v>-5.6242106345870599</v>
      </c>
      <c r="P47" s="48">
        <f>VLOOKUP($A47,'Occupancy Raw Data'!$B$8:$BE$45,'Occupancy Raw Data'!W$3,FALSE)</f>
        <v>-6.4994838460314002</v>
      </c>
      <c r="Q47" s="48">
        <f>VLOOKUP($A47,'Occupancy Raw Data'!$B$8:$BE$45,'Occupancy Raw Data'!X$3,FALSE)</f>
        <v>-4.1739364509781902</v>
      </c>
      <c r="R47" s="49">
        <f>VLOOKUP($A47,'Occupancy Raw Data'!$B$8:$BE$45,'Occupancy Raw Data'!Y$3,FALSE)</f>
        <v>-5.7933425352433403</v>
      </c>
      <c r="S47" s="48">
        <f>VLOOKUP($A47,'Occupancy Raw Data'!$B$8:$BE$45,'Occupancy Raw Data'!AA$3,FALSE)</f>
        <v>7.4380064710723</v>
      </c>
      <c r="T47" s="48">
        <f>VLOOKUP($A47,'Occupancy Raw Data'!$B$8:$BE$45,'Occupancy Raw Data'!AB$3,FALSE)</f>
        <v>5.1072216937856902</v>
      </c>
      <c r="U47" s="49">
        <f>VLOOKUP($A47,'Occupancy Raw Data'!$B$8:$BE$45,'Occupancy Raw Data'!AC$3,FALSE)</f>
        <v>6.2868113623882804</v>
      </c>
      <c r="V47" s="50">
        <f>VLOOKUP($A47,'Occupancy Raw Data'!$B$8:$BE$45,'Occupancy Raw Data'!AE$3,FALSE)</f>
        <v>-2.0957548629996299</v>
      </c>
      <c r="X47" s="51">
        <f>VLOOKUP($A47,'ADR Raw Data'!$B$6:$BE$43,'ADR Raw Data'!G$1,FALSE)</f>
        <v>108.523761180679</v>
      </c>
      <c r="Y47" s="52">
        <f>VLOOKUP($A47,'ADR Raw Data'!$B$6:$BE$43,'ADR Raw Data'!H$1,FALSE)</f>
        <v>111.03470712315401</v>
      </c>
      <c r="Z47" s="52">
        <f>VLOOKUP($A47,'ADR Raw Data'!$B$6:$BE$43,'ADR Raw Data'!I$1,FALSE)</f>
        <v>118.145530963032</v>
      </c>
      <c r="AA47" s="52">
        <f>VLOOKUP($A47,'ADR Raw Data'!$B$6:$BE$43,'ADR Raw Data'!J$1,FALSE)</f>
        <v>119.55771603506599</v>
      </c>
      <c r="AB47" s="52">
        <f>VLOOKUP($A47,'ADR Raw Data'!$B$6:$BE$43,'ADR Raw Data'!K$1,FALSE)</f>
        <v>121.49720922246701</v>
      </c>
      <c r="AC47" s="53">
        <f>VLOOKUP($A47,'ADR Raw Data'!$B$6:$BE$43,'ADR Raw Data'!L$1,FALSE)</f>
        <v>116.262025996711</v>
      </c>
      <c r="AD47" s="52">
        <f>VLOOKUP($A47,'ADR Raw Data'!$B$6:$BE$43,'ADR Raw Data'!N$1,FALSE)</f>
        <v>156.32078177341799</v>
      </c>
      <c r="AE47" s="52">
        <f>VLOOKUP($A47,'ADR Raw Data'!$B$6:$BE$43,'ADR Raw Data'!O$1,FALSE)</f>
        <v>149.49835601961399</v>
      </c>
      <c r="AF47" s="53">
        <f>VLOOKUP($A47,'ADR Raw Data'!$B$6:$BE$43,'ADR Raw Data'!P$1,FALSE)</f>
        <v>152.98852270146301</v>
      </c>
      <c r="AG47" s="54">
        <f>VLOOKUP($A47,'ADR Raw Data'!$B$6:$BE$43,'ADR Raw Data'!R$1,FALSE)</f>
        <v>128.466058949043</v>
      </c>
      <c r="AI47" s="47">
        <f>VLOOKUP($A47,'ADR Raw Data'!$B$6:$BE$43,'ADR Raw Data'!T$1,FALSE)</f>
        <v>0.85219337252137295</v>
      </c>
      <c r="AJ47" s="48">
        <f>VLOOKUP($A47,'ADR Raw Data'!$B$6:$BE$43,'ADR Raw Data'!U$1,FALSE)</f>
        <v>-4.7787426383851299</v>
      </c>
      <c r="AK47" s="48">
        <f>VLOOKUP($A47,'ADR Raw Data'!$B$6:$BE$43,'ADR Raw Data'!V$1,FALSE)</f>
        <v>-1.6935790757545299</v>
      </c>
      <c r="AL47" s="48">
        <f>VLOOKUP($A47,'ADR Raw Data'!$B$6:$BE$43,'ADR Raw Data'!W$1,FALSE)</f>
        <v>0.35063451424009101</v>
      </c>
      <c r="AM47" s="48">
        <f>VLOOKUP($A47,'ADR Raw Data'!$B$6:$BE$43,'ADR Raw Data'!X$1,FALSE)</f>
        <v>1.31550135115057</v>
      </c>
      <c r="AN47" s="49">
        <f>VLOOKUP($A47,'ADR Raw Data'!$B$6:$BE$43,'ADR Raw Data'!Y$1,FALSE)</f>
        <v>-0.86363575927721103</v>
      </c>
      <c r="AO47" s="48">
        <f>VLOOKUP($A47,'ADR Raw Data'!$B$6:$BE$43,'ADR Raw Data'!AA$1,FALSE)</f>
        <v>8.90840677418913</v>
      </c>
      <c r="AP47" s="48">
        <f>VLOOKUP($A47,'ADR Raw Data'!$B$6:$BE$43,'ADR Raw Data'!AB$1,FALSE)</f>
        <v>7.18725723274106</v>
      </c>
      <c r="AQ47" s="49">
        <f>VLOOKUP($A47,'ADR Raw Data'!$B$6:$BE$43,'ADR Raw Data'!AC$1,FALSE)</f>
        <v>8.0970817250057507</v>
      </c>
      <c r="AR47" s="50">
        <f>VLOOKUP($A47,'ADR Raw Data'!$B$6:$BE$43,'ADR Raw Data'!AE$1,FALSE)</f>
        <v>3.0211724850989898</v>
      </c>
      <c r="AS47" s="40"/>
      <c r="AT47" s="51">
        <f>VLOOKUP($A47,'RevPAR Raw Data'!$B$6:$BE$43,'RevPAR Raw Data'!G$1,FALSE)</f>
        <v>52.543117730759697</v>
      </c>
      <c r="AU47" s="52">
        <f>VLOOKUP($A47,'RevPAR Raw Data'!$B$6:$BE$43,'RevPAR Raw Data'!H$1,FALSE)</f>
        <v>63.5028674832962</v>
      </c>
      <c r="AV47" s="52">
        <f>VLOOKUP($A47,'RevPAR Raw Data'!$B$6:$BE$43,'RevPAR Raw Data'!I$1,FALSE)</f>
        <v>77.605182813659894</v>
      </c>
      <c r="AW47" s="52">
        <f>VLOOKUP($A47,'RevPAR Raw Data'!$B$6:$BE$43,'RevPAR Raw Data'!J$1,FALSE)</f>
        <v>79.731031922791303</v>
      </c>
      <c r="AX47" s="52">
        <f>VLOOKUP($A47,'RevPAR Raw Data'!$B$6:$BE$43,'RevPAR Raw Data'!K$1,FALSE)</f>
        <v>76.612243565949001</v>
      </c>
      <c r="AY47" s="53">
        <f>VLOOKUP($A47,'RevPAR Raw Data'!$B$6:$BE$43,'RevPAR Raw Data'!L$1,FALSE)</f>
        <v>69.9988887032912</v>
      </c>
      <c r="AZ47" s="52">
        <f>VLOOKUP($A47,'RevPAR Raw Data'!$B$6:$BE$43,'RevPAR Raw Data'!N$1,FALSE)</f>
        <v>119.80821609749999</v>
      </c>
      <c r="BA47" s="52">
        <f>VLOOKUP($A47,'RevPAR Raw Data'!$B$6:$BE$43,'RevPAR Raw Data'!O$1,FALSE)</f>
        <v>109.39535727542599</v>
      </c>
      <c r="BB47" s="53">
        <f>VLOOKUP($A47,'RevPAR Raw Data'!$B$6:$BE$43,'RevPAR Raw Data'!P$1,FALSE)</f>
        <v>114.601786686463</v>
      </c>
      <c r="BC47" s="54">
        <f>VLOOKUP($A47,'RevPAR Raw Data'!$B$6:$BE$43,'RevPAR Raw Data'!R$1,FALSE)</f>
        <v>82.742573841340501</v>
      </c>
      <c r="BE47" s="47">
        <f>VLOOKUP($A47,'RevPAR Raw Data'!$B$6:$BE$43,'RevPAR Raw Data'!T$1,FALSE)</f>
        <v>1.2653500968528599</v>
      </c>
      <c r="BF47" s="48">
        <f>VLOOKUP($A47,'RevPAR Raw Data'!$B$6:$BE$43,'RevPAR Raw Data'!U$1,FALSE)</f>
        <v>-15.7054458226392</v>
      </c>
      <c r="BG47" s="48">
        <f>VLOOKUP($A47,'RevPAR Raw Data'!$B$6:$BE$43,'RevPAR Raw Data'!V$1,FALSE)</f>
        <v>-7.2225392558578703</v>
      </c>
      <c r="BH47" s="48">
        <f>VLOOKUP($A47,'RevPAR Raw Data'!$B$6:$BE$43,'RevPAR Raw Data'!W$1,FALSE)</f>
        <v>-6.1716387654029603</v>
      </c>
      <c r="BI47" s="48">
        <f>VLOOKUP($A47,'RevPAR Raw Data'!$B$6:$BE$43,'RevPAR Raw Data'!X$1,FALSE)</f>
        <v>-2.9133432902364</v>
      </c>
      <c r="BJ47" s="49">
        <f>VLOOKUP($A47,'RevPAR Raw Data'!$B$6:$BE$43,'RevPAR Raw Data'!Y$1,FALSE)</f>
        <v>-6.6069449167287804</v>
      </c>
      <c r="BK47" s="48">
        <f>VLOOKUP($A47,'RevPAR Raw Data'!$B$6:$BE$43,'RevPAR Raw Data'!AA$1,FALSE)</f>
        <v>17.009021117595001</v>
      </c>
      <c r="BL47" s="48">
        <f>VLOOKUP($A47,'RevPAR Raw Data'!$B$6:$BE$43,'RevPAR Raw Data'!AB$1,FALSE)</f>
        <v>12.6615480871054</v>
      </c>
      <c r="BM47" s="49">
        <f>VLOOKUP($A47,'RevPAR Raw Data'!$B$6:$BE$43,'RevPAR Raw Data'!AC$1,FALSE)</f>
        <v>14.8929413413035</v>
      </c>
      <c r="BN47" s="50">
        <f>VLOOKUP($A47,'RevPAR Raw Data'!$B$6:$BE$43,'RevPAR Raw Data'!AE$1,FALSE)</f>
        <v>0.86210125282329098</v>
      </c>
    </row>
    <row r="48" spans="1:66" x14ac:dyDescent="0.25">
      <c r="A48" s="63" t="s">
        <v>78</v>
      </c>
      <c r="B48" s="47">
        <f>VLOOKUP($A48,'Occupancy Raw Data'!$B$8:$BE$45,'Occupancy Raw Data'!G$3,FALSE)</f>
        <v>44.956997654417499</v>
      </c>
      <c r="C48" s="48">
        <f>VLOOKUP($A48,'Occupancy Raw Data'!$B$8:$BE$45,'Occupancy Raw Data'!H$3,FALSE)</f>
        <v>55.433932759968698</v>
      </c>
      <c r="D48" s="48">
        <f>VLOOKUP($A48,'Occupancy Raw Data'!$B$8:$BE$45,'Occupancy Raw Data'!I$3,FALSE)</f>
        <v>64.503518373729406</v>
      </c>
      <c r="E48" s="48">
        <f>VLOOKUP($A48,'Occupancy Raw Data'!$B$8:$BE$45,'Occupancy Raw Data'!J$3,FALSE)</f>
        <v>66.614542611415104</v>
      </c>
      <c r="F48" s="48">
        <f>VLOOKUP($A48,'Occupancy Raw Data'!$B$8:$BE$45,'Occupancy Raw Data'!K$3,FALSE)</f>
        <v>55.824863174354903</v>
      </c>
      <c r="G48" s="49">
        <f>VLOOKUP($A48,'Occupancy Raw Data'!$B$8:$BE$45,'Occupancy Raw Data'!L$3,FALSE)</f>
        <v>57.466770914777101</v>
      </c>
      <c r="H48" s="48">
        <f>VLOOKUP($A48,'Occupancy Raw Data'!$B$8:$BE$45,'Occupancy Raw Data'!N$3,FALSE)</f>
        <v>54.0265832681782</v>
      </c>
      <c r="I48" s="48">
        <f>VLOOKUP($A48,'Occupancy Raw Data'!$B$8:$BE$45,'Occupancy Raw Data'!O$3,FALSE)</f>
        <v>54.26114151681</v>
      </c>
      <c r="J48" s="49">
        <f>VLOOKUP($A48,'Occupancy Raw Data'!$B$8:$BE$45,'Occupancy Raw Data'!P$3,FALSE)</f>
        <v>54.1438623924941</v>
      </c>
      <c r="K48" s="50">
        <f>VLOOKUP($A48,'Occupancy Raw Data'!$B$8:$BE$45,'Occupancy Raw Data'!R$3,FALSE)</f>
        <v>56.517368479839099</v>
      </c>
      <c r="M48" s="47">
        <f>VLOOKUP($A48,'Occupancy Raw Data'!$B$8:$BE$45,'Occupancy Raw Data'!T$3,FALSE)</f>
        <v>0.174216027874564</v>
      </c>
      <c r="N48" s="48">
        <f>VLOOKUP($A48,'Occupancy Raw Data'!$B$8:$BE$45,'Occupancy Raw Data'!U$3,FALSE)</f>
        <v>-10.705289672544</v>
      </c>
      <c r="O48" s="48">
        <f>VLOOKUP($A48,'Occupancy Raw Data'!$B$8:$BE$45,'Occupancy Raw Data'!V$3,FALSE)</f>
        <v>-0.12106537530266299</v>
      </c>
      <c r="P48" s="48">
        <f>VLOOKUP($A48,'Occupancy Raw Data'!$B$8:$BE$45,'Occupancy Raw Data'!W$3,FALSE)</f>
        <v>0.23529411764705799</v>
      </c>
      <c r="Q48" s="48">
        <f>VLOOKUP($A48,'Occupancy Raw Data'!$B$8:$BE$45,'Occupancy Raw Data'!X$3,FALSE)</f>
        <v>-3.51351351351351</v>
      </c>
      <c r="R48" s="49">
        <f>VLOOKUP($A48,'Occupancy Raw Data'!$B$8:$BE$45,'Occupancy Raw Data'!Y$3,FALSE)</f>
        <v>-2.8805496828752601</v>
      </c>
      <c r="S48" s="48">
        <f>VLOOKUP($A48,'Occupancy Raw Data'!$B$8:$BE$45,'Occupancy Raw Data'!AA$3,FALSE)</f>
        <v>-7.6203208556149704</v>
      </c>
      <c r="T48" s="48">
        <f>VLOOKUP($A48,'Occupancy Raw Data'!$B$8:$BE$45,'Occupancy Raw Data'!AB$3,FALSE)</f>
        <v>-5.4495912806539497</v>
      </c>
      <c r="U48" s="49">
        <f>VLOOKUP($A48,'Occupancy Raw Data'!$B$8:$BE$45,'Occupancy Raw Data'!AC$3,FALSE)</f>
        <v>-6.54520917678812</v>
      </c>
      <c r="V48" s="50">
        <f>VLOOKUP($A48,'Occupancy Raw Data'!$B$8:$BE$45,'Occupancy Raw Data'!AE$3,FALSE)</f>
        <v>-3.9118875807064102</v>
      </c>
      <c r="X48" s="51">
        <f>VLOOKUP($A48,'ADR Raw Data'!$B$6:$BE$43,'ADR Raw Data'!G$1,FALSE)</f>
        <v>104.77137391304301</v>
      </c>
      <c r="Y48" s="52">
        <f>VLOOKUP($A48,'ADR Raw Data'!$B$6:$BE$43,'ADR Raw Data'!H$1,FALSE)</f>
        <v>102.005585331452</v>
      </c>
      <c r="Z48" s="52">
        <f>VLOOKUP($A48,'ADR Raw Data'!$B$6:$BE$43,'ADR Raw Data'!I$1,FALSE)</f>
        <v>104.244545454545</v>
      </c>
      <c r="AA48" s="52">
        <f>VLOOKUP($A48,'ADR Raw Data'!$B$6:$BE$43,'ADR Raw Data'!J$1,FALSE)</f>
        <v>106.310786384976</v>
      </c>
      <c r="AB48" s="52">
        <f>VLOOKUP($A48,'ADR Raw Data'!$B$6:$BE$43,'ADR Raw Data'!K$1,FALSE)</f>
        <v>99.309649859943903</v>
      </c>
      <c r="AC48" s="53">
        <f>VLOOKUP($A48,'ADR Raw Data'!$B$6:$BE$43,'ADR Raw Data'!L$1,FALSE)</f>
        <v>103.415273469387</v>
      </c>
      <c r="AD48" s="52">
        <f>VLOOKUP($A48,'ADR Raw Data'!$B$6:$BE$43,'ADR Raw Data'!N$1,FALSE)</f>
        <v>114.54040520984</v>
      </c>
      <c r="AE48" s="52">
        <f>VLOOKUP($A48,'ADR Raw Data'!$B$6:$BE$43,'ADR Raw Data'!O$1,FALSE)</f>
        <v>121.764798270893</v>
      </c>
      <c r="AF48" s="53">
        <f>VLOOKUP($A48,'ADR Raw Data'!$B$6:$BE$43,'ADR Raw Data'!P$1,FALSE)</f>
        <v>118.160425992779</v>
      </c>
      <c r="AG48" s="54">
        <f>VLOOKUP($A48,'ADR Raw Data'!$B$6:$BE$43,'ADR Raw Data'!R$1,FALSE)</f>
        <v>107.451249011857</v>
      </c>
      <c r="AI48" s="47">
        <f>VLOOKUP($A48,'ADR Raw Data'!$B$6:$BE$43,'ADR Raw Data'!T$1,FALSE)</f>
        <v>9.8726420034993208</v>
      </c>
      <c r="AJ48" s="48">
        <f>VLOOKUP($A48,'ADR Raw Data'!$B$6:$BE$43,'ADR Raw Data'!U$1,FALSE)</f>
        <v>5.3740376443885802</v>
      </c>
      <c r="AK48" s="48">
        <f>VLOOKUP($A48,'ADR Raw Data'!$B$6:$BE$43,'ADR Raw Data'!V$1,FALSE)</f>
        <v>5.49399797536016</v>
      </c>
      <c r="AL48" s="48">
        <f>VLOOKUP($A48,'ADR Raw Data'!$B$6:$BE$43,'ADR Raw Data'!W$1,FALSE)</f>
        <v>5.4068175179426401</v>
      </c>
      <c r="AM48" s="48">
        <f>VLOOKUP($A48,'ADR Raw Data'!$B$6:$BE$43,'ADR Raw Data'!X$1,FALSE)</f>
        <v>2.4682045717591001</v>
      </c>
      <c r="AN48" s="49">
        <f>VLOOKUP($A48,'ADR Raw Data'!$B$6:$BE$43,'ADR Raw Data'!Y$1,FALSE)</f>
        <v>5.5729171741525398</v>
      </c>
      <c r="AO48" s="48">
        <f>VLOOKUP($A48,'ADR Raw Data'!$B$6:$BE$43,'ADR Raw Data'!AA$1,FALSE)</f>
        <v>-0.63005145943180296</v>
      </c>
      <c r="AP48" s="48">
        <f>VLOOKUP($A48,'ADR Raw Data'!$B$6:$BE$43,'ADR Raw Data'!AB$1,FALSE)</f>
        <v>-4.1414152339661401</v>
      </c>
      <c r="AQ48" s="49">
        <f>VLOOKUP($A48,'ADR Raw Data'!$B$6:$BE$43,'ADR Raw Data'!AC$1,FALSE)</f>
        <v>-2.4197438553368702</v>
      </c>
      <c r="AR48" s="50">
        <f>VLOOKUP($A48,'ADR Raw Data'!$B$6:$BE$43,'ADR Raw Data'!AE$1,FALSE)</f>
        <v>2.8567609442183901</v>
      </c>
      <c r="AS48" s="40"/>
      <c r="AT48" s="51">
        <f>VLOOKUP($A48,'RevPAR Raw Data'!$B$6:$BE$43,'RevPAR Raw Data'!G$1,FALSE)</f>
        <v>47.102064112587897</v>
      </c>
      <c r="AU48" s="52">
        <f>VLOOKUP($A48,'RevPAR Raw Data'!$B$6:$BE$43,'RevPAR Raw Data'!H$1,FALSE)</f>
        <v>56.54570758405</v>
      </c>
      <c r="AV48" s="52">
        <f>VLOOKUP($A48,'RevPAR Raw Data'!$B$6:$BE$43,'RevPAR Raw Data'!I$1,FALSE)</f>
        <v>67.241399530883498</v>
      </c>
      <c r="AW48" s="52">
        <f>VLOOKUP($A48,'RevPAR Raw Data'!$B$6:$BE$43,'RevPAR Raw Data'!J$1,FALSE)</f>
        <v>70.818444096950699</v>
      </c>
      <c r="AX48" s="52">
        <f>VLOOKUP($A48,'RevPAR Raw Data'!$B$6:$BE$43,'RevPAR Raw Data'!K$1,FALSE)</f>
        <v>55.439476153244698</v>
      </c>
      <c r="AY48" s="53">
        <f>VLOOKUP($A48,'RevPAR Raw Data'!$B$6:$BE$43,'RevPAR Raw Data'!L$1,FALSE)</f>
        <v>59.4294182955433</v>
      </c>
      <c r="AZ48" s="52">
        <f>VLOOKUP($A48,'RevPAR Raw Data'!$B$6:$BE$43,'RevPAR Raw Data'!N$1,FALSE)</f>
        <v>61.8822673964034</v>
      </c>
      <c r="BA48" s="52">
        <f>VLOOKUP($A48,'RevPAR Raw Data'!$B$6:$BE$43,'RevPAR Raw Data'!O$1,FALSE)</f>
        <v>66.070969507427606</v>
      </c>
      <c r="BB48" s="53">
        <f>VLOOKUP($A48,'RevPAR Raw Data'!$B$6:$BE$43,'RevPAR Raw Data'!P$1,FALSE)</f>
        <v>63.976618451915499</v>
      </c>
      <c r="BC48" s="54">
        <f>VLOOKUP($A48,'RevPAR Raw Data'!$B$6:$BE$43,'RevPAR Raw Data'!R$1,FALSE)</f>
        <v>60.728618340221097</v>
      </c>
      <c r="BE48" s="47">
        <f>VLOOKUP($A48,'RevPAR Raw Data'!$B$6:$BE$43,'RevPAR Raw Data'!T$1,FALSE)</f>
        <v>10.064057756118601</v>
      </c>
      <c r="BF48" s="48">
        <f>VLOOKUP($A48,'RevPAR Raw Data'!$B$6:$BE$43,'RevPAR Raw Data'!U$1,FALSE)</f>
        <v>-5.9065583250988603</v>
      </c>
      <c r="BG48" s="48">
        <f>VLOOKUP($A48,'RevPAR Raw Data'!$B$6:$BE$43,'RevPAR Raw Data'!V$1,FALSE)</f>
        <v>5.3662812707895</v>
      </c>
      <c r="BH48" s="48">
        <f>VLOOKUP($A48,'RevPAR Raw Data'!$B$6:$BE$43,'RevPAR Raw Data'!W$1,FALSE)</f>
        <v>5.6548335591613297</v>
      </c>
      <c r="BI48" s="48">
        <f>VLOOKUP($A48,'RevPAR Raw Data'!$B$6:$BE$43,'RevPAR Raw Data'!X$1,FALSE)</f>
        <v>-1.13202964292431</v>
      </c>
      <c r="BJ48" s="49">
        <f>VLOOKUP($A48,'RevPAR Raw Data'!$B$6:$BE$43,'RevPAR Raw Data'!Y$1,FALSE)</f>
        <v>2.53183684329032</v>
      </c>
      <c r="BK48" s="48">
        <f>VLOOKUP($A48,'RevPAR Raw Data'!$B$6:$BE$43,'RevPAR Raw Data'!AA$1,FALSE)</f>
        <v>-8.2023603722825804</v>
      </c>
      <c r="BL48" s="48">
        <f>VLOOKUP($A48,'RevPAR Raw Data'!$B$6:$BE$43,'RevPAR Raw Data'!AB$1,FALSE)</f>
        <v>-9.3653163111341993</v>
      </c>
      <c r="BM48" s="49">
        <f>VLOOKUP($A48,'RevPAR Raw Data'!$B$6:$BE$43,'RevPAR Raw Data'!AC$1,FALSE)</f>
        <v>-8.8065757352507195</v>
      </c>
      <c r="BN48" s="50">
        <f>VLOOKUP($A48,'RevPAR Raw Data'!$B$6:$BE$43,'RevPAR Raw Data'!AE$1,FALSE)</f>
        <v>-1.16687991307537</v>
      </c>
    </row>
    <row r="49" spans="1:66" x14ac:dyDescent="0.25">
      <c r="A49" s="63" t="s">
        <v>79</v>
      </c>
      <c r="B49" s="47">
        <f>VLOOKUP($A49,'Occupancy Raw Data'!$B$8:$BE$45,'Occupancy Raw Data'!G$3,FALSE)</f>
        <v>39.672364672364601</v>
      </c>
      <c r="C49" s="48">
        <f>VLOOKUP($A49,'Occupancy Raw Data'!$B$8:$BE$45,'Occupancy Raw Data'!H$3,FALSE)</f>
        <v>41.880341880341803</v>
      </c>
      <c r="D49" s="48">
        <f>VLOOKUP($A49,'Occupancy Raw Data'!$B$8:$BE$45,'Occupancy Raw Data'!I$3,FALSE)</f>
        <v>46.581196581196501</v>
      </c>
      <c r="E49" s="48">
        <f>VLOOKUP($A49,'Occupancy Raw Data'!$B$8:$BE$45,'Occupancy Raw Data'!J$3,FALSE)</f>
        <v>47.507122507122503</v>
      </c>
      <c r="F49" s="48">
        <f>VLOOKUP($A49,'Occupancy Raw Data'!$B$8:$BE$45,'Occupancy Raw Data'!K$3,FALSE)</f>
        <v>43.518518518518498</v>
      </c>
      <c r="G49" s="49">
        <f>VLOOKUP($A49,'Occupancy Raw Data'!$B$8:$BE$45,'Occupancy Raw Data'!L$3,FALSE)</f>
        <v>43.831908831908798</v>
      </c>
      <c r="H49" s="48">
        <f>VLOOKUP($A49,'Occupancy Raw Data'!$B$8:$BE$45,'Occupancy Raw Data'!N$3,FALSE)</f>
        <v>50.925925925925903</v>
      </c>
      <c r="I49" s="48">
        <f>VLOOKUP($A49,'Occupancy Raw Data'!$B$8:$BE$45,'Occupancy Raw Data'!O$3,FALSE)</f>
        <v>54.1310541310541</v>
      </c>
      <c r="J49" s="49">
        <f>VLOOKUP($A49,'Occupancy Raw Data'!$B$8:$BE$45,'Occupancy Raw Data'!P$3,FALSE)</f>
        <v>52.528490028489998</v>
      </c>
      <c r="K49" s="50">
        <f>VLOOKUP($A49,'Occupancy Raw Data'!$B$8:$BE$45,'Occupancy Raw Data'!R$3,FALSE)</f>
        <v>46.316646316646299</v>
      </c>
      <c r="M49" s="47">
        <f>VLOOKUP($A49,'Occupancy Raw Data'!$B$8:$BE$45,'Occupancy Raw Data'!T$3,FALSE)</f>
        <v>-3.9408481621596301</v>
      </c>
      <c r="N49" s="48">
        <f>VLOOKUP($A49,'Occupancy Raw Data'!$B$8:$BE$45,'Occupancy Raw Data'!U$3,FALSE)</f>
        <v>-17.192416389203501</v>
      </c>
      <c r="O49" s="48">
        <f>VLOOKUP($A49,'Occupancy Raw Data'!$B$8:$BE$45,'Occupancy Raw Data'!V$3,FALSE)</f>
        <v>-15.788950611472</v>
      </c>
      <c r="P49" s="48">
        <f>VLOOKUP($A49,'Occupancy Raw Data'!$B$8:$BE$45,'Occupancy Raw Data'!W$3,FALSE)</f>
        <v>-13.1583911596287</v>
      </c>
      <c r="Q49" s="48">
        <f>VLOOKUP($A49,'Occupancy Raw Data'!$B$8:$BE$45,'Occupancy Raw Data'!X$3,FALSE)</f>
        <v>-6.7099392571090597</v>
      </c>
      <c r="R49" s="49">
        <f>VLOOKUP($A49,'Occupancy Raw Data'!$B$8:$BE$45,'Occupancy Raw Data'!Y$3,FALSE)</f>
        <v>-11.822760358581601</v>
      </c>
      <c r="S49" s="48">
        <f>VLOOKUP($A49,'Occupancy Raw Data'!$B$8:$BE$45,'Occupancy Raw Data'!AA$3,FALSE)</f>
        <v>-4.3033173122231601</v>
      </c>
      <c r="T49" s="48">
        <f>VLOOKUP($A49,'Occupancy Raw Data'!$B$8:$BE$45,'Occupancy Raw Data'!AB$3,FALSE)</f>
        <v>5.0611917891812697</v>
      </c>
      <c r="U49" s="49">
        <f>VLOOKUP($A49,'Occupancy Raw Data'!$B$8:$BE$45,'Occupancy Raw Data'!AC$3,FALSE)</f>
        <v>0.30327055213933002</v>
      </c>
      <c r="V49" s="50">
        <f>VLOOKUP($A49,'Occupancy Raw Data'!$B$8:$BE$45,'Occupancy Raw Data'!AE$3,FALSE)</f>
        <v>-8.2277105657711207</v>
      </c>
      <c r="X49" s="51">
        <f>VLOOKUP($A49,'ADR Raw Data'!$B$6:$BE$43,'ADR Raw Data'!G$1,FALSE)</f>
        <v>102.131418312387</v>
      </c>
      <c r="Y49" s="52">
        <f>VLOOKUP($A49,'ADR Raw Data'!$B$6:$BE$43,'ADR Raw Data'!H$1,FALSE)</f>
        <v>95.865612244897903</v>
      </c>
      <c r="Z49" s="52">
        <f>VLOOKUP($A49,'ADR Raw Data'!$B$6:$BE$43,'ADR Raw Data'!I$1,FALSE)</f>
        <v>98.502201834862305</v>
      </c>
      <c r="AA49" s="52">
        <f>VLOOKUP($A49,'ADR Raw Data'!$B$6:$BE$43,'ADR Raw Data'!J$1,FALSE)</f>
        <v>97.654062968515703</v>
      </c>
      <c r="AB49" s="52">
        <f>VLOOKUP($A49,'ADR Raw Data'!$B$6:$BE$43,'ADR Raw Data'!K$1,FALSE)</f>
        <v>99.915302782324005</v>
      </c>
      <c r="AC49" s="53">
        <f>VLOOKUP($A49,'ADR Raw Data'!$B$6:$BE$43,'ADR Raw Data'!L$1,FALSE)</f>
        <v>98.752073448163699</v>
      </c>
      <c r="AD49" s="52">
        <f>VLOOKUP($A49,'ADR Raw Data'!$B$6:$BE$43,'ADR Raw Data'!N$1,FALSE)</f>
        <v>113.196881118881</v>
      </c>
      <c r="AE49" s="52">
        <f>VLOOKUP($A49,'ADR Raw Data'!$B$6:$BE$43,'ADR Raw Data'!O$1,FALSE)</f>
        <v>116.714881578947</v>
      </c>
      <c r="AF49" s="53">
        <f>VLOOKUP($A49,'ADR Raw Data'!$B$6:$BE$43,'ADR Raw Data'!P$1,FALSE)</f>
        <v>115.009545762711</v>
      </c>
      <c r="AG49" s="54">
        <f>VLOOKUP($A49,'ADR Raw Data'!$B$6:$BE$43,'ADR Raw Data'!R$1,FALSE)</f>
        <v>104.020037346221</v>
      </c>
      <c r="AI49" s="47">
        <f>VLOOKUP($A49,'ADR Raw Data'!$B$6:$BE$43,'ADR Raw Data'!T$1,FALSE)</f>
        <v>3.7342830415819401</v>
      </c>
      <c r="AJ49" s="48">
        <f>VLOOKUP($A49,'ADR Raw Data'!$B$6:$BE$43,'ADR Raw Data'!U$1,FALSE)</f>
        <v>-1.2965104781866501</v>
      </c>
      <c r="AK49" s="48">
        <f>VLOOKUP($A49,'ADR Raw Data'!$B$6:$BE$43,'ADR Raw Data'!V$1,FALSE)</f>
        <v>-0.477282228290276</v>
      </c>
      <c r="AL49" s="48">
        <f>VLOOKUP($A49,'ADR Raw Data'!$B$6:$BE$43,'ADR Raw Data'!W$1,FALSE)</f>
        <v>-0.161083434196897</v>
      </c>
      <c r="AM49" s="48">
        <f>VLOOKUP($A49,'ADR Raw Data'!$B$6:$BE$43,'ADR Raw Data'!X$1,FALSE)</f>
        <v>2.1967070658952199</v>
      </c>
      <c r="AN49" s="49">
        <f>VLOOKUP($A49,'ADR Raw Data'!$B$6:$BE$43,'ADR Raw Data'!Y$1,FALSE)</f>
        <v>0.73728117755540501</v>
      </c>
      <c r="AO49" s="48">
        <f>VLOOKUP($A49,'ADR Raw Data'!$B$6:$BE$43,'ADR Raw Data'!AA$1,FALSE)</f>
        <v>-5.1049156530236903</v>
      </c>
      <c r="AP49" s="48">
        <f>VLOOKUP($A49,'ADR Raw Data'!$B$6:$BE$43,'ADR Raw Data'!AB$1,FALSE)</f>
        <v>-2.0736252642710902</v>
      </c>
      <c r="AQ49" s="49">
        <f>VLOOKUP($A49,'ADR Raw Data'!$B$6:$BE$43,'ADR Raw Data'!AC$1,FALSE)</f>
        <v>-3.5455527513784899</v>
      </c>
      <c r="AR49" s="50">
        <f>VLOOKUP($A49,'ADR Raw Data'!$B$6:$BE$43,'ADR Raw Data'!AE$1,FALSE)</f>
        <v>-0.28456778931837301</v>
      </c>
      <c r="AS49" s="40"/>
      <c r="AT49" s="51">
        <f>VLOOKUP($A49,'RevPAR Raw Data'!$B$6:$BE$43,'RevPAR Raw Data'!G$1,FALSE)</f>
        <v>40.517948717948698</v>
      </c>
      <c r="AU49" s="52">
        <f>VLOOKUP($A49,'RevPAR Raw Data'!$B$6:$BE$43,'RevPAR Raw Data'!H$1,FALSE)</f>
        <v>40.148846153846101</v>
      </c>
      <c r="AV49" s="52">
        <f>VLOOKUP($A49,'RevPAR Raw Data'!$B$6:$BE$43,'RevPAR Raw Data'!I$1,FALSE)</f>
        <v>45.883504273504201</v>
      </c>
      <c r="AW49" s="52">
        <f>VLOOKUP($A49,'RevPAR Raw Data'!$B$6:$BE$43,'RevPAR Raw Data'!J$1,FALSE)</f>
        <v>46.392635327635297</v>
      </c>
      <c r="AX49" s="52">
        <f>VLOOKUP($A49,'RevPAR Raw Data'!$B$6:$BE$43,'RevPAR Raw Data'!K$1,FALSE)</f>
        <v>43.481659544159498</v>
      </c>
      <c r="AY49" s="53">
        <f>VLOOKUP($A49,'RevPAR Raw Data'!$B$6:$BE$43,'RevPAR Raw Data'!L$1,FALSE)</f>
        <v>43.284918803418797</v>
      </c>
      <c r="AZ49" s="52">
        <f>VLOOKUP($A49,'RevPAR Raw Data'!$B$6:$BE$43,'RevPAR Raw Data'!N$1,FALSE)</f>
        <v>57.646559829059797</v>
      </c>
      <c r="BA49" s="52">
        <f>VLOOKUP($A49,'RevPAR Raw Data'!$B$6:$BE$43,'RevPAR Raw Data'!O$1,FALSE)</f>
        <v>63.1789957264957</v>
      </c>
      <c r="BB49" s="53">
        <f>VLOOKUP($A49,'RevPAR Raw Data'!$B$6:$BE$43,'RevPAR Raw Data'!P$1,FALSE)</f>
        <v>60.412777777777698</v>
      </c>
      <c r="BC49" s="54">
        <f>VLOOKUP($A49,'RevPAR Raw Data'!$B$6:$BE$43,'RevPAR Raw Data'!R$1,FALSE)</f>
        <v>48.178592796092701</v>
      </c>
      <c r="BE49" s="47">
        <f>VLOOKUP($A49,'RevPAR Raw Data'!$B$6:$BE$43,'RevPAR Raw Data'!T$1,FALSE)</f>
        <v>-0.35372754519171801</v>
      </c>
      <c r="BF49" s="48">
        <f>VLOOKUP($A49,'RevPAR Raw Data'!$B$6:$BE$43,'RevPAR Raw Data'!U$1,FALSE)</f>
        <v>-18.2660253874506</v>
      </c>
      <c r="BG49" s="48">
        <f>VLOOKUP($A49,'RevPAR Raw Data'!$B$6:$BE$43,'RevPAR Raw Data'!V$1,FALSE)</f>
        <v>-16.190874984460201</v>
      </c>
      <c r="BH49" s="48">
        <f>VLOOKUP($A49,'RevPAR Raw Data'!$B$6:$BE$43,'RevPAR Raw Data'!W$1,FALSE)</f>
        <v>-13.298278605460601</v>
      </c>
      <c r="BI49" s="48">
        <f>VLOOKUP($A49,'RevPAR Raw Data'!$B$6:$BE$43,'RevPAR Raw Data'!X$1,FALSE)</f>
        <v>-4.6606299009920296</v>
      </c>
      <c r="BJ49" s="49">
        <f>VLOOKUP($A49,'RevPAR Raw Data'!$B$6:$BE$43,'RevPAR Raw Data'!Y$1,FALSE)</f>
        <v>-11.172646167817501</v>
      </c>
      <c r="BK49" s="48">
        <f>VLOOKUP($A49,'RevPAR Raw Data'!$B$6:$BE$43,'RevPAR Raw Data'!AA$1,FALSE)</f>
        <v>-9.1885522461758899</v>
      </c>
      <c r="BL49" s="48">
        <f>VLOOKUP($A49,'RevPAR Raw Data'!$B$6:$BE$43,'RevPAR Raw Data'!AB$1,FALSE)</f>
        <v>2.8826163732965</v>
      </c>
      <c r="BM49" s="49">
        <f>VLOOKUP($A49,'RevPAR Raw Data'!$B$6:$BE$43,'RevPAR Raw Data'!AC$1,FALSE)</f>
        <v>-3.2530348166446599</v>
      </c>
      <c r="BN49" s="50">
        <f>VLOOKUP($A49,'RevPAR Raw Data'!$B$6:$BE$43,'RevPAR Raw Data'!AE$1,FALSE)</f>
        <v>-8.4888649410209602</v>
      </c>
    </row>
    <row r="50" spans="1:66" x14ac:dyDescent="0.25">
      <c r="A50" s="63" t="s">
        <v>80</v>
      </c>
      <c r="B50" s="47">
        <f>VLOOKUP($A50,'Occupancy Raw Data'!$B$8:$BE$45,'Occupancy Raw Data'!G$3,FALSE)</f>
        <v>47.711493957315497</v>
      </c>
      <c r="C50" s="48">
        <f>VLOOKUP($A50,'Occupancy Raw Data'!$B$8:$BE$45,'Occupancy Raw Data'!H$3,FALSE)</f>
        <v>48.557469786577499</v>
      </c>
      <c r="D50" s="48">
        <f>VLOOKUP($A50,'Occupancy Raw Data'!$B$8:$BE$45,'Occupancy Raw Data'!I$3,FALSE)</f>
        <v>55.525842118796596</v>
      </c>
      <c r="E50" s="48">
        <f>VLOOKUP($A50,'Occupancy Raw Data'!$B$8:$BE$45,'Occupancy Raw Data'!J$3,FALSE)</f>
        <v>59.586011828233403</v>
      </c>
      <c r="F50" s="48">
        <f>VLOOKUP($A50,'Occupancy Raw Data'!$B$8:$BE$45,'Occupancy Raw Data'!K$3,FALSE)</f>
        <v>60.007714065312399</v>
      </c>
      <c r="G50" s="49">
        <f>VLOOKUP($A50,'Occupancy Raw Data'!$B$8:$BE$45,'Occupancy Raw Data'!L$3,FALSE)</f>
        <v>54.277706351247097</v>
      </c>
      <c r="H50" s="48">
        <f>VLOOKUP($A50,'Occupancy Raw Data'!$B$8:$BE$45,'Occupancy Raw Data'!N$3,FALSE)</f>
        <v>68.732321933658994</v>
      </c>
      <c r="I50" s="48">
        <f>VLOOKUP($A50,'Occupancy Raw Data'!$B$8:$BE$45,'Occupancy Raw Data'!O$3,FALSE)</f>
        <v>65.680123425044897</v>
      </c>
      <c r="J50" s="49">
        <f>VLOOKUP($A50,'Occupancy Raw Data'!$B$8:$BE$45,'Occupancy Raw Data'!P$3,FALSE)</f>
        <v>67.206222679351995</v>
      </c>
      <c r="K50" s="50">
        <f>VLOOKUP($A50,'Occupancy Raw Data'!$B$8:$BE$45,'Occupancy Raw Data'!R$3,FALSE)</f>
        <v>57.971568159276998</v>
      </c>
      <c r="M50" s="47">
        <f>VLOOKUP($A50,'Occupancy Raw Data'!$B$8:$BE$45,'Occupancy Raw Data'!T$3,FALSE)</f>
        <v>5.6644081514396101</v>
      </c>
      <c r="N50" s="48">
        <f>VLOOKUP($A50,'Occupancy Raw Data'!$B$8:$BE$45,'Occupancy Raw Data'!U$3,FALSE)</f>
        <v>-7.9358545344952098</v>
      </c>
      <c r="O50" s="48">
        <f>VLOOKUP($A50,'Occupancy Raw Data'!$B$8:$BE$45,'Occupancy Raw Data'!V$3,FALSE)</f>
        <v>-6.4014339994081402</v>
      </c>
      <c r="P50" s="48">
        <f>VLOOKUP($A50,'Occupancy Raw Data'!$B$8:$BE$45,'Occupancy Raw Data'!W$3,FALSE)</f>
        <v>-4.6348188837523701</v>
      </c>
      <c r="Q50" s="48">
        <f>VLOOKUP($A50,'Occupancy Raw Data'!$B$8:$BE$45,'Occupancy Raw Data'!X$3,FALSE)</f>
        <v>2.8354900039351998</v>
      </c>
      <c r="R50" s="49">
        <f>VLOOKUP($A50,'Occupancy Raw Data'!$B$8:$BE$45,'Occupancy Raw Data'!Y$3,FALSE)</f>
        <v>-2.3976503209440199</v>
      </c>
      <c r="S50" s="48">
        <f>VLOOKUP($A50,'Occupancy Raw Data'!$B$8:$BE$45,'Occupancy Raw Data'!AA$3,FALSE)</f>
        <v>12.152719675487599</v>
      </c>
      <c r="T50" s="48">
        <f>VLOOKUP($A50,'Occupancy Raw Data'!$B$8:$BE$45,'Occupancy Raw Data'!AB$3,FALSE)</f>
        <v>2.2676045872446</v>
      </c>
      <c r="U50" s="49">
        <f>VLOOKUP($A50,'Occupancy Raw Data'!$B$8:$BE$45,'Occupancy Raw Data'!AC$3,FALSE)</f>
        <v>7.0944154150235104</v>
      </c>
      <c r="V50" s="50">
        <f>VLOOKUP($A50,'Occupancy Raw Data'!$B$8:$BE$45,'Occupancy Raw Data'!AE$3,FALSE)</f>
        <v>0.55438339754163202</v>
      </c>
      <c r="X50" s="51">
        <f>VLOOKUP($A50,'ADR Raw Data'!$B$6:$BE$43,'ADR Raw Data'!G$1,FALSE)</f>
        <v>101.73722716248901</v>
      </c>
      <c r="Y50" s="52">
        <f>VLOOKUP($A50,'ADR Raw Data'!$B$6:$BE$43,'ADR Raw Data'!H$1,FALSE)</f>
        <v>101.565252594789</v>
      </c>
      <c r="Z50" s="52">
        <f>VLOOKUP($A50,'ADR Raw Data'!$B$6:$BE$43,'ADR Raw Data'!I$1,FALSE)</f>
        <v>102.999115031953</v>
      </c>
      <c r="AA50" s="52">
        <f>VLOOKUP($A50,'ADR Raw Data'!$B$6:$BE$43,'ADR Raw Data'!J$1,FALSE)</f>
        <v>105.833508824925</v>
      </c>
      <c r="AB50" s="52">
        <f>VLOOKUP($A50,'ADR Raw Data'!$B$6:$BE$43,'ADR Raw Data'!K$1,FALSE)</f>
        <v>105.86045335732901</v>
      </c>
      <c r="AC50" s="53">
        <f>VLOOKUP($A50,'ADR Raw Data'!$B$6:$BE$43,'ADR Raw Data'!L$1,FALSE)</f>
        <v>103.775718617056</v>
      </c>
      <c r="AD50" s="52">
        <f>VLOOKUP($A50,'ADR Raw Data'!$B$6:$BE$43,'ADR Raw Data'!N$1,FALSE)</f>
        <v>124.513747848858</v>
      </c>
      <c r="AE50" s="52">
        <f>VLOOKUP($A50,'ADR Raw Data'!$B$6:$BE$43,'ADR Raw Data'!O$1,FALSE)</f>
        <v>121.68166660141701</v>
      </c>
      <c r="AF50" s="53">
        <f>VLOOKUP($A50,'ADR Raw Data'!$B$6:$BE$43,'ADR Raw Data'!P$1,FALSE)</f>
        <v>123.129862261588</v>
      </c>
      <c r="AG50" s="54">
        <f>VLOOKUP($A50,'ADR Raw Data'!$B$6:$BE$43,'ADR Raw Data'!R$1,FALSE)</f>
        <v>110.186343336543</v>
      </c>
      <c r="AI50" s="47">
        <f>VLOOKUP($A50,'ADR Raw Data'!$B$6:$BE$43,'ADR Raw Data'!T$1,FALSE)</f>
        <v>6.5801013727006898</v>
      </c>
      <c r="AJ50" s="48">
        <f>VLOOKUP($A50,'ADR Raw Data'!$B$6:$BE$43,'ADR Raw Data'!U$1,FALSE)</f>
        <v>2.6126060450770701</v>
      </c>
      <c r="AK50" s="48">
        <f>VLOOKUP($A50,'ADR Raw Data'!$B$6:$BE$43,'ADR Raw Data'!V$1,FALSE)</f>
        <v>-1.2023894819237699</v>
      </c>
      <c r="AL50" s="48">
        <f>VLOOKUP($A50,'ADR Raw Data'!$B$6:$BE$43,'ADR Raw Data'!W$1,FALSE)</f>
        <v>-3.4915099338218898</v>
      </c>
      <c r="AM50" s="48">
        <f>VLOOKUP($A50,'ADR Raw Data'!$B$6:$BE$43,'ADR Raw Data'!X$1,FALSE)</f>
        <v>3.0343970456639102</v>
      </c>
      <c r="AN50" s="49">
        <f>VLOOKUP($A50,'ADR Raw Data'!$B$6:$BE$43,'ADR Raw Data'!Y$1,FALSE)</f>
        <v>1.02514752594118</v>
      </c>
      <c r="AO50" s="48">
        <f>VLOOKUP($A50,'ADR Raw Data'!$B$6:$BE$43,'ADR Raw Data'!AA$1,FALSE)</f>
        <v>10.866374032895999</v>
      </c>
      <c r="AP50" s="48">
        <f>VLOOKUP($A50,'ADR Raw Data'!$B$6:$BE$43,'ADR Raw Data'!AB$1,FALSE)</f>
        <v>0.80971805589452495</v>
      </c>
      <c r="AQ50" s="49">
        <f>VLOOKUP($A50,'ADR Raw Data'!$B$6:$BE$43,'ADR Raw Data'!AC$1,FALSE)</f>
        <v>5.5954073713119996</v>
      </c>
      <c r="AR50" s="50">
        <f>VLOOKUP($A50,'ADR Raw Data'!$B$6:$BE$43,'ADR Raw Data'!AE$1,FALSE)</f>
        <v>2.93924654256117</v>
      </c>
      <c r="AS50" s="40"/>
      <c r="AT50" s="51">
        <f>VLOOKUP($A50,'RevPAR Raw Data'!$B$6:$BE$43,'RevPAR Raw Data'!G$1,FALSE)</f>
        <v>48.540350989971699</v>
      </c>
      <c r="AU50" s="52">
        <f>VLOOKUP($A50,'RevPAR Raw Data'!$B$6:$BE$43,'RevPAR Raw Data'!H$1,FALSE)</f>
        <v>49.317516842375902</v>
      </c>
      <c r="AV50" s="52">
        <f>VLOOKUP($A50,'RevPAR Raw Data'!$B$6:$BE$43,'RevPAR Raw Data'!I$1,FALSE)</f>
        <v>57.191125996400103</v>
      </c>
      <c r="AW50" s="52">
        <f>VLOOKUP($A50,'RevPAR Raw Data'!$B$6:$BE$43,'RevPAR Raw Data'!J$1,FALSE)</f>
        <v>63.061967086654597</v>
      </c>
      <c r="AX50" s="52">
        <f>VLOOKUP($A50,'RevPAR Raw Data'!$B$6:$BE$43,'RevPAR Raw Data'!K$1,FALSE)</f>
        <v>63.524438158909703</v>
      </c>
      <c r="AY50" s="53">
        <f>VLOOKUP($A50,'RevPAR Raw Data'!$B$6:$BE$43,'RevPAR Raw Data'!L$1,FALSE)</f>
        <v>56.327079814862401</v>
      </c>
      <c r="AZ50" s="52">
        <f>VLOOKUP($A50,'RevPAR Raw Data'!$B$6:$BE$43,'RevPAR Raw Data'!N$1,FALSE)</f>
        <v>85.581190023142099</v>
      </c>
      <c r="BA50" s="52">
        <f>VLOOKUP($A50,'RevPAR Raw Data'!$B$6:$BE$43,'RevPAR Raw Data'!O$1,FALSE)</f>
        <v>79.920668809462498</v>
      </c>
      <c r="BB50" s="53">
        <f>VLOOKUP($A50,'RevPAR Raw Data'!$B$6:$BE$43,'RevPAR Raw Data'!P$1,FALSE)</f>
        <v>82.750929416302299</v>
      </c>
      <c r="BC50" s="54">
        <f>VLOOKUP($A50,'RevPAR Raw Data'!$B$6:$BE$43,'RevPAR Raw Data'!R$1,FALSE)</f>
        <v>63.876751129559501</v>
      </c>
      <c r="BE50" s="47">
        <f>VLOOKUP($A50,'RevPAR Raw Data'!$B$6:$BE$43,'RevPAR Raw Data'!T$1,FALSE)</f>
        <v>12.617233322668501</v>
      </c>
      <c r="BF50" s="48">
        <f>VLOOKUP($A50,'RevPAR Raw Data'!$B$6:$BE$43,'RevPAR Raw Data'!U$1,FALSE)</f>
        <v>-5.5305811047148801</v>
      </c>
      <c r="BG50" s="48">
        <f>VLOOKUP($A50,'RevPAR Raw Data'!$B$6:$BE$43,'RevPAR Raw Data'!V$1,FALSE)</f>
        <v>-7.5268533122307399</v>
      </c>
      <c r="BH50" s="48">
        <f>VLOOKUP($A50,'RevPAR Raw Data'!$B$6:$BE$43,'RevPAR Raw Data'!W$1,FALSE)</f>
        <v>-7.9645036558333997</v>
      </c>
      <c r="BI50" s="48">
        <f>VLOOKUP($A50,'RevPAR Raw Data'!$B$6:$BE$43,'RevPAR Raw Data'!X$1,FALSE)</f>
        <v>5.9559270745086197</v>
      </c>
      <c r="BJ50" s="49">
        <f>VLOOKUP($A50,'RevPAR Raw Data'!$B$6:$BE$43,'RevPAR Raw Data'!Y$1,FALSE)</f>
        <v>-1.3970822479487099</v>
      </c>
      <c r="BK50" s="48">
        <f>VLOOKUP($A50,'RevPAR Raw Data'!$B$6:$BE$43,'RevPAR Raw Data'!AA$1,FALSE)</f>
        <v>24.339653683491498</v>
      </c>
      <c r="BL50" s="48">
        <f>VLOOKUP($A50,'RevPAR Raw Data'!$B$6:$BE$43,'RevPAR Raw Data'!AB$1,FALSE)</f>
        <v>3.0956838469183401</v>
      </c>
      <c r="BM50" s="49">
        <f>VLOOKUP($A50,'RevPAR Raw Data'!$B$6:$BE$43,'RevPAR Raw Data'!AC$1,FALSE)</f>
        <v>13.0867842294192</v>
      </c>
      <c r="BN50" s="50">
        <f>VLOOKUP($A50,'RevPAR Raw Data'!$B$6:$BE$43,'RevPAR Raw Data'!AE$1,FALSE)</f>
        <v>3.5099246349475801</v>
      </c>
    </row>
    <row r="51" spans="1:66" x14ac:dyDescent="0.25">
      <c r="A51" s="66" t="s">
        <v>81</v>
      </c>
      <c r="B51" s="47">
        <f>VLOOKUP($A51,'Occupancy Raw Data'!$B$8:$BE$45,'Occupancy Raw Data'!G$3,FALSE)</f>
        <v>51.242011564211801</v>
      </c>
      <c r="C51" s="48">
        <f>VLOOKUP($A51,'Occupancy Raw Data'!$B$8:$BE$45,'Occupancy Raw Data'!H$3,FALSE)</f>
        <v>62.098676202069299</v>
      </c>
      <c r="D51" s="48">
        <f>VLOOKUP($A51,'Occupancy Raw Data'!$B$8:$BE$45,'Occupancy Raw Data'!I$3,FALSE)</f>
        <v>79.589546561168504</v>
      </c>
      <c r="E51" s="48">
        <f>VLOOKUP($A51,'Occupancy Raw Data'!$B$8:$BE$45,'Occupancy Raw Data'!J$3,FALSE)</f>
        <v>81.396454656116802</v>
      </c>
      <c r="F51" s="48">
        <f>VLOOKUP($A51,'Occupancy Raw Data'!$B$8:$BE$45,'Occupancy Raw Data'!K$3,FALSE)</f>
        <v>72.190733414485607</v>
      </c>
      <c r="G51" s="49">
        <f>VLOOKUP($A51,'Occupancy Raw Data'!$B$8:$BE$45,'Occupancy Raw Data'!L$3,FALSE)</f>
        <v>69.303484479610404</v>
      </c>
      <c r="H51" s="48">
        <f>VLOOKUP($A51,'Occupancy Raw Data'!$B$8:$BE$45,'Occupancy Raw Data'!N$3,FALSE)</f>
        <v>66.461883749239107</v>
      </c>
      <c r="I51" s="48">
        <f>VLOOKUP($A51,'Occupancy Raw Data'!$B$8:$BE$45,'Occupancy Raw Data'!O$3,FALSE)</f>
        <v>67.258825319537394</v>
      </c>
      <c r="J51" s="49">
        <f>VLOOKUP($A51,'Occupancy Raw Data'!$B$8:$BE$45,'Occupancy Raw Data'!P$3,FALSE)</f>
        <v>66.860354534388307</v>
      </c>
      <c r="K51" s="50">
        <f>VLOOKUP($A51,'Occupancy Raw Data'!$B$8:$BE$45,'Occupancy Raw Data'!R$3,FALSE)</f>
        <v>68.605447352404099</v>
      </c>
      <c r="M51" s="47">
        <f>VLOOKUP($A51,'Occupancy Raw Data'!$B$8:$BE$45,'Occupancy Raw Data'!T$3,FALSE)</f>
        <v>-7.1753297312283504</v>
      </c>
      <c r="N51" s="48">
        <f>VLOOKUP($A51,'Occupancy Raw Data'!$B$8:$BE$45,'Occupancy Raw Data'!U$3,FALSE)</f>
        <v>-21.096018527303201</v>
      </c>
      <c r="O51" s="48">
        <f>VLOOKUP($A51,'Occupancy Raw Data'!$B$8:$BE$45,'Occupancy Raw Data'!V$3,FALSE)</f>
        <v>-8.0666153677306092</v>
      </c>
      <c r="P51" s="48">
        <f>VLOOKUP($A51,'Occupancy Raw Data'!$B$8:$BE$45,'Occupancy Raw Data'!W$3,FALSE)</f>
        <v>-1.5525059651308899</v>
      </c>
      <c r="Q51" s="48">
        <f>VLOOKUP($A51,'Occupancy Raw Data'!$B$8:$BE$45,'Occupancy Raw Data'!X$3,FALSE)</f>
        <v>2.2446281633019098</v>
      </c>
      <c r="R51" s="49">
        <f>VLOOKUP($A51,'Occupancy Raw Data'!$B$8:$BE$45,'Occupancy Raw Data'!Y$3,FALSE)</f>
        <v>-7.28968400707243</v>
      </c>
      <c r="S51" s="48">
        <f>VLOOKUP($A51,'Occupancy Raw Data'!$B$8:$BE$45,'Occupancy Raw Data'!AA$3,FALSE)</f>
        <v>3.76389200800031</v>
      </c>
      <c r="T51" s="48">
        <f>VLOOKUP($A51,'Occupancy Raw Data'!$B$8:$BE$45,'Occupancy Raw Data'!AB$3,FALSE)</f>
        <v>3.0877621736521101</v>
      </c>
      <c r="U51" s="49">
        <f>VLOOKUP($A51,'Occupancy Raw Data'!$B$8:$BE$45,'Occupancy Raw Data'!AC$3,FALSE)</f>
        <v>3.4227073475712699</v>
      </c>
      <c r="V51" s="50">
        <f>VLOOKUP($A51,'Occupancy Raw Data'!$B$8:$BE$45,'Occupancy Raw Data'!AE$3,FALSE)</f>
        <v>-4.5364042168119703</v>
      </c>
      <c r="X51" s="51">
        <f>VLOOKUP($A51,'ADR Raw Data'!$B$6:$BE$43,'ADR Raw Data'!G$1,FALSE)</f>
        <v>127.492233398908</v>
      </c>
      <c r="Y51" s="52">
        <f>VLOOKUP($A51,'ADR Raw Data'!$B$6:$BE$43,'ADR Raw Data'!H$1,FALSE)</f>
        <v>150.93596312291299</v>
      </c>
      <c r="Z51" s="52">
        <f>VLOOKUP($A51,'ADR Raw Data'!$B$6:$BE$43,'ADR Raw Data'!I$1,FALSE)</f>
        <v>173.52979471860399</v>
      </c>
      <c r="AA51" s="52">
        <f>VLOOKUP($A51,'ADR Raw Data'!$B$6:$BE$43,'ADR Raw Data'!J$1,FALSE)</f>
        <v>172.98488257974</v>
      </c>
      <c r="AB51" s="52">
        <f>VLOOKUP($A51,'ADR Raw Data'!$B$6:$BE$43,'ADR Raw Data'!K$1,FALSE)</f>
        <v>150.84537452245999</v>
      </c>
      <c r="AC51" s="53">
        <f>VLOOKUP($A51,'ADR Raw Data'!$B$6:$BE$43,'ADR Raw Data'!L$1,FALSE)</f>
        <v>157.81900277190701</v>
      </c>
      <c r="AD51" s="52">
        <f>VLOOKUP($A51,'ADR Raw Data'!$B$6:$BE$43,'ADR Raw Data'!N$1,FALSE)</f>
        <v>131.05495492659401</v>
      </c>
      <c r="AE51" s="52">
        <f>VLOOKUP($A51,'ADR Raw Data'!$B$6:$BE$43,'ADR Raw Data'!O$1,FALSE)</f>
        <v>127.767937333861</v>
      </c>
      <c r="AF51" s="53">
        <f>VLOOKUP($A51,'ADR Raw Data'!$B$6:$BE$43,'ADR Raw Data'!P$1,FALSE)</f>
        <v>129.40165123390901</v>
      </c>
      <c r="AG51" s="54">
        <f>VLOOKUP($A51,'ADR Raw Data'!$B$6:$BE$43,'ADR Raw Data'!R$1,FALSE)</f>
        <v>149.906285833102</v>
      </c>
      <c r="AI51" s="47">
        <f>VLOOKUP($A51,'ADR Raw Data'!$B$6:$BE$43,'ADR Raw Data'!T$1,FALSE)</f>
        <v>-8.45934917750896</v>
      </c>
      <c r="AJ51" s="48">
        <f>VLOOKUP($A51,'ADR Raw Data'!$B$6:$BE$43,'ADR Raw Data'!U$1,FALSE)</f>
        <v>-8.7431361177851699</v>
      </c>
      <c r="AK51" s="48">
        <f>VLOOKUP($A51,'ADR Raw Data'!$B$6:$BE$43,'ADR Raw Data'!V$1,FALSE)</f>
        <v>-0.34008223837214302</v>
      </c>
      <c r="AL51" s="48">
        <f>VLOOKUP($A51,'ADR Raw Data'!$B$6:$BE$43,'ADR Raw Data'!W$1,FALSE)</f>
        <v>4.0525738179121502</v>
      </c>
      <c r="AM51" s="48">
        <f>VLOOKUP($A51,'ADR Raw Data'!$B$6:$BE$43,'ADR Raw Data'!X$1,FALSE)</f>
        <v>5.8124923435644202</v>
      </c>
      <c r="AN51" s="49">
        <f>VLOOKUP($A51,'ADR Raw Data'!$B$6:$BE$43,'ADR Raw Data'!Y$1,FALSE)</f>
        <v>-1.01270622606794</v>
      </c>
      <c r="AO51" s="48">
        <f>VLOOKUP($A51,'ADR Raw Data'!$B$6:$BE$43,'ADR Raw Data'!AA$1,FALSE)</f>
        <v>6.4715991174404497</v>
      </c>
      <c r="AP51" s="48">
        <f>VLOOKUP($A51,'ADR Raw Data'!$B$6:$BE$43,'ADR Raw Data'!AB$1,FALSE)</f>
        <v>4.5492461724672202</v>
      </c>
      <c r="AQ51" s="49">
        <f>VLOOKUP($A51,'ADR Raw Data'!$B$6:$BE$43,'ADR Raw Data'!AC$1,FALSE)</f>
        <v>5.5093835782548597</v>
      </c>
      <c r="AR51" s="50">
        <f>VLOOKUP($A51,'ADR Raw Data'!$B$6:$BE$43,'ADR Raw Data'!AE$1,FALSE)</f>
        <v>-4.7933776136548603E-2</v>
      </c>
      <c r="AS51" s="40"/>
      <c r="AT51" s="51">
        <f>VLOOKUP($A51,'RevPAR Raw Data'!$B$6:$BE$43,'RevPAR Raw Data'!G$1,FALSE)</f>
        <v>65.329584981740695</v>
      </c>
      <c r="AU51" s="52">
        <f>VLOOKUP($A51,'RevPAR Raw Data'!$B$6:$BE$43,'RevPAR Raw Data'!H$1,FALSE)</f>
        <v>93.729235012172794</v>
      </c>
      <c r="AV51" s="52">
        <f>VLOOKUP($A51,'RevPAR Raw Data'!$B$6:$BE$43,'RevPAR Raw Data'!I$1,FALSE)</f>
        <v>138.11157676506301</v>
      </c>
      <c r="AW51" s="52">
        <f>VLOOKUP($A51,'RevPAR Raw Data'!$B$6:$BE$43,'RevPAR Raw Data'!J$1,FALSE)</f>
        <v>140.80356151095501</v>
      </c>
      <c r="AX51" s="52">
        <f>VLOOKUP($A51,'RevPAR Raw Data'!$B$6:$BE$43,'RevPAR Raw Data'!K$1,FALSE)</f>
        <v>108.896382189592</v>
      </c>
      <c r="AY51" s="53">
        <f>VLOOKUP($A51,'RevPAR Raw Data'!$B$6:$BE$43,'RevPAR Raw Data'!L$1,FALSE)</f>
        <v>109.374068091905</v>
      </c>
      <c r="AZ51" s="52">
        <f>VLOOKUP($A51,'RevPAR Raw Data'!$B$6:$BE$43,'RevPAR Raw Data'!N$1,FALSE)</f>
        <v>87.101591790931195</v>
      </c>
      <c r="BA51" s="52">
        <f>VLOOKUP($A51,'RevPAR Raw Data'!$B$6:$BE$43,'RevPAR Raw Data'!O$1,FALSE)</f>
        <v>85.935213785757696</v>
      </c>
      <c r="BB51" s="53">
        <f>VLOOKUP($A51,'RevPAR Raw Data'!$B$6:$BE$43,'RevPAR Raw Data'!P$1,FALSE)</f>
        <v>86.518402788344403</v>
      </c>
      <c r="BC51" s="54">
        <f>VLOOKUP($A51,'RevPAR Raw Data'!$B$6:$BE$43,'RevPAR Raw Data'!R$1,FALSE)</f>
        <v>102.843878005173</v>
      </c>
      <c r="BE51" s="47">
        <f>VLOOKUP($A51,'RevPAR Raw Data'!$B$6:$BE$43,'RevPAR Raw Data'!T$1,FALSE)</f>
        <v>-15.027692712135</v>
      </c>
      <c r="BF51" s="48">
        <f>VLOOKUP($A51,'RevPAR Raw Data'!$B$6:$BE$43,'RevPAR Raw Data'!U$1,FALSE)</f>
        <v>-27.9947010298131</v>
      </c>
      <c r="BG51" s="48">
        <f>VLOOKUP($A51,'RevPAR Raw Data'!$B$6:$BE$43,'RevPAR Raw Data'!V$1,FALSE)</f>
        <v>-8.3792644799993106</v>
      </c>
      <c r="BH51" s="48">
        <f>VLOOKUP($A51,'RevPAR Raw Data'!$B$6:$BE$43,'RevPAR Raw Data'!W$1,FALSE)</f>
        <v>2.4371514025168399</v>
      </c>
      <c r="BI51" s="48">
        <f>VLOOKUP($A51,'RevPAR Raw Data'!$B$6:$BE$43,'RevPAR Raw Data'!X$1,FALSE)</f>
        <v>8.1875893469997507</v>
      </c>
      <c r="BJ51" s="49">
        <f>VLOOKUP($A51,'RevPAR Raw Data'!$B$6:$BE$43,'RevPAR Raw Data'!Y$1,FALSE)</f>
        <v>-8.2285671493400798</v>
      </c>
      <c r="BK51" s="48">
        <f>VLOOKUP($A51,'RevPAR Raw Data'!$B$6:$BE$43,'RevPAR Raw Data'!AA$1,FALSE)</f>
        <v>10.4790751274119</v>
      </c>
      <c r="BL51" s="48">
        <f>VLOOKUP($A51,'RevPAR Raw Data'!$B$6:$BE$43,'RevPAR Raw Data'!AB$1,FALSE)</f>
        <v>7.7774782486190901</v>
      </c>
      <c r="BM51" s="49">
        <f>VLOOKUP($A51,'RevPAR Raw Data'!$B$6:$BE$43,'RevPAR Raw Data'!AC$1,FALSE)</f>
        <v>9.1206610023649493</v>
      </c>
      <c r="BN51" s="50">
        <f>VLOOKUP($A51,'RevPAR Raw Data'!$B$6:$BE$43,'RevPAR Raw Data'!AE$1,FALSE)</f>
        <v>-4.5821635231065798</v>
      </c>
    </row>
    <row r="52" spans="1:66" x14ac:dyDescent="0.25">
      <c r="A52" s="63" t="s">
        <v>82</v>
      </c>
      <c r="B52" s="47">
        <f>VLOOKUP($A52,'Occupancy Raw Data'!$B$8:$BE$45,'Occupancy Raw Data'!G$3,FALSE)</f>
        <v>46.788455121788402</v>
      </c>
      <c r="C52" s="48">
        <f>VLOOKUP($A52,'Occupancy Raw Data'!$B$8:$BE$45,'Occupancy Raw Data'!H$3,FALSE)</f>
        <v>47.530864197530803</v>
      </c>
      <c r="D52" s="48">
        <f>VLOOKUP($A52,'Occupancy Raw Data'!$B$8:$BE$45,'Occupancy Raw Data'!I$3,FALSE)</f>
        <v>52.8361695028361</v>
      </c>
      <c r="E52" s="48">
        <f>VLOOKUP($A52,'Occupancy Raw Data'!$B$8:$BE$45,'Occupancy Raw Data'!J$3,FALSE)</f>
        <v>53.4951618284951</v>
      </c>
      <c r="F52" s="48">
        <f>VLOOKUP($A52,'Occupancy Raw Data'!$B$8:$BE$45,'Occupancy Raw Data'!K$3,FALSE)</f>
        <v>51.209542876209497</v>
      </c>
      <c r="G52" s="49">
        <f>VLOOKUP($A52,'Occupancy Raw Data'!$B$8:$BE$45,'Occupancy Raw Data'!L$3,FALSE)</f>
        <v>50.372038705371999</v>
      </c>
      <c r="H52" s="48">
        <f>VLOOKUP($A52,'Occupancy Raw Data'!$B$8:$BE$45,'Occupancy Raw Data'!N$3,FALSE)</f>
        <v>60.160160160160103</v>
      </c>
      <c r="I52" s="48">
        <f>VLOOKUP($A52,'Occupancy Raw Data'!$B$8:$BE$45,'Occupancy Raw Data'!O$3,FALSE)</f>
        <v>56.7734401067734</v>
      </c>
      <c r="J52" s="49">
        <f>VLOOKUP($A52,'Occupancy Raw Data'!$B$8:$BE$45,'Occupancy Raw Data'!P$3,FALSE)</f>
        <v>58.466800133466798</v>
      </c>
      <c r="K52" s="50">
        <f>VLOOKUP($A52,'Occupancy Raw Data'!$B$8:$BE$45,'Occupancy Raw Data'!R$3,FALSE)</f>
        <v>52.684827684827603</v>
      </c>
      <c r="M52" s="47">
        <f>VLOOKUP($A52,'Occupancy Raw Data'!$B$8:$BE$45,'Occupancy Raw Data'!T$3,FALSE)</f>
        <v>19.024314726855799</v>
      </c>
      <c r="N52" s="48">
        <f>VLOOKUP($A52,'Occupancy Raw Data'!$B$8:$BE$45,'Occupancy Raw Data'!U$3,FALSE)</f>
        <v>-5.7844949775066201</v>
      </c>
      <c r="O52" s="48">
        <f>VLOOKUP($A52,'Occupancy Raw Data'!$B$8:$BE$45,'Occupancy Raw Data'!V$3,FALSE)</f>
        <v>2.4641522525292601</v>
      </c>
      <c r="P52" s="48">
        <f>VLOOKUP($A52,'Occupancy Raw Data'!$B$8:$BE$45,'Occupancy Raw Data'!W$3,FALSE)</f>
        <v>5.4763096429763003</v>
      </c>
      <c r="Q52" s="48">
        <f>VLOOKUP($A52,'Occupancy Raw Data'!$B$8:$BE$45,'Occupancy Raw Data'!X$3,FALSE)</f>
        <v>-8.7284134823033597</v>
      </c>
      <c r="R52" s="49">
        <f>VLOOKUP($A52,'Occupancy Raw Data'!$B$8:$BE$45,'Occupancy Raw Data'!Y$3,FALSE)</f>
        <v>1.4955174036088701</v>
      </c>
      <c r="S52" s="48">
        <f>VLOOKUP($A52,'Occupancy Raw Data'!$B$8:$BE$45,'Occupancy Raw Data'!AA$3,FALSE)</f>
        <v>-21.8186988122626</v>
      </c>
      <c r="T52" s="48">
        <f>VLOOKUP($A52,'Occupancy Raw Data'!$B$8:$BE$45,'Occupancy Raw Data'!AB$3,FALSE)</f>
        <v>-20.110797071581299</v>
      </c>
      <c r="U52" s="49">
        <f>VLOOKUP($A52,'Occupancy Raw Data'!$B$8:$BE$45,'Occupancy Raw Data'!AC$3,FALSE)</f>
        <v>-20.998696762888901</v>
      </c>
      <c r="V52" s="50">
        <f>VLOOKUP($A52,'Occupancy Raw Data'!$B$8:$BE$45,'Occupancy Raw Data'!AE$3,FALSE)</f>
        <v>-6.9087728474316004</v>
      </c>
      <c r="X52" s="51">
        <f>VLOOKUP($A52,'ADR Raw Data'!$B$6:$BE$43,'ADR Raw Data'!G$1,FALSE)</f>
        <v>94.676127651987798</v>
      </c>
      <c r="Y52" s="52">
        <f>VLOOKUP($A52,'ADR Raw Data'!$B$6:$BE$43,'ADR Raw Data'!H$1,FALSE)</f>
        <v>93.4197314847314</v>
      </c>
      <c r="Z52" s="52">
        <f>VLOOKUP($A52,'ADR Raw Data'!$B$6:$BE$43,'ADR Raw Data'!I$1,FALSE)</f>
        <v>95.382346068834806</v>
      </c>
      <c r="AA52" s="52">
        <f>VLOOKUP($A52,'ADR Raw Data'!$B$6:$BE$43,'ADR Raw Data'!J$1,FALSE)</f>
        <v>96.741264618743102</v>
      </c>
      <c r="AB52" s="52">
        <f>VLOOKUP($A52,'ADR Raw Data'!$B$6:$BE$43,'ADR Raw Data'!K$1,FALSE)</f>
        <v>95.377748819025797</v>
      </c>
      <c r="AC52" s="53">
        <f>VLOOKUP($A52,'ADR Raw Data'!$B$6:$BE$43,'ADR Raw Data'!L$1,FALSE)</f>
        <v>95.168467525585399</v>
      </c>
      <c r="AD52" s="52">
        <f>VLOOKUP($A52,'ADR Raw Data'!$B$6:$BE$43,'ADR Raw Data'!N$1,FALSE)</f>
        <v>112.1578202995</v>
      </c>
      <c r="AE52" s="52">
        <f>VLOOKUP($A52,'ADR Raw Data'!$B$6:$BE$43,'ADR Raw Data'!O$1,FALSE)</f>
        <v>109.954114017043</v>
      </c>
      <c r="AF52" s="53">
        <f>VLOOKUP($A52,'ADR Raw Data'!$B$6:$BE$43,'ADR Raw Data'!P$1,FALSE)</f>
        <v>111.08787986874</v>
      </c>
      <c r="AG52" s="54">
        <f>VLOOKUP($A52,'ADR Raw Data'!$B$6:$BE$43,'ADR Raw Data'!R$1,FALSE)</f>
        <v>100.216042161453</v>
      </c>
      <c r="AI52" s="47">
        <f>VLOOKUP($A52,'ADR Raw Data'!$B$6:$BE$43,'ADR Raw Data'!T$1,FALSE)</f>
        <v>3.5035698431179001</v>
      </c>
      <c r="AJ52" s="48">
        <f>VLOOKUP($A52,'ADR Raw Data'!$B$6:$BE$43,'ADR Raw Data'!U$1,FALSE)</f>
        <v>-4.0051844273863004</v>
      </c>
      <c r="AK52" s="48">
        <f>VLOOKUP($A52,'ADR Raw Data'!$B$6:$BE$43,'ADR Raw Data'!V$1,FALSE)</f>
        <v>-2.4452674135443599</v>
      </c>
      <c r="AL52" s="48">
        <f>VLOOKUP($A52,'ADR Raw Data'!$B$6:$BE$43,'ADR Raw Data'!W$1,FALSE)</f>
        <v>1.09184817663852</v>
      </c>
      <c r="AM52" s="48">
        <f>VLOOKUP($A52,'ADR Raw Data'!$B$6:$BE$43,'ADR Raw Data'!X$1,FALSE)</f>
        <v>-4.1649902899403797</v>
      </c>
      <c r="AN52" s="49">
        <f>VLOOKUP($A52,'ADR Raw Data'!$B$6:$BE$43,'ADR Raw Data'!Y$1,FALSE)</f>
        <v>-1.53633649337738</v>
      </c>
      <c r="AO52" s="48">
        <f>VLOOKUP($A52,'ADR Raw Data'!$B$6:$BE$43,'ADR Raw Data'!AA$1,FALSE)</f>
        <v>-17.730840766796401</v>
      </c>
      <c r="AP52" s="48">
        <f>VLOOKUP($A52,'ADR Raw Data'!$B$6:$BE$43,'ADR Raw Data'!AB$1,FALSE)</f>
        <v>-19.609804744017001</v>
      </c>
      <c r="AQ52" s="49">
        <f>VLOOKUP($A52,'ADR Raw Data'!$B$6:$BE$43,'ADR Raw Data'!AC$1,FALSE)</f>
        <v>-18.643211668356798</v>
      </c>
      <c r="AR52" s="50">
        <f>VLOOKUP($A52,'ADR Raw Data'!$B$6:$BE$43,'ADR Raw Data'!AE$1,FALSE)</f>
        <v>-10.166349982201901</v>
      </c>
      <c r="AS52" s="40"/>
      <c r="AT52" s="51">
        <f>VLOOKUP($A52,'RevPAR Raw Data'!$B$6:$BE$43,'RevPAR Raw Data'!G$1,FALSE)</f>
        <v>44.297497497497403</v>
      </c>
      <c r="AU52" s="52">
        <f>VLOOKUP($A52,'RevPAR Raw Data'!$B$6:$BE$43,'RevPAR Raw Data'!H$1,FALSE)</f>
        <v>44.403205705705702</v>
      </c>
      <c r="AV52" s="52">
        <f>VLOOKUP($A52,'RevPAR Raw Data'!$B$6:$BE$43,'RevPAR Raw Data'!I$1,FALSE)</f>
        <v>50.396378044711298</v>
      </c>
      <c r="AW52" s="52">
        <f>VLOOKUP($A52,'RevPAR Raw Data'!$B$6:$BE$43,'RevPAR Raw Data'!J$1,FALSE)</f>
        <v>51.751896062729301</v>
      </c>
      <c r="AX52" s="52">
        <f>VLOOKUP($A52,'RevPAR Raw Data'!$B$6:$BE$43,'RevPAR Raw Data'!K$1,FALSE)</f>
        <v>48.842509175842501</v>
      </c>
      <c r="AY52" s="53">
        <f>VLOOKUP($A52,'RevPAR Raw Data'!$B$6:$BE$43,'RevPAR Raw Data'!L$1,FALSE)</f>
        <v>47.938297297297197</v>
      </c>
      <c r="AZ52" s="52">
        <f>VLOOKUP($A52,'RevPAR Raw Data'!$B$6:$BE$43,'RevPAR Raw Data'!N$1,FALSE)</f>
        <v>67.4743243243243</v>
      </c>
      <c r="BA52" s="52">
        <f>VLOOKUP($A52,'RevPAR Raw Data'!$B$6:$BE$43,'RevPAR Raw Data'!O$1,FALSE)</f>
        <v>62.424733066399703</v>
      </c>
      <c r="BB52" s="53">
        <f>VLOOKUP($A52,'RevPAR Raw Data'!$B$6:$BE$43,'RevPAR Raw Data'!P$1,FALSE)</f>
        <v>64.949528695362005</v>
      </c>
      <c r="BC52" s="54">
        <f>VLOOKUP($A52,'RevPAR Raw Data'!$B$6:$BE$43,'RevPAR Raw Data'!R$1,FALSE)</f>
        <v>52.798649125315698</v>
      </c>
      <c r="BE52" s="47">
        <f>VLOOKUP($A52,'RevPAR Raw Data'!$B$6:$BE$43,'RevPAR Raw Data'!T$1,FALSE)</f>
        <v>23.1944147236036</v>
      </c>
      <c r="BF52" s="48">
        <f>VLOOKUP($A52,'RevPAR Raw Data'!$B$6:$BE$43,'RevPAR Raw Data'!U$1,FALSE)</f>
        <v>-9.5579997128508793</v>
      </c>
      <c r="BG52" s="48">
        <f>VLOOKUP($A52,'RevPAR Raw Data'!$B$6:$BE$43,'RevPAR Raw Data'!V$1,FALSE)</f>
        <v>-4.1370273066315799E-2</v>
      </c>
      <c r="BH52" s="48">
        <f>VLOOKUP($A52,'RevPAR Raw Data'!$B$6:$BE$43,'RevPAR Raw Data'!W$1,FALSE)</f>
        <v>6.6279508065987498</v>
      </c>
      <c r="BI52" s="48">
        <f>VLOOKUP($A52,'RevPAR Raw Data'!$B$6:$BE$43,'RevPAR Raw Data'!X$1,FALSE)</f>
        <v>-12.529866198239899</v>
      </c>
      <c r="BJ52" s="49">
        <f>VLOOKUP($A52,'RevPAR Raw Data'!$B$6:$BE$43,'RevPAR Raw Data'!Y$1,FALSE)</f>
        <v>-6.3795269404966104E-2</v>
      </c>
      <c r="BK52" s="48">
        <f>VLOOKUP($A52,'RevPAR Raw Data'!$B$6:$BE$43,'RevPAR Raw Data'!AA$1,FALSE)</f>
        <v>-35.680900835269902</v>
      </c>
      <c r="BL52" s="48">
        <f>VLOOKUP($A52,'RevPAR Raw Data'!$B$6:$BE$43,'RevPAR Raw Data'!AB$1,FALSE)</f>
        <v>-35.776913777395698</v>
      </c>
      <c r="BM52" s="49">
        <f>VLOOKUP($A52,'RevPAR Raw Data'!$B$6:$BE$43,'RevPAR Raw Data'!AC$1,FALSE)</f>
        <v>-35.727076946143903</v>
      </c>
      <c r="BN52" s="50">
        <f>VLOOKUP($A52,'RevPAR Raw Data'!$B$6:$BE$43,'RevPAR Raw Data'!AE$1,FALSE)</f>
        <v>-16.3727528024883</v>
      </c>
    </row>
    <row r="53" spans="1:66" x14ac:dyDescent="0.25">
      <c r="A53" s="63" t="s">
        <v>83</v>
      </c>
      <c r="B53" s="47">
        <f>VLOOKUP($A53,'Occupancy Raw Data'!$B$8:$BE$45,'Occupancy Raw Data'!G$3,FALSE)</f>
        <v>47.949526813880098</v>
      </c>
      <c r="C53" s="48">
        <f>VLOOKUP($A53,'Occupancy Raw Data'!$B$8:$BE$45,'Occupancy Raw Data'!H$3,FALSE)</f>
        <v>61.586993448192104</v>
      </c>
      <c r="D53" s="48">
        <f>VLOOKUP($A53,'Occupancy Raw Data'!$B$8:$BE$45,'Occupancy Raw Data'!I$3,FALSE)</f>
        <v>65.663673865566594</v>
      </c>
      <c r="E53" s="48">
        <f>VLOOKUP($A53,'Occupancy Raw Data'!$B$8:$BE$45,'Occupancy Raw Data'!J$3,FALSE)</f>
        <v>63.698131521475297</v>
      </c>
      <c r="F53" s="48">
        <f>VLOOKUP($A53,'Occupancy Raw Data'!$B$8:$BE$45,'Occupancy Raw Data'!K$3,FALSE)</f>
        <v>59.378791555447698</v>
      </c>
      <c r="G53" s="49">
        <f>VLOOKUP($A53,'Occupancy Raw Data'!$B$8:$BE$45,'Occupancy Raw Data'!L$3,FALSE)</f>
        <v>59.655423440912301</v>
      </c>
      <c r="H53" s="48">
        <f>VLOOKUP($A53,'Occupancy Raw Data'!$B$8:$BE$45,'Occupancy Raw Data'!N$3,FALSE)</f>
        <v>56.879398204319301</v>
      </c>
      <c r="I53" s="48">
        <f>VLOOKUP($A53,'Occupancy Raw Data'!$B$8:$BE$45,'Occupancy Raw Data'!O$3,FALSE)</f>
        <v>57.219121572433799</v>
      </c>
      <c r="J53" s="49">
        <f>VLOOKUP($A53,'Occupancy Raw Data'!$B$8:$BE$45,'Occupancy Raw Data'!P$3,FALSE)</f>
        <v>57.049259888376604</v>
      </c>
      <c r="K53" s="50">
        <f>VLOOKUP($A53,'Occupancy Raw Data'!$B$8:$BE$45,'Occupancy Raw Data'!R$3,FALSE)</f>
        <v>58.910805283045001</v>
      </c>
      <c r="M53" s="47">
        <f>VLOOKUP($A53,'Occupancy Raw Data'!$B$8:$BE$45,'Occupancy Raw Data'!T$3,FALSE)</f>
        <v>-5.0989707508820201</v>
      </c>
      <c r="N53" s="48">
        <f>VLOOKUP($A53,'Occupancy Raw Data'!$B$8:$BE$45,'Occupancy Raw Data'!U$3,FALSE)</f>
        <v>-5.71350806267822</v>
      </c>
      <c r="O53" s="48">
        <f>VLOOKUP($A53,'Occupancy Raw Data'!$B$8:$BE$45,'Occupancy Raw Data'!V$3,FALSE)</f>
        <v>-3.3454212346888399</v>
      </c>
      <c r="P53" s="48">
        <f>VLOOKUP($A53,'Occupancy Raw Data'!$B$8:$BE$45,'Occupancy Raw Data'!W$3,FALSE)</f>
        <v>-5.6217781231325796</v>
      </c>
      <c r="Q53" s="48">
        <f>VLOOKUP($A53,'Occupancy Raw Data'!$B$8:$BE$45,'Occupancy Raw Data'!X$3,FALSE)</f>
        <v>-2.7623998982928599</v>
      </c>
      <c r="R53" s="49">
        <f>VLOOKUP($A53,'Occupancy Raw Data'!$B$8:$BE$45,'Occupancy Raw Data'!Y$3,FALSE)</f>
        <v>-4.5022233805970204</v>
      </c>
      <c r="S53" s="48">
        <f>VLOOKUP($A53,'Occupancy Raw Data'!$B$8:$BE$45,'Occupancy Raw Data'!AA$3,FALSE)</f>
        <v>-12.102945136770501</v>
      </c>
      <c r="T53" s="48">
        <f>VLOOKUP($A53,'Occupancy Raw Data'!$B$8:$BE$45,'Occupancy Raw Data'!AB$3,FALSE)</f>
        <v>-13.6973488866956</v>
      </c>
      <c r="U53" s="49">
        <f>VLOOKUP($A53,'Occupancy Raw Data'!$B$8:$BE$45,'Occupancy Raw Data'!AC$3,FALSE)</f>
        <v>-12.9098169595563</v>
      </c>
      <c r="V53" s="50">
        <f>VLOOKUP($A53,'Occupancy Raw Data'!$B$8:$BE$45,'Occupancy Raw Data'!AE$3,FALSE)</f>
        <v>-6.9866980842840203</v>
      </c>
      <c r="X53" s="51">
        <f>VLOOKUP($A53,'ADR Raw Data'!$B$6:$BE$43,'ADR Raw Data'!G$1,FALSE)</f>
        <v>97.458340080971595</v>
      </c>
      <c r="Y53" s="52">
        <f>VLOOKUP($A53,'ADR Raw Data'!$B$6:$BE$43,'ADR Raw Data'!H$1,FALSE)</f>
        <v>107.615882584712</v>
      </c>
      <c r="Z53" s="52">
        <f>VLOOKUP($A53,'ADR Raw Data'!$B$6:$BE$43,'ADR Raw Data'!I$1,FALSE)</f>
        <v>110.67468218773</v>
      </c>
      <c r="AA53" s="52">
        <f>VLOOKUP($A53,'ADR Raw Data'!$B$6:$BE$43,'ADR Raw Data'!J$1,FALSE)</f>
        <v>108.817752380952</v>
      </c>
      <c r="AB53" s="52">
        <f>VLOOKUP($A53,'ADR Raw Data'!$B$6:$BE$43,'ADR Raw Data'!K$1,FALSE)</f>
        <v>104.858483857785</v>
      </c>
      <c r="AC53" s="53">
        <f>VLOOKUP($A53,'ADR Raw Data'!$B$6:$BE$43,'ADR Raw Data'!L$1,FALSE)</f>
        <v>106.364122193296</v>
      </c>
      <c r="AD53" s="52">
        <f>VLOOKUP($A53,'ADR Raw Data'!$B$6:$BE$43,'ADR Raw Data'!N$1,FALSE)</f>
        <v>106.017691979522</v>
      </c>
      <c r="AE53" s="52">
        <f>VLOOKUP($A53,'ADR Raw Data'!$B$6:$BE$43,'ADR Raw Data'!O$1,FALSE)</f>
        <v>105.848617472434</v>
      </c>
      <c r="AF53" s="53">
        <f>VLOOKUP($A53,'ADR Raw Data'!$B$6:$BE$43,'ADR Raw Data'!P$1,FALSE)</f>
        <v>105.932903019991</v>
      </c>
      <c r="AG53" s="54">
        <f>VLOOKUP($A53,'ADR Raw Data'!$B$6:$BE$43,'ADR Raw Data'!R$1,FALSE)</f>
        <v>106.24480993291699</v>
      </c>
      <c r="AI53" s="47">
        <f>VLOOKUP($A53,'ADR Raw Data'!$B$6:$BE$43,'ADR Raw Data'!T$1,FALSE)</f>
        <v>2.1674663803494298</v>
      </c>
      <c r="AJ53" s="48">
        <f>VLOOKUP($A53,'ADR Raw Data'!$B$6:$BE$43,'ADR Raw Data'!U$1,FALSE)</f>
        <v>3.71893759150251</v>
      </c>
      <c r="AK53" s="48">
        <f>VLOOKUP($A53,'ADR Raw Data'!$B$6:$BE$43,'ADR Raw Data'!V$1,FALSE)</f>
        <v>5.36445501099863</v>
      </c>
      <c r="AL53" s="48">
        <f>VLOOKUP($A53,'ADR Raw Data'!$B$6:$BE$43,'ADR Raw Data'!W$1,FALSE)</f>
        <v>4.9265260050860604</v>
      </c>
      <c r="AM53" s="48">
        <f>VLOOKUP($A53,'ADR Raw Data'!$B$6:$BE$43,'ADR Raw Data'!X$1,FALSE)</f>
        <v>6.0633152217612798</v>
      </c>
      <c r="AN53" s="49">
        <f>VLOOKUP($A53,'ADR Raw Data'!$B$6:$BE$43,'ADR Raw Data'!Y$1,FALSE)</f>
        <v>4.57010603093347</v>
      </c>
      <c r="AO53" s="48">
        <f>VLOOKUP($A53,'ADR Raw Data'!$B$6:$BE$43,'ADR Raw Data'!AA$1,FALSE)</f>
        <v>-1.19184554550545</v>
      </c>
      <c r="AP53" s="48">
        <f>VLOOKUP($A53,'ADR Raw Data'!$B$6:$BE$43,'ADR Raw Data'!AB$1,FALSE)</f>
        <v>-2.0597232786328199</v>
      </c>
      <c r="AQ53" s="49">
        <f>VLOOKUP($A53,'ADR Raw Data'!$B$6:$BE$43,'ADR Raw Data'!AC$1,FALSE)</f>
        <v>-1.63189712487613</v>
      </c>
      <c r="AR53" s="50">
        <f>VLOOKUP($A53,'ADR Raw Data'!$B$6:$BE$43,'ADR Raw Data'!AE$1,FALSE)</f>
        <v>2.6706864444643101</v>
      </c>
      <c r="AS53" s="40"/>
      <c r="AT53" s="51">
        <f>VLOOKUP($A53,'RevPAR Raw Data'!$B$6:$BE$43,'RevPAR Raw Data'!G$1,FALSE)</f>
        <v>46.730812909487902</v>
      </c>
      <c r="AU53" s="52">
        <f>VLOOKUP($A53,'RevPAR Raw Data'!$B$6:$BE$43,'RevPAR Raw Data'!H$1,FALSE)</f>
        <v>66.277386556661</v>
      </c>
      <c r="AV53" s="52">
        <f>VLOOKUP($A53,'RevPAR Raw Data'!$B$6:$BE$43,'RevPAR Raw Data'!I$1,FALSE)</f>
        <v>72.673062363504002</v>
      </c>
      <c r="AW53" s="52">
        <f>VLOOKUP($A53,'RevPAR Raw Data'!$B$6:$BE$43,'RevPAR Raw Data'!J$1,FALSE)</f>
        <v>69.314875030332402</v>
      </c>
      <c r="AX53" s="52">
        <f>VLOOKUP($A53,'RevPAR Raw Data'!$B$6:$BE$43,'RevPAR Raw Data'!K$1,FALSE)</f>
        <v>62.263700558116902</v>
      </c>
      <c r="AY53" s="53">
        <f>VLOOKUP($A53,'RevPAR Raw Data'!$B$6:$BE$43,'RevPAR Raw Data'!L$1,FALSE)</f>
        <v>63.4519674836204</v>
      </c>
      <c r="AZ53" s="52">
        <f>VLOOKUP($A53,'RevPAR Raw Data'!$B$6:$BE$43,'RevPAR Raw Data'!N$1,FALSE)</f>
        <v>60.302225188061101</v>
      </c>
      <c r="BA53" s="52">
        <f>VLOOKUP($A53,'RevPAR Raw Data'!$B$6:$BE$43,'RevPAR Raw Data'!O$1,FALSE)</f>
        <v>60.565649114292597</v>
      </c>
      <c r="BB53" s="53">
        <f>VLOOKUP($A53,'RevPAR Raw Data'!$B$6:$BE$43,'RevPAR Raw Data'!P$1,FALSE)</f>
        <v>60.433937151176799</v>
      </c>
      <c r="BC53" s="54">
        <f>VLOOKUP($A53,'RevPAR Raw Data'!$B$6:$BE$43,'RevPAR Raw Data'!R$1,FALSE)</f>
        <v>62.589673102922298</v>
      </c>
      <c r="BE53" s="47">
        <f>VLOOKUP($A53,'RevPAR Raw Data'!$B$6:$BE$43,'RevPAR Raw Data'!T$1,FALSE)</f>
        <v>-3.0420228473018001</v>
      </c>
      <c r="BF53" s="48">
        <f>VLOOKUP($A53,'RevPAR Raw Data'!$B$6:$BE$43,'RevPAR Raw Data'!U$1,FALSE)</f>
        <v>-2.2070522703121802</v>
      </c>
      <c r="BG53" s="48">
        <f>VLOOKUP($A53,'RevPAR Raw Data'!$B$6:$BE$43,'RevPAR Raw Data'!V$1,FALSE)</f>
        <v>1.8395701592464999</v>
      </c>
      <c r="BH53" s="48">
        <f>VLOOKUP($A53,'RevPAR Raw Data'!$B$6:$BE$43,'RevPAR Raw Data'!W$1,FALSE)</f>
        <v>-0.972210479230883</v>
      </c>
      <c r="BI53" s="48">
        <f>VLOOKUP($A53,'RevPAR Raw Data'!$B$6:$BE$43,'RevPAR Raw Data'!X$1,FALSE)</f>
        <v>3.1334223099493101</v>
      </c>
      <c r="BJ53" s="49">
        <f>VLOOKUP($A53,'RevPAR Raw Data'!$B$6:$BE$43,'RevPAR Raw Data'!Y$1,FALSE)</f>
        <v>-0.137873731906307</v>
      </c>
      <c r="BK53" s="48">
        <f>VLOOKUP($A53,'RevPAR Raw Data'!$B$6:$BE$43,'RevPAR Raw Data'!AA$1,FALSE)</f>
        <v>-13.1505422697883</v>
      </c>
      <c r="BL53" s="48">
        <f>VLOOKUP($A53,'RevPAR Raw Data'!$B$6:$BE$43,'RevPAR Raw Data'!AB$1,FALSE)</f>
        <v>-15.4749446817536</v>
      </c>
      <c r="BM53" s="49">
        <f>VLOOKUP($A53,'RevPAR Raw Data'!$B$6:$BE$43,'RevPAR Raw Data'!AC$1,FALSE)</f>
        <v>-14.331039152642701</v>
      </c>
      <c r="BN53" s="50">
        <f>VLOOKUP($A53,'RevPAR Raw Data'!$B$6:$BE$43,'RevPAR Raw Data'!AE$1,FALSE)</f>
        <v>-4.5026044384723303</v>
      </c>
    </row>
    <row r="54" spans="1:66" x14ac:dyDescent="0.25">
      <c r="A54" s="66" t="s">
        <v>84</v>
      </c>
      <c r="B54" s="47">
        <f>VLOOKUP($A54,'Occupancy Raw Data'!$B$8:$BE$45,'Occupancy Raw Data'!G$3,FALSE)</f>
        <v>48.957866427610902</v>
      </c>
      <c r="C54" s="48">
        <f>VLOOKUP($A54,'Occupancy Raw Data'!$B$8:$BE$45,'Occupancy Raw Data'!H$3,FALSE)</f>
        <v>57.306140744060897</v>
      </c>
      <c r="D54" s="48">
        <f>VLOOKUP($A54,'Occupancy Raw Data'!$B$8:$BE$45,'Occupancy Raw Data'!I$3,FALSE)</f>
        <v>62.191842223218202</v>
      </c>
      <c r="E54" s="48">
        <f>VLOOKUP($A54,'Occupancy Raw Data'!$B$8:$BE$45,'Occupancy Raw Data'!J$3,FALSE)</f>
        <v>63.021066786194503</v>
      </c>
      <c r="F54" s="48">
        <f>VLOOKUP($A54,'Occupancy Raw Data'!$B$8:$BE$45,'Occupancy Raw Data'!K$3,FALSE)</f>
        <v>59.065441506051002</v>
      </c>
      <c r="G54" s="49">
        <f>VLOOKUP($A54,'Occupancy Raw Data'!$B$8:$BE$45,'Occupancy Raw Data'!L$3,FALSE)</f>
        <v>58.1084715374271</v>
      </c>
      <c r="H54" s="48">
        <f>VLOOKUP($A54,'Occupancy Raw Data'!$B$8:$BE$45,'Occupancy Raw Data'!N$3,FALSE)</f>
        <v>65.183774092335199</v>
      </c>
      <c r="I54" s="48">
        <f>VLOOKUP($A54,'Occupancy Raw Data'!$B$8:$BE$45,'Occupancy Raw Data'!O$3,FALSE)</f>
        <v>59.9058718063648</v>
      </c>
      <c r="J54" s="49">
        <f>VLOOKUP($A54,'Occupancy Raw Data'!$B$8:$BE$45,'Occupancy Raw Data'!P$3,FALSE)</f>
        <v>62.544822949349999</v>
      </c>
      <c r="K54" s="50">
        <f>VLOOKUP($A54,'Occupancy Raw Data'!$B$8:$BE$45,'Occupancy Raw Data'!R$3,FALSE)</f>
        <v>59.376000512262202</v>
      </c>
      <c r="M54" s="47">
        <f>VLOOKUP($A54,'Occupancy Raw Data'!$B$8:$BE$45,'Occupancy Raw Data'!T$3,FALSE)</f>
        <v>31.018600167353402</v>
      </c>
      <c r="N54" s="48">
        <f>VLOOKUP($A54,'Occupancy Raw Data'!$B$8:$BE$45,'Occupancy Raw Data'!U$3,FALSE)</f>
        <v>18.471100411266502</v>
      </c>
      <c r="O54" s="48">
        <f>VLOOKUP($A54,'Occupancy Raw Data'!$B$8:$BE$45,'Occupancy Raw Data'!V$3,FALSE)</f>
        <v>27.498323426314801</v>
      </c>
      <c r="P54" s="48">
        <f>VLOOKUP($A54,'Occupancy Raw Data'!$B$8:$BE$45,'Occupancy Raw Data'!W$3,FALSE)</f>
        <v>23.582229435247701</v>
      </c>
      <c r="Q54" s="48">
        <f>VLOOKUP($A54,'Occupancy Raw Data'!$B$8:$BE$45,'Occupancy Raw Data'!X$3,FALSE)</f>
        <v>15.928220598557999</v>
      </c>
      <c r="R54" s="49">
        <f>VLOOKUP($A54,'Occupancy Raw Data'!$B$8:$BE$45,'Occupancy Raw Data'!Y$3,FALSE)</f>
        <v>22.870457560247502</v>
      </c>
      <c r="S54" s="48">
        <f>VLOOKUP($A54,'Occupancy Raw Data'!$B$8:$BE$45,'Occupancy Raw Data'!AA$3,FALSE)</f>
        <v>-3.1010540476750901</v>
      </c>
      <c r="T54" s="48">
        <f>VLOOKUP($A54,'Occupancy Raw Data'!$B$8:$BE$45,'Occupancy Raw Data'!AB$3,FALSE)</f>
        <v>-11.997388517714199</v>
      </c>
      <c r="U54" s="49">
        <f>VLOOKUP($A54,'Occupancy Raw Data'!$B$8:$BE$45,'Occupancy Raw Data'!AC$3,FALSE)</f>
        <v>-7.5756121804707401</v>
      </c>
      <c r="V54" s="50">
        <f>VLOOKUP($A54,'Occupancy Raw Data'!$B$8:$BE$45,'Occupancy Raw Data'!AE$3,FALSE)</f>
        <v>11.7876251165311</v>
      </c>
      <c r="X54" s="51">
        <f>VLOOKUP($A54,'ADR Raw Data'!$B$6:$BE$43,'ADR Raw Data'!G$1,FALSE)</f>
        <v>112.80540856031099</v>
      </c>
      <c r="Y54" s="52">
        <f>VLOOKUP($A54,'ADR Raw Data'!$B$6:$BE$43,'ADR Raw Data'!H$1,FALSE)</f>
        <v>112.821382479468</v>
      </c>
      <c r="Z54" s="52">
        <f>VLOOKUP($A54,'ADR Raw Data'!$B$6:$BE$43,'ADR Raw Data'!I$1,FALSE)</f>
        <v>111.411863063063</v>
      </c>
      <c r="AA54" s="52">
        <f>VLOOKUP($A54,'ADR Raw Data'!$B$6:$BE$43,'ADR Raw Data'!J$1,FALSE)</f>
        <v>115.584642603129</v>
      </c>
      <c r="AB54" s="52">
        <f>VLOOKUP($A54,'ADR Raw Data'!$B$6:$BE$43,'ADR Raw Data'!K$1,FALSE)</f>
        <v>117.605122367672</v>
      </c>
      <c r="AC54" s="53">
        <f>VLOOKUP($A54,'ADR Raw Data'!$B$6:$BE$43,'ADR Raw Data'!L$1,FALSE)</f>
        <v>114.08885567726</v>
      </c>
      <c r="AD54" s="52">
        <f>VLOOKUP($A54,'ADR Raw Data'!$B$6:$BE$43,'ADR Raw Data'!N$1,FALSE)</f>
        <v>132.87350868145001</v>
      </c>
      <c r="AE54" s="52">
        <f>VLOOKUP($A54,'ADR Raw Data'!$B$6:$BE$43,'ADR Raw Data'!O$1,FALSE)</f>
        <v>129.15020202020199</v>
      </c>
      <c r="AF54" s="53">
        <f>VLOOKUP($A54,'ADR Raw Data'!$B$6:$BE$43,'ADR Raw Data'!P$1,FALSE)</f>
        <v>131.090404013258</v>
      </c>
      <c r="AG54" s="54">
        <f>VLOOKUP($A54,'ADR Raw Data'!$B$6:$BE$43,'ADR Raw Data'!R$1,FALSE)</f>
        <v>119.205684128225</v>
      </c>
      <c r="AI54" s="47">
        <f>VLOOKUP($A54,'ADR Raw Data'!$B$6:$BE$43,'ADR Raw Data'!T$1,FALSE)</f>
        <v>17.542773674285201</v>
      </c>
      <c r="AJ54" s="48">
        <f>VLOOKUP($A54,'ADR Raw Data'!$B$6:$BE$43,'ADR Raw Data'!U$1,FALSE)</f>
        <v>13.583456566358</v>
      </c>
      <c r="AK54" s="48">
        <f>VLOOKUP($A54,'ADR Raw Data'!$B$6:$BE$43,'ADR Raw Data'!V$1,FALSE)</f>
        <v>11.121288494110001</v>
      </c>
      <c r="AL54" s="48">
        <f>VLOOKUP($A54,'ADR Raw Data'!$B$6:$BE$43,'ADR Raw Data'!W$1,FALSE)</f>
        <v>14.4275966287199</v>
      </c>
      <c r="AM54" s="48">
        <f>VLOOKUP($A54,'ADR Raw Data'!$B$6:$BE$43,'ADR Raw Data'!X$1,FALSE)</f>
        <v>14.5653959723435</v>
      </c>
      <c r="AN54" s="49">
        <f>VLOOKUP($A54,'ADR Raw Data'!$B$6:$BE$43,'ADR Raw Data'!Y$1,FALSE)</f>
        <v>14.0095544743824</v>
      </c>
      <c r="AO54" s="48">
        <f>VLOOKUP($A54,'ADR Raw Data'!$B$6:$BE$43,'ADR Raw Data'!AA$1,FALSE)</f>
        <v>-26.969956964519199</v>
      </c>
      <c r="AP54" s="48">
        <f>VLOOKUP($A54,'ADR Raw Data'!$B$6:$BE$43,'ADR Raw Data'!AB$1,FALSE)</f>
        <v>-32.324124512491899</v>
      </c>
      <c r="AQ54" s="49">
        <f>VLOOKUP($A54,'ADR Raw Data'!$B$6:$BE$43,'ADR Raw Data'!AC$1,FALSE)</f>
        <v>-29.6787139870688</v>
      </c>
      <c r="AR54" s="50">
        <f>VLOOKUP($A54,'ADR Raw Data'!$B$6:$BE$43,'ADR Raw Data'!AE$1,FALSE)</f>
        <v>-9.3500602440389802</v>
      </c>
      <c r="AS54" s="40"/>
      <c r="AT54" s="51">
        <f>VLOOKUP($A54,'RevPAR Raw Data'!$B$6:$BE$43,'RevPAR Raw Data'!G$1,FALSE)</f>
        <v>55.2271212460779</v>
      </c>
      <c r="AU54" s="52">
        <f>VLOOKUP($A54,'RevPAR Raw Data'!$B$6:$BE$43,'RevPAR Raw Data'!H$1,FALSE)</f>
        <v>64.653580233079296</v>
      </c>
      <c r="AV54" s="52">
        <f>VLOOKUP($A54,'RevPAR Raw Data'!$B$6:$BE$43,'RevPAR Raw Data'!I$1,FALSE)</f>
        <v>69.289090094128099</v>
      </c>
      <c r="AW54" s="52">
        <f>VLOOKUP($A54,'RevPAR Raw Data'!$B$6:$BE$43,'RevPAR Raw Data'!J$1,FALSE)</f>
        <v>72.842674809502398</v>
      </c>
      <c r="AX54" s="52">
        <f>VLOOKUP($A54,'RevPAR Raw Data'!$B$6:$BE$43,'RevPAR Raw Data'!K$1,FALSE)</f>
        <v>69.463984760197206</v>
      </c>
      <c r="AY54" s="53">
        <f>VLOOKUP($A54,'RevPAR Raw Data'!$B$6:$BE$43,'RevPAR Raw Data'!L$1,FALSE)</f>
        <v>66.295290228596997</v>
      </c>
      <c r="AZ54" s="52">
        <f>VLOOKUP($A54,'RevPAR Raw Data'!$B$6:$BE$43,'RevPAR Raw Data'!N$1,FALSE)</f>
        <v>86.611967727476397</v>
      </c>
      <c r="BA54" s="52">
        <f>VLOOKUP($A54,'RevPAR Raw Data'!$B$6:$BE$43,'RevPAR Raw Data'!O$1,FALSE)</f>
        <v>77.368554459883399</v>
      </c>
      <c r="BB54" s="53">
        <f>VLOOKUP($A54,'RevPAR Raw Data'!$B$6:$BE$43,'RevPAR Raw Data'!P$1,FALSE)</f>
        <v>81.990261093679905</v>
      </c>
      <c r="BC54" s="54">
        <f>VLOOKUP($A54,'RevPAR Raw Data'!$B$6:$BE$43,'RevPAR Raw Data'!R$1,FALSE)</f>
        <v>70.779567618620703</v>
      </c>
      <c r="BE54" s="47">
        <f>VLOOKUP($A54,'RevPAR Raw Data'!$B$6:$BE$43,'RevPAR Raw Data'!T$1,FALSE)</f>
        <v>54.002896665928901</v>
      </c>
      <c r="BF54" s="48">
        <f>VLOOKUP($A54,'RevPAR Raw Data'!$B$6:$BE$43,'RevPAR Raw Data'!U$1,FALSE)</f>
        <v>34.563570879317297</v>
      </c>
      <c r="BG54" s="48">
        <f>VLOOKUP($A54,'RevPAR Raw Data'!$B$6:$BE$43,'RevPAR Raw Data'!V$1,FALSE)</f>
        <v>41.677779799708802</v>
      </c>
      <c r="BH54" s="48">
        <f>VLOOKUP($A54,'RevPAR Raw Data'!$B$6:$BE$43,'RevPAR Raw Data'!W$1,FALSE)</f>
        <v>41.412175002944402</v>
      </c>
      <c r="BI54" s="48">
        <f>VLOOKUP($A54,'RevPAR Raw Data'!$B$6:$BE$43,'RevPAR Raw Data'!X$1,FALSE)</f>
        <v>32.813624972429899</v>
      </c>
      <c r="BJ54" s="49">
        <f>VLOOKUP($A54,'RevPAR Raw Data'!$B$6:$BE$43,'RevPAR Raw Data'!Y$1,FALSE)</f>
        <v>40.0840612450733</v>
      </c>
      <c r="BK54" s="48">
        <f>VLOOKUP($A54,'RevPAR Raw Data'!$B$6:$BE$43,'RevPAR Raw Data'!AA$1,FALSE)</f>
        <v>-29.2346580700898</v>
      </c>
      <c r="BL54" s="48">
        <f>VLOOKUP($A54,'RevPAR Raw Data'!$B$6:$BE$43,'RevPAR Raw Data'!AB$1,FALSE)</f>
        <v>-40.443462227492802</v>
      </c>
      <c r="BM54" s="49">
        <f>VLOOKUP($A54,'RevPAR Raw Data'!$B$6:$BE$43,'RevPAR Raw Data'!AC$1,FALSE)</f>
        <v>-35.005981895728098</v>
      </c>
      <c r="BN54" s="50">
        <f>VLOOKUP($A54,'RevPAR Raw Data'!$B$6:$BE$43,'RevPAR Raw Data'!AE$1,FALSE)</f>
        <v>1.33541482275503</v>
      </c>
    </row>
    <row r="55" spans="1:66" x14ac:dyDescent="0.25">
      <c r="A55" s="63" t="s">
        <v>85</v>
      </c>
      <c r="B55" s="47">
        <f>VLOOKUP($A55,'Occupancy Raw Data'!$B$8:$BE$45,'Occupancy Raw Data'!G$3,FALSE)</f>
        <v>41.4082687338501</v>
      </c>
      <c r="C55" s="48">
        <f>VLOOKUP($A55,'Occupancy Raw Data'!$B$8:$BE$45,'Occupancy Raw Data'!H$3,FALSE)</f>
        <v>52.906976744185997</v>
      </c>
      <c r="D55" s="48">
        <f>VLOOKUP($A55,'Occupancy Raw Data'!$B$8:$BE$45,'Occupancy Raw Data'!I$3,FALSE)</f>
        <v>55.813953488372</v>
      </c>
      <c r="E55" s="48">
        <f>VLOOKUP($A55,'Occupancy Raw Data'!$B$8:$BE$45,'Occupancy Raw Data'!J$3,FALSE)</f>
        <v>52.5193798449612</v>
      </c>
      <c r="F55" s="48">
        <f>VLOOKUP($A55,'Occupancy Raw Data'!$B$8:$BE$45,'Occupancy Raw Data'!K$3,FALSE)</f>
        <v>46.124031007751903</v>
      </c>
      <c r="G55" s="49">
        <f>VLOOKUP($A55,'Occupancy Raw Data'!$B$8:$BE$45,'Occupancy Raw Data'!L$3,FALSE)</f>
        <v>49.754521963824203</v>
      </c>
      <c r="H55" s="48">
        <f>VLOOKUP($A55,'Occupancy Raw Data'!$B$8:$BE$45,'Occupancy Raw Data'!N$3,FALSE)</f>
        <v>45.219638242894</v>
      </c>
      <c r="I55" s="48">
        <f>VLOOKUP($A55,'Occupancy Raw Data'!$B$8:$BE$45,'Occupancy Raw Data'!O$3,FALSE)</f>
        <v>42.635658914728602</v>
      </c>
      <c r="J55" s="49">
        <f>VLOOKUP($A55,'Occupancy Raw Data'!$B$8:$BE$45,'Occupancy Raw Data'!P$3,FALSE)</f>
        <v>43.927648578811301</v>
      </c>
      <c r="K55" s="50">
        <f>VLOOKUP($A55,'Occupancy Raw Data'!$B$8:$BE$45,'Occupancy Raw Data'!R$3,FALSE)</f>
        <v>48.089700996677699</v>
      </c>
      <c r="M55" s="47">
        <f>VLOOKUP($A55,'Occupancy Raw Data'!$B$8:$BE$45,'Occupancy Raw Data'!T$3,FALSE)</f>
        <v>-8.4228090254425592</v>
      </c>
      <c r="N55" s="48">
        <f>VLOOKUP($A55,'Occupancy Raw Data'!$B$8:$BE$45,'Occupancy Raw Data'!U$3,FALSE)</f>
        <v>-6.9324004729995998</v>
      </c>
      <c r="O55" s="48">
        <f>VLOOKUP($A55,'Occupancy Raw Data'!$B$8:$BE$45,'Occupancy Raw Data'!V$3,FALSE)</f>
        <v>-8.1566541125655103</v>
      </c>
      <c r="P55" s="48">
        <f>VLOOKUP($A55,'Occupancy Raw Data'!$B$8:$BE$45,'Occupancy Raw Data'!W$3,FALSE)</f>
        <v>-15.4920720767124</v>
      </c>
      <c r="Q55" s="48">
        <f>VLOOKUP($A55,'Occupancy Raw Data'!$B$8:$BE$45,'Occupancy Raw Data'!X$3,FALSE)</f>
        <v>-10.5230746939071</v>
      </c>
      <c r="R55" s="49">
        <f>VLOOKUP($A55,'Occupancy Raw Data'!$B$8:$BE$45,'Occupancy Raw Data'!Y$3,FALSE)</f>
        <v>-10.038177683627801</v>
      </c>
      <c r="S55" s="48">
        <f>VLOOKUP($A55,'Occupancy Raw Data'!$B$8:$BE$45,'Occupancy Raw Data'!AA$3,FALSE)</f>
        <v>-15.1109375104327</v>
      </c>
      <c r="T55" s="48">
        <f>VLOOKUP($A55,'Occupancy Raw Data'!$B$8:$BE$45,'Occupancy Raw Data'!AB$3,FALSE)</f>
        <v>-22.7560942604728</v>
      </c>
      <c r="U55" s="49">
        <f>VLOOKUP($A55,'Occupancy Raw Data'!$B$8:$BE$45,'Occupancy Raw Data'!AC$3,FALSE)</f>
        <v>-19.001429714450602</v>
      </c>
      <c r="V55" s="50">
        <f>VLOOKUP($A55,'Occupancy Raw Data'!$B$8:$BE$45,'Occupancy Raw Data'!AE$3,FALSE)</f>
        <v>-12.563398491739401</v>
      </c>
      <c r="X55" s="51">
        <f>VLOOKUP($A55,'ADR Raw Data'!$B$6:$BE$43,'ADR Raw Data'!G$1,FALSE)</f>
        <v>86.609516380655194</v>
      </c>
      <c r="Y55" s="52">
        <f>VLOOKUP($A55,'ADR Raw Data'!$B$6:$BE$43,'ADR Raw Data'!H$1,FALSE)</f>
        <v>90.4753968253968</v>
      </c>
      <c r="Z55" s="52">
        <f>VLOOKUP($A55,'ADR Raw Data'!$B$6:$BE$43,'ADR Raw Data'!I$1,FALSE)</f>
        <v>88.157418981481399</v>
      </c>
      <c r="AA55" s="52">
        <f>VLOOKUP($A55,'ADR Raw Data'!$B$6:$BE$43,'ADR Raw Data'!J$1,FALSE)</f>
        <v>89.791857318573093</v>
      </c>
      <c r="AB55" s="52">
        <f>VLOOKUP($A55,'ADR Raw Data'!$B$6:$BE$43,'ADR Raw Data'!K$1,FALSE)</f>
        <v>90.133403361344506</v>
      </c>
      <c r="AC55" s="53">
        <f>VLOOKUP($A55,'ADR Raw Data'!$B$6:$BE$43,'ADR Raw Data'!L$1,FALSE)</f>
        <v>89.104152168267902</v>
      </c>
      <c r="AD55" s="52">
        <f>VLOOKUP($A55,'ADR Raw Data'!$B$6:$BE$43,'ADR Raw Data'!N$1,FALSE)</f>
        <v>92.697842857142803</v>
      </c>
      <c r="AE55" s="52">
        <f>VLOOKUP($A55,'ADR Raw Data'!$B$6:$BE$43,'ADR Raw Data'!O$1,FALSE)</f>
        <v>92.470727272727203</v>
      </c>
      <c r="AF55" s="53">
        <f>VLOOKUP($A55,'ADR Raw Data'!$B$6:$BE$43,'ADR Raw Data'!P$1,FALSE)</f>
        <v>92.587625000000003</v>
      </c>
      <c r="AG55" s="54">
        <f>VLOOKUP($A55,'ADR Raw Data'!$B$6:$BE$43,'ADR Raw Data'!R$1,FALSE)</f>
        <v>90.013291114949098</v>
      </c>
      <c r="AI55" s="47">
        <f>VLOOKUP($A55,'ADR Raw Data'!$B$6:$BE$43,'ADR Raw Data'!T$1,FALSE)</f>
        <v>6.9733710990532201</v>
      </c>
      <c r="AJ55" s="48">
        <f>VLOOKUP($A55,'ADR Raw Data'!$B$6:$BE$43,'ADR Raw Data'!U$1,FALSE)</f>
        <v>5.6555545611970501</v>
      </c>
      <c r="AK55" s="48">
        <f>VLOOKUP($A55,'ADR Raw Data'!$B$6:$BE$43,'ADR Raw Data'!V$1,FALSE)</f>
        <v>1.8487917248275001</v>
      </c>
      <c r="AL55" s="48">
        <f>VLOOKUP($A55,'ADR Raw Data'!$B$6:$BE$43,'ADR Raw Data'!W$1,FALSE)</f>
        <v>5.0220830408275097</v>
      </c>
      <c r="AM55" s="48">
        <f>VLOOKUP($A55,'ADR Raw Data'!$B$6:$BE$43,'ADR Raw Data'!X$1,FALSE)</f>
        <v>6.8157064016197104</v>
      </c>
      <c r="AN55" s="49">
        <f>VLOOKUP($A55,'ADR Raw Data'!$B$6:$BE$43,'ADR Raw Data'!Y$1,FALSE)</f>
        <v>5.0645380436003302</v>
      </c>
      <c r="AO55" s="48">
        <f>VLOOKUP($A55,'ADR Raw Data'!$B$6:$BE$43,'ADR Raw Data'!AA$1,FALSE)</f>
        <v>1.0862231898663901</v>
      </c>
      <c r="AP55" s="48">
        <f>VLOOKUP($A55,'ADR Raw Data'!$B$6:$BE$43,'ADR Raw Data'!AB$1,FALSE)</f>
        <v>-0.39217321960069701</v>
      </c>
      <c r="AQ55" s="49">
        <f>VLOOKUP($A55,'ADR Raw Data'!$B$6:$BE$43,'ADR Raw Data'!AC$1,FALSE)</f>
        <v>0.33516107709604798</v>
      </c>
      <c r="AR55" s="50">
        <f>VLOOKUP($A55,'ADR Raw Data'!$B$6:$BE$43,'ADR Raw Data'!AE$1,FALSE)</f>
        <v>3.5667392524393202</v>
      </c>
      <c r="AS55" s="40"/>
      <c r="AT55" s="51">
        <f>VLOOKUP($A55,'RevPAR Raw Data'!$B$6:$BE$43,'RevPAR Raw Data'!G$1,FALSE)</f>
        <v>35.8635012919896</v>
      </c>
      <c r="AU55" s="52">
        <f>VLOOKUP($A55,'RevPAR Raw Data'!$B$6:$BE$43,'RevPAR Raw Data'!H$1,FALSE)</f>
        <v>47.867797157622697</v>
      </c>
      <c r="AV55" s="52">
        <f>VLOOKUP($A55,'RevPAR Raw Data'!$B$6:$BE$43,'RevPAR Raw Data'!I$1,FALSE)</f>
        <v>49.204140826873299</v>
      </c>
      <c r="AW55" s="52">
        <f>VLOOKUP($A55,'RevPAR Raw Data'!$B$6:$BE$43,'RevPAR Raw Data'!J$1,FALSE)</f>
        <v>47.158126614986998</v>
      </c>
      <c r="AX55" s="52">
        <f>VLOOKUP($A55,'RevPAR Raw Data'!$B$6:$BE$43,'RevPAR Raw Data'!K$1,FALSE)</f>
        <v>41.573158914728602</v>
      </c>
      <c r="AY55" s="53">
        <f>VLOOKUP($A55,'RevPAR Raw Data'!$B$6:$BE$43,'RevPAR Raw Data'!L$1,FALSE)</f>
        <v>44.3333449612403</v>
      </c>
      <c r="AZ55" s="52">
        <f>VLOOKUP($A55,'RevPAR Raw Data'!$B$6:$BE$43,'RevPAR Raw Data'!N$1,FALSE)</f>
        <v>41.917629198966402</v>
      </c>
      <c r="BA55" s="52">
        <f>VLOOKUP($A55,'RevPAR Raw Data'!$B$6:$BE$43,'RevPAR Raw Data'!O$1,FALSE)</f>
        <v>39.4255038759689</v>
      </c>
      <c r="BB55" s="53">
        <f>VLOOKUP($A55,'RevPAR Raw Data'!$B$6:$BE$43,'RevPAR Raw Data'!P$1,FALSE)</f>
        <v>40.671566537467697</v>
      </c>
      <c r="BC55" s="54">
        <f>VLOOKUP($A55,'RevPAR Raw Data'!$B$6:$BE$43,'RevPAR Raw Data'!R$1,FALSE)</f>
        <v>43.287122554448104</v>
      </c>
      <c r="BE55" s="47">
        <f>VLOOKUP($A55,'RevPAR Raw Data'!$B$6:$BE$43,'RevPAR Raw Data'!T$1,FALSE)</f>
        <v>-2.03679165669798</v>
      </c>
      <c r="BF55" s="48">
        <f>VLOOKUP($A55,'RevPAR Raw Data'!$B$6:$BE$43,'RevPAR Raw Data'!U$1,FALSE)</f>
        <v>-1.6689116029537201</v>
      </c>
      <c r="BG55" s="48">
        <f>VLOOKUP($A55,'RevPAR Raw Data'!$B$6:$BE$43,'RevPAR Raw Data'!V$1,FALSE)</f>
        <v>-6.45866193399391</v>
      </c>
      <c r="BH55" s="48">
        <f>VLOOKUP($A55,'RevPAR Raw Data'!$B$6:$BE$43,'RevPAR Raw Data'!W$1,FALSE)</f>
        <v>-11.2480137603222</v>
      </c>
      <c r="BI55" s="48">
        <f>VLOOKUP($A55,'RevPAR Raw Data'!$B$6:$BE$43,'RevPAR Raw Data'!X$1,FALSE)</f>
        <v>-4.4245901678472501</v>
      </c>
      <c r="BJ55" s="49">
        <f>VLOOKUP($A55,'RevPAR Raw Data'!$B$6:$BE$43,'RevPAR Raw Data'!Y$1,FALSE)</f>
        <v>-5.4820269676990003</v>
      </c>
      <c r="BK55" s="48">
        <f>VLOOKUP($A55,'RevPAR Raw Data'!$B$6:$BE$43,'RevPAR Raw Data'!AA$1,FALSE)</f>
        <v>-14.1888528280108</v>
      </c>
      <c r="BL55" s="48">
        <f>VLOOKUP($A55,'RevPAR Raw Data'!$B$6:$BE$43,'RevPAR Raw Data'!AB$1,FALSE)</f>
        <v>-23.0590241725568</v>
      </c>
      <c r="BM55" s="49">
        <f>VLOOKUP($A55,'RevPAR Raw Data'!$B$6:$BE$43,'RevPAR Raw Data'!AC$1,FALSE)</f>
        <v>-18.729954033849101</v>
      </c>
      <c r="BN55" s="50">
        <f>VLOOKUP($A55,'RevPAR Raw Data'!$B$6:$BE$43,'RevPAR Raw Data'!AE$1,FALSE)</f>
        <v>-9.4447629047453994</v>
      </c>
    </row>
    <row r="56" spans="1:66" ht="15" thickBot="1" x14ac:dyDescent="0.3">
      <c r="A56" s="63" t="s">
        <v>86</v>
      </c>
      <c r="B56" s="67">
        <f>VLOOKUP($A56,'Occupancy Raw Data'!$B$8:$BE$45,'Occupancy Raw Data'!G$3,FALSE)</f>
        <v>48.8689655172413</v>
      </c>
      <c r="C56" s="68">
        <f>VLOOKUP($A56,'Occupancy Raw Data'!$B$8:$BE$45,'Occupancy Raw Data'!H$3,FALSE)</f>
        <v>58.331034482758596</v>
      </c>
      <c r="D56" s="68">
        <f>VLOOKUP($A56,'Occupancy Raw Data'!$B$8:$BE$45,'Occupancy Raw Data'!I$3,FALSE)</f>
        <v>58.275862068965502</v>
      </c>
      <c r="E56" s="68">
        <f>VLOOKUP($A56,'Occupancy Raw Data'!$B$8:$BE$45,'Occupancy Raw Data'!J$3,FALSE)</f>
        <v>60.165517241379298</v>
      </c>
      <c r="F56" s="68">
        <f>VLOOKUP($A56,'Occupancy Raw Data'!$B$8:$BE$45,'Occupancy Raw Data'!K$3,FALSE)</f>
        <v>56.331034482758596</v>
      </c>
      <c r="G56" s="69">
        <f>VLOOKUP($A56,'Occupancy Raw Data'!$B$8:$BE$45,'Occupancy Raw Data'!L$3,FALSE)</f>
        <v>56.394482758620597</v>
      </c>
      <c r="H56" s="68">
        <f>VLOOKUP($A56,'Occupancy Raw Data'!$B$8:$BE$45,'Occupancy Raw Data'!N$3,FALSE)</f>
        <v>57.779310344827501</v>
      </c>
      <c r="I56" s="68">
        <f>VLOOKUP($A56,'Occupancy Raw Data'!$B$8:$BE$45,'Occupancy Raw Data'!O$3,FALSE)</f>
        <v>52.179310344827499</v>
      </c>
      <c r="J56" s="69">
        <f>VLOOKUP($A56,'Occupancy Raw Data'!$B$8:$BE$45,'Occupancy Raw Data'!P$3,FALSE)</f>
        <v>54.979310344827503</v>
      </c>
      <c r="K56" s="70">
        <f>VLOOKUP($A56,'Occupancy Raw Data'!$B$8:$BE$45,'Occupancy Raw Data'!R$3,FALSE)</f>
        <v>55.990147783251203</v>
      </c>
      <c r="M56" s="67">
        <f>VLOOKUP($A56,'Occupancy Raw Data'!$B$8:$BE$45,'Occupancy Raw Data'!T$3,FALSE)</f>
        <v>-3.5955936585180299</v>
      </c>
      <c r="N56" s="68">
        <f>VLOOKUP($A56,'Occupancy Raw Data'!$B$8:$BE$45,'Occupancy Raw Data'!U$3,FALSE)</f>
        <v>-4.3584848125765197</v>
      </c>
      <c r="O56" s="68">
        <f>VLOOKUP($A56,'Occupancy Raw Data'!$B$8:$BE$45,'Occupancy Raw Data'!V$3,FALSE)</f>
        <v>-0.83681768245691701</v>
      </c>
      <c r="P56" s="68">
        <f>VLOOKUP($A56,'Occupancy Raw Data'!$B$8:$BE$45,'Occupancy Raw Data'!W$3,FALSE)</f>
        <v>-4.2675395961423401</v>
      </c>
      <c r="Q56" s="68">
        <f>VLOOKUP($A56,'Occupancy Raw Data'!$B$8:$BE$45,'Occupancy Raw Data'!X$3,FALSE)</f>
        <v>-6.5241795054246499</v>
      </c>
      <c r="R56" s="69">
        <f>VLOOKUP($A56,'Occupancy Raw Data'!$B$8:$BE$45,'Occupancy Raw Data'!Y$3,FALSE)</f>
        <v>-3.94685552035976</v>
      </c>
      <c r="S56" s="68">
        <f>VLOOKUP($A56,'Occupancy Raw Data'!$B$8:$BE$45,'Occupancy Raw Data'!AA$3,FALSE)</f>
        <v>-20.582576505102502</v>
      </c>
      <c r="T56" s="68">
        <f>VLOOKUP($A56,'Occupancy Raw Data'!$B$8:$BE$45,'Occupancy Raw Data'!AB$3,FALSE)</f>
        <v>-25.3403990128086</v>
      </c>
      <c r="U56" s="69">
        <f>VLOOKUP($A56,'Occupancy Raw Data'!$B$8:$BE$45,'Occupancy Raw Data'!AC$3,FALSE)</f>
        <v>-22.9137184566694</v>
      </c>
      <c r="V56" s="70">
        <f>VLOOKUP($A56,'Occupancy Raw Data'!$B$8:$BE$45,'Occupancy Raw Data'!AE$3,FALSE)</f>
        <v>-10.1492548194015</v>
      </c>
      <c r="X56" s="71">
        <f>VLOOKUP($A56,'ADR Raw Data'!$B$6:$BE$43,'ADR Raw Data'!G$1,FALSE)</f>
        <v>109.41141405588399</v>
      </c>
      <c r="Y56" s="72">
        <f>VLOOKUP($A56,'ADR Raw Data'!$B$6:$BE$43,'ADR Raw Data'!H$1,FALSE)</f>
        <v>117.42594466777</v>
      </c>
      <c r="Z56" s="72">
        <f>VLOOKUP($A56,'ADR Raw Data'!$B$6:$BE$43,'ADR Raw Data'!I$1,FALSE)</f>
        <v>113.651936094674</v>
      </c>
      <c r="AA56" s="72">
        <f>VLOOKUP($A56,'ADR Raw Data'!$B$6:$BE$43,'ADR Raw Data'!J$1,FALSE)</f>
        <v>122.51017652453</v>
      </c>
      <c r="AB56" s="72">
        <f>VLOOKUP($A56,'ADR Raw Data'!$B$6:$BE$43,'ADR Raw Data'!K$1,FALSE)</f>
        <v>122.141929480901</v>
      </c>
      <c r="AC56" s="73">
        <f>VLOOKUP($A56,'ADR Raw Data'!$B$6:$BE$43,'ADR Raw Data'!L$1,FALSE)</f>
        <v>117.28393190823201</v>
      </c>
      <c r="AD56" s="72">
        <f>VLOOKUP($A56,'ADR Raw Data'!$B$6:$BE$43,'ADR Raw Data'!N$1,FALSE)</f>
        <v>131.72266650751899</v>
      </c>
      <c r="AE56" s="72">
        <f>VLOOKUP($A56,'ADR Raw Data'!$B$6:$BE$43,'ADR Raw Data'!O$1,FALSE)</f>
        <v>129.511176315093</v>
      </c>
      <c r="AF56" s="73">
        <f>VLOOKUP($A56,'ADR Raw Data'!$B$6:$BE$43,'ADR Raw Data'!P$1,FALSE)</f>
        <v>130.67323507275401</v>
      </c>
      <c r="AG56" s="74">
        <f>VLOOKUP($A56,'ADR Raw Data'!$B$6:$BE$43,'ADR Raw Data'!R$1,FALSE)</f>
        <v>121.040381840577</v>
      </c>
      <c r="AI56" s="67">
        <f>VLOOKUP($A56,'ADR Raw Data'!$B$6:$BE$43,'ADR Raw Data'!T$1,FALSE)</f>
        <v>6.6180419286414596</v>
      </c>
      <c r="AJ56" s="68">
        <f>VLOOKUP($A56,'ADR Raw Data'!$B$6:$BE$43,'ADR Raw Data'!U$1,FALSE)</f>
        <v>11.144266771875101</v>
      </c>
      <c r="AK56" s="68">
        <f>VLOOKUP($A56,'ADR Raw Data'!$B$6:$BE$43,'ADR Raw Data'!V$1,FALSE)</f>
        <v>9.4990731026853794</v>
      </c>
      <c r="AL56" s="68">
        <f>VLOOKUP($A56,'ADR Raw Data'!$B$6:$BE$43,'ADR Raw Data'!W$1,FALSE)</f>
        <v>15.4537355830398</v>
      </c>
      <c r="AM56" s="68">
        <f>VLOOKUP($A56,'ADR Raw Data'!$B$6:$BE$43,'ADR Raw Data'!X$1,FALSE)</f>
        <v>13.5418638284102</v>
      </c>
      <c r="AN56" s="69">
        <f>VLOOKUP($A56,'ADR Raw Data'!$B$6:$BE$43,'ADR Raw Data'!Y$1,FALSE)</f>
        <v>11.4344556930366</v>
      </c>
      <c r="AO56" s="68">
        <f>VLOOKUP($A56,'ADR Raw Data'!$B$6:$BE$43,'ADR Raw Data'!AA$1,FALSE)</f>
        <v>-7.9726447751271303</v>
      </c>
      <c r="AP56" s="68">
        <f>VLOOKUP($A56,'ADR Raw Data'!$B$6:$BE$43,'ADR Raw Data'!AB$1,FALSE)</f>
        <v>-9.7785197279602993</v>
      </c>
      <c r="AQ56" s="69">
        <f>VLOOKUP($A56,'ADR Raw Data'!$B$6:$BE$43,'ADR Raw Data'!AC$1,FALSE)</f>
        <v>-8.8349567664931197</v>
      </c>
      <c r="AR56" s="70">
        <f>VLOOKUP($A56,'ADR Raw Data'!$B$6:$BE$43,'ADR Raw Data'!AE$1,FALSE)</f>
        <v>2.83418816269142</v>
      </c>
      <c r="AS56" s="40"/>
      <c r="AT56" s="71">
        <f>VLOOKUP($A56,'RevPAR Raw Data'!$B$6:$BE$43,'RevPAR Raw Data'!G$1,FALSE)</f>
        <v>53.468226206896503</v>
      </c>
      <c r="AU56" s="72">
        <f>VLOOKUP($A56,'RevPAR Raw Data'!$B$6:$BE$43,'RevPAR Raw Data'!H$1,FALSE)</f>
        <v>68.495768275862005</v>
      </c>
      <c r="AV56" s="72">
        <f>VLOOKUP($A56,'RevPAR Raw Data'!$B$6:$BE$43,'RevPAR Raw Data'!I$1,FALSE)</f>
        <v>66.231645517241304</v>
      </c>
      <c r="AW56" s="72">
        <f>VLOOKUP($A56,'RevPAR Raw Data'!$B$6:$BE$43,'RevPAR Raw Data'!J$1,FALSE)</f>
        <v>73.708881379310299</v>
      </c>
      <c r="AX56" s="72">
        <f>VLOOKUP($A56,'RevPAR Raw Data'!$B$6:$BE$43,'RevPAR Raw Data'!K$1,FALSE)</f>
        <v>68.803812413793096</v>
      </c>
      <c r="AY56" s="73">
        <f>VLOOKUP($A56,'RevPAR Raw Data'!$B$6:$BE$43,'RevPAR Raw Data'!L$1,FALSE)</f>
        <v>66.141666758620602</v>
      </c>
      <c r="AZ56" s="72">
        <f>VLOOKUP($A56,'RevPAR Raw Data'!$B$6:$BE$43,'RevPAR Raw Data'!N$1,FALSE)</f>
        <v>76.108448275862003</v>
      </c>
      <c r="BA56" s="72">
        <f>VLOOKUP($A56,'RevPAR Raw Data'!$B$6:$BE$43,'RevPAR Raw Data'!O$1,FALSE)</f>
        <v>67.578038620689597</v>
      </c>
      <c r="BB56" s="73">
        <f>VLOOKUP($A56,'RevPAR Raw Data'!$B$6:$BE$43,'RevPAR Raw Data'!P$1,FALSE)</f>
        <v>71.8432434482758</v>
      </c>
      <c r="BC56" s="74">
        <f>VLOOKUP($A56,'RevPAR Raw Data'!$B$6:$BE$43,'RevPAR Raw Data'!R$1,FALSE)</f>
        <v>67.770688669950701</v>
      </c>
      <c r="BE56" s="67">
        <f>VLOOKUP($A56,'RevPAR Raw Data'!$B$6:$BE$43,'RevPAR Raw Data'!T$1,FALSE)</f>
        <v>2.7844903742191298</v>
      </c>
      <c r="BF56" s="68">
        <f>VLOOKUP($A56,'RevPAR Raw Data'!$B$6:$BE$43,'RevPAR Raw Data'!U$1,FALSE)</f>
        <v>6.3000607845734002</v>
      </c>
      <c r="BG56" s="68">
        <f>VLOOKUP($A56,'RevPAR Raw Data'!$B$6:$BE$43,'RevPAR Raw Data'!V$1,FALSE)</f>
        <v>8.5827654968356892</v>
      </c>
      <c r="BH56" s="68">
        <f>VLOOKUP($A56,'RevPAR Raw Data'!$B$6:$BE$43,'RevPAR Raw Data'!W$1,FALSE)</f>
        <v>10.526701701808101</v>
      </c>
      <c r="BI56" s="68">
        <f>VLOOKUP($A56,'RevPAR Raw Data'!$B$6:$BE$43,'RevPAR Raw Data'!X$1,FALSE)</f>
        <v>6.13418881843997</v>
      </c>
      <c r="BJ56" s="69">
        <f>VLOOKUP($A56,'RevPAR Raw Data'!$B$6:$BE$43,'RevPAR Raw Data'!Y$1,FALSE)</f>
        <v>7.03629872693317</v>
      </c>
      <c r="BK56" s="68">
        <f>VLOOKUP($A56,'RevPAR Raw Data'!$B$6:$BE$43,'RevPAR Raw Data'!AA$1,FALSE)</f>
        <v>-26.914245569908999</v>
      </c>
      <c r="BL56" s="68">
        <f>VLOOKUP($A56,'RevPAR Raw Data'!$B$6:$BE$43,'RevPAR Raw Data'!AB$1,FALSE)</f>
        <v>-32.641002824157603</v>
      </c>
      <c r="BM56" s="69">
        <f>VLOOKUP($A56,'RevPAR Raw Data'!$B$6:$BE$43,'RevPAR Raw Data'!AC$1,FALSE)</f>
        <v>-29.724258103919801</v>
      </c>
      <c r="BN56" s="70">
        <f>VLOOKUP($A56,'RevPAR Raw Data'!$B$6:$BE$43,'RevPAR Raw Data'!AE$1,FALSE)</f>
        <v>-7.6027156354029701</v>
      </c>
    </row>
    <row r="57" spans="1:66" ht="14.25" customHeight="1" x14ac:dyDescent="0.25">
      <c r="A57" s="165" t="s">
        <v>123</v>
      </c>
      <c r="B57" s="165"/>
      <c r="C57" s="165"/>
      <c r="D57" s="165"/>
      <c r="E57" s="165"/>
      <c r="F57" s="165"/>
      <c r="G57" s="165"/>
      <c r="H57" s="165"/>
      <c r="I57" s="165"/>
      <c r="J57" s="165"/>
      <c r="K57" s="165"/>
      <c r="AS57" s="40"/>
    </row>
    <row r="58" spans="1:66" x14ac:dyDescent="0.25">
      <c r="A58" s="165"/>
      <c r="B58" s="165"/>
      <c r="C58" s="165"/>
      <c r="D58" s="165"/>
      <c r="E58" s="165"/>
      <c r="F58" s="165"/>
      <c r="G58" s="165"/>
      <c r="H58" s="165"/>
      <c r="I58" s="165"/>
      <c r="J58" s="165"/>
      <c r="K58" s="165"/>
      <c r="AS58" s="40"/>
    </row>
    <row r="59" spans="1:66" x14ac:dyDescent="0.25">
      <c r="A59" s="165"/>
      <c r="B59" s="165"/>
      <c r="C59" s="165"/>
      <c r="D59" s="165"/>
      <c r="E59" s="165"/>
      <c r="F59" s="165"/>
      <c r="G59" s="165"/>
      <c r="H59" s="165"/>
      <c r="I59" s="165"/>
      <c r="J59" s="165"/>
      <c r="K59" s="16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R5" sqref="R5:V5"/>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October 20, 2024 - November 16,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52.795180543709002</v>
      </c>
      <c r="C4" s="48">
        <f>VLOOKUP($A4,'Occupancy Raw Data'!$B$8:$BE$45,'Occupancy Raw Data'!AH$3,FALSE)</f>
        <v>60.646602422056802</v>
      </c>
      <c r="D4" s="48">
        <f>VLOOKUP($A4,'Occupancy Raw Data'!$B$8:$BE$45,'Occupancy Raw Data'!AI$3,FALSE)</f>
        <v>65.089424028653497</v>
      </c>
      <c r="E4" s="48">
        <f>VLOOKUP($A4,'Occupancy Raw Data'!$B$8:$BE$45,'Occupancy Raw Data'!AJ$3,FALSE)</f>
        <v>64.6740744008424</v>
      </c>
      <c r="F4" s="48">
        <f>VLOOKUP($A4,'Occupancy Raw Data'!$B$8:$BE$45,'Occupancy Raw Data'!AK$3,FALSE)</f>
        <v>62.374483306513099</v>
      </c>
      <c r="G4" s="49">
        <f>VLOOKUP($A4,'Occupancy Raw Data'!$B$8:$BE$45,'Occupancy Raw Data'!AL$3,FALSE)</f>
        <v>61.115923433727097</v>
      </c>
      <c r="H4" s="48">
        <f>VLOOKUP($A4,'Occupancy Raw Data'!$B$8:$BE$45,'Occupancy Raw Data'!AN$3,FALSE)</f>
        <v>69.675562481735597</v>
      </c>
      <c r="I4" s="48">
        <f>VLOOKUP($A4,'Occupancy Raw Data'!$B$8:$BE$45,'Occupancy Raw Data'!AO$3,FALSE)</f>
        <v>72.045897822422404</v>
      </c>
      <c r="J4" s="49">
        <f>VLOOKUP($A4,'Occupancy Raw Data'!$B$8:$BE$45,'Occupancy Raw Data'!AP$3,FALSE)</f>
        <v>70.860744550572306</v>
      </c>
      <c r="K4" s="50">
        <f>VLOOKUP($A4,'Occupancy Raw Data'!$B$8:$BE$45,'Occupancy Raw Data'!AR$3,FALSE)</f>
        <v>63.896847990855299</v>
      </c>
      <c r="M4" s="47">
        <f>VLOOKUP($A4,'Occupancy Raw Data'!$B$8:$BE$45,'Occupancy Raw Data'!AT$3,FALSE)</f>
        <v>4.9742173842348896</v>
      </c>
      <c r="N4" s="48">
        <f>VLOOKUP($A4,'Occupancy Raw Data'!$B$8:$BE$45,'Occupancy Raw Data'!AU$3,FALSE)</f>
        <v>2.65734752440058</v>
      </c>
      <c r="O4" s="48">
        <f>VLOOKUP($A4,'Occupancy Raw Data'!$B$8:$BE$45,'Occupancy Raw Data'!AV$3,FALSE)</f>
        <v>2.83973181667759</v>
      </c>
      <c r="P4" s="48">
        <f>VLOOKUP($A4,'Occupancy Raw Data'!$B$8:$BE$45,'Occupancy Raw Data'!AW$3,FALSE)</f>
        <v>-1.8091642705911799</v>
      </c>
      <c r="Q4" s="48">
        <f>VLOOKUP($A4,'Occupancy Raw Data'!$B$8:$BE$45,'Occupancy Raw Data'!AX$3,FALSE)</f>
        <v>-2.1224082338316199</v>
      </c>
      <c r="R4" s="49">
        <f>VLOOKUP($A4,'Occupancy Raw Data'!$B$8:$BE$45,'Occupancy Raw Data'!AY$3,FALSE)</f>
        <v>1.10517896258969</v>
      </c>
      <c r="S4" s="48">
        <f>VLOOKUP($A4,'Occupancy Raw Data'!$B$8:$BE$45,'Occupancy Raw Data'!BA$3,FALSE)</f>
        <v>0.46911192332045398</v>
      </c>
      <c r="T4" s="48">
        <f>VLOOKUP($A4,'Occupancy Raw Data'!$B$8:$BE$45,'Occupancy Raw Data'!BB$3,FALSE)</f>
        <v>1.41293531856948</v>
      </c>
      <c r="U4" s="49">
        <f>VLOOKUP($A4,'Occupancy Raw Data'!$B$8:$BE$45,'Occupancy Raw Data'!BC$3,FALSE)</f>
        <v>0.94673068482925404</v>
      </c>
      <c r="V4" s="50">
        <f>VLOOKUP($A4,'Occupancy Raw Data'!$B$8:$BE$45,'Occupancy Raw Data'!BE$3,FALSE)</f>
        <v>1.0530263447822299</v>
      </c>
      <c r="X4" s="51">
        <f>VLOOKUP($A4,'ADR Raw Data'!$B$6:$BE$43,'ADR Raw Data'!AG$1,FALSE)</f>
        <v>149.575206929085</v>
      </c>
      <c r="Y4" s="52">
        <f>VLOOKUP($A4,'ADR Raw Data'!$B$6:$BE$43,'ADR Raw Data'!AH$1,FALSE)</f>
        <v>152.70808753319901</v>
      </c>
      <c r="Z4" s="52">
        <f>VLOOKUP($A4,'ADR Raw Data'!$B$6:$BE$43,'ADR Raw Data'!AI$1,FALSE)</f>
        <v>158.327742818183</v>
      </c>
      <c r="AA4" s="52">
        <f>VLOOKUP($A4,'ADR Raw Data'!$B$6:$BE$43,'ADR Raw Data'!AJ$1,FALSE)</f>
        <v>156.09521959109301</v>
      </c>
      <c r="AB4" s="52">
        <f>VLOOKUP($A4,'ADR Raw Data'!$B$6:$BE$43,'ADR Raw Data'!AK$1,FALSE)</f>
        <v>152.773054000125</v>
      </c>
      <c r="AC4" s="53">
        <f>VLOOKUP($A4,'ADR Raw Data'!$B$6:$BE$43,'ADR Raw Data'!AL$1,FALSE)</f>
        <v>154.09393135750901</v>
      </c>
      <c r="AD4" s="52">
        <f>VLOOKUP($A4,'ADR Raw Data'!$B$6:$BE$43,'ADR Raw Data'!AN$1,FALSE)</f>
        <v>167.88526768948</v>
      </c>
      <c r="AE4" s="52">
        <f>VLOOKUP($A4,'ADR Raw Data'!$B$6:$BE$43,'ADR Raw Data'!AO$1,FALSE)</f>
        <v>171.867320892929</v>
      </c>
      <c r="AF4" s="53">
        <f>VLOOKUP($A4,'ADR Raw Data'!$B$6:$BE$43,'ADR Raw Data'!AP$1,FALSE)</f>
        <v>169.90961901013199</v>
      </c>
      <c r="AG4" s="54">
        <f>VLOOKUP($A4,'ADR Raw Data'!$B$6:$BE$43,'ADR Raw Data'!AR$1,FALSE)</f>
        <v>159.099226503019</v>
      </c>
      <c r="AI4" s="47">
        <f>VLOOKUP($A4,'ADR Raw Data'!$B$6:$BE$43,'ADR Raw Data'!AT$1,FALSE)</f>
        <v>3.6380553812674599</v>
      </c>
      <c r="AJ4" s="48">
        <f>VLOOKUP($A4,'ADR Raw Data'!$B$6:$BE$43,'ADR Raw Data'!AU$1,FALSE)</f>
        <v>3.6299141271447399</v>
      </c>
      <c r="AK4" s="48">
        <f>VLOOKUP($A4,'ADR Raw Data'!$B$6:$BE$43,'ADR Raw Data'!AV$1,FALSE)</f>
        <v>3.5126568174771702</v>
      </c>
      <c r="AL4" s="48">
        <f>VLOOKUP($A4,'ADR Raw Data'!$B$6:$BE$43,'ADR Raw Data'!AW$1,FALSE)</f>
        <v>0.39689662589646302</v>
      </c>
      <c r="AM4" s="48">
        <f>VLOOKUP($A4,'ADR Raw Data'!$B$6:$BE$43,'ADR Raw Data'!AX$1,FALSE)</f>
        <v>-0.98987287315011796</v>
      </c>
      <c r="AN4" s="49">
        <f>VLOOKUP($A4,'ADR Raw Data'!$B$6:$BE$43,'ADR Raw Data'!AY$1,FALSE)</f>
        <v>1.8763103155266201</v>
      </c>
      <c r="AO4" s="48">
        <f>VLOOKUP($A4,'ADR Raw Data'!$B$6:$BE$43,'ADR Raw Data'!BA$1,FALSE)</f>
        <v>0.12707682259648301</v>
      </c>
      <c r="AP4" s="48">
        <f>VLOOKUP($A4,'ADR Raw Data'!$B$6:$BE$43,'ADR Raw Data'!BB$1,FALSE)</f>
        <v>0.72838168124020397</v>
      </c>
      <c r="AQ4" s="49">
        <f>VLOOKUP($A4,'ADR Raw Data'!$B$6:$BE$43,'ADR Raw Data'!BC$1,FALSE)</f>
        <v>0.43949087138644599</v>
      </c>
      <c r="AR4" s="50">
        <f>VLOOKUP($A4,'ADR Raw Data'!$B$6:$BE$43,'ADR Raw Data'!BE$1,FALSE)</f>
        <v>1.38064988420706</v>
      </c>
      <c r="AT4" s="51">
        <f>VLOOKUP($A4,'RevPAR Raw Data'!$B$6:$BE$43,'RevPAR Raw Data'!AG$1,FALSE)</f>
        <v>78.968500546837006</v>
      </c>
      <c r="AU4" s="52">
        <f>VLOOKUP($A4,'RevPAR Raw Data'!$B$6:$BE$43,'RevPAR Raw Data'!AH$1,FALSE)</f>
        <v>92.612266712585907</v>
      </c>
      <c r="AV4" s="52">
        <f>VLOOKUP($A4,'RevPAR Raw Data'!$B$6:$BE$43,'RevPAR Raw Data'!AI$1,FALSE)</f>
        <v>103.054615877923</v>
      </c>
      <c r="AW4" s="52">
        <f>VLOOKUP($A4,'RevPAR Raw Data'!$B$6:$BE$43,'RevPAR Raw Data'!AJ$1,FALSE)</f>
        <v>100.953138454502</v>
      </c>
      <c r="AX4" s="52">
        <f>VLOOKUP($A4,'RevPAR Raw Data'!$B$6:$BE$43,'RevPAR Raw Data'!AK$1,FALSE)</f>
        <v>95.2914030641587</v>
      </c>
      <c r="AY4" s="53">
        <f>VLOOKUP($A4,'RevPAR Raw Data'!$B$6:$BE$43,'RevPAR Raw Data'!AL$1,FALSE)</f>
        <v>94.1759291044756</v>
      </c>
      <c r="AZ4" s="52">
        <f>VLOOKUP($A4,'RevPAR Raw Data'!$B$6:$BE$43,'RevPAR Raw Data'!AN$1,FALSE)</f>
        <v>116.975004586613</v>
      </c>
      <c r="BA4" s="52">
        <f>VLOOKUP($A4,'RevPAR Raw Data'!$B$6:$BE$43,'RevPAR Raw Data'!AO$1,FALSE)</f>
        <v>123.823354400654</v>
      </c>
      <c r="BB4" s="53">
        <f>VLOOKUP($A4,'RevPAR Raw Data'!$B$6:$BE$43,'RevPAR Raw Data'!AP$1,FALSE)</f>
        <v>120.39922109362</v>
      </c>
      <c r="BC4" s="54">
        <f>VLOOKUP($A4,'RevPAR Raw Data'!$B$6:$BE$43,'RevPAR Raw Data'!AR$1,FALSE)</f>
        <v>101.65939091326101</v>
      </c>
      <c r="BE4" s="47">
        <f>VLOOKUP($A4,'RevPAR Raw Data'!$B$6:$BE$43,'RevPAR Raw Data'!AT$1,FALSE)</f>
        <v>8.7932375487254504</v>
      </c>
      <c r="BF4" s="48">
        <f>VLOOKUP($A4,'RevPAR Raw Data'!$B$6:$BE$43,'RevPAR Raw Data'!AU$1,FALSE)</f>
        <v>6.3837210847408796</v>
      </c>
      <c r="BG4" s="48">
        <f>VLOOKUP($A4,'RevPAR Raw Data'!$B$6:$BE$43,'RevPAR Raw Data'!AV$1,FALSE)</f>
        <v>6.4521386674113499</v>
      </c>
      <c r="BH4" s="48">
        <f>VLOOKUP($A4,'RevPAR Raw Data'!$B$6:$BE$43,'RevPAR Raw Data'!AW$1,FALSE)</f>
        <v>-1.4194481566416199</v>
      </c>
      <c r="BI4" s="48">
        <f>VLOOKUP($A4,'RevPAR Raw Data'!$B$6:$BE$43,'RevPAR Raw Data'!AX$1,FALSE)</f>
        <v>-3.0912719636175399</v>
      </c>
      <c r="BJ4" s="49">
        <f>VLOOKUP($A4,'RevPAR Raw Data'!$B$6:$BE$43,'RevPAR Raw Data'!AY$1,FALSE)</f>
        <v>3.0022258649964102</v>
      </c>
      <c r="BK4" s="48">
        <f>VLOOKUP($A4,'RevPAR Raw Data'!$B$6:$BE$43,'RevPAR Raw Data'!BA$1,FALSE)</f>
        <v>0.59678487844351502</v>
      </c>
      <c r="BL4" s="48">
        <f>VLOOKUP($A4,'RevPAR Raw Data'!$B$6:$BE$43,'RevPAR Raw Data'!BB$1,FALSE)</f>
        <v>2.1516085618379202</v>
      </c>
      <c r="BM4" s="49">
        <f>VLOOKUP($A4,'RevPAR Raw Data'!$B$6:$BE$43,'RevPAR Raw Data'!BC$1,FALSE)</f>
        <v>1.39038235115214</v>
      </c>
      <c r="BN4" s="50">
        <f>VLOOKUP($A4,'RevPAR Raw Data'!$B$6:$BE$43,'RevPAR Raw Data'!BE$1,FALSE)</f>
        <v>2.4482148359992002</v>
      </c>
    </row>
    <row r="5" spans="1:66" x14ac:dyDescent="0.25">
      <c r="A5" s="46" t="s">
        <v>69</v>
      </c>
      <c r="B5" s="47">
        <f>VLOOKUP($A5,'Occupancy Raw Data'!$B$8:$BE$45,'Occupancy Raw Data'!AG$3,FALSE)</f>
        <v>50.603707317073102</v>
      </c>
      <c r="C5" s="48">
        <f>VLOOKUP($A5,'Occupancy Raw Data'!$B$8:$BE$45,'Occupancy Raw Data'!AH$3,FALSE)</f>
        <v>59.621645168996501</v>
      </c>
      <c r="D5" s="48">
        <f>VLOOKUP($A5,'Occupancy Raw Data'!$B$8:$BE$45,'Occupancy Raw Data'!AI$3,FALSE)</f>
        <v>65.469812961681995</v>
      </c>
      <c r="E5" s="48">
        <f>VLOOKUP($A5,'Occupancy Raw Data'!$B$8:$BE$45,'Occupancy Raw Data'!AJ$3,FALSE)</f>
        <v>66.087496896747098</v>
      </c>
      <c r="F5" s="48">
        <f>VLOOKUP($A5,'Occupancy Raw Data'!$B$8:$BE$45,'Occupancy Raw Data'!AK$3,FALSE)</f>
        <v>62.726927803115501</v>
      </c>
      <c r="G5" s="49">
        <f>VLOOKUP($A5,'Occupancy Raw Data'!$B$8:$BE$45,'Occupancy Raw Data'!AL$3,FALSE)</f>
        <v>60.901377787589702</v>
      </c>
      <c r="H5" s="48">
        <f>VLOOKUP($A5,'Occupancy Raw Data'!$B$8:$BE$45,'Occupancy Raw Data'!AN$3,FALSE)</f>
        <v>70.494213495859995</v>
      </c>
      <c r="I5" s="48">
        <f>VLOOKUP($A5,'Occupancy Raw Data'!$B$8:$BE$45,'Occupancy Raw Data'!AO$3,FALSE)</f>
        <v>72.676931240879298</v>
      </c>
      <c r="J5" s="49">
        <f>VLOOKUP($A5,'Occupancy Raw Data'!$B$8:$BE$45,'Occupancy Raw Data'!AP$3,FALSE)</f>
        <v>71.585572368369697</v>
      </c>
      <c r="K5" s="50">
        <f>VLOOKUP($A5,'Occupancy Raw Data'!$B$8:$BE$45,'Occupancy Raw Data'!AR$3,FALSE)</f>
        <v>63.954768668138698</v>
      </c>
      <c r="M5" s="47">
        <f>VLOOKUP($A5,'Occupancy Raw Data'!$B$8:$BE$45,'Occupancy Raw Data'!AT$3,FALSE)</f>
        <v>1.8896285940714199</v>
      </c>
      <c r="N5" s="48">
        <f>VLOOKUP($A5,'Occupancy Raw Data'!$B$8:$BE$45,'Occupancy Raw Data'!AU$3,FALSE)</f>
        <v>-0.44263546625173</v>
      </c>
      <c r="O5" s="48">
        <f>VLOOKUP($A5,'Occupancy Raw Data'!$B$8:$BE$45,'Occupancy Raw Data'!AV$3,FALSE)</f>
        <v>1.6854140160136999</v>
      </c>
      <c r="P5" s="48">
        <f>VLOOKUP($A5,'Occupancy Raw Data'!$B$8:$BE$45,'Occupancy Raw Data'!AW$3,FALSE)</f>
        <v>-1.9165662723324799</v>
      </c>
      <c r="Q5" s="48">
        <f>VLOOKUP($A5,'Occupancy Raw Data'!$B$8:$BE$45,'Occupancy Raw Data'!AX$3,FALSE)</f>
        <v>-2.6594542886232699</v>
      </c>
      <c r="R5" s="49">
        <f>VLOOKUP($A5,'Occupancy Raw Data'!$B$8:$BE$45,'Occupancy Raw Data'!AY$3,FALSE)</f>
        <v>-0.40867802793966701</v>
      </c>
      <c r="S5" s="48">
        <f>VLOOKUP($A5,'Occupancy Raw Data'!$B$8:$BE$45,'Occupancy Raw Data'!BA$3,FALSE)</f>
        <v>-1.18637173836319</v>
      </c>
      <c r="T5" s="48">
        <f>VLOOKUP($A5,'Occupancy Raw Data'!$B$8:$BE$45,'Occupancy Raw Data'!BB$3,FALSE)</f>
        <v>-1.0006355774045299</v>
      </c>
      <c r="U5" s="49">
        <f>VLOOKUP($A5,'Occupancy Raw Data'!$B$8:$BE$45,'Occupancy Raw Data'!BC$3,FALSE)</f>
        <v>-1.0921750155294001</v>
      </c>
      <c r="V5" s="50">
        <f>VLOOKUP($A5,'Occupancy Raw Data'!$B$8:$BE$45,'Occupancy Raw Data'!BE$3,FALSE)</f>
        <v>-0.62733595703946599</v>
      </c>
      <c r="X5" s="51">
        <f>VLOOKUP($A5,'ADR Raw Data'!$B$6:$BE$43,'ADR Raw Data'!AG$1,FALSE)</f>
        <v>119.239260197421</v>
      </c>
      <c r="Y5" s="52">
        <f>VLOOKUP($A5,'ADR Raw Data'!$B$6:$BE$43,'ADR Raw Data'!AH$1,FALSE)</f>
        <v>129.64978741367699</v>
      </c>
      <c r="Z5" s="52">
        <f>VLOOKUP($A5,'ADR Raw Data'!$B$6:$BE$43,'ADR Raw Data'!AI$1,FALSE)</f>
        <v>136.928023517431</v>
      </c>
      <c r="AA5" s="52">
        <f>VLOOKUP($A5,'ADR Raw Data'!$B$6:$BE$43,'ADR Raw Data'!AJ$1,FALSE)</f>
        <v>134.524813237427</v>
      </c>
      <c r="AB5" s="52">
        <f>VLOOKUP($A5,'ADR Raw Data'!$B$6:$BE$43,'ADR Raw Data'!AK$1,FALSE)</f>
        <v>127.139291959207</v>
      </c>
      <c r="AC5" s="53">
        <f>VLOOKUP($A5,'ADR Raw Data'!$B$6:$BE$43,'ADR Raw Data'!AL$1,FALSE)</f>
        <v>130.02499037930801</v>
      </c>
      <c r="AD5" s="52">
        <f>VLOOKUP($A5,'ADR Raw Data'!$B$6:$BE$43,'ADR Raw Data'!AN$1,FALSE)</f>
        <v>143.35776032851601</v>
      </c>
      <c r="AE5" s="52">
        <f>VLOOKUP($A5,'ADR Raw Data'!$B$6:$BE$43,'ADR Raw Data'!AO$1,FALSE)</f>
        <v>145.24490945319599</v>
      </c>
      <c r="AF5" s="53">
        <f>VLOOKUP($A5,'ADR Raw Data'!$B$6:$BE$43,'ADR Raw Data'!AP$1,FALSE)</f>
        <v>144.31572017040901</v>
      </c>
      <c r="AG5" s="54">
        <f>VLOOKUP($A5,'ADR Raw Data'!$B$6:$BE$43,'ADR Raw Data'!AR$1,FALSE)</f>
        <v>134.59637320551201</v>
      </c>
      <c r="AI5" s="47">
        <f>VLOOKUP($A5,'ADR Raw Data'!$B$6:$BE$43,'ADR Raw Data'!AT$1,FALSE)</f>
        <v>2.2695670428978398</v>
      </c>
      <c r="AJ5" s="48">
        <f>VLOOKUP($A5,'ADR Raw Data'!$B$6:$BE$43,'ADR Raw Data'!AU$1,FALSE)</f>
        <v>2.5950897426323398</v>
      </c>
      <c r="AK5" s="48">
        <f>VLOOKUP($A5,'ADR Raw Data'!$B$6:$BE$43,'ADR Raw Data'!AV$1,FALSE)</f>
        <v>3.7770844430972401</v>
      </c>
      <c r="AL5" s="48">
        <f>VLOOKUP($A5,'ADR Raw Data'!$B$6:$BE$43,'ADR Raw Data'!AW$1,FALSE)</f>
        <v>2.2444690400231102</v>
      </c>
      <c r="AM5" s="48">
        <f>VLOOKUP($A5,'ADR Raw Data'!$B$6:$BE$43,'ADR Raw Data'!AX$1,FALSE)</f>
        <v>0.51853936551839497</v>
      </c>
      <c r="AN5" s="49">
        <f>VLOOKUP($A5,'ADR Raw Data'!$B$6:$BE$43,'ADR Raw Data'!AY$1,FALSE)</f>
        <v>2.2804426521883898</v>
      </c>
      <c r="AO5" s="48">
        <f>VLOOKUP($A5,'ADR Raw Data'!$B$6:$BE$43,'ADR Raw Data'!BA$1,FALSE)</f>
        <v>2.5888121079892601</v>
      </c>
      <c r="AP5" s="48">
        <f>VLOOKUP($A5,'ADR Raw Data'!$B$6:$BE$43,'ADR Raw Data'!BB$1,FALSE)</f>
        <v>2.5107624792409799</v>
      </c>
      <c r="AQ5" s="49">
        <f>VLOOKUP($A5,'ADR Raw Data'!$B$6:$BE$43,'ADR Raw Data'!BC$1,FALSE)</f>
        <v>2.54958845062581</v>
      </c>
      <c r="AR5" s="50">
        <f>VLOOKUP($A5,'ADR Raw Data'!$B$6:$BE$43,'ADR Raw Data'!BE$1,FALSE)</f>
        <v>2.3573686441905801</v>
      </c>
      <c r="AT5" s="51">
        <f>VLOOKUP($A5,'RevPAR Raw Data'!$B$6:$BE$43,'RevPAR Raw Data'!AG$1,FALSE)</f>
        <v>60.3394862373463</v>
      </c>
      <c r="AU5" s="52">
        <f>VLOOKUP($A5,'RevPAR Raw Data'!$B$6:$BE$43,'RevPAR Raw Data'!AH$1,FALSE)</f>
        <v>77.299336214140794</v>
      </c>
      <c r="AV5" s="52">
        <f>VLOOKUP($A5,'RevPAR Raw Data'!$B$6:$BE$43,'RevPAR Raw Data'!AI$1,FALSE)</f>
        <v>89.646520888990196</v>
      </c>
      <c r="AW5" s="52">
        <f>VLOOKUP($A5,'RevPAR Raw Data'!$B$6:$BE$43,'RevPAR Raw Data'!AJ$1,FALSE)</f>
        <v>88.904081773639703</v>
      </c>
      <c r="AX5" s="52">
        <f>VLOOKUP($A5,'RevPAR Raw Data'!$B$6:$BE$43,'RevPAR Raw Data'!AK$1,FALSE)</f>
        <v>79.750571876644301</v>
      </c>
      <c r="AY5" s="53">
        <f>VLOOKUP($A5,'RevPAR Raw Data'!$B$6:$BE$43,'RevPAR Raw Data'!AL$1,FALSE)</f>
        <v>79.187010609179893</v>
      </c>
      <c r="AZ5" s="52">
        <f>VLOOKUP($A5,'RevPAR Raw Data'!$B$6:$BE$43,'RevPAR Raw Data'!AN$1,FALSE)</f>
        <v>101.058925628867</v>
      </c>
      <c r="BA5" s="52">
        <f>VLOOKUP($A5,'RevPAR Raw Data'!$B$6:$BE$43,'RevPAR Raw Data'!AO$1,FALSE)</f>
        <v>105.55954297417701</v>
      </c>
      <c r="BB5" s="53">
        <f>VLOOKUP($A5,'RevPAR Raw Data'!$B$6:$BE$43,'RevPAR Raw Data'!AP$1,FALSE)</f>
        <v>103.309234301522</v>
      </c>
      <c r="BC5" s="54">
        <f>VLOOKUP($A5,'RevPAR Raw Data'!$B$6:$BE$43,'RevPAR Raw Data'!AR$1,FALSE)</f>
        <v>86.080799119290106</v>
      </c>
      <c r="BE5" s="47">
        <f>VLOOKUP($A5,'RevPAR Raw Data'!$B$6:$BE$43,'RevPAR Raw Data'!AT$1,FALSE)</f>
        <v>4.20208202477348</v>
      </c>
      <c r="BF5" s="48">
        <f>VLOOKUP($A5,'RevPAR Raw Data'!$B$6:$BE$43,'RevPAR Raw Data'!AU$1,FALSE)</f>
        <v>2.1409674887986601</v>
      </c>
      <c r="BG5" s="48">
        <f>VLOOKUP($A5,'RevPAR Raw Data'!$B$6:$BE$43,'RevPAR Raw Data'!AV$1,FALSE)</f>
        <v>5.5261579697115799</v>
      </c>
      <c r="BH5" s="48">
        <f>VLOOKUP($A5,'RevPAR Raw Data'!$B$6:$BE$43,'RevPAR Raw Data'!AW$1,FALSE)</f>
        <v>0.28488603107660698</v>
      </c>
      <c r="BI5" s="48">
        <f>VLOOKUP($A5,'RevPAR Raw Data'!$B$6:$BE$43,'RevPAR Raw Data'!AX$1,FALSE)</f>
        <v>-2.1547052404993501</v>
      </c>
      <c r="BJ5" s="49">
        <f>VLOOKUP($A5,'RevPAR Raw Data'!$B$6:$BE$43,'RevPAR Raw Data'!AY$1,FALSE)</f>
        <v>1.86244495618946</v>
      </c>
      <c r="BK5" s="48">
        <f>VLOOKUP($A5,'RevPAR Raw Data'!$B$6:$BE$43,'RevPAR Raw Data'!BA$1,FALSE)</f>
        <v>1.3717274344175601</v>
      </c>
      <c r="BL5" s="48">
        <f>VLOOKUP($A5,'RevPAR Raw Data'!$B$6:$BE$43,'RevPAR Raw Data'!BB$1,FALSE)</f>
        <v>1.48500331920503</v>
      </c>
      <c r="BM5" s="49">
        <f>VLOOKUP($A5,'RevPAR Raw Data'!$B$6:$BE$43,'RevPAR Raw Data'!BC$1,FALSE)</f>
        <v>1.4295674670398499</v>
      </c>
      <c r="BN5" s="50">
        <f>VLOOKUP($A5,'RevPAR Raw Data'!$B$6:$BE$43,'RevPAR Raw Data'!BE$1,FALSE)</f>
        <v>1.7152440660061401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49.047619047619001</v>
      </c>
      <c r="C8" s="48">
        <f>VLOOKUP($A8,'Occupancy Raw Data'!$B$8:$BE$51,'Occupancy Raw Data'!AH$3,FALSE)</f>
        <v>61.603147662397703</v>
      </c>
      <c r="D8" s="48">
        <f>VLOOKUP($A8,'Occupancy Raw Data'!$B$8:$BE$51,'Occupancy Raw Data'!AI$3,FALSE)</f>
        <v>69.5957413979324</v>
      </c>
      <c r="E8" s="48">
        <f>VLOOKUP($A8,'Occupancy Raw Data'!$B$8:$BE$51,'Occupancy Raw Data'!AJ$3,FALSE)</f>
        <v>69.101990433574997</v>
      </c>
      <c r="F8" s="48">
        <f>VLOOKUP($A8,'Occupancy Raw Data'!$B$8:$BE$51,'Occupancy Raw Data'!AK$3,FALSE)</f>
        <v>61.117111556858497</v>
      </c>
      <c r="G8" s="49">
        <f>VLOOKUP($A8,'Occupancy Raw Data'!$B$8:$BE$51,'Occupancy Raw Data'!AL$3,FALSE)</f>
        <v>62.081457729542997</v>
      </c>
      <c r="H8" s="48">
        <f>VLOOKUP($A8,'Occupancy Raw Data'!$B$8:$BE$51,'Occupancy Raw Data'!AN$3,FALSE)</f>
        <v>70.197500385742899</v>
      </c>
      <c r="I8" s="48">
        <f>VLOOKUP($A8,'Occupancy Raw Data'!$B$8:$BE$51,'Occupancy Raw Data'!AO$3,FALSE)</f>
        <v>77.603764851103193</v>
      </c>
      <c r="J8" s="49">
        <f>VLOOKUP($A8,'Occupancy Raw Data'!$B$8:$BE$51,'Occupancy Raw Data'!AP$3,FALSE)</f>
        <v>73.900632618423003</v>
      </c>
      <c r="K8" s="50">
        <f>VLOOKUP($A8,'Occupancy Raw Data'!$B$8:$BE$51,'Occupancy Raw Data'!AR$3,FALSE)</f>
        <v>65.456207595382807</v>
      </c>
      <c r="M8" s="47">
        <f>VLOOKUP($A8,'Occupancy Raw Data'!$B$8:$BE$51,'Occupancy Raw Data'!AT$3,FALSE)</f>
        <v>4.7915982934033403</v>
      </c>
      <c r="N8" s="48">
        <f>VLOOKUP($A8,'Occupancy Raw Data'!$B$8:$BE$51,'Occupancy Raw Data'!AU$3,FALSE)</f>
        <v>9.5636663007683804</v>
      </c>
      <c r="O8" s="48">
        <f>VLOOKUP($A8,'Occupancy Raw Data'!$B$8:$BE$51,'Occupancy Raw Data'!AV$3,FALSE)</f>
        <v>15.358056265984599</v>
      </c>
      <c r="P8" s="48">
        <f>VLOOKUP($A8,'Occupancy Raw Data'!$B$8:$BE$51,'Occupancy Raw Data'!AW$3,FALSE)</f>
        <v>1.27770239710538</v>
      </c>
      <c r="Q8" s="48">
        <f>VLOOKUP($A8,'Occupancy Raw Data'!$B$8:$BE$51,'Occupancy Raw Data'!AX$3,FALSE)</f>
        <v>-9.6796260403602705</v>
      </c>
      <c r="R8" s="49">
        <f>VLOOKUP($A8,'Occupancy Raw Data'!$B$8:$BE$51,'Occupancy Raw Data'!AY$3,FALSE)</f>
        <v>3.7457814874925899</v>
      </c>
      <c r="S8" s="48">
        <f>VLOOKUP($A8,'Occupancy Raw Data'!$B$8:$BE$51,'Occupancy Raw Data'!BA$3,FALSE)</f>
        <v>-2.97504798464491</v>
      </c>
      <c r="T8" s="48">
        <f>VLOOKUP($A8,'Occupancy Raw Data'!$B$8:$BE$51,'Occupancy Raw Data'!BB$3,FALSE)</f>
        <v>-0.65185185185185102</v>
      </c>
      <c r="U8" s="49">
        <f>VLOOKUP($A8,'Occupancy Raw Data'!$B$8:$BE$51,'Occupancy Raw Data'!BC$3,FALSE)</f>
        <v>-1.76895862175049</v>
      </c>
      <c r="V8" s="50">
        <f>VLOOKUP($A8,'Occupancy Raw Data'!$B$8:$BE$51,'Occupancy Raw Data'!BE$3,FALSE)</f>
        <v>1.9015775034293501</v>
      </c>
      <c r="X8" s="51">
        <f>VLOOKUP($A8,'ADR Raw Data'!$B$6:$BE$49,'ADR Raw Data'!AG$1,FALSE)</f>
        <v>310.67993892890598</v>
      </c>
      <c r="Y8" s="52">
        <f>VLOOKUP($A8,'ADR Raw Data'!$B$6:$BE$49,'ADR Raw Data'!AH$1,FALSE)</f>
        <v>305.99446336881601</v>
      </c>
      <c r="Z8" s="52">
        <f>VLOOKUP($A8,'ADR Raw Data'!$B$6:$BE$49,'ADR Raw Data'!AI$1,FALSE)</f>
        <v>312.36362376676601</v>
      </c>
      <c r="AA8" s="52">
        <f>VLOOKUP($A8,'ADR Raw Data'!$B$6:$BE$49,'ADR Raw Data'!AJ$1,FALSE)</f>
        <v>311.75660042424897</v>
      </c>
      <c r="AB8" s="52">
        <f>VLOOKUP($A8,'ADR Raw Data'!$B$6:$BE$49,'ADR Raw Data'!AK$1,FALSE)</f>
        <v>323.08697551123402</v>
      </c>
      <c r="AC8" s="53">
        <f>VLOOKUP($A8,'ADR Raw Data'!$B$6:$BE$49,'ADR Raw Data'!AL$1,FALSE)</f>
        <v>312.80819994537001</v>
      </c>
      <c r="AD8" s="52">
        <f>VLOOKUP($A8,'ADR Raw Data'!$B$6:$BE$49,'ADR Raw Data'!AN$1,FALSE)</f>
        <v>399.57134410374698</v>
      </c>
      <c r="AE8" s="52">
        <f>VLOOKUP($A8,'ADR Raw Data'!$B$6:$BE$49,'ADR Raw Data'!AO$1,FALSE)</f>
        <v>394.40968784173299</v>
      </c>
      <c r="AF8" s="53">
        <f>VLOOKUP($A8,'ADR Raw Data'!$B$6:$BE$49,'ADR Raw Data'!AP$1,FALSE)</f>
        <v>396.86119166927602</v>
      </c>
      <c r="AG8" s="54">
        <f>VLOOKUP($A8,'ADR Raw Data'!$B$6:$BE$49,'ADR Raw Data'!AR$1,FALSE)</f>
        <v>339.90418364771398</v>
      </c>
      <c r="AI8" s="47">
        <f>VLOOKUP($A8,'ADR Raw Data'!$B$6:$BE$49,'ADR Raw Data'!AT$1,FALSE)</f>
        <v>6.2012402723538296</v>
      </c>
      <c r="AJ8" s="48">
        <f>VLOOKUP($A8,'ADR Raw Data'!$B$6:$BE$49,'ADR Raw Data'!AU$1,FALSE)</f>
        <v>4.1257331205623098</v>
      </c>
      <c r="AK8" s="48">
        <f>VLOOKUP($A8,'ADR Raw Data'!$B$6:$BE$49,'ADR Raw Data'!AV$1,FALSE)</f>
        <v>5.0312806888334398</v>
      </c>
      <c r="AL8" s="48">
        <f>VLOOKUP($A8,'ADR Raw Data'!$B$6:$BE$49,'ADR Raw Data'!AW$1,FALSE)</f>
        <v>6.8419604828568001</v>
      </c>
      <c r="AM8" s="48">
        <f>VLOOKUP($A8,'ADR Raw Data'!$B$6:$BE$49,'ADR Raw Data'!AX$1,FALSE)</f>
        <v>4.37072946090443</v>
      </c>
      <c r="AN8" s="49">
        <f>VLOOKUP($A8,'ADR Raw Data'!$B$6:$BE$49,'ADR Raw Data'!AY$1,FALSE)</f>
        <v>5.1655680115256297</v>
      </c>
      <c r="AO8" s="48">
        <f>VLOOKUP($A8,'ADR Raw Data'!$B$6:$BE$49,'ADR Raw Data'!BA$1,FALSE)</f>
        <v>7.6810174677185303</v>
      </c>
      <c r="AP8" s="48">
        <f>VLOOKUP($A8,'ADR Raw Data'!$B$6:$BE$49,'ADR Raw Data'!BB$1,FALSE)</f>
        <v>5.1402877862650804</v>
      </c>
      <c r="AQ8" s="49">
        <f>VLOOKUP($A8,'ADR Raw Data'!$B$6:$BE$49,'ADR Raw Data'!BC$1,FALSE)</f>
        <v>6.3469328883567799</v>
      </c>
      <c r="AR8" s="50">
        <f>VLOOKUP($A8,'ADR Raw Data'!$B$6:$BE$49,'ADR Raw Data'!BE$1,FALSE)</f>
        <v>5.3086445446108899</v>
      </c>
      <c r="AT8" s="51">
        <f>VLOOKUP($A8,'RevPAR Raw Data'!$B$6:$BE$49,'RevPAR Raw Data'!AG$1,FALSE)</f>
        <v>152.38111290322499</v>
      </c>
      <c r="AU8" s="52">
        <f>VLOOKUP($A8,'RevPAR Raw Data'!$B$6:$BE$49,'RevPAR Raw Data'!AH$1,FALSE)</f>
        <v>188.50222110785299</v>
      </c>
      <c r="AV8" s="52">
        <f>VLOOKUP($A8,'RevPAR Raw Data'!$B$6:$BE$49,'RevPAR Raw Data'!AI$1,FALSE)</f>
        <v>217.39177981792901</v>
      </c>
      <c r="AW8" s="52">
        <f>VLOOKUP($A8,'RevPAR Raw Data'!$B$6:$BE$49,'RevPAR Raw Data'!AJ$1,FALSE)</f>
        <v>215.43001620120299</v>
      </c>
      <c r="AX8" s="52">
        <f>VLOOKUP($A8,'RevPAR Raw Data'!$B$6:$BE$49,'RevPAR Raw Data'!AK$1,FALSE)</f>
        <v>197.46142724888099</v>
      </c>
      <c r="AY8" s="53">
        <f>VLOOKUP($A8,'RevPAR Raw Data'!$B$6:$BE$49,'RevPAR Raw Data'!AL$1,FALSE)</f>
        <v>194.19589042362901</v>
      </c>
      <c r="AZ8" s="52">
        <f>VLOOKUP($A8,'RevPAR Raw Data'!$B$6:$BE$49,'RevPAR Raw Data'!AN$1,FALSE)</f>
        <v>280.48909581854599</v>
      </c>
      <c r="BA8" s="52">
        <f>VLOOKUP($A8,'RevPAR Raw Data'!$B$6:$BE$49,'RevPAR Raw Data'!AO$1,FALSE)</f>
        <v>306.07676670266898</v>
      </c>
      <c r="BB8" s="53">
        <f>VLOOKUP($A8,'RevPAR Raw Data'!$B$6:$BE$49,'RevPAR Raw Data'!AP$1,FALSE)</f>
        <v>293.28293126060697</v>
      </c>
      <c r="BC8" s="54">
        <f>VLOOKUP($A8,'RevPAR Raw Data'!$B$6:$BE$49,'RevPAR Raw Data'!AR$1,FALSE)</f>
        <v>222.48838807383899</v>
      </c>
      <c r="BE8" s="47">
        <f>VLOOKUP($A8,'RevPAR Raw Data'!$B$6:$BE$49,'RevPAR Raw Data'!AT$1,FALSE)</f>
        <v>11.2899770888171</v>
      </c>
      <c r="BF8" s="48">
        <f>VLOOKUP($A8,'RevPAR Raw Data'!$B$6:$BE$49,'RevPAR Raw Data'!AU$1,FALSE)</f>
        <v>14.0839707694415</v>
      </c>
      <c r="BG8" s="48">
        <f>VLOOKUP($A8,'RevPAR Raw Data'!$B$6:$BE$49,'RevPAR Raw Data'!AV$1,FALSE)</f>
        <v>21.162043873908701</v>
      </c>
      <c r="BH8" s="48">
        <f>VLOOKUP($A8,'RevPAR Raw Data'!$B$6:$BE$49,'RevPAR Raw Data'!AW$1,FALSE)</f>
        <v>8.2070827730606499</v>
      </c>
      <c r="BI8" s="48">
        <f>VLOOKUP($A8,'RevPAR Raw Data'!$B$6:$BE$49,'RevPAR Raw Data'!AX$1,FALSE)</f>
        <v>-5.7319668465072402</v>
      </c>
      <c r="BJ8" s="49">
        <f>VLOOKUP($A8,'RevPAR Raw Data'!$B$6:$BE$49,'RevPAR Raw Data'!AY$1,FALSE)</f>
        <v>9.1048403893177898</v>
      </c>
      <c r="BK8" s="48">
        <f>VLOOKUP($A8,'RevPAR Raw Data'!$B$6:$BE$49,'RevPAR Raw Data'!BA$1,FALSE)</f>
        <v>4.4774555277000303</v>
      </c>
      <c r="BL8" s="48">
        <f>VLOOKUP($A8,'RevPAR Raw Data'!$B$6:$BE$49,'RevPAR Raw Data'!BB$1,FALSE)</f>
        <v>4.4549288732879404</v>
      </c>
      <c r="BM8" s="49">
        <f>VLOOKUP($A8,'RevPAR Raw Data'!$B$6:$BE$49,'RevPAR Raw Data'!BC$1,FALSE)</f>
        <v>4.4656996500609702</v>
      </c>
      <c r="BN8" s="50">
        <f>VLOOKUP($A8,'RevPAR Raw Data'!$B$6:$BE$49,'RevPAR Raw Data'!BE$1,FALSE)</f>
        <v>7.3111700384376004</v>
      </c>
    </row>
    <row r="9" spans="1:66" x14ac:dyDescent="0.25">
      <c r="A9" s="63" t="s">
        <v>118</v>
      </c>
      <c r="B9" s="47">
        <f>VLOOKUP($A9,'Occupancy Raw Data'!$B$8:$BE$51,'Occupancy Raw Data'!AG$3,FALSE)</f>
        <v>53.228149352725602</v>
      </c>
      <c r="C9" s="48">
        <f>VLOOKUP($A9,'Occupancy Raw Data'!$B$8:$BE$51,'Occupancy Raw Data'!AH$3,FALSE)</f>
        <v>68.234681478909906</v>
      </c>
      <c r="D9" s="48">
        <f>VLOOKUP($A9,'Occupancy Raw Data'!$B$8:$BE$51,'Occupancy Raw Data'!AI$3,FALSE)</f>
        <v>78.068500534446599</v>
      </c>
      <c r="E9" s="48">
        <f>VLOOKUP($A9,'Occupancy Raw Data'!$B$8:$BE$51,'Occupancy Raw Data'!AJ$3,FALSE)</f>
        <v>76.841557112708799</v>
      </c>
      <c r="F9" s="48">
        <f>VLOOKUP($A9,'Occupancy Raw Data'!$B$8:$BE$51,'Occupancy Raw Data'!AK$3,FALSE)</f>
        <v>69.735700125161003</v>
      </c>
      <c r="G9" s="49">
        <f>VLOOKUP($A9,'Occupancy Raw Data'!$B$8:$BE$51,'Occupancy Raw Data'!AL$3,FALSE)</f>
        <v>69.221717720790394</v>
      </c>
      <c r="H9" s="48">
        <f>VLOOKUP($A9,'Occupancy Raw Data'!$B$8:$BE$51,'Occupancy Raw Data'!AN$3,FALSE)</f>
        <v>74.317268527377607</v>
      </c>
      <c r="I9" s="48">
        <f>VLOOKUP($A9,'Occupancy Raw Data'!$B$8:$BE$51,'Occupancy Raw Data'!AO$3,FALSE)</f>
        <v>76.087768695953201</v>
      </c>
      <c r="J9" s="49">
        <f>VLOOKUP($A9,'Occupancy Raw Data'!$B$8:$BE$51,'Occupancy Raw Data'!AP$3,FALSE)</f>
        <v>75.202518611665397</v>
      </c>
      <c r="K9" s="50">
        <f>VLOOKUP($A9,'Occupancy Raw Data'!$B$8:$BE$51,'Occupancy Raw Data'!AR$3,FALSE)</f>
        <v>70.933682498653397</v>
      </c>
      <c r="M9" s="47">
        <f>VLOOKUP($A9,'Occupancy Raw Data'!$B$8:$BE$51,'Occupancy Raw Data'!AT$3,FALSE)</f>
        <v>3.3814784956306601</v>
      </c>
      <c r="N9" s="48">
        <f>VLOOKUP($A9,'Occupancy Raw Data'!$B$8:$BE$51,'Occupancy Raw Data'!AU$3,FALSE)</f>
        <v>0.85222522932479305</v>
      </c>
      <c r="O9" s="48">
        <f>VLOOKUP($A9,'Occupancy Raw Data'!$B$8:$BE$51,'Occupancy Raw Data'!AV$3,FALSE)</f>
        <v>4.37148609782178</v>
      </c>
      <c r="P9" s="48">
        <f>VLOOKUP($A9,'Occupancy Raw Data'!$B$8:$BE$51,'Occupancy Raw Data'!AW$3,FALSE)</f>
        <v>-4.8627920055928202</v>
      </c>
      <c r="Q9" s="48">
        <f>VLOOKUP($A9,'Occupancy Raw Data'!$B$8:$BE$51,'Occupancy Raw Data'!AX$3,FALSE)</f>
        <v>-5.3729950786341698</v>
      </c>
      <c r="R9" s="49">
        <f>VLOOKUP($A9,'Occupancy Raw Data'!$B$8:$BE$51,'Occupancy Raw Data'!AY$3,FALSE)</f>
        <v>-0.65838260653220104</v>
      </c>
      <c r="S9" s="48">
        <f>VLOOKUP($A9,'Occupancy Raw Data'!$B$8:$BE$51,'Occupancy Raw Data'!BA$3,FALSE)</f>
        <v>-0.24402822208978101</v>
      </c>
      <c r="T9" s="48">
        <f>VLOOKUP($A9,'Occupancy Raw Data'!$B$8:$BE$51,'Occupancy Raw Data'!BB$3,FALSE)</f>
        <v>0.593631769573854</v>
      </c>
      <c r="U9" s="49">
        <f>VLOOKUP($A9,'Occupancy Raw Data'!$B$8:$BE$51,'Occupancy Raw Data'!BC$3,FALSE)</f>
        <v>0.177981083108808</v>
      </c>
      <c r="V9" s="50">
        <f>VLOOKUP($A9,'Occupancy Raw Data'!$B$8:$BE$51,'Occupancy Raw Data'!BE$3,FALSE)</f>
        <v>-0.401696129869208</v>
      </c>
      <c r="X9" s="51">
        <f>VLOOKUP($A9,'ADR Raw Data'!$B$6:$BE$49,'ADR Raw Data'!AG$1,FALSE)</f>
        <v>182.36217668159799</v>
      </c>
      <c r="Y9" s="52">
        <f>VLOOKUP($A9,'ADR Raw Data'!$B$6:$BE$49,'ADR Raw Data'!AH$1,FALSE)</f>
        <v>200.63738609433699</v>
      </c>
      <c r="Z9" s="52">
        <f>VLOOKUP($A9,'ADR Raw Data'!$B$6:$BE$49,'ADR Raw Data'!AI$1,FALSE)</f>
        <v>211.88373386539899</v>
      </c>
      <c r="AA9" s="52">
        <f>VLOOKUP($A9,'ADR Raw Data'!$B$6:$BE$49,'ADR Raw Data'!AJ$1,FALSE)</f>
        <v>207.83121840447001</v>
      </c>
      <c r="AB9" s="52">
        <f>VLOOKUP($A9,'ADR Raw Data'!$B$6:$BE$49,'ADR Raw Data'!AK$1,FALSE)</f>
        <v>191.46069695540501</v>
      </c>
      <c r="AC9" s="53">
        <f>VLOOKUP($A9,'ADR Raw Data'!$B$6:$BE$49,'ADR Raw Data'!AL$1,FALSE)</f>
        <v>200.111748647871</v>
      </c>
      <c r="AD9" s="52">
        <f>VLOOKUP($A9,'ADR Raw Data'!$B$6:$BE$49,'ADR Raw Data'!AN$1,FALSE)</f>
        <v>198.21608867309101</v>
      </c>
      <c r="AE9" s="52">
        <f>VLOOKUP($A9,'ADR Raw Data'!$B$6:$BE$49,'ADR Raw Data'!AO$1,FALSE)</f>
        <v>202.13070262631501</v>
      </c>
      <c r="AF9" s="53">
        <f>VLOOKUP($A9,'ADR Raw Data'!$B$6:$BE$49,'ADR Raw Data'!AP$1,FALSE)</f>
        <v>200.19643618342499</v>
      </c>
      <c r="AG9" s="54">
        <f>VLOOKUP($A9,'ADR Raw Data'!$B$6:$BE$49,'ADR Raw Data'!AR$1,FALSE)</f>
        <v>200.13744875033501</v>
      </c>
      <c r="AI9" s="47">
        <f>VLOOKUP($A9,'ADR Raw Data'!$B$6:$BE$49,'ADR Raw Data'!AT$1,FALSE)</f>
        <v>5.0650746732658796</v>
      </c>
      <c r="AJ9" s="48">
        <f>VLOOKUP($A9,'ADR Raw Data'!$B$6:$BE$49,'ADR Raw Data'!AU$1,FALSE)</f>
        <v>3.5355747283968002</v>
      </c>
      <c r="AK9" s="48">
        <f>VLOOKUP($A9,'ADR Raw Data'!$B$6:$BE$49,'ADR Raw Data'!AV$1,FALSE)</f>
        <v>4.0999147621742598</v>
      </c>
      <c r="AL9" s="48">
        <f>VLOOKUP($A9,'ADR Raw Data'!$B$6:$BE$49,'ADR Raw Data'!AW$1,FALSE)</f>
        <v>4.1282924480169996</v>
      </c>
      <c r="AM9" s="48">
        <f>VLOOKUP($A9,'ADR Raw Data'!$B$6:$BE$49,'ADR Raw Data'!AX$1,FALSE)</f>
        <v>4.2213797617561903</v>
      </c>
      <c r="AN9" s="49">
        <f>VLOOKUP($A9,'ADR Raw Data'!$B$6:$BE$49,'ADR Raw Data'!AY$1,FALSE)</f>
        <v>4.1673016253758499</v>
      </c>
      <c r="AO9" s="48">
        <f>VLOOKUP($A9,'ADR Raw Data'!$B$6:$BE$49,'ADR Raw Data'!BA$1,FALSE)</f>
        <v>4.79930008659887</v>
      </c>
      <c r="AP9" s="48">
        <f>VLOOKUP($A9,'ADR Raw Data'!$B$6:$BE$49,'ADR Raw Data'!BB$1,FALSE)</f>
        <v>5.1798351471107997</v>
      </c>
      <c r="AQ9" s="49">
        <f>VLOOKUP($A9,'ADR Raw Data'!$B$6:$BE$49,'ADR Raw Data'!BC$1,FALSE)</f>
        <v>4.9968190063533902</v>
      </c>
      <c r="AR9" s="50">
        <f>VLOOKUP($A9,'ADR Raw Data'!$B$6:$BE$49,'ADR Raw Data'!BE$1,FALSE)</f>
        <v>4.4158687529745002</v>
      </c>
      <c r="AT9" s="51">
        <f>VLOOKUP($A9,'RevPAR Raw Data'!$B$6:$BE$49,'RevPAR Raw Data'!AG$1,FALSE)</f>
        <v>97.068011766962897</v>
      </c>
      <c r="AU9" s="52">
        <f>VLOOKUP($A9,'RevPAR Raw Data'!$B$6:$BE$49,'RevPAR Raw Data'!AH$1,FALSE)</f>
        <v>136.90428132908201</v>
      </c>
      <c r="AV9" s="52">
        <f>VLOOKUP($A9,'RevPAR Raw Data'!$B$6:$BE$49,'RevPAR Raw Data'!AI$1,FALSE)</f>
        <v>165.41445390511501</v>
      </c>
      <c r="AW9" s="52">
        <f>VLOOKUP($A9,'RevPAR Raw Data'!$B$6:$BE$49,'RevPAR Raw Data'!AJ$1,FALSE)</f>
        <v>159.700744388309</v>
      </c>
      <c r="AX9" s="52">
        <f>VLOOKUP($A9,'RevPAR Raw Data'!$B$6:$BE$49,'RevPAR Raw Data'!AK$1,FALSE)</f>
        <v>133.516457486364</v>
      </c>
      <c r="AY9" s="53">
        <f>VLOOKUP($A9,'RevPAR Raw Data'!$B$6:$BE$49,'RevPAR Raw Data'!AL$1,FALSE)</f>
        <v>138.52078977516601</v>
      </c>
      <c r="AZ9" s="52">
        <f>VLOOKUP($A9,'RevPAR Raw Data'!$B$6:$BE$49,'RevPAR Raw Data'!AN$1,FALSE)</f>
        <v>147.30878288364599</v>
      </c>
      <c r="BA9" s="52">
        <f>VLOOKUP($A9,'RevPAR Raw Data'!$B$6:$BE$49,'RevPAR Raw Data'!AO$1,FALSE)</f>
        <v>153.796741477816</v>
      </c>
      <c r="BB9" s="53">
        <f>VLOOKUP($A9,'RevPAR Raw Data'!$B$6:$BE$49,'RevPAR Raw Data'!AP$1,FALSE)</f>
        <v>150.55276218073101</v>
      </c>
      <c r="BC9" s="54">
        <f>VLOOKUP($A9,'RevPAR Raw Data'!$B$6:$BE$49,'RevPAR Raw Data'!AR$1,FALSE)</f>
        <v>141.964862457468</v>
      </c>
      <c r="BE9" s="47">
        <f>VLOOKUP($A9,'RevPAR Raw Data'!$B$6:$BE$49,'RevPAR Raw Data'!AT$1,FALSE)</f>
        <v>8.6178275797606592</v>
      </c>
      <c r="BF9" s="48">
        <f>VLOOKUP($A9,'RevPAR Raw Data'!$B$6:$BE$49,'RevPAR Raw Data'!AU$1,FALSE)</f>
        <v>4.4179310175586197</v>
      </c>
      <c r="BG9" s="48">
        <f>VLOOKUP($A9,'RevPAR Raw Data'!$B$6:$BE$49,'RevPAR Raw Data'!AV$1,FALSE)</f>
        <v>8.6506280638470407</v>
      </c>
      <c r="BH9" s="48">
        <f>VLOOKUP($A9,'RevPAR Raw Data'!$B$6:$BE$49,'RevPAR Raw Data'!AW$1,FALSE)</f>
        <v>-0.93524983270547701</v>
      </c>
      <c r="BI9" s="48">
        <f>VLOOKUP($A9,'RevPAR Raw Data'!$B$6:$BE$49,'RevPAR Raw Data'!AX$1,FALSE)</f>
        <v>-1.3784298437275899</v>
      </c>
      <c r="BJ9" s="49">
        <f>VLOOKUP($A9,'RevPAR Raw Data'!$B$6:$BE$49,'RevPAR Raw Data'!AY$1,FALSE)</f>
        <v>3.4814822297804402</v>
      </c>
      <c r="BK9" s="48">
        <f>VLOOKUP($A9,'RevPAR Raw Data'!$B$6:$BE$49,'RevPAR Raw Data'!BA$1,FALSE)</f>
        <v>4.5435602178350099</v>
      </c>
      <c r="BL9" s="48">
        <f>VLOOKUP($A9,'RevPAR Raw Data'!$B$6:$BE$49,'RevPAR Raw Data'!BB$1,FALSE)</f>
        <v>5.8042160637294504</v>
      </c>
      <c r="BM9" s="49">
        <f>VLOOKUP($A9,'RevPAR Raw Data'!$B$6:$BE$49,'RevPAR Raw Data'!BC$1,FALSE)</f>
        <v>5.1836934820506899</v>
      </c>
      <c r="BN9" s="50">
        <f>VLOOKUP($A9,'RevPAR Raw Data'!$B$6:$BE$49,'RevPAR Raw Data'!BE$1,FALSE)</f>
        <v>3.99643424922448</v>
      </c>
    </row>
    <row r="10" spans="1:66" x14ac:dyDescent="0.25">
      <c r="A10" s="63" t="s">
        <v>119</v>
      </c>
      <c r="B10" s="47">
        <f>VLOOKUP($A10,'Occupancy Raw Data'!$B$8:$BE$51,'Occupancy Raw Data'!AG$3,FALSE)</f>
        <v>51.917919057822203</v>
      </c>
      <c r="C10" s="48">
        <f>VLOOKUP($A10,'Occupancy Raw Data'!$B$8:$BE$51,'Occupancy Raw Data'!AH$3,FALSE)</f>
        <v>63.227310899166199</v>
      </c>
      <c r="D10" s="48">
        <f>VLOOKUP($A10,'Occupancy Raw Data'!$B$8:$BE$51,'Occupancy Raw Data'!AI$3,FALSE)</f>
        <v>72.140243536680401</v>
      </c>
      <c r="E10" s="48">
        <f>VLOOKUP($A10,'Occupancy Raw Data'!$B$8:$BE$51,'Occupancy Raw Data'!AJ$3,FALSE)</f>
        <v>72.966528702537303</v>
      </c>
      <c r="F10" s="48">
        <f>VLOOKUP($A10,'Occupancy Raw Data'!$B$8:$BE$51,'Occupancy Raw Data'!AK$3,FALSE)</f>
        <v>66.947093755623499</v>
      </c>
      <c r="G10" s="49">
        <f>VLOOKUP($A10,'Occupancy Raw Data'!$B$8:$BE$51,'Occupancy Raw Data'!AL$3,FALSE)</f>
        <v>65.437589024664504</v>
      </c>
      <c r="H10" s="48">
        <f>VLOOKUP($A10,'Occupancy Raw Data'!$B$8:$BE$51,'Occupancy Raw Data'!AN$3,FALSE)</f>
        <v>75.6043428708535</v>
      </c>
      <c r="I10" s="48">
        <f>VLOOKUP($A10,'Occupancy Raw Data'!$B$8:$BE$51,'Occupancy Raw Data'!AO$3,FALSE)</f>
        <v>78.362875652330303</v>
      </c>
      <c r="J10" s="49">
        <f>VLOOKUP($A10,'Occupancy Raw Data'!$B$8:$BE$51,'Occupancy Raw Data'!AP$3,FALSE)</f>
        <v>76.983609261591894</v>
      </c>
      <c r="K10" s="50">
        <f>VLOOKUP($A10,'Occupancy Raw Data'!$B$8:$BE$51,'Occupancy Raw Data'!AR$3,FALSE)</f>
        <v>68.736063301795198</v>
      </c>
      <c r="M10" s="47">
        <f>VLOOKUP($A10,'Occupancy Raw Data'!$B$8:$BE$51,'Occupancy Raw Data'!AT$3,FALSE)</f>
        <v>1.5543497968287201</v>
      </c>
      <c r="N10" s="48">
        <f>VLOOKUP($A10,'Occupancy Raw Data'!$B$8:$BE$51,'Occupancy Raw Data'!AU$3,FALSE)</f>
        <v>-3.5083069185474498</v>
      </c>
      <c r="O10" s="48">
        <f>VLOOKUP($A10,'Occupancy Raw Data'!$B$8:$BE$51,'Occupancy Raw Data'!AV$3,FALSE)</f>
        <v>2.0878030592703298E-2</v>
      </c>
      <c r="P10" s="48">
        <f>VLOOKUP($A10,'Occupancy Raw Data'!$B$8:$BE$51,'Occupancy Raw Data'!AW$3,FALSE)</f>
        <v>-1.9452210898072899</v>
      </c>
      <c r="Q10" s="48">
        <f>VLOOKUP($A10,'Occupancy Raw Data'!$B$8:$BE$51,'Occupancy Raw Data'!AX$3,FALSE)</f>
        <v>-2.4091586576811399</v>
      </c>
      <c r="R10" s="49">
        <f>VLOOKUP($A10,'Occupancy Raw Data'!$B$8:$BE$51,'Occupancy Raw Data'!AY$3,FALSE)</f>
        <v>-1.3876105316374401</v>
      </c>
      <c r="S10" s="48">
        <f>VLOOKUP($A10,'Occupancy Raw Data'!$B$8:$BE$51,'Occupancy Raw Data'!BA$3,FALSE)</f>
        <v>-1.78232065805074</v>
      </c>
      <c r="T10" s="48">
        <f>VLOOKUP($A10,'Occupancy Raw Data'!$B$8:$BE$51,'Occupancy Raw Data'!BB$3,FALSE)</f>
        <v>-2.2002338702893698</v>
      </c>
      <c r="U10" s="49">
        <f>VLOOKUP($A10,'Occupancy Raw Data'!$B$8:$BE$51,'Occupancy Raw Data'!BC$3,FALSE)</f>
        <v>-1.9954663466070199</v>
      </c>
      <c r="V10" s="50">
        <f>VLOOKUP($A10,'Occupancy Raw Data'!$B$8:$BE$51,'Occupancy Raw Data'!BE$3,FALSE)</f>
        <v>-1.5842048686079799</v>
      </c>
      <c r="X10" s="51">
        <f>VLOOKUP($A10,'ADR Raw Data'!$B$6:$BE$49,'ADR Raw Data'!AG$1,FALSE)</f>
        <v>136.88094950864999</v>
      </c>
      <c r="Y10" s="52">
        <f>VLOOKUP($A10,'ADR Raw Data'!$B$6:$BE$49,'ADR Raw Data'!AH$1,FALSE)</f>
        <v>147.65206937444401</v>
      </c>
      <c r="Z10" s="52">
        <f>VLOOKUP($A10,'ADR Raw Data'!$B$6:$BE$49,'ADR Raw Data'!AI$1,FALSE)</f>
        <v>155.043073525132</v>
      </c>
      <c r="AA10" s="52">
        <f>VLOOKUP($A10,'ADR Raw Data'!$B$6:$BE$49,'ADR Raw Data'!AJ$1,FALSE)</f>
        <v>152.04902490905701</v>
      </c>
      <c r="AB10" s="52">
        <f>VLOOKUP($A10,'ADR Raw Data'!$B$6:$BE$49,'ADR Raw Data'!AK$1,FALSE)</f>
        <v>143.20368579620501</v>
      </c>
      <c r="AC10" s="53">
        <f>VLOOKUP($A10,'ADR Raw Data'!$B$6:$BE$49,'ADR Raw Data'!AL$1,FALSE)</f>
        <v>147.64148915304801</v>
      </c>
      <c r="AD10" s="52">
        <f>VLOOKUP($A10,'ADR Raw Data'!$B$6:$BE$49,'ADR Raw Data'!AN$1,FALSE)</f>
        <v>157.122860698984</v>
      </c>
      <c r="AE10" s="52">
        <f>VLOOKUP($A10,'ADR Raw Data'!$B$6:$BE$49,'ADR Raw Data'!AO$1,FALSE)</f>
        <v>157.181092229526</v>
      </c>
      <c r="AF10" s="53">
        <f>VLOOKUP($A10,'ADR Raw Data'!$B$6:$BE$49,'ADR Raw Data'!AP$1,FALSE)</f>
        <v>157.15249811291301</v>
      </c>
      <c r="AG10" s="54">
        <f>VLOOKUP($A10,'ADR Raw Data'!$B$6:$BE$49,'ADR Raw Data'!AR$1,FALSE)</f>
        <v>150.684622556986</v>
      </c>
      <c r="AI10" s="47">
        <f>VLOOKUP($A10,'ADR Raw Data'!$B$6:$BE$49,'ADR Raw Data'!AT$1,FALSE)</f>
        <v>0.47706026697828202</v>
      </c>
      <c r="AJ10" s="48">
        <f>VLOOKUP($A10,'ADR Raw Data'!$B$6:$BE$49,'ADR Raw Data'!AU$1,FALSE)</f>
        <v>1.6182046105668799</v>
      </c>
      <c r="AK10" s="48">
        <f>VLOOKUP($A10,'ADR Raw Data'!$B$6:$BE$49,'ADR Raw Data'!AV$1,FALSE)</f>
        <v>2.3547696026907601</v>
      </c>
      <c r="AL10" s="48">
        <f>VLOOKUP($A10,'ADR Raw Data'!$B$6:$BE$49,'ADR Raw Data'!AW$1,FALSE)</f>
        <v>1.8594433288188099</v>
      </c>
      <c r="AM10" s="48">
        <f>VLOOKUP($A10,'ADR Raw Data'!$B$6:$BE$49,'ADR Raw Data'!AX$1,FALSE)</f>
        <v>0.760007562575722</v>
      </c>
      <c r="AN10" s="49">
        <f>VLOOKUP($A10,'ADR Raw Data'!$B$6:$BE$49,'ADR Raw Data'!AY$1,FALSE)</f>
        <v>1.48588960950898</v>
      </c>
      <c r="AO10" s="48">
        <f>VLOOKUP($A10,'ADR Raw Data'!$B$6:$BE$49,'ADR Raw Data'!BA$1,FALSE)</f>
        <v>2.2444685279421499</v>
      </c>
      <c r="AP10" s="48">
        <f>VLOOKUP($A10,'ADR Raw Data'!$B$6:$BE$49,'ADR Raw Data'!BB$1,FALSE)</f>
        <v>0.89746102681467699</v>
      </c>
      <c r="AQ10" s="49">
        <f>VLOOKUP($A10,'ADR Raw Data'!$B$6:$BE$49,'ADR Raw Data'!BC$1,FALSE)</f>
        <v>1.5528343132809499</v>
      </c>
      <c r="AR10" s="50">
        <f>VLOOKUP($A10,'ADR Raw Data'!$B$6:$BE$49,'ADR Raw Data'!BE$1,FALSE)</f>
        <v>1.4991749979837099</v>
      </c>
      <c r="AT10" s="51">
        <f>VLOOKUP($A10,'RevPAR Raw Data'!$B$6:$BE$49,'RevPAR Raw Data'!AG$1,FALSE)</f>
        <v>71.065740571479907</v>
      </c>
      <c r="AU10" s="52">
        <f>VLOOKUP($A10,'RevPAR Raw Data'!$B$6:$BE$49,'RevPAR Raw Data'!AH$1,FALSE)</f>
        <v>93.3564329524323</v>
      </c>
      <c r="AV10" s="52">
        <f>VLOOKUP($A10,'RevPAR Raw Data'!$B$6:$BE$49,'RevPAR Raw Data'!AI$1,FALSE)</f>
        <v>111.84845082778401</v>
      </c>
      <c r="AW10" s="52">
        <f>VLOOKUP($A10,'RevPAR Raw Data'!$B$6:$BE$49,'RevPAR Raw Data'!AJ$1,FALSE)</f>
        <v>110.944895402195</v>
      </c>
      <c r="AX10" s="52">
        <f>VLOOKUP($A10,'RevPAR Raw Data'!$B$6:$BE$49,'RevPAR Raw Data'!AK$1,FALSE)</f>
        <v>95.870705791494203</v>
      </c>
      <c r="AY10" s="53">
        <f>VLOOKUP($A10,'RevPAR Raw Data'!$B$6:$BE$49,'RevPAR Raw Data'!AL$1,FALSE)</f>
        <v>96.613030901866694</v>
      </c>
      <c r="AZ10" s="52">
        <f>VLOOKUP($A10,'RevPAR Raw Data'!$B$6:$BE$49,'RevPAR Raw Data'!AN$1,FALSE)</f>
        <v>118.791706331353</v>
      </c>
      <c r="BA10" s="52">
        <f>VLOOKUP($A10,'RevPAR Raw Data'!$B$6:$BE$49,'RevPAR Raw Data'!AO$1,FALSE)</f>
        <v>123.17162385279801</v>
      </c>
      <c r="BB10" s="53">
        <f>VLOOKUP($A10,'RevPAR Raw Data'!$B$6:$BE$49,'RevPAR Raw Data'!AP$1,FALSE)</f>
        <v>120.981665092076</v>
      </c>
      <c r="BC10" s="54">
        <f>VLOOKUP($A10,'RevPAR Raw Data'!$B$6:$BE$49,'RevPAR Raw Data'!AR$1,FALSE)</f>
        <v>103.574677546841</v>
      </c>
      <c r="BE10" s="47">
        <f>VLOOKUP($A10,'RevPAR Raw Data'!$B$6:$BE$49,'RevPAR Raw Data'!AT$1,FALSE)</f>
        <v>2.0388252490975298</v>
      </c>
      <c r="BF10" s="48">
        <f>VLOOKUP($A10,'RevPAR Raw Data'!$B$6:$BE$49,'RevPAR Raw Data'!AU$1,FALSE)</f>
        <v>-1.94687389228934</v>
      </c>
      <c r="BG10" s="48">
        <f>VLOOKUP($A10,'RevPAR Raw Data'!$B$6:$BE$49,'RevPAR Raw Data'!AV$1,FALSE)</f>
        <v>2.3761392628014999</v>
      </c>
      <c r="BH10" s="48">
        <f>VLOOKUP($A10,'RevPAR Raw Data'!$B$6:$BE$49,'RevPAR Raw Data'!AW$1,FALSE)</f>
        <v>-0.12194804477367201</v>
      </c>
      <c r="BI10" s="48">
        <f>VLOOKUP($A10,'RevPAR Raw Data'!$B$6:$BE$49,'RevPAR Raw Data'!AX$1,FALSE)</f>
        <v>-1.66746088309825</v>
      </c>
      <c r="BJ10" s="49">
        <f>VLOOKUP($A10,'RevPAR Raw Data'!$B$6:$BE$49,'RevPAR Raw Data'!AY$1,FALSE)</f>
        <v>7.7660717161489701E-2</v>
      </c>
      <c r="BK10" s="48">
        <f>VLOOKUP($A10,'RevPAR Raw Data'!$B$6:$BE$49,'RevPAR Raw Data'!BA$1,FALSE)</f>
        <v>0.42214424365444703</v>
      </c>
      <c r="BL10" s="48">
        <f>VLOOKUP($A10,'RevPAR Raw Data'!$B$6:$BE$49,'RevPAR Raw Data'!BB$1,FALSE)</f>
        <v>-1.32251908495932</v>
      </c>
      <c r="BM10" s="49">
        <f>VLOOKUP($A10,'RevPAR Raw Data'!$B$6:$BE$49,'RevPAR Raw Data'!BC$1,FALSE)</f>
        <v>-0.47361831946615901</v>
      </c>
      <c r="BN10" s="50">
        <f>VLOOKUP($A10,'RevPAR Raw Data'!$B$6:$BE$49,'RevPAR Raw Data'!BE$1,FALSE)</f>
        <v>-0.10877987393128601</v>
      </c>
    </row>
    <row r="11" spans="1:66" x14ac:dyDescent="0.25">
      <c r="A11" s="63" t="s">
        <v>120</v>
      </c>
      <c r="B11" s="47">
        <f>VLOOKUP($A11,'Occupancy Raw Data'!$B$8:$BE$51,'Occupancy Raw Data'!AG$3,FALSE)</f>
        <v>50.885093167701797</v>
      </c>
      <c r="C11" s="48">
        <f>VLOOKUP($A11,'Occupancy Raw Data'!$B$8:$BE$51,'Occupancy Raw Data'!AH$3,FALSE)</f>
        <v>61.486956521739103</v>
      </c>
      <c r="D11" s="48">
        <f>VLOOKUP($A11,'Occupancy Raw Data'!$B$8:$BE$51,'Occupancy Raw Data'!AI$3,FALSE)</f>
        <v>67.301863354037195</v>
      </c>
      <c r="E11" s="48">
        <f>VLOOKUP($A11,'Occupancy Raw Data'!$B$8:$BE$51,'Occupancy Raw Data'!AJ$3,FALSE)</f>
        <v>68.130434782608603</v>
      </c>
      <c r="F11" s="48">
        <f>VLOOKUP($A11,'Occupancy Raw Data'!$B$8:$BE$51,'Occupancy Raw Data'!AK$3,FALSE)</f>
        <v>65.289440993788801</v>
      </c>
      <c r="G11" s="49">
        <f>VLOOKUP($A11,'Occupancy Raw Data'!$B$8:$BE$51,'Occupancy Raw Data'!AL$3,FALSE)</f>
        <v>62.618757763975097</v>
      </c>
      <c r="H11" s="48">
        <f>VLOOKUP($A11,'Occupancy Raw Data'!$B$8:$BE$51,'Occupancy Raw Data'!AN$3,FALSE)</f>
        <v>75.409856410638199</v>
      </c>
      <c r="I11" s="48">
        <f>VLOOKUP($A11,'Occupancy Raw Data'!$B$8:$BE$51,'Occupancy Raw Data'!AO$3,FALSE)</f>
        <v>77.915534209513794</v>
      </c>
      <c r="J11" s="49">
        <f>VLOOKUP($A11,'Occupancy Raw Data'!$B$8:$BE$51,'Occupancy Raw Data'!AP$3,FALSE)</f>
        <v>76.662695310076003</v>
      </c>
      <c r="K11" s="50">
        <f>VLOOKUP($A11,'Occupancy Raw Data'!$B$8:$BE$51,'Occupancy Raw Data'!AR$3,FALSE)</f>
        <v>66.634052095789201</v>
      </c>
      <c r="M11" s="47">
        <f>VLOOKUP($A11,'Occupancy Raw Data'!$B$8:$BE$51,'Occupancy Raw Data'!AT$3,FALSE)</f>
        <v>1.08663528460871</v>
      </c>
      <c r="N11" s="48">
        <f>VLOOKUP($A11,'Occupancy Raw Data'!$B$8:$BE$51,'Occupancy Raw Data'!AU$3,FALSE)</f>
        <v>-1.0822740442352801</v>
      </c>
      <c r="O11" s="48">
        <f>VLOOKUP($A11,'Occupancy Raw Data'!$B$8:$BE$51,'Occupancy Raw Data'!AV$3,FALSE)</f>
        <v>0.263761012212685</v>
      </c>
      <c r="P11" s="48">
        <f>VLOOKUP($A11,'Occupancy Raw Data'!$B$8:$BE$51,'Occupancy Raw Data'!AW$3,FALSE)</f>
        <v>-2.7315392033800299</v>
      </c>
      <c r="Q11" s="48">
        <f>VLOOKUP($A11,'Occupancy Raw Data'!$B$8:$BE$51,'Occupancy Raw Data'!AX$3,FALSE)</f>
        <v>-3.4434542882793</v>
      </c>
      <c r="R11" s="49">
        <f>VLOOKUP($A11,'Occupancy Raw Data'!$B$8:$BE$51,'Occupancy Raw Data'!AY$3,FALSE)</f>
        <v>-1.31985371533732</v>
      </c>
      <c r="S11" s="48">
        <f>VLOOKUP($A11,'Occupancy Raw Data'!$B$8:$BE$51,'Occupancy Raw Data'!BA$3,FALSE)</f>
        <v>-2.1501452139570798</v>
      </c>
      <c r="T11" s="48">
        <f>VLOOKUP($A11,'Occupancy Raw Data'!$B$8:$BE$51,'Occupancy Raw Data'!BB$3,FALSE)</f>
        <v>-1.7272183481449599</v>
      </c>
      <c r="U11" s="49">
        <f>VLOOKUP($A11,'Occupancy Raw Data'!$B$8:$BE$51,'Occupancy Raw Data'!BC$3,FALSE)</f>
        <v>-1.9356819010395201</v>
      </c>
      <c r="V11" s="50">
        <f>VLOOKUP($A11,'Occupancy Raw Data'!$B$8:$BE$51,'Occupancy Raw Data'!BE$3,FALSE)</f>
        <v>-1.5184343320874001</v>
      </c>
      <c r="X11" s="51">
        <f>VLOOKUP($A11,'ADR Raw Data'!$B$6:$BE$49,'ADR Raw Data'!AG$1,FALSE)</f>
        <v>109.525972779981</v>
      </c>
      <c r="Y11" s="52">
        <f>VLOOKUP($A11,'ADR Raw Data'!$B$6:$BE$49,'ADR Raw Data'!AH$1,FALSE)</f>
        <v>114.93592631876599</v>
      </c>
      <c r="Z11" s="52">
        <f>VLOOKUP($A11,'ADR Raw Data'!$B$6:$BE$49,'ADR Raw Data'!AI$1,FALSE)</f>
        <v>118.775052142936</v>
      </c>
      <c r="AA11" s="52">
        <f>VLOOKUP($A11,'ADR Raw Data'!$B$6:$BE$49,'ADR Raw Data'!AJ$1,FALSE)</f>
        <v>118.021864071474</v>
      </c>
      <c r="AB11" s="52">
        <f>VLOOKUP($A11,'ADR Raw Data'!$B$6:$BE$49,'ADR Raw Data'!AK$1,FALSE)</f>
        <v>116.210997754861</v>
      </c>
      <c r="AC11" s="53">
        <f>VLOOKUP($A11,'ADR Raw Data'!$B$6:$BE$49,'ADR Raw Data'!AL$1,FALSE)</f>
        <v>115.81933353964899</v>
      </c>
      <c r="AD11" s="52">
        <f>VLOOKUP($A11,'ADR Raw Data'!$B$6:$BE$49,'ADR Raw Data'!AN$1,FALSE)</f>
        <v>141.99124310847</v>
      </c>
      <c r="AE11" s="52">
        <f>VLOOKUP($A11,'ADR Raw Data'!$B$6:$BE$49,'ADR Raw Data'!AO$1,FALSE)</f>
        <v>143.24604313338199</v>
      </c>
      <c r="AF11" s="53">
        <f>VLOOKUP($A11,'ADR Raw Data'!$B$6:$BE$49,'ADR Raw Data'!AP$1,FALSE)</f>
        <v>142.62889623214201</v>
      </c>
      <c r="AG11" s="54">
        <f>VLOOKUP($A11,'ADR Raw Data'!$B$6:$BE$49,'ADR Raw Data'!AR$1,FALSE)</f>
        <v>124.63806435551901</v>
      </c>
      <c r="AI11" s="47">
        <f>VLOOKUP($A11,'ADR Raw Data'!$B$6:$BE$49,'ADR Raw Data'!AT$1,FALSE)</f>
        <v>0.54901874029408404</v>
      </c>
      <c r="AJ11" s="48">
        <f>VLOOKUP($A11,'ADR Raw Data'!$B$6:$BE$49,'ADR Raw Data'!AU$1,FALSE)</f>
        <v>2.1808443909053299</v>
      </c>
      <c r="AK11" s="48">
        <f>VLOOKUP($A11,'ADR Raw Data'!$B$6:$BE$49,'ADR Raw Data'!AV$1,FALSE)</f>
        <v>2.8476176228219301</v>
      </c>
      <c r="AL11" s="48">
        <f>VLOOKUP($A11,'ADR Raw Data'!$B$6:$BE$49,'ADR Raw Data'!AW$1,FALSE)</f>
        <v>1.80415523213124</v>
      </c>
      <c r="AM11" s="48">
        <f>VLOOKUP($A11,'ADR Raw Data'!$B$6:$BE$49,'ADR Raw Data'!AX$1,FALSE)</f>
        <v>-0.79858774801751098</v>
      </c>
      <c r="AN11" s="49">
        <f>VLOOKUP($A11,'ADR Raw Data'!$B$6:$BE$49,'ADR Raw Data'!AY$1,FALSE)</f>
        <v>1.3212676930440299</v>
      </c>
      <c r="AO11" s="48">
        <f>VLOOKUP($A11,'ADR Raw Data'!$B$6:$BE$49,'ADR Raw Data'!BA$1,FALSE)</f>
        <v>1.0160027773992899</v>
      </c>
      <c r="AP11" s="48">
        <f>VLOOKUP($A11,'ADR Raw Data'!$B$6:$BE$49,'ADR Raw Data'!BB$1,FALSE)</f>
        <v>1.32392629479429</v>
      </c>
      <c r="AQ11" s="49">
        <f>VLOOKUP($A11,'ADR Raw Data'!$B$6:$BE$49,'ADR Raw Data'!BC$1,FALSE)</f>
        <v>1.1735510667434601</v>
      </c>
      <c r="AR11" s="50">
        <f>VLOOKUP($A11,'ADR Raw Data'!$B$6:$BE$49,'ADR Raw Data'!BE$1,FALSE)</f>
        <v>1.24064252884471</v>
      </c>
      <c r="AT11" s="51">
        <f>VLOOKUP($A11,'RevPAR Raw Data'!$B$6:$BE$49,'RevPAR Raw Data'!AG$1,FALSE)</f>
        <v>55.732393291925398</v>
      </c>
      <c r="AU11" s="52">
        <f>VLOOKUP($A11,'RevPAR Raw Data'!$B$6:$BE$49,'RevPAR Raw Data'!AH$1,FALSE)</f>
        <v>70.670603043478195</v>
      </c>
      <c r="AV11" s="52">
        <f>VLOOKUP($A11,'RevPAR Raw Data'!$B$6:$BE$49,'RevPAR Raw Data'!AI$1,FALSE)</f>
        <v>79.937823291925397</v>
      </c>
      <c r="AW11" s="52">
        <f>VLOOKUP($A11,'RevPAR Raw Data'!$B$6:$BE$49,'RevPAR Raw Data'!AJ$1,FALSE)</f>
        <v>80.408809130434705</v>
      </c>
      <c r="AX11" s="52">
        <f>VLOOKUP($A11,'RevPAR Raw Data'!$B$6:$BE$49,'RevPAR Raw Data'!AK$1,FALSE)</f>
        <v>75.8735108074534</v>
      </c>
      <c r="AY11" s="53">
        <f>VLOOKUP($A11,'RevPAR Raw Data'!$B$6:$BE$49,'RevPAR Raw Data'!AL$1,FALSE)</f>
        <v>72.524627913043403</v>
      </c>
      <c r="AZ11" s="52">
        <f>VLOOKUP($A11,'RevPAR Raw Data'!$B$6:$BE$49,'RevPAR Raw Data'!AN$1,FALSE)</f>
        <v>107.07539254377799</v>
      </c>
      <c r="BA11" s="52">
        <f>VLOOKUP($A11,'RevPAR Raw Data'!$B$6:$BE$49,'RevPAR Raw Data'!AO$1,FALSE)</f>
        <v>111.610919741365</v>
      </c>
      <c r="BB11" s="53">
        <f>VLOOKUP($A11,'RevPAR Raw Data'!$B$6:$BE$49,'RevPAR Raw Data'!AP$1,FALSE)</f>
        <v>109.343156142571</v>
      </c>
      <c r="BC11" s="54">
        <f>VLOOKUP($A11,'RevPAR Raw Data'!$B$6:$BE$49,'RevPAR Raw Data'!AR$1,FALSE)</f>
        <v>83.051392733840203</v>
      </c>
      <c r="BE11" s="47">
        <f>VLOOKUP($A11,'RevPAR Raw Data'!$B$6:$BE$49,'RevPAR Raw Data'!AT$1,FALSE)</f>
        <v>1.6416198562539499</v>
      </c>
      <c r="BF11" s="48">
        <f>VLOOKUP($A11,'RevPAR Raw Data'!$B$6:$BE$49,'RevPAR Raw Data'!AU$1,FALSE)</f>
        <v>1.0749676338821099</v>
      </c>
      <c r="BG11" s="48">
        <f>VLOOKUP($A11,'RevPAR Raw Data'!$B$6:$BE$49,'RevPAR Raw Data'!AV$1,FALSE)</f>
        <v>3.1188895401005201</v>
      </c>
      <c r="BH11" s="48">
        <f>VLOOKUP($A11,'RevPAR Raw Data'!$B$6:$BE$49,'RevPAR Raw Data'!AW$1,FALSE)</f>
        <v>-0.97666517870428005</v>
      </c>
      <c r="BI11" s="48">
        <f>VLOOKUP($A11,'RevPAR Raw Data'!$B$6:$BE$49,'RevPAR Raw Data'!AX$1,FALSE)</f>
        <v>-4.2145430322420303</v>
      </c>
      <c r="BJ11" s="49">
        <f>VLOOKUP($A11,'RevPAR Raw Data'!$B$6:$BE$49,'RevPAR Raw Data'!AY$1,FALSE)</f>
        <v>-1.6024823029491299E-2</v>
      </c>
      <c r="BK11" s="48">
        <f>VLOOKUP($A11,'RevPAR Raw Data'!$B$6:$BE$49,'RevPAR Raw Data'!BA$1,FALSE)</f>
        <v>-1.1559879716497099</v>
      </c>
      <c r="BL11" s="48">
        <f>VLOOKUP($A11,'RevPAR Raw Data'!$B$6:$BE$49,'RevPAR Raw Data'!BB$1,FALSE)</f>
        <v>-0.42615915123027098</v>
      </c>
      <c r="BM11" s="49">
        <f>VLOOKUP($A11,'RevPAR Raw Data'!$B$6:$BE$49,'RevPAR Raw Data'!BC$1,FALSE)</f>
        <v>-0.78484704989446197</v>
      </c>
      <c r="BN11" s="50">
        <f>VLOOKUP($A11,'RevPAR Raw Data'!$B$6:$BE$49,'RevPAR Raw Data'!BE$1,FALSE)</f>
        <v>-0.296630145339149</v>
      </c>
    </row>
    <row r="12" spans="1:66" x14ac:dyDescent="0.25">
      <c r="A12" s="63" t="s">
        <v>121</v>
      </c>
      <c r="B12" s="47">
        <f>VLOOKUP($A12,'Occupancy Raw Data'!$B$8:$BE$51,'Occupancy Raw Data'!AG$3,FALSE)</f>
        <v>50.905186348312</v>
      </c>
      <c r="C12" s="48">
        <f>VLOOKUP($A12,'Occupancy Raw Data'!$B$8:$BE$51,'Occupancy Raw Data'!AH$3,FALSE)</f>
        <v>56.757724102895601</v>
      </c>
      <c r="D12" s="48">
        <f>VLOOKUP($A12,'Occupancy Raw Data'!$B$8:$BE$51,'Occupancy Raw Data'!AI$3,FALSE)</f>
        <v>60.0078511060822</v>
      </c>
      <c r="E12" s="48">
        <f>VLOOKUP($A12,'Occupancy Raw Data'!$B$8:$BE$51,'Occupancy Raw Data'!AJ$3,FALSE)</f>
        <v>61.260564355978303</v>
      </c>
      <c r="F12" s="48">
        <f>VLOOKUP($A12,'Occupancy Raw Data'!$B$8:$BE$51,'Occupancy Raw Data'!AK$3,FALSE)</f>
        <v>59.743453563016601</v>
      </c>
      <c r="G12" s="49">
        <f>VLOOKUP($A12,'Occupancy Raw Data'!$B$8:$BE$51,'Occupancy Raw Data'!AL$3,FALSE)</f>
        <v>57.734955895257002</v>
      </c>
      <c r="H12" s="48">
        <f>VLOOKUP($A12,'Occupancy Raw Data'!$B$8:$BE$51,'Occupancy Raw Data'!AN$3,FALSE)</f>
        <v>66.492830712303402</v>
      </c>
      <c r="I12" s="48">
        <f>VLOOKUP($A12,'Occupancy Raw Data'!$B$8:$BE$51,'Occupancy Raw Data'!AO$3,FALSE)</f>
        <v>68.144079555966599</v>
      </c>
      <c r="J12" s="49">
        <f>VLOOKUP($A12,'Occupancy Raw Data'!$B$8:$BE$51,'Occupancy Raw Data'!AP$3,FALSE)</f>
        <v>67.318455134134993</v>
      </c>
      <c r="K12" s="50">
        <f>VLOOKUP($A12,'Occupancy Raw Data'!$B$8:$BE$51,'Occupancy Raw Data'!AR$3,FALSE)</f>
        <v>60.4701164978053</v>
      </c>
      <c r="M12" s="47">
        <f>VLOOKUP($A12,'Occupancy Raw Data'!$B$8:$BE$51,'Occupancy Raw Data'!AT$3,FALSE)</f>
        <v>2.10980120875967</v>
      </c>
      <c r="N12" s="48">
        <f>VLOOKUP($A12,'Occupancy Raw Data'!$B$8:$BE$51,'Occupancy Raw Data'!AU$3,FALSE)</f>
        <v>0.96893088362049595</v>
      </c>
      <c r="O12" s="48">
        <f>VLOOKUP($A12,'Occupancy Raw Data'!$B$8:$BE$51,'Occupancy Raw Data'!AV$3,FALSE)</f>
        <v>1.7477305253944599</v>
      </c>
      <c r="P12" s="48">
        <f>VLOOKUP($A12,'Occupancy Raw Data'!$B$8:$BE$51,'Occupancy Raw Data'!AW$3,FALSE)</f>
        <v>1.0899257908400499</v>
      </c>
      <c r="Q12" s="48">
        <f>VLOOKUP($A12,'Occupancy Raw Data'!$B$8:$BE$51,'Occupancy Raw Data'!AX$3,FALSE)</f>
        <v>-2.7642257127828002E-2</v>
      </c>
      <c r="R12" s="49">
        <f>VLOOKUP($A12,'Occupancy Raw Data'!$B$8:$BE$51,'Occupancy Raw Data'!AY$3,FALSE)</f>
        <v>1.1413933882410401</v>
      </c>
      <c r="S12" s="48">
        <f>VLOOKUP($A12,'Occupancy Raw Data'!$B$8:$BE$51,'Occupancy Raw Data'!BA$3,FALSE)</f>
        <v>-0.13462381303235099</v>
      </c>
      <c r="T12" s="48">
        <f>VLOOKUP($A12,'Occupancy Raw Data'!$B$8:$BE$51,'Occupancy Raw Data'!BB$3,FALSE)</f>
        <v>0.23412105500212399</v>
      </c>
      <c r="U12" s="49">
        <f>VLOOKUP($A12,'Occupancy Raw Data'!$B$8:$BE$51,'Occupancy Raw Data'!BC$3,FALSE)</f>
        <v>5.1670129623409E-2</v>
      </c>
      <c r="V12" s="50">
        <f>VLOOKUP($A12,'Occupancy Raw Data'!$B$8:$BE$51,'Occupancy Raw Data'!BE$3,FALSE)</f>
        <v>0.78270391983847998</v>
      </c>
      <c r="X12" s="51">
        <f>VLOOKUP($A12,'ADR Raw Data'!$B$6:$BE$49,'ADR Raw Data'!AG$1,FALSE)</f>
        <v>81.348433885234698</v>
      </c>
      <c r="Y12" s="52">
        <f>VLOOKUP($A12,'ADR Raw Data'!$B$6:$BE$49,'ADR Raw Data'!AH$1,FALSE)</f>
        <v>83.669908460302196</v>
      </c>
      <c r="Z12" s="52">
        <f>VLOOKUP($A12,'ADR Raw Data'!$B$6:$BE$49,'ADR Raw Data'!AI$1,FALSE)</f>
        <v>85.586845922961402</v>
      </c>
      <c r="AA12" s="52">
        <f>VLOOKUP($A12,'ADR Raw Data'!$B$6:$BE$49,'ADR Raw Data'!AJ$1,FALSE)</f>
        <v>85.7959622307242</v>
      </c>
      <c r="AB12" s="52">
        <f>VLOOKUP($A12,'ADR Raw Data'!$B$6:$BE$49,'ADR Raw Data'!AK$1,FALSE)</f>
        <v>85.441998067446093</v>
      </c>
      <c r="AC12" s="53">
        <f>VLOOKUP($A12,'ADR Raw Data'!$B$6:$BE$49,'ADR Raw Data'!AL$1,FALSE)</f>
        <v>84.476941930271494</v>
      </c>
      <c r="AD12" s="52">
        <f>VLOOKUP($A12,'ADR Raw Data'!$B$6:$BE$49,'ADR Raw Data'!AN$1,FALSE)</f>
        <v>101.963070274594</v>
      </c>
      <c r="AE12" s="52">
        <f>VLOOKUP($A12,'ADR Raw Data'!$B$6:$BE$49,'ADR Raw Data'!AO$1,FALSE)</f>
        <v>103.63468870373799</v>
      </c>
      <c r="AF12" s="53">
        <f>VLOOKUP($A12,'ADR Raw Data'!$B$6:$BE$49,'ADR Raw Data'!AP$1,FALSE)</f>
        <v>102.80913023687199</v>
      </c>
      <c r="AG12" s="54">
        <f>VLOOKUP($A12,'ADR Raw Data'!$B$6:$BE$49,'ADR Raw Data'!AR$1,FALSE)</f>
        <v>90.301545403194297</v>
      </c>
      <c r="AI12" s="47">
        <f>VLOOKUP($A12,'ADR Raw Data'!$B$6:$BE$49,'ADR Raw Data'!AT$1,FALSE)</f>
        <v>0.23714957405466799</v>
      </c>
      <c r="AJ12" s="48">
        <f>VLOOKUP($A12,'ADR Raw Data'!$B$6:$BE$49,'ADR Raw Data'!AU$1,FALSE)</f>
        <v>1.55920074955409</v>
      </c>
      <c r="AK12" s="48">
        <f>VLOOKUP($A12,'ADR Raw Data'!$B$6:$BE$49,'ADR Raw Data'!AV$1,FALSE)</f>
        <v>2.31920055721364</v>
      </c>
      <c r="AL12" s="48">
        <f>VLOOKUP($A12,'ADR Raw Data'!$B$6:$BE$49,'ADR Raw Data'!AW$1,FALSE)</f>
        <v>2.3905804437185401</v>
      </c>
      <c r="AM12" s="48">
        <f>VLOOKUP($A12,'ADR Raw Data'!$B$6:$BE$49,'ADR Raw Data'!AX$1,FALSE)</f>
        <v>-5.0497143077064002E-2</v>
      </c>
      <c r="AN12" s="49">
        <f>VLOOKUP($A12,'ADR Raw Data'!$B$6:$BE$49,'ADR Raw Data'!AY$1,FALSE)</f>
        <v>1.3151498082853501</v>
      </c>
      <c r="AO12" s="48">
        <f>VLOOKUP($A12,'ADR Raw Data'!$B$6:$BE$49,'ADR Raw Data'!BA$1,FALSE)</f>
        <v>2.0478667210985502</v>
      </c>
      <c r="AP12" s="48">
        <f>VLOOKUP($A12,'ADR Raw Data'!$B$6:$BE$49,'ADR Raw Data'!BB$1,FALSE)</f>
        <v>1.9589766380536899</v>
      </c>
      <c r="AQ12" s="49">
        <f>VLOOKUP($A12,'ADR Raw Data'!$B$6:$BE$49,'ADR Raw Data'!BC$1,FALSE)</f>
        <v>2.0041058074915998</v>
      </c>
      <c r="AR12" s="50">
        <f>VLOOKUP($A12,'ADR Raw Data'!$B$6:$BE$49,'ADR Raw Data'!BE$1,FALSE)</f>
        <v>1.50428597227018</v>
      </c>
      <c r="AT12" s="51">
        <f>VLOOKUP($A12,'RevPAR Raw Data'!$B$6:$BE$49,'RevPAR Raw Data'!AG$1,FALSE)</f>
        <v>41.410571860712103</v>
      </c>
      <c r="AU12" s="52">
        <f>VLOOKUP($A12,'RevPAR Raw Data'!$B$6:$BE$49,'RevPAR Raw Data'!AH$1,FALSE)</f>
        <v>47.489135801043702</v>
      </c>
      <c r="AV12" s="52">
        <f>VLOOKUP($A12,'RevPAR Raw Data'!$B$6:$BE$49,'RevPAR Raw Data'!AI$1,FALSE)</f>
        <v>51.358827067842697</v>
      </c>
      <c r="AW12" s="52">
        <f>VLOOKUP($A12,'RevPAR Raw Data'!$B$6:$BE$49,'RevPAR Raw Data'!AJ$1,FALSE)</f>
        <v>52.559090657183702</v>
      </c>
      <c r="AX12" s="52">
        <f>VLOOKUP($A12,'RevPAR Raw Data'!$B$6:$BE$49,'RevPAR Raw Data'!AK$1,FALSE)</f>
        <v>51.046000438738197</v>
      </c>
      <c r="AY12" s="53">
        <f>VLOOKUP($A12,'RevPAR Raw Data'!$B$6:$BE$49,'RevPAR Raw Data'!AL$1,FALSE)</f>
        <v>48.772725165104099</v>
      </c>
      <c r="AZ12" s="52">
        <f>VLOOKUP($A12,'RevPAR Raw Data'!$B$6:$BE$49,'RevPAR Raw Data'!AN$1,FALSE)</f>
        <v>67.798131706752997</v>
      </c>
      <c r="BA12" s="52">
        <f>VLOOKUP($A12,'RevPAR Raw Data'!$B$6:$BE$49,'RevPAR Raw Data'!AO$1,FALSE)</f>
        <v>70.620904717853804</v>
      </c>
      <c r="BB12" s="53">
        <f>VLOOKUP($A12,'RevPAR Raw Data'!$B$6:$BE$49,'RevPAR Raw Data'!AP$1,FALSE)</f>
        <v>69.209518212303394</v>
      </c>
      <c r="BC12" s="54">
        <f>VLOOKUP($A12,'RevPAR Raw Data'!$B$6:$BE$49,'RevPAR Raw Data'!AR$1,FALSE)</f>
        <v>54.605449704630203</v>
      </c>
      <c r="BE12" s="47">
        <f>VLOOKUP($A12,'RevPAR Raw Data'!$B$6:$BE$49,'RevPAR Raw Data'!AT$1,FALSE)</f>
        <v>2.3519541673943101</v>
      </c>
      <c r="BF12" s="48">
        <f>VLOOKUP($A12,'RevPAR Raw Data'!$B$6:$BE$49,'RevPAR Raw Data'!AU$1,FALSE)</f>
        <v>2.5432392107746602</v>
      </c>
      <c r="BG12" s="48">
        <f>VLOOKUP($A12,'RevPAR Raw Data'!$B$6:$BE$49,'RevPAR Raw Data'!AV$1,FALSE)</f>
        <v>4.1074644586916502</v>
      </c>
      <c r="BH12" s="48">
        <f>VLOOKUP($A12,'RevPAR Raw Data'!$B$6:$BE$49,'RevPAR Raw Data'!AW$1,FALSE)</f>
        <v>3.5065617873654702</v>
      </c>
      <c r="BI12" s="48">
        <f>VLOOKUP($A12,'RevPAR Raw Data'!$B$6:$BE$49,'RevPAR Raw Data'!AX$1,FALSE)</f>
        <v>-7.81254416547605E-2</v>
      </c>
      <c r="BJ12" s="49">
        <f>VLOOKUP($A12,'RevPAR Raw Data'!$B$6:$BE$49,'RevPAR Raw Data'!AY$1,FALSE)</f>
        <v>2.4715542294836301</v>
      </c>
      <c r="BK12" s="48">
        <f>VLOOKUP($A12,'RevPAR Raw Data'!$B$6:$BE$49,'RevPAR Raw Data'!BA$1,FALSE)</f>
        <v>1.91048599180043</v>
      </c>
      <c r="BL12" s="48">
        <f>VLOOKUP($A12,'RevPAR Raw Data'!$B$6:$BE$49,'RevPAR Raw Data'!BB$1,FALSE)</f>
        <v>2.1976840698280702</v>
      </c>
      <c r="BM12" s="49">
        <f>VLOOKUP($A12,'RevPAR Raw Data'!$B$6:$BE$49,'RevPAR Raw Data'!BC$1,FALSE)</f>
        <v>2.0568114611835302</v>
      </c>
      <c r="BN12" s="50">
        <f>VLOOKUP($A12,'RevPAR Raw Data'!$B$6:$BE$49,'RevPAR Raw Data'!BE$1,FALSE)</f>
        <v>2.2987639973791998</v>
      </c>
    </row>
    <row r="13" spans="1:66" x14ac:dyDescent="0.25">
      <c r="A13" s="63" t="s">
        <v>122</v>
      </c>
      <c r="B13" s="47">
        <f>VLOOKUP($A13,'Occupancy Raw Data'!$B$8:$BE$51,'Occupancy Raw Data'!AG$3,FALSE)</f>
        <v>46.854570394583199</v>
      </c>
      <c r="C13" s="48">
        <f>VLOOKUP($A13,'Occupancy Raw Data'!$B$8:$BE$51,'Occupancy Raw Data'!AH$3,FALSE)</f>
        <v>48.6655089890263</v>
      </c>
      <c r="D13" s="48">
        <f>VLOOKUP($A13,'Occupancy Raw Data'!$B$8:$BE$51,'Occupancy Raw Data'!AI$3,FALSE)</f>
        <v>49.826348353957499</v>
      </c>
      <c r="E13" s="48">
        <f>VLOOKUP($A13,'Occupancy Raw Data'!$B$8:$BE$51,'Occupancy Raw Data'!AJ$3,FALSE)</f>
        <v>51.170324538874603</v>
      </c>
      <c r="F13" s="48">
        <f>VLOOKUP($A13,'Occupancy Raw Data'!$B$8:$BE$51,'Occupancy Raw Data'!AK$3,FALSE)</f>
        <v>52.0502568293252</v>
      </c>
      <c r="G13" s="49">
        <f>VLOOKUP($A13,'Occupancy Raw Data'!$B$8:$BE$51,'Occupancy Raw Data'!AL$3,FALSE)</f>
        <v>49.713401821153298</v>
      </c>
      <c r="H13" s="48">
        <f>VLOOKUP($A13,'Occupancy Raw Data'!$B$8:$BE$51,'Occupancy Raw Data'!AN$3,FALSE)</f>
        <v>59.229388064930497</v>
      </c>
      <c r="I13" s="48">
        <f>VLOOKUP($A13,'Occupancy Raw Data'!$B$8:$BE$51,'Occupancy Raw Data'!AO$3,FALSE)</f>
        <v>60.643174121219097</v>
      </c>
      <c r="J13" s="49">
        <f>VLOOKUP($A13,'Occupancy Raw Data'!$B$8:$BE$51,'Occupancy Raw Data'!AP$3,FALSE)</f>
        <v>59.936281093074797</v>
      </c>
      <c r="K13" s="50">
        <f>VLOOKUP($A13,'Occupancy Raw Data'!$B$8:$BE$51,'Occupancy Raw Data'!AR$3,FALSE)</f>
        <v>52.6334937287344</v>
      </c>
      <c r="M13" s="47">
        <f>VLOOKUP($A13,'Occupancy Raw Data'!$B$8:$BE$51,'Occupancy Raw Data'!AT$3,FALSE)</f>
        <v>1.4152957201215399</v>
      </c>
      <c r="N13" s="48">
        <f>VLOOKUP($A13,'Occupancy Raw Data'!$B$8:$BE$51,'Occupancy Raw Data'!AU$3,FALSE)</f>
        <v>0.57392513270706003</v>
      </c>
      <c r="O13" s="48">
        <f>VLOOKUP($A13,'Occupancy Raw Data'!$B$8:$BE$51,'Occupancy Raw Data'!AV$3,FALSE)</f>
        <v>0.909654116076826</v>
      </c>
      <c r="P13" s="48">
        <f>VLOOKUP($A13,'Occupancy Raw Data'!$B$8:$BE$51,'Occupancy Raw Data'!AW$3,FALSE)</f>
        <v>-0.107709164289714</v>
      </c>
      <c r="Q13" s="48">
        <f>VLOOKUP($A13,'Occupancy Raw Data'!$B$8:$BE$51,'Occupancy Raw Data'!AX$3,FALSE)</f>
        <v>-0.225957887641732</v>
      </c>
      <c r="R13" s="49">
        <f>VLOOKUP($A13,'Occupancy Raw Data'!$B$8:$BE$51,'Occupancy Raw Data'!AY$3,FALSE)</f>
        <v>0.489062053639855</v>
      </c>
      <c r="S13" s="48">
        <f>VLOOKUP($A13,'Occupancy Raw Data'!$B$8:$BE$51,'Occupancy Raw Data'!BA$3,FALSE)</f>
        <v>-0.82653387542417101</v>
      </c>
      <c r="T13" s="48">
        <f>VLOOKUP($A13,'Occupancy Raw Data'!$B$8:$BE$51,'Occupancy Raw Data'!BB$3,FALSE)</f>
        <v>-1.2055222975987501</v>
      </c>
      <c r="U13" s="49">
        <f>VLOOKUP($A13,'Occupancy Raw Data'!$B$8:$BE$51,'Occupancy Raw Data'!BC$3,FALSE)</f>
        <v>-1.0186257032739501</v>
      </c>
      <c r="V13" s="50">
        <f>VLOOKUP($A13,'Occupancy Raw Data'!$B$8:$BE$51,'Occupancy Raw Data'!BE$3,FALSE)</f>
        <v>-6.69229544219321E-3</v>
      </c>
      <c r="X13" s="51">
        <f>VLOOKUP($A13,'ADR Raw Data'!$B$6:$BE$49,'ADR Raw Data'!AG$1,FALSE)</f>
        <v>62.300217867542798</v>
      </c>
      <c r="Y13" s="52">
        <f>VLOOKUP($A13,'ADR Raw Data'!$B$6:$BE$49,'ADR Raw Data'!AH$1,FALSE)</f>
        <v>62.014011959699502</v>
      </c>
      <c r="Z13" s="52">
        <f>VLOOKUP($A13,'ADR Raw Data'!$B$6:$BE$49,'ADR Raw Data'!AI$1,FALSE)</f>
        <v>62.315483950797997</v>
      </c>
      <c r="AA13" s="52">
        <f>VLOOKUP($A13,'ADR Raw Data'!$B$6:$BE$49,'ADR Raw Data'!AJ$1,FALSE)</f>
        <v>62.333725125477599</v>
      </c>
      <c r="AB13" s="52">
        <f>VLOOKUP($A13,'ADR Raw Data'!$B$6:$BE$49,'ADR Raw Data'!AK$1,FALSE)</f>
        <v>62.797153724522602</v>
      </c>
      <c r="AC13" s="53">
        <f>VLOOKUP($A13,'ADR Raw Data'!$B$6:$BE$49,'ADR Raw Data'!AL$1,FALSE)</f>
        <v>62.358200273573701</v>
      </c>
      <c r="AD13" s="52">
        <f>VLOOKUP($A13,'ADR Raw Data'!$B$6:$BE$49,'ADR Raw Data'!AN$1,FALSE)</f>
        <v>73.769727098300606</v>
      </c>
      <c r="AE13" s="52">
        <f>VLOOKUP($A13,'ADR Raw Data'!$B$6:$BE$49,'ADR Raw Data'!AO$1,FALSE)</f>
        <v>75.429128814722006</v>
      </c>
      <c r="AF13" s="53">
        <f>VLOOKUP($A13,'ADR Raw Data'!$B$6:$BE$49,'ADR Raw Data'!AP$1,FALSE)</f>
        <v>74.609213511127294</v>
      </c>
      <c r="AG13" s="54">
        <f>VLOOKUP($A13,'ADR Raw Data'!$B$6:$BE$49,'ADR Raw Data'!AR$1,FALSE)</f>
        <v>66.343150411458595</v>
      </c>
      <c r="AI13" s="47">
        <f>VLOOKUP($A13,'ADR Raw Data'!$B$6:$BE$49,'ADR Raw Data'!AT$1,FALSE)</f>
        <v>-0.86880419190910996</v>
      </c>
      <c r="AJ13" s="48">
        <f>VLOOKUP($A13,'ADR Raw Data'!$B$6:$BE$49,'ADR Raw Data'!AU$1,FALSE)</f>
        <v>-0.59350388646553898</v>
      </c>
      <c r="AK13" s="48">
        <f>VLOOKUP($A13,'ADR Raw Data'!$B$6:$BE$49,'ADR Raw Data'!AV$1,FALSE)</f>
        <v>-0.67810169210650195</v>
      </c>
      <c r="AL13" s="48">
        <f>VLOOKUP($A13,'ADR Raw Data'!$B$6:$BE$49,'ADR Raw Data'!AW$1,FALSE)</f>
        <v>-1.3304718513385501</v>
      </c>
      <c r="AM13" s="48">
        <f>VLOOKUP($A13,'ADR Raw Data'!$B$6:$BE$49,'ADR Raw Data'!AX$1,FALSE)</f>
        <v>-2.9526422927826901</v>
      </c>
      <c r="AN13" s="49">
        <f>VLOOKUP($A13,'ADR Raw Data'!$B$6:$BE$49,'ADR Raw Data'!AY$1,FALSE)</f>
        <v>-1.3244965679779801</v>
      </c>
      <c r="AO13" s="48">
        <f>VLOOKUP($A13,'ADR Raw Data'!$B$6:$BE$49,'ADR Raw Data'!BA$1,FALSE)</f>
        <v>-1.2367102067784299</v>
      </c>
      <c r="AP13" s="48">
        <f>VLOOKUP($A13,'ADR Raw Data'!$B$6:$BE$49,'ADR Raw Data'!BB$1,FALSE)</f>
        <v>-0.52331340105261404</v>
      </c>
      <c r="AQ13" s="49">
        <f>VLOOKUP($A13,'ADR Raw Data'!$B$6:$BE$49,'ADR Raw Data'!BC$1,FALSE)</f>
        <v>-0.87454916860513199</v>
      </c>
      <c r="AR13" s="50">
        <f>VLOOKUP($A13,'ADR Raw Data'!$B$6:$BE$49,'ADR Raw Data'!BE$1,FALSE)</f>
        <v>-1.2197754847884399</v>
      </c>
      <c r="AT13" s="51">
        <f>VLOOKUP($A13,'RevPAR Raw Data'!$B$6:$BE$49,'RevPAR Raw Data'!AG$1,FALSE)</f>
        <v>29.190499436726501</v>
      </c>
      <c r="AU13" s="52">
        <f>VLOOKUP($A13,'RevPAR Raw Data'!$B$6:$BE$49,'RevPAR Raw Data'!AH$1,FALSE)</f>
        <v>30.179434564703399</v>
      </c>
      <c r="AV13" s="52">
        <f>VLOOKUP($A13,'RevPAR Raw Data'!$B$6:$BE$49,'RevPAR Raw Data'!AI$1,FALSE)</f>
        <v>31.049530111779099</v>
      </c>
      <c r="AW13" s="52">
        <f>VLOOKUP($A13,'RevPAR Raw Data'!$B$6:$BE$49,'RevPAR Raw Data'!AJ$1,FALSE)</f>
        <v>31.8963694438769</v>
      </c>
      <c r="AX13" s="52">
        <f>VLOOKUP($A13,'RevPAR Raw Data'!$B$6:$BE$49,'RevPAR Raw Data'!AK$1,FALSE)</f>
        <v>32.6860797951202</v>
      </c>
      <c r="AY13" s="53">
        <f>VLOOKUP($A13,'RevPAR Raw Data'!$B$6:$BE$49,'RevPAR Raw Data'!AL$1,FALSE)</f>
        <v>31.000382670441201</v>
      </c>
      <c r="AZ13" s="52">
        <f>VLOOKUP($A13,'RevPAR Raw Data'!$B$6:$BE$49,'RevPAR Raw Data'!AN$1,FALSE)</f>
        <v>43.693357937492699</v>
      </c>
      <c r="BA13" s="52">
        <f>VLOOKUP($A13,'RevPAR Raw Data'!$B$6:$BE$49,'RevPAR Raw Data'!AO$1,FALSE)</f>
        <v>45.742617925230597</v>
      </c>
      <c r="BB13" s="53">
        <f>VLOOKUP($A13,'RevPAR Raw Data'!$B$6:$BE$49,'RevPAR Raw Data'!AP$1,FALSE)</f>
        <v>44.717987931361598</v>
      </c>
      <c r="BC13" s="54">
        <f>VLOOKUP($A13,'RevPAR Raw Data'!$B$6:$BE$49,'RevPAR Raw Data'!AR$1,FALSE)</f>
        <v>34.918717911259897</v>
      </c>
      <c r="BE13" s="47">
        <f>VLOOKUP($A13,'RevPAR Raw Data'!$B$6:$BE$49,'RevPAR Raw Data'!AT$1,FALSE)</f>
        <v>0.53419537966810504</v>
      </c>
      <c r="BF13" s="48">
        <f>VLOOKUP($A13,'RevPAR Raw Data'!$B$6:$BE$49,'RevPAR Raw Data'!AU$1,FALSE)</f>
        <v>-2.2985021726497998E-2</v>
      </c>
      <c r="BG13" s="48">
        <f>VLOOKUP($A13,'RevPAR Raw Data'!$B$6:$BE$49,'RevPAR Raw Data'!AV$1,FALSE)</f>
        <v>0.22538404401689</v>
      </c>
      <c r="BH13" s="48">
        <f>VLOOKUP($A13,'RevPAR Raw Data'!$B$6:$BE$49,'RevPAR Raw Data'!AW$1,FALSE)</f>
        <v>-1.4367479755160799</v>
      </c>
      <c r="BI13" s="48">
        <f>VLOOKUP($A13,'RevPAR Raw Data'!$B$6:$BE$49,'RevPAR Raw Data'!AX$1,FALSE)</f>
        <v>-3.1719284522700399</v>
      </c>
      <c r="BJ13" s="49">
        <f>VLOOKUP($A13,'RevPAR Raw Data'!$B$6:$BE$49,'RevPAR Raw Data'!AY$1,FALSE)</f>
        <v>-0.84191212445387198</v>
      </c>
      <c r="BK13" s="48">
        <f>VLOOKUP($A13,'RevPAR Raw Data'!$B$6:$BE$49,'RevPAR Raw Data'!BA$1,FALSE)</f>
        <v>-2.05302225340274</v>
      </c>
      <c r="BL13" s="48">
        <f>VLOOKUP($A13,'RevPAR Raw Data'!$B$6:$BE$49,'RevPAR Raw Data'!BB$1,FALSE)</f>
        <v>-1.72252703891536</v>
      </c>
      <c r="BM13" s="49">
        <f>VLOOKUP($A13,'RevPAR Raw Data'!$B$6:$BE$49,'RevPAR Raw Data'!BC$1,FALSE)</f>
        <v>-1.8842664892598999</v>
      </c>
      <c r="BN13" s="50">
        <f>VLOOKUP($A13,'RevPAR Raw Data'!$B$6:$BE$49,'RevPAR Raw Data'!BE$1,FALSE)</f>
        <v>-1.2263861492514601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57.313075910487001</v>
      </c>
      <c r="C15" s="48">
        <f>VLOOKUP($A15,'Occupancy Raw Data'!$B$8:$BE$45,'Occupancy Raw Data'!AH$3,FALSE)</f>
        <v>66.629223343571695</v>
      </c>
      <c r="D15" s="48">
        <f>VLOOKUP($A15,'Occupancy Raw Data'!$B$8:$BE$45,'Occupancy Raw Data'!AI$3,FALSE)</f>
        <v>75.376261518209702</v>
      </c>
      <c r="E15" s="48">
        <f>VLOOKUP($A15,'Occupancy Raw Data'!$B$8:$BE$45,'Occupancy Raw Data'!AJ$3,FALSE)</f>
        <v>73.327336551118904</v>
      </c>
      <c r="F15" s="48">
        <f>VLOOKUP($A15,'Occupancy Raw Data'!$B$8:$BE$45,'Occupancy Raw Data'!AK$3,FALSE)</f>
        <v>67.456340500219298</v>
      </c>
      <c r="G15" s="49">
        <f>VLOOKUP($A15,'Occupancy Raw Data'!$B$8:$BE$45,'Occupancy Raw Data'!AL$3,FALSE)</f>
        <v>68.020447564721294</v>
      </c>
      <c r="H15" s="48">
        <f>VLOOKUP($A15,'Occupancy Raw Data'!$B$8:$BE$45,'Occupancy Raw Data'!AN$3,FALSE)</f>
        <v>69.475483655770503</v>
      </c>
      <c r="I15" s="48">
        <f>VLOOKUP($A15,'Occupancy Raw Data'!$B$8:$BE$45,'Occupancy Raw Data'!AO$3,FALSE)</f>
        <v>73.884563393139203</v>
      </c>
      <c r="J15" s="49">
        <f>VLOOKUP($A15,'Occupancy Raw Data'!$B$8:$BE$45,'Occupancy Raw Data'!AP$3,FALSE)</f>
        <v>71.680023524454796</v>
      </c>
      <c r="K15" s="50">
        <f>VLOOKUP($A15,'Occupancy Raw Data'!$B$8:$BE$45,'Occupancy Raw Data'!AR$3,FALSE)</f>
        <v>69.065870275502107</v>
      </c>
      <c r="M15" s="47">
        <f>VLOOKUP($A15,'Occupancy Raw Data'!$B$8:$BE$45,'Occupancy Raw Data'!AT$3,FALSE)</f>
        <v>-2.2381410963518098</v>
      </c>
      <c r="N15" s="48">
        <f>VLOOKUP($A15,'Occupancy Raw Data'!$B$8:$BE$45,'Occupancy Raw Data'!AU$3,FALSE)</f>
        <v>-6.0168386636004003</v>
      </c>
      <c r="O15" s="48">
        <f>VLOOKUP($A15,'Occupancy Raw Data'!$B$8:$BE$45,'Occupancy Raw Data'!AV$3,FALSE)</f>
        <v>-1.97182844538161</v>
      </c>
      <c r="P15" s="48">
        <f>VLOOKUP($A15,'Occupancy Raw Data'!$B$8:$BE$45,'Occupancy Raw Data'!AW$3,FALSE)</f>
        <v>-7.7646933419090001</v>
      </c>
      <c r="Q15" s="48">
        <f>VLOOKUP($A15,'Occupancy Raw Data'!$B$8:$BE$45,'Occupancy Raw Data'!AX$3,FALSE)</f>
        <v>-5.8927207407296596</v>
      </c>
      <c r="R15" s="49">
        <f>VLOOKUP($A15,'Occupancy Raw Data'!$B$8:$BE$45,'Occupancy Raw Data'!AY$3,FALSE)</f>
        <v>-4.8930317655907301</v>
      </c>
      <c r="S15" s="48">
        <f>VLOOKUP($A15,'Occupancy Raw Data'!$B$8:$BE$45,'Occupancy Raw Data'!BA$3,FALSE)</f>
        <v>-4.0665768185950197</v>
      </c>
      <c r="T15" s="48">
        <f>VLOOKUP($A15,'Occupancy Raw Data'!$B$8:$BE$45,'Occupancy Raw Data'!BB$3,FALSE)</f>
        <v>-3.13746903997253</v>
      </c>
      <c r="U15" s="49">
        <f>VLOOKUP($A15,'Occupancy Raw Data'!$B$8:$BE$45,'Occupancy Raw Data'!BC$3,FALSE)</f>
        <v>-3.5899723971214601</v>
      </c>
      <c r="V15" s="50">
        <f>VLOOKUP($A15,'Occupancy Raw Data'!$B$8:$BE$45,'Occupancy Raw Data'!BE$3,FALSE)</f>
        <v>-4.5109368711981901</v>
      </c>
      <c r="X15" s="51">
        <f>VLOOKUP($A15,'ADR Raw Data'!$B$6:$BE$43,'ADR Raw Data'!AG$1,FALSE)</f>
        <v>183.01743845532499</v>
      </c>
      <c r="Y15" s="52">
        <f>VLOOKUP($A15,'ADR Raw Data'!$B$6:$BE$43,'ADR Raw Data'!AH$1,FALSE)</f>
        <v>205.41442070359801</v>
      </c>
      <c r="Z15" s="52">
        <f>VLOOKUP($A15,'ADR Raw Data'!$B$6:$BE$43,'ADR Raw Data'!AI$1,FALSE)</f>
        <v>222.73454644681499</v>
      </c>
      <c r="AA15" s="52">
        <f>VLOOKUP($A15,'ADR Raw Data'!$B$6:$BE$43,'ADR Raw Data'!AJ$1,FALSE)</f>
        <v>217.160826357015</v>
      </c>
      <c r="AB15" s="52">
        <f>VLOOKUP($A15,'ADR Raw Data'!$B$6:$BE$43,'ADR Raw Data'!AK$1,FALSE)</f>
        <v>199.183652176175</v>
      </c>
      <c r="AC15" s="53">
        <f>VLOOKUP($A15,'ADR Raw Data'!$B$6:$BE$43,'ADR Raw Data'!AL$1,FALSE)</f>
        <v>206.77552371779899</v>
      </c>
      <c r="AD15" s="52">
        <f>VLOOKUP($A15,'ADR Raw Data'!$B$6:$BE$43,'ADR Raw Data'!AN$1,FALSE)</f>
        <v>180.529500500636</v>
      </c>
      <c r="AE15" s="52">
        <f>VLOOKUP($A15,'ADR Raw Data'!$B$6:$BE$43,'ADR Raw Data'!AO$1,FALSE)</f>
        <v>180.454630623513</v>
      </c>
      <c r="AF15" s="53">
        <f>VLOOKUP($A15,'ADR Raw Data'!$B$6:$BE$43,'ADR Raw Data'!AP$1,FALSE)</f>
        <v>180.49091423970501</v>
      </c>
      <c r="AG15" s="54">
        <f>VLOOKUP($A15,'ADR Raw Data'!$B$6:$BE$43,'ADR Raw Data'!AR$1,FALSE)</f>
        <v>198.98265528674699</v>
      </c>
      <c r="AI15" s="47">
        <f>VLOOKUP($A15,'ADR Raw Data'!$B$6:$BE$43,'ADR Raw Data'!AT$1,FALSE)</f>
        <v>-0.117129430152891</v>
      </c>
      <c r="AJ15" s="48">
        <f>VLOOKUP($A15,'ADR Raw Data'!$B$6:$BE$43,'ADR Raw Data'!AU$1,FALSE)</f>
        <v>-0.26938228147959398</v>
      </c>
      <c r="AK15" s="48">
        <f>VLOOKUP($A15,'ADR Raw Data'!$B$6:$BE$43,'ADR Raw Data'!AV$1,FALSE)</f>
        <v>4.4814467396870103</v>
      </c>
      <c r="AL15" s="48">
        <f>VLOOKUP($A15,'ADR Raw Data'!$B$6:$BE$43,'ADR Raw Data'!AW$1,FALSE)</f>
        <v>4.2228851868999397</v>
      </c>
      <c r="AM15" s="48">
        <f>VLOOKUP($A15,'ADR Raw Data'!$B$6:$BE$43,'ADR Raw Data'!AX$1,FALSE)</f>
        <v>6.6014933979538597</v>
      </c>
      <c r="AN15" s="49">
        <f>VLOOKUP($A15,'ADR Raw Data'!$B$6:$BE$43,'ADR Raw Data'!AY$1,FALSE)</f>
        <v>3.1346903772469199</v>
      </c>
      <c r="AO15" s="48">
        <f>VLOOKUP($A15,'ADR Raw Data'!$B$6:$BE$43,'ADR Raw Data'!BA$1,FALSE)</f>
        <v>6.32689776983492</v>
      </c>
      <c r="AP15" s="48">
        <f>VLOOKUP($A15,'ADR Raw Data'!$B$6:$BE$43,'ADR Raw Data'!BB$1,FALSE)</f>
        <v>5.4568279505230199</v>
      </c>
      <c r="AQ15" s="49">
        <f>VLOOKUP($A15,'ADR Raw Data'!$B$6:$BE$43,'ADR Raw Data'!BC$1,FALSE)</f>
        <v>5.8787765965513197</v>
      </c>
      <c r="AR15" s="50">
        <f>VLOOKUP($A15,'ADR Raw Data'!$B$6:$BE$43,'ADR Raw Data'!BE$1,FALSE)</f>
        <v>3.8149540609404098</v>
      </c>
      <c r="AT15" s="51">
        <f>VLOOKUP($A15,'RevPAR Raw Data'!$B$6:$BE$43,'RevPAR Raw Data'!AG$1,FALSE)</f>
        <v>104.892923431329</v>
      </c>
      <c r="AU15" s="52">
        <f>VLOOKUP($A15,'RevPAR Raw Data'!$B$6:$BE$43,'RevPAR Raw Data'!AH$1,FALSE)</f>
        <v>136.86603315050399</v>
      </c>
      <c r="AV15" s="52">
        <f>VLOOKUP($A15,'RevPAR Raw Data'!$B$6:$BE$43,'RevPAR Raw Data'!AI$1,FALSE)</f>
        <v>167.888974221149</v>
      </c>
      <c r="AW15" s="52">
        <f>VLOOKUP($A15,'RevPAR Raw Data'!$B$6:$BE$43,'RevPAR Raw Data'!AJ$1,FALSE)</f>
        <v>159.23824999999999</v>
      </c>
      <c r="AX15" s="52">
        <f>VLOOKUP($A15,'RevPAR Raw Data'!$B$6:$BE$43,'RevPAR Raw Data'!AK$1,FALSE)</f>
        <v>134.36200263273301</v>
      </c>
      <c r="AY15" s="53">
        <f>VLOOKUP($A15,'RevPAR Raw Data'!$B$6:$BE$43,'RevPAR Raw Data'!AL$1,FALSE)</f>
        <v>140.64963668714299</v>
      </c>
      <c r="AZ15" s="52">
        <f>VLOOKUP($A15,'RevPAR Raw Data'!$B$6:$BE$43,'RevPAR Raw Data'!AN$1,FALSE)</f>
        <v>125.423743614163</v>
      </c>
      <c r="BA15" s="52">
        <f>VLOOKUP($A15,'RevPAR Raw Data'!$B$6:$BE$43,'RevPAR Raw Data'!AO$1,FALSE)</f>
        <v>133.32811595888401</v>
      </c>
      <c r="BB15" s="53">
        <f>VLOOKUP($A15,'RevPAR Raw Data'!$B$6:$BE$43,'RevPAR Raw Data'!AP$1,FALSE)</f>
        <v>129.37592978652401</v>
      </c>
      <c r="BC15" s="54">
        <f>VLOOKUP($A15,'RevPAR Raw Data'!$B$6:$BE$43,'RevPAR Raw Data'!AR$1,FALSE)</f>
        <v>137.42910257109401</v>
      </c>
      <c r="BE15" s="47">
        <f>VLOOKUP($A15,'RevPAR Raw Data'!$B$6:$BE$43,'RevPAR Raw Data'!AT$1,FALSE)</f>
        <v>-2.3526490045925299</v>
      </c>
      <c r="BF15" s="48">
        <f>VLOOKUP($A15,'RevPAR Raw Data'!$B$6:$BE$43,'RevPAR Raw Data'!AU$1,FALSE)</f>
        <v>-6.2700126478150402</v>
      </c>
      <c r="BG15" s="48">
        <f>VLOOKUP($A15,'RevPAR Raw Data'!$B$6:$BE$43,'RevPAR Raw Data'!AV$1,FALSE)</f>
        <v>2.4212518527276199</v>
      </c>
      <c r="BH15" s="48">
        <f>VLOOKUP($A15,'RevPAR Raw Data'!$B$6:$BE$43,'RevPAR Raw Data'!AW$1,FALSE)</f>
        <v>-3.8697022399527401</v>
      </c>
      <c r="BI15" s="48">
        <f>VLOOKUP($A15,'RevPAR Raw Data'!$B$6:$BE$43,'RevPAR Raw Data'!AX$1,FALSE)</f>
        <v>0.31976508656507302</v>
      </c>
      <c r="BJ15" s="49">
        <f>VLOOKUP($A15,'RevPAR Raw Data'!$B$6:$BE$43,'RevPAR Raw Data'!AY$1,FALSE)</f>
        <v>-1.9117227842554101</v>
      </c>
      <c r="BK15" s="48">
        <f>VLOOKUP($A15,'RevPAR Raw Data'!$B$6:$BE$43,'RevPAR Raw Data'!BA$1,FALSE)</f>
        <v>2.00303279319558</v>
      </c>
      <c r="BL15" s="48">
        <f>VLOOKUP($A15,'RevPAR Raw Data'!$B$6:$BE$43,'RevPAR Raw Data'!BB$1,FALSE)</f>
        <v>2.1481526230382602</v>
      </c>
      <c r="BM15" s="49">
        <f>VLOOKUP($A15,'RevPAR Raw Data'!$B$6:$BE$43,'RevPAR Raw Data'!BC$1,FALSE)</f>
        <v>2.07775774232522</v>
      </c>
      <c r="BN15" s="50">
        <f>VLOOKUP($A15,'RevPAR Raw Data'!$B$6:$BE$43,'RevPAR Raw Data'!BE$1,FALSE)</f>
        <v>-0.86807297961201701</v>
      </c>
    </row>
    <row r="16" spans="1:66" x14ac:dyDescent="0.25">
      <c r="A16" s="63" t="s">
        <v>88</v>
      </c>
      <c r="B16" s="47">
        <f>VLOOKUP($A16,'Occupancy Raw Data'!$B$8:$BE$45,'Occupancy Raw Data'!AG$3,FALSE)</f>
        <v>61.9264859228362</v>
      </c>
      <c r="C16" s="48">
        <f>VLOOKUP($A16,'Occupancy Raw Data'!$B$8:$BE$45,'Occupancy Raw Data'!AH$3,FALSE)</f>
        <v>72.669447340980099</v>
      </c>
      <c r="D16" s="48">
        <f>VLOOKUP($A16,'Occupancy Raw Data'!$B$8:$BE$45,'Occupancy Raw Data'!AI$3,FALSE)</f>
        <v>84.176225234619295</v>
      </c>
      <c r="E16" s="48">
        <f>VLOOKUP($A16,'Occupancy Raw Data'!$B$8:$BE$45,'Occupancy Raw Data'!AJ$3,FALSE)</f>
        <v>80.643899895724701</v>
      </c>
      <c r="F16" s="48">
        <f>VLOOKUP($A16,'Occupancy Raw Data'!$B$8:$BE$45,'Occupancy Raw Data'!AK$3,FALSE)</f>
        <v>73.868613138686101</v>
      </c>
      <c r="G16" s="49">
        <f>VLOOKUP($A16,'Occupancy Raw Data'!$B$8:$BE$45,'Occupancy Raw Data'!AL$3,FALSE)</f>
        <v>74.656934306569298</v>
      </c>
      <c r="H16" s="48">
        <f>VLOOKUP($A16,'Occupancy Raw Data'!$B$8:$BE$45,'Occupancy Raw Data'!AN$3,FALSE)</f>
        <v>72.734619395203296</v>
      </c>
      <c r="I16" s="48">
        <f>VLOOKUP($A16,'Occupancy Raw Data'!$B$8:$BE$45,'Occupancy Raw Data'!AO$3,FALSE)</f>
        <v>75.466631908237702</v>
      </c>
      <c r="J16" s="49">
        <f>VLOOKUP($A16,'Occupancy Raw Data'!$B$8:$BE$45,'Occupancy Raw Data'!AP$3,FALSE)</f>
        <v>74.100625651720506</v>
      </c>
      <c r="K16" s="50">
        <f>VLOOKUP($A16,'Occupancy Raw Data'!$B$8:$BE$45,'Occupancy Raw Data'!AR$3,FALSE)</f>
        <v>74.497988976612504</v>
      </c>
      <c r="M16" s="47">
        <f>VLOOKUP($A16,'Occupancy Raw Data'!$B$8:$BE$45,'Occupancy Raw Data'!AT$3,FALSE)</f>
        <v>-4.1801633902806898</v>
      </c>
      <c r="N16" s="48">
        <f>VLOOKUP($A16,'Occupancy Raw Data'!$B$8:$BE$45,'Occupancy Raw Data'!AU$3,FALSE)</f>
        <v>-7.7400728806942602</v>
      </c>
      <c r="O16" s="48">
        <f>VLOOKUP($A16,'Occupancy Raw Data'!$B$8:$BE$45,'Occupancy Raw Data'!AV$3,FALSE)</f>
        <v>0.62111186160966603</v>
      </c>
      <c r="P16" s="48">
        <f>VLOOKUP($A16,'Occupancy Raw Data'!$B$8:$BE$45,'Occupancy Raw Data'!AW$3,FALSE)</f>
        <v>-9.6154174282319804</v>
      </c>
      <c r="Q16" s="48">
        <f>VLOOKUP($A16,'Occupancy Raw Data'!$B$8:$BE$45,'Occupancy Raw Data'!AX$3,FALSE)</f>
        <v>-7.4002976731363903</v>
      </c>
      <c r="R16" s="49">
        <f>VLOOKUP($A16,'Occupancy Raw Data'!$B$8:$BE$45,'Occupancy Raw Data'!AY$3,FALSE)</f>
        <v>-5.7470730825040999</v>
      </c>
      <c r="S16" s="48">
        <f>VLOOKUP($A16,'Occupancy Raw Data'!$B$8:$BE$45,'Occupancy Raw Data'!BA$3,FALSE)</f>
        <v>-3.5083418980514298</v>
      </c>
      <c r="T16" s="48">
        <f>VLOOKUP($A16,'Occupancy Raw Data'!$B$8:$BE$45,'Occupancy Raw Data'!BB$3,FALSE)</f>
        <v>-3.8297815456393001</v>
      </c>
      <c r="U16" s="49">
        <f>VLOOKUP($A16,'Occupancy Raw Data'!$B$8:$BE$45,'Occupancy Raw Data'!BC$3,FALSE)</f>
        <v>-3.67229255542285</v>
      </c>
      <c r="V16" s="50">
        <f>VLOOKUP($A16,'Occupancy Raw Data'!$B$8:$BE$45,'Occupancy Raw Data'!BE$3,FALSE)</f>
        <v>-5.1665872836741702</v>
      </c>
      <c r="X16" s="51">
        <f>VLOOKUP($A16,'ADR Raw Data'!$B$6:$BE$43,'ADR Raw Data'!AG$1,FALSE)</f>
        <v>200.112024415912</v>
      </c>
      <c r="Y16" s="52">
        <f>VLOOKUP($A16,'ADR Raw Data'!$B$6:$BE$43,'ADR Raw Data'!AH$1,FALSE)</f>
        <v>224.17289998564999</v>
      </c>
      <c r="Z16" s="52">
        <f>VLOOKUP($A16,'ADR Raw Data'!$B$6:$BE$43,'ADR Raw Data'!AI$1,FALSE)</f>
        <v>236.064417466707</v>
      </c>
      <c r="AA16" s="52">
        <f>VLOOKUP($A16,'ADR Raw Data'!$B$6:$BE$43,'ADR Raw Data'!AJ$1,FALSE)</f>
        <v>229.107162437368</v>
      </c>
      <c r="AB16" s="52">
        <f>VLOOKUP($A16,'ADR Raw Data'!$B$6:$BE$43,'ADR Raw Data'!AK$1,FALSE)</f>
        <v>198.46389998588299</v>
      </c>
      <c r="AC16" s="53">
        <f>VLOOKUP($A16,'ADR Raw Data'!$B$6:$BE$43,'ADR Raw Data'!AL$1,FALSE)</f>
        <v>218.84133247667401</v>
      </c>
      <c r="AD16" s="52">
        <f>VLOOKUP($A16,'ADR Raw Data'!$B$6:$BE$43,'ADR Raw Data'!AN$1,FALSE)</f>
        <v>166.32771047632701</v>
      </c>
      <c r="AE16" s="52">
        <f>VLOOKUP($A16,'ADR Raw Data'!$B$6:$BE$43,'ADR Raw Data'!AO$1,FALSE)</f>
        <v>172.87162458115901</v>
      </c>
      <c r="AF16" s="53">
        <f>VLOOKUP($A16,'ADR Raw Data'!$B$6:$BE$43,'ADR Raw Data'!AP$1,FALSE)</f>
        <v>169.659984344766</v>
      </c>
      <c r="AG16" s="54">
        <f>VLOOKUP($A16,'ADR Raw Data'!$B$6:$BE$43,'ADR Raw Data'!AR$1,FALSE)</f>
        <v>204.86446941142299</v>
      </c>
      <c r="AI16" s="47">
        <f>VLOOKUP($A16,'ADR Raw Data'!$B$6:$BE$43,'ADR Raw Data'!AT$1,FALSE)</f>
        <v>4.3905281766054598</v>
      </c>
      <c r="AJ16" s="48">
        <f>VLOOKUP($A16,'ADR Raw Data'!$B$6:$BE$43,'ADR Raw Data'!AU$1,FALSE)</f>
        <v>2.4264169123238202</v>
      </c>
      <c r="AK16" s="48">
        <f>VLOOKUP($A16,'ADR Raw Data'!$B$6:$BE$43,'ADR Raw Data'!AV$1,FALSE)</f>
        <v>2.9804283961735201</v>
      </c>
      <c r="AL16" s="48">
        <f>VLOOKUP($A16,'ADR Raw Data'!$B$6:$BE$43,'ADR Raw Data'!AW$1,FALSE)</f>
        <v>4.3015292600118897</v>
      </c>
      <c r="AM16" s="48">
        <f>VLOOKUP($A16,'ADR Raw Data'!$B$6:$BE$43,'ADR Raw Data'!AX$1,FALSE)</f>
        <v>3.8374780745286698</v>
      </c>
      <c r="AN16" s="49">
        <f>VLOOKUP($A16,'ADR Raw Data'!$B$6:$BE$43,'ADR Raw Data'!AY$1,FALSE)</f>
        <v>3.6116854831514398</v>
      </c>
      <c r="AO16" s="48">
        <f>VLOOKUP($A16,'ADR Raw Data'!$B$6:$BE$43,'ADR Raw Data'!BA$1,FALSE)</f>
        <v>2.76329055320672</v>
      </c>
      <c r="AP16" s="48">
        <f>VLOOKUP($A16,'ADR Raw Data'!$B$6:$BE$43,'ADR Raw Data'!BB$1,FALSE)</f>
        <v>3.7631891068509402</v>
      </c>
      <c r="AQ16" s="49">
        <f>VLOOKUP($A16,'ADR Raw Data'!$B$6:$BE$43,'ADR Raw Data'!BC$1,FALSE)</f>
        <v>3.2771884243414999</v>
      </c>
      <c r="AR16" s="50">
        <f>VLOOKUP($A16,'ADR Raw Data'!$B$6:$BE$43,'ADR Raw Data'!BE$1,FALSE)</f>
        <v>3.4246116446161499</v>
      </c>
      <c r="AT16" s="51">
        <f>VLOOKUP($A16,'RevPAR Raw Data'!$B$6:$BE$43,'RevPAR Raw Data'!AG$1,FALSE)</f>
        <v>123.92234462982201</v>
      </c>
      <c r="AU16" s="52">
        <f>VLOOKUP($A16,'RevPAR Raw Data'!$B$6:$BE$43,'RevPAR Raw Data'!AH$1,FALSE)</f>
        <v>162.90520750781999</v>
      </c>
      <c r="AV16" s="52">
        <f>VLOOKUP($A16,'RevPAR Raw Data'!$B$6:$BE$43,'RevPAR Raw Data'!AI$1,FALSE)</f>
        <v>198.710115745568</v>
      </c>
      <c r="AW16" s="52">
        <f>VLOOKUP($A16,'RevPAR Raw Data'!$B$6:$BE$43,'RevPAR Raw Data'!AJ$1,FALSE)</f>
        <v>184.760950729927</v>
      </c>
      <c r="AX16" s="52">
        <f>VLOOKUP($A16,'RevPAR Raw Data'!$B$6:$BE$43,'RevPAR Raw Data'!AK$1,FALSE)</f>
        <v>146.602530500521</v>
      </c>
      <c r="AY16" s="53">
        <f>VLOOKUP($A16,'RevPAR Raw Data'!$B$6:$BE$43,'RevPAR Raw Data'!AL$1,FALSE)</f>
        <v>163.38022982273199</v>
      </c>
      <c r="AZ16" s="52">
        <f>VLOOKUP($A16,'RevPAR Raw Data'!$B$6:$BE$43,'RevPAR Raw Data'!AN$1,FALSE)</f>
        <v>120.97782716371201</v>
      </c>
      <c r="BA16" s="52">
        <f>VLOOKUP($A16,'RevPAR Raw Data'!$B$6:$BE$43,'RevPAR Raw Data'!AO$1,FALSE)</f>
        <v>130.460392596454</v>
      </c>
      <c r="BB16" s="53">
        <f>VLOOKUP($A16,'RevPAR Raw Data'!$B$6:$BE$43,'RevPAR Raw Data'!AP$1,FALSE)</f>
        <v>125.719109880083</v>
      </c>
      <c r="BC16" s="54">
        <f>VLOOKUP($A16,'RevPAR Raw Data'!$B$6:$BE$43,'RevPAR Raw Data'!AR$1,FALSE)</f>
        <v>152.61990983911801</v>
      </c>
      <c r="BE16" s="47">
        <f>VLOOKUP($A16,'RevPAR Raw Data'!$B$6:$BE$43,'RevPAR Raw Data'!AT$1,FALSE)</f>
        <v>2.6833534846346801E-2</v>
      </c>
      <c r="BF16" s="48">
        <f>VLOOKUP($A16,'RevPAR Raw Data'!$B$6:$BE$43,'RevPAR Raw Data'!AU$1,FALSE)</f>
        <v>-5.5014624057737898</v>
      </c>
      <c r="BG16" s="48">
        <f>VLOOKUP($A16,'RevPAR Raw Data'!$B$6:$BE$43,'RevPAR Raw Data'!AV$1,FALSE)</f>
        <v>3.6200520520786101</v>
      </c>
      <c r="BH16" s="48">
        <f>VLOOKUP($A16,'RevPAR Raw Data'!$B$6:$BE$43,'RevPAR Raw Data'!AW$1,FALSE)</f>
        <v>-5.7274981623677599</v>
      </c>
      <c r="BI16" s="48">
        <f>VLOOKUP($A16,'RevPAR Raw Data'!$B$6:$BE$43,'RevPAR Raw Data'!AX$1,FALSE)</f>
        <v>-3.8468043992641801</v>
      </c>
      <c r="BJ16" s="49">
        <f>VLOOKUP($A16,'RevPAR Raw Data'!$B$6:$BE$43,'RevPAR Raw Data'!AY$1,FALSE)</f>
        <v>-2.3429538035795701</v>
      </c>
      <c r="BK16" s="48">
        <f>VLOOKUP($A16,'RevPAR Raw Data'!$B$6:$BE$43,'RevPAR Raw Data'!BA$1,FALSE)</f>
        <v>-0.84199702508776098</v>
      </c>
      <c r="BL16" s="48">
        <f>VLOOKUP($A16,'RevPAR Raw Data'!$B$6:$BE$43,'RevPAR Raw Data'!BB$1,FALSE)</f>
        <v>-0.21071436073004701</v>
      </c>
      <c r="BM16" s="49">
        <f>VLOOKUP($A16,'RevPAR Raw Data'!$B$6:$BE$43,'RevPAR Raw Data'!BC$1,FALSE)</f>
        <v>-0.51545207761561895</v>
      </c>
      <c r="BN16" s="50">
        <f>VLOOKUP($A16,'RevPAR Raw Data'!$B$6:$BE$43,'RevPAR Raw Data'!BE$1,FALSE)</f>
        <v>-1.91891118880398</v>
      </c>
    </row>
    <row r="17" spans="1:66" x14ac:dyDescent="0.25">
      <c r="A17" s="63" t="s">
        <v>89</v>
      </c>
      <c r="B17" s="47">
        <f>VLOOKUP($A17,'Occupancy Raw Data'!$B$8:$BE$45,'Occupancy Raw Data'!AG$3,FALSE)</f>
        <v>54.317047696414001</v>
      </c>
      <c r="C17" s="48">
        <f>VLOOKUP($A17,'Occupancy Raw Data'!$B$8:$BE$45,'Occupancy Raw Data'!AH$3,FALSE)</f>
        <v>63.740280840199603</v>
      </c>
      <c r="D17" s="48">
        <f>VLOOKUP($A17,'Occupancy Raw Data'!$B$8:$BE$45,'Occupancy Raw Data'!AI$3,FALSE)</f>
        <v>73.198328884762603</v>
      </c>
      <c r="E17" s="48">
        <f>VLOOKUP($A17,'Occupancy Raw Data'!$B$8:$BE$45,'Occupancy Raw Data'!AJ$3,FALSE)</f>
        <v>71.591040965533196</v>
      </c>
      <c r="F17" s="48">
        <f>VLOOKUP($A17,'Occupancy Raw Data'!$B$8:$BE$45,'Occupancy Raw Data'!AK$3,FALSE)</f>
        <v>65.887199721480698</v>
      </c>
      <c r="G17" s="49">
        <f>VLOOKUP($A17,'Occupancy Raw Data'!$B$8:$BE$45,'Occupancy Raw Data'!AL$3,FALSE)</f>
        <v>65.746779621678002</v>
      </c>
      <c r="H17" s="48">
        <f>VLOOKUP($A17,'Occupancy Raw Data'!$B$8:$BE$45,'Occupancy Raw Data'!AN$3,FALSE)</f>
        <v>68.074735987002398</v>
      </c>
      <c r="I17" s="48">
        <f>VLOOKUP($A17,'Occupancy Raw Data'!$B$8:$BE$45,'Occupancy Raw Data'!AO$3,FALSE)</f>
        <v>73.221538818614306</v>
      </c>
      <c r="J17" s="49">
        <f>VLOOKUP($A17,'Occupancy Raw Data'!$B$8:$BE$45,'Occupancy Raw Data'!AP$3,FALSE)</f>
        <v>70.648137402808402</v>
      </c>
      <c r="K17" s="50">
        <f>VLOOKUP($A17,'Occupancy Raw Data'!$B$8:$BE$45,'Occupancy Raw Data'!AR$3,FALSE)</f>
        <v>67.147167559143796</v>
      </c>
      <c r="M17" s="47">
        <f>VLOOKUP($A17,'Occupancy Raw Data'!$B$8:$BE$45,'Occupancy Raw Data'!AT$3,FALSE)</f>
        <v>2.5635239191223902</v>
      </c>
      <c r="N17" s="48">
        <f>VLOOKUP($A17,'Occupancy Raw Data'!$B$8:$BE$45,'Occupancy Raw Data'!AU$3,FALSE)</f>
        <v>-6.38400642882561</v>
      </c>
      <c r="O17" s="48">
        <f>VLOOKUP($A17,'Occupancy Raw Data'!$B$8:$BE$45,'Occupancy Raw Data'!AV$3,FALSE)</f>
        <v>-4.9944566974789302</v>
      </c>
      <c r="P17" s="48">
        <f>VLOOKUP($A17,'Occupancy Raw Data'!$B$8:$BE$45,'Occupancy Raw Data'!AW$3,FALSE)</f>
        <v>-10.596126767568901</v>
      </c>
      <c r="Q17" s="48">
        <f>VLOOKUP($A17,'Occupancy Raw Data'!$B$8:$BE$45,'Occupancy Raw Data'!AX$3,FALSE)</f>
        <v>-7.4395054155180302</v>
      </c>
      <c r="R17" s="49">
        <f>VLOOKUP($A17,'Occupancy Raw Data'!$B$8:$BE$45,'Occupancy Raw Data'!AY$3,FALSE)</f>
        <v>-5.8995465240465697</v>
      </c>
      <c r="S17" s="48">
        <f>VLOOKUP($A17,'Occupancy Raw Data'!$B$8:$BE$45,'Occupancy Raw Data'!BA$3,FALSE)</f>
        <v>-2.8904088924240301</v>
      </c>
      <c r="T17" s="48">
        <f>VLOOKUP($A17,'Occupancy Raw Data'!$B$8:$BE$45,'Occupancy Raw Data'!BB$3,FALSE)</f>
        <v>-1.49122873993019</v>
      </c>
      <c r="U17" s="49">
        <f>VLOOKUP($A17,'Occupancy Raw Data'!$B$8:$BE$45,'Occupancy Raw Data'!BC$3,FALSE)</f>
        <v>-2.1703343736505398</v>
      </c>
      <c r="V17" s="50">
        <f>VLOOKUP($A17,'Occupancy Raw Data'!$B$8:$BE$45,'Occupancy Raw Data'!BE$3,FALSE)</f>
        <v>-4.8084679861433202</v>
      </c>
      <c r="X17" s="51">
        <f>VLOOKUP($A17,'ADR Raw Data'!$B$6:$BE$43,'ADR Raw Data'!AG$1,FALSE)</f>
        <v>146.33316579425201</v>
      </c>
      <c r="Y17" s="52">
        <f>VLOOKUP($A17,'ADR Raw Data'!$B$6:$BE$43,'ADR Raw Data'!AH$1,FALSE)</f>
        <v>170.61811015020399</v>
      </c>
      <c r="Z17" s="52">
        <f>VLOOKUP($A17,'ADR Raw Data'!$B$6:$BE$43,'ADR Raw Data'!AI$1,FALSE)</f>
        <v>181.435166468489</v>
      </c>
      <c r="AA17" s="52">
        <f>VLOOKUP($A17,'ADR Raw Data'!$B$6:$BE$43,'ADR Raw Data'!AJ$1,FALSE)</f>
        <v>174.150843734803</v>
      </c>
      <c r="AB17" s="52">
        <f>VLOOKUP($A17,'ADR Raw Data'!$B$6:$BE$43,'ADR Raw Data'!AK$1,FALSE)</f>
        <v>157.772383531483</v>
      </c>
      <c r="AC17" s="53">
        <f>VLOOKUP($A17,'ADR Raw Data'!$B$6:$BE$43,'ADR Raw Data'!AL$1,FALSE)</f>
        <v>167.20880882197099</v>
      </c>
      <c r="AD17" s="52">
        <f>VLOOKUP($A17,'ADR Raw Data'!$B$6:$BE$43,'ADR Raw Data'!AN$1,FALSE)</f>
        <v>144.05324198772499</v>
      </c>
      <c r="AE17" s="52">
        <f>VLOOKUP($A17,'ADR Raw Data'!$B$6:$BE$43,'ADR Raw Data'!AO$1,FALSE)</f>
        <v>146.987950709247</v>
      </c>
      <c r="AF17" s="53">
        <f>VLOOKUP($A17,'ADR Raw Data'!$B$6:$BE$43,'ADR Raw Data'!AP$1,FALSE)</f>
        <v>145.574045624409</v>
      </c>
      <c r="AG17" s="54">
        <f>VLOOKUP($A17,'ADR Raw Data'!$B$6:$BE$43,'ADR Raw Data'!AR$1,FALSE)</f>
        <v>160.705159434602</v>
      </c>
      <c r="AI17" s="47">
        <f>VLOOKUP($A17,'ADR Raw Data'!$B$6:$BE$43,'ADR Raw Data'!AT$1,FALSE)</f>
        <v>4.6913595766346301</v>
      </c>
      <c r="AJ17" s="48">
        <f>VLOOKUP($A17,'ADR Raw Data'!$B$6:$BE$43,'ADR Raw Data'!AU$1,FALSE)</f>
        <v>6.6740154950273602</v>
      </c>
      <c r="AK17" s="48">
        <f>VLOOKUP($A17,'ADR Raw Data'!$B$6:$BE$43,'ADR Raw Data'!AV$1,FALSE)</f>
        <v>5.2886144529968204</v>
      </c>
      <c r="AL17" s="48">
        <f>VLOOKUP($A17,'ADR Raw Data'!$B$6:$BE$43,'ADR Raw Data'!AW$1,FALSE)</f>
        <v>3.97771393268739</v>
      </c>
      <c r="AM17" s="48">
        <f>VLOOKUP($A17,'ADR Raw Data'!$B$6:$BE$43,'ADR Raw Data'!AX$1,FALSE)</f>
        <v>3.1997292148631198</v>
      </c>
      <c r="AN17" s="49">
        <f>VLOOKUP($A17,'ADR Raw Data'!$B$6:$BE$43,'ADR Raw Data'!AY$1,FALSE)</f>
        <v>4.5667923263747499</v>
      </c>
      <c r="AO17" s="48">
        <f>VLOOKUP($A17,'ADR Raw Data'!$B$6:$BE$43,'ADR Raw Data'!BA$1,FALSE)</f>
        <v>2.4369829700605301</v>
      </c>
      <c r="AP17" s="48">
        <f>VLOOKUP($A17,'ADR Raw Data'!$B$6:$BE$43,'ADR Raw Data'!BB$1,FALSE)</f>
        <v>4.01064330726176</v>
      </c>
      <c r="AQ17" s="49">
        <f>VLOOKUP($A17,'ADR Raw Data'!$B$6:$BE$43,'ADR Raw Data'!BC$1,FALSE)</f>
        <v>3.2562231877920098</v>
      </c>
      <c r="AR17" s="50">
        <f>VLOOKUP($A17,'ADR Raw Data'!$B$6:$BE$43,'ADR Raw Data'!BE$1,FALSE)</f>
        <v>4.1019672808399799</v>
      </c>
      <c r="AT17" s="51">
        <f>VLOOKUP($A17,'RevPAR Raw Data'!$B$6:$BE$43,'RevPAR Raw Data'!AG$1,FALSE)</f>
        <v>79.483855460136894</v>
      </c>
      <c r="AU17" s="52">
        <f>VLOOKUP($A17,'RevPAR Raw Data'!$B$6:$BE$43,'RevPAR Raw Data'!AH$1,FALSE)</f>
        <v>108.75246257398101</v>
      </c>
      <c r="AV17" s="52">
        <f>VLOOKUP($A17,'RevPAR Raw Data'!$B$6:$BE$43,'RevPAR Raw Data'!AI$1,FALSE)</f>
        <v>132.807509864221</v>
      </c>
      <c r="AW17" s="52">
        <f>VLOOKUP($A17,'RevPAR Raw Data'!$B$6:$BE$43,'RevPAR Raw Data'!AJ$1,FALSE)</f>
        <v>124.67640188000399</v>
      </c>
      <c r="AX17" s="52">
        <f>VLOOKUP($A17,'RevPAR Raw Data'!$B$6:$BE$43,'RevPAR Raw Data'!AK$1,FALSE)</f>
        <v>103.951805442729</v>
      </c>
      <c r="AY17" s="53">
        <f>VLOOKUP($A17,'RevPAR Raw Data'!$B$6:$BE$43,'RevPAR Raw Data'!AL$1,FALSE)</f>
        <v>109.934407044214</v>
      </c>
      <c r="AZ17" s="52">
        <f>VLOOKUP($A17,'RevPAR Raw Data'!$B$6:$BE$43,'RevPAR Raw Data'!AN$1,FALSE)</f>
        <v>98.063864163862107</v>
      </c>
      <c r="BA17" s="52">
        <f>VLOOKUP($A17,'RevPAR Raw Data'!$B$6:$BE$43,'RevPAR Raw Data'!AO$1,FALSE)</f>
        <v>107.62683938725699</v>
      </c>
      <c r="BB17" s="53">
        <f>VLOOKUP($A17,'RevPAR Raw Data'!$B$6:$BE$43,'RevPAR Raw Data'!AP$1,FALSE)</f>
        <v>102.845351775559</v>
      </c>
      <c r="BC17" s="54">
        <f>VLOOKUP($A17,'RevPAR Raw Data'!$B$6:$BE$43,'RevPAR Raw Data'!AR$1,FALSE)</f>
        <v>107.908962681742</v>
      </c>
      <c r="BE17" s="47">
        <f>VLOOKUP($A17,'RevPAR Raw Data'!$B$6:$BE$43,'RevPAR Raw Data'!AT$1,FALSE)</f>
        <v>7.3751476206360902</v>
      </c>
      <c r="BF17" s="48">
        <f>VLOOKUP($A17,'RevPAR Raw Data'!$B$6:$BE$43,'RevPAR Raw Data'!AU$1,FALSE)</f>
        <v>-0.13606051206160899</v>
      </c>
      <c r="BG17" s="48">
        <f>VLOOKUP($A17,'RevPAR Raw Data'!$B$6:$BE$43,'RevPAR Raw Data'!AV$1,FALSE)</f>
        <v>3.0020196766347401E-2</v>
      </c>
      <c r="BH17" s="48">
        <f>VLOOKUP($A17,'RevPAR Raw Data'!$B$6:$BE$43,'RevPAR Raw Data'!AW$1,FALSE)</f>
        <v>-7.0398964456403501</v>
      </c>
      <c r="BI17" s="48">
        <f>VLOOKUP($A17,'RevPAR Raw Data'!$B$6:$BE$43,'RevPAR Raw Data'!AX$1,FALSE)</f>
        <v>-4.4778202288765696</v>
      </c>
      <c r="BJ17" s="49">
        <f>VLOOKUP($A17,'RevPAR Raw Data'!$B$6:$BE$43,'RevPAR Raw Data'!AY$1,FALSE)</f>
        <v>-1.6021742356228801</v>
      </c>
      <c r="BK17" s="48">
        <f>VLOOKUP($A17,'RevPAR Raw Data'!$B$6:$BE$43,'RevPAR Raw Data'!BA$1,FALSE)</f>
        <v>-0.52386469483698495</v>
      </c>
      <c r="BL17" s="48">
        <f>VLOOKUP($A17,'RevPAR Raw Data'!$B$6:$BE$43,'RevPAR Raw Data'!BB$1,FALSE)</f>
        <v>2.4596067016775902</v>
      </c>
      <c r="BM17" s="49">
        <f>VLOOKUP($A17,'RevPAR Raw Data'!$B$6:$BE$43,'RevPAR Raw Data'!BC$1,FALSE)</f>
        <v>1.0152178830140399</v>
      </c>
      <c r="BN17" s="50">
        <f>VLOOKUP($A17,'RevPAR Raw Data'!$B$6:$BE$43,'RevPAR Raw Data'!BE$1,FALSE)</f>
        <v>-0.90374248880459895</v>
      </c>
    </row>
    <row r="18" spans="1:66" x14ac:dyDescent="0.25">
      <c r="A18" s="63" t="s">
        <v>26</v>
      </c>
      <c r="B18" s="47">
        <f>VLOOKUP($A18,'Occupancy Raw Data'!$B$8:$BE$45,'Occupancy Raw Data'!AG$3,FALSE)</f>
        <v>52.876156746258403</v>
      </c>
      <c r="C18" s="48">
        <f>VLOOKUP($A18,'Occupancy Raw Data'!$B$8:$BE$45,'Occupancy Raw Data'!AH$3,FALSE)</f>
        <v>69.379070033131399</v>
      </c>
      <c r="D18" s="48">
        <f>VLOOKUP($A18,'Occupancy Raw Data'!$B$8:$BE$45,'Occupancy Raw Data'!AI$3,FALSE)</f>
        <v>80.506683422826399</v>
      </c>
      <c r="E18" s="48">
        <f>VLOOKUP($A18,'Occupancy Raw Data'!$B$8:$BE$45,'Occupancy Raw Data'!AJ$3,FALSE)</f>
        <v>79.030046841083006</v>
      </c>
      <c r="F18" s="48">
        <f>VLOOKUP($A18,'Occupancy Raw Data'!$B$8:$BE$45,'Occupancy Raw Data'!AK$3,FALSE)</f>
        <v>63.995201645150203</v>
      </c>
      <c r="G18" s="49">
        <f>VLOOKUP($A18,'Occupancy Raw Data'!$B$8:$BE$45,'Occupancy Raw Data'!AL$3,FALSE)</f>
        <v>69.157431737689905</v>
      </c>
      <c r="H18" s="48">
        <f>VLOOKUP($A18,'Occupancy Raw Data'!$B$8:$BE$45,'Occupancy Raw Data'!AN$3,FALSE)</f>
        <v>61.478320636920699</v>
      </c>
      <c r="I18" s="48">
        <f>VLOOKUP($A18,'Occupancy Raw Data'!$B$8:$BE$45,'Occupancy Raw Data'!AO$3,FALSE)</f>
        <v>66.598888825247698</v>
      </c>
      <c r="J18" s="49">
        <f>VLOOKUP($A18,'Occupancy Raw Data'!$B$8:$BE$45,'Occupancy Raw Data'!AP$3,FALSE)</f>
        <v>64.038604731084206</v>
      </c>
      <c r="K18" s="50">
        <f>VLOOKUP($A18,'Occupancy Raw Data'!$B$8:$BE$45,'Occupancy Raw Data'!AR$3,FALSE)</f>
        <v>67.697716581732607</v>
      </c>
      <c r="M18" s="47">
        <f>VLOOKUP($A18,'Occupancy Raw Data'!$B$8:$BE$45,'Occupancy Raw Data'!AT$3,FALSE)</f>
        <v>-1.28491444373022</v>
      </c>
      <c r="N18" s="48">
        <f>VLOOKUP($A18,'Occupancy Raw Data'!$B$8:$BE$45,'Occupancy Raw Data'!AU$3,FALSE)</f>
        <v>-0.98918320841698104</v>
      </c>
      <c r="O18" s="48">
        <f>VLOOKUP($A18,'Occupancy Raw Data'!$B$8:$BE$45,'Occupancy Raw Data'!AV$3,FALSE)</f>
        <v>1.1740010199743001</v>
      </c>
      <c r="P18" s="48">
        <f>VLOOKUP($A18,'Occupancy Raw Data'!$B$8:$BE$45,'Occupancy Raw Data'!AW$3,FALSE)</f>
        <v>-1.94881659839824</v>
      </c>
      <c r="Q18" s="48">
        <f>VLOOKUP($A18,'Occupancy Raw Data'!$B$8:$BE$45,'Occupancy Raw Data'!AX$3,FALSE)</f>
        <v>-2.67894219393362</v>
      </c>
      <c r="R18" s="49">
        <f>VLOOKUP($A18,'Occupancy Raw Data'!$B$8:$BE$45,'Occupancy Raw Data'!AY$3,FALSE)</f>
        <v>-1.08121439601613</v>
      </c>
      <c r="S18" s="48">
        <f>VLOOKUP($A18,'Occupancy Raw Data'!$B$8:$BE$45,'Occupancy Raw Data'!BA$3,FALSE)</f>
        <v>-5.7530239361379003</v>
      </c>
      <c r="T18" s="48">
        <f>VLOOKUP($A18,'Occupancy Raw Data'!$B$8:$BE$45,'Occupancy Raw Data'!BB$3,FALSE)</f>
        <v>-2.5258505483184099</v>
      </c>
      <c r="U18" s="49">
        <f>VLOOKUP($A18,'Occupancy Raw Data'!$B$8:$BE$45,'Occupancy Raw Data'!BC$3,FALSE)</f>
        <v>-4.1020613019816601</v>
      </c>
      <c r="V18" s="50">
        <f>VLOOKUP($A18,'Occupancy Raw Data'!$B$8:$BE$45,'Occupancy Raw Data'!BE$3,FALSE)</f>
        <v>-1.91223903085018</v>
      </c>
      <c r="X18" s="51">
        <f>VLOOKUP($A18,'ADR Raw Data'!$B$6:$BE$43,'ADR Raw Data'!AG$1,FALSE)</f>
        <v>144.69117593042699</v>
      </c>
      <c r="Y18" s="52">
        <f>VLOOKUP($A18,'ADR Raw Data'!$B$6:$BE$43,'ADR Raw Data'!AH$1,FALSE)</f>
        <v>181.81439339673099</v>
      </c>
      <c r="Z18" s="52">
        <f>VLOOKUP($A18,'ADR Raw Data'!$B$6:$BE$43,'ADR Raw Data'!AI$1,FALSE)</f>
        <v>201.208548976478</v>
      </c>
      <c r="AA18" s="52">
        <f>VLOOKUP($A18,'ADR Raw Data'!$B$6:$BE$43,'ADR Raw Data'!AJ$1,FALSE)</f>
        <v>195.11867835200499</v>
      </c>
      <c r="AB18" s="52">
        <f>VLOOKUP($A18,'ADR Raw Data'!$B$6:$BE$43,'ADR Raw Data'!AK$1,FALSE)</f>
        <v>158.36216549138601</v>
      </c>
      <c r="AC18" s="53">
        <f>VLOOKUP($A18,'ADR Raw Data'!$B$6:$BE$43,'ADR Raw Data'!AL$1,FALSE)</f>
        <v>179.35344106982001</v>
      </c>
      <c r="AD18" s="52">
        <f>VLOOKUP($A18,'ADR Raw Data'!$B$6:$BE$43,'ADR Raw Data'!AN$1,FALSE)</f>
        <v>135.62779568640201</v>
      </c>
      <c r="AE18" s="52">
        <f>VLOOKUP($A18,'ADR Raw Data'!$B$6:$BE$43,'ADR Raw Data'!AO$1,FALSE)</f>
        <v>135.99969382928401</v>
      </c>
      <c r="AF18" s="53">
        <f>VLOOKUP($A18,'ADR Raw Data'!$B$6:$BE$43,'ADR Raw Data'!AP$1,FALSE)</f>
        <v>135.82117906175901</v>
      </c>
      <c r="AG18" s="54">
        <f>VLOOKUP($A18,'ADR Raw Data'!$B$6:$BE$43,'ADR Raw Data'!AR$1,FALSE)</f>
        <v>167.61050383318499</v>
      </c>
      <c r="AI18" s="47">
        <f>VLOOKUP($A18,'ADR Raw Data'!$B$6:$BE$43,'ADR Raw Data'!AT$1,FALSE)</f>
        <v>-2.1639862434357502</v>
      </c>
      <c r="AJ18" s="48">
        <f>VLOOKUP($A18,'ADR Raw Data'!$B$6:$BE$43,'ADR Raw Data'!AU$1,FALSE)</f>
        <v>2.6306371861413398</v>
      </c>
      <c r="AK18" s="48">
        <f>VLOOKUP($A18,'ADR Raw Data'!$B$6:$BE$43,'ADR Raw Data'!AV$1,FALSE)</f>
        <v>4.5112169944653298</v>
      </c>
      <c r="AL18" s="48">
        <f>VLOOKUP($A18,'ADR Raw Data'!$B$6:$BE$43,'ADR Raw Data'!AW$1,FALSE)</f>
        <v>4.5784471123924497</v>
      </c>
      <c r="AM18" s="48">
        <f>VLOOKUP($A18,'ADR Raw Data'!$B$6:$BE$43,'ADR Raw Data'!AX$1,FALSE)</f>
        <v>0.522219806737797</v>
      </c>
      <c r="AN18" s="49">
        <f>VLOOKUP($A18,'ADR Raw Data'!$B$6:$BE$43,'ADR Raw Data'!AY$1,FALSE)</f>
        <v>2.6921589145701099</v>
      </c>
      <c r="AO18" s="48">
        <f>VLOOKUP($A18,'ADR Raw Data'!$B$6:$BE$43,'ADR Raw Data'!BA$1,FALSE)</f>
        <v>3.5562408143696902</v>
      </c>
      <c r="AP18" s="48">
        <f>VLOOKUP($A18,'ADR Raw Data'!$B$6:$BE$43,'ADR Raw Data'!BB$1,FALSE)</f>
        <v>3.7111669632890401</v>
      </c>
      <c r="AQ18" s="49">
        <f>VLOOKUP($A18,'ADR Raw Data'!$B$6:$BE$43,'ADR Raw Data'!BC$1,FALSE)</f>
        <v>3.63793245343967</v>
      </c>
      <c r="AR18" s="50">
        <f>VLOOKUP($A18,'ADR Raw Data'!$B$6:$BE$43,'ADR Raw Data'!BE$1,FALSE)</f>
        <v>3.0820055140162399</v>
      </c>
      <c r="AT18" s="51">
        <f>VLOOKUP($A18,'RevPAR Raw Data'!$B$6:$BE$43,'RevPAR Raw Data'!AG$1,FALSE)</f>
        <v>76.507132982977197</v>
      </c>
      <c r="AU18" s="52">
        <f>VLOOKUP($A18,'RevPAR Raw Data'!$B$6:$BE$43,'RevPAR Raw Data'!AH$1,FALSE)</f>
        <v>126.141135325031</v>
      </c>
      <c r="AV18" s="52">
        <f>VLOOKUP($A18,'RevPAR Raw Data'!$B$6:$BE$43,'RevPAR Raw Data'!AI$1,FALSE)</f>
        <v>161.98632954415601</v>
      </c>
      <c r="AW18" s="52">
        <f>VLOOKUP($A18,'RevPAR Raw Data'!$B$6:$BE$43,'RevPAR Raw Data'!AJ$1,FALSE)</f>
        <v>154.20238289729201</v>
      </c>
      <c r="AX18" s="52">
        <f>VLOOKUP($A18,'RevPAR Raw Data'!$B$6:$BE$43,'RevPAR Raw Data'!AK$1,FALSE)</f>
        <v>101.34418713583899</v>
      </c>
      <c r="AY18" s="53">
        <f>VLOOKUP($A18,'RevPAR Raw Data'!$B$6:$BE$43,'RevPAR Raw Data'!AL$1,FALSE)</f>
        <v>124.03623357705899</v>
      </c>
      <c r="AZ18" s="52">
        <f>VLOOKUP($A18,'RevPAR Raw Data'!$B$6:$BE$43,'RevPAR Raw Data'!AN$1,FALSE)</f>
        <v>83.381691104874207</v>
      </c>
      <c r="BA18" s="52">
        <f>VLOOKUP($A18,'RevPAR Raw Data'!$B$6:$BE$43,'RevPAR Raw Data'!AO$1,FALSE)</f>
        <v>90.574284896042101</v>
      </c>
      <c r="BB18" s="53">
        <f>VLOOKUP($A18,'RevPAR Raw Data'!$B$6:$BE$43,'RevPAR Raw Data'!AP$1,FALSE)</f>
        <v>86.977988000458197</v>
      </c>
      <c r="BC18" s="54">
        <f>VLOOKUP($A18,'RevPAR Raw Data'!$B$6:$BE$43,'RevPAR Raw Data'!AR$1,FALSE)</f>
        <v>113.46848384620399</v>
      </c>
      <c r="BE18" s="47">
        <f>VLOOKUP($A18,'RevPAR Raw Data'!$B$6:$BE$43,'RevPAR Raw Data'!AT$1,FALSE)</f>
        <v>-3.42109531536373</v>
      </c>
      <c r="BF18" s="48">
        <f>VLOOKUP($A18,'RevPAR Raw Data'!$B$6:$BE$43,'RevPAR Raw Data'!AU$1,FALSE)</f>
        <v>1.6154321564046801</v>
      </c>
      <c r="BG18" s="48">
        <f>VLOOKUP($A18,'RevPAR Raw Data'!$B$6:$BE$43,'RevPAR Raw Data'!AV$1,FALSE)</f>
        <v>5.7381797479678998</v>
      </c>
      <c r="BH18" s="48">
        <f>VLOOKUP($A18,'RevPAR Raw Data'!$B$6:$BE$43,'RevPAR Raw Data'!AW$1,FALSE)</f>
        <v>2.54040497671902</v>
      </c>
      <c r="BI18" s="48">
        <f>VLOOKUP($A18,'RevPAR Raw Data'!$B$6:$BE$43,'RevPAR Raw Data'!AX$1,FALSE)</f>
        <v>-2.1707123539436002</v>
      </c>
      <c r="BJ18" s="49">
        <f>VLOOKUP($A18,'RevPAR Raw Data'!$B$6:$BE$43,'RevPAR Raw Data'!AY$1,FALSE)</f>
        <v>1.58183650880601</v>
      </c>
      <c r="BK18" s="48">
        <f>VLOOKUP($A18,'RevPAR Raw Data'!$B$6:$BE$43,'RevPAR Raw Data'!BA$1,FALSE)</f>
        <v>-2.4013745070456101</v>
      </c>
      <c r="BL18" s="48">
        <f>VLOOKUP($A18,'RevPAR Raw Data'!$B$6:$BE$43,'RevPAR Raw Data'!BB$1,FALSE)</f>
        <v>1.0915778838793799</v>
      </c>
      <c r="BM18" s="49">
        <f>VLOOKUP($A18,'RevPAR Raw Data'!$B$6:$BE$43,'RevPAR Raw Data'!BC$1,FALSE)</f>
        <v>-0.61335906790677397</v>
      </c>
      <c r="BN18" s="50">
        <f>VLOOKUP($A18,'RevPAR Raw Data'!$B$6:$BE$43,'RevPAR Raw Data'!BE$1,FALSE)</f>
        <v>1.1108311707940799</v>
      </c>
    </row>
    <row r="19" spans="1:66" x14ac:dyDescent="0.25">
      <c r="A19" s="63" t="s">
        <v>24</v>
      </c>
      <c r="B19" s="47">
        <f>VLOOKUP($A19,'Occupancy Raw Data'!$B$8:$BE$45,'Occupancy Raw Data'!AG$3,FALSE)</f>
        <v>51.536435469710199</v>
      </c>
      <c r="C19" s="48">
        <f>VLOOKUP($A19,'Occupancy Raw Data'!$B$8:$BE$45,'Occupancy Raw Data'!AH$3,FALSE)</f>
        <v>61.313181989213497</v>
      </c>
      <c r="D19" s="48">
        <f>VLOOKUP($A19,'Occupancy Raw Data'!$B$8:$BE$45,'Occupancy Raw Data'!AI$3,FALSE)</f>
        <v>67.690956979806799</v>
      </c>
      <c r="E19" s="48">
        <f>VLOOKUP($A19,'Occupancy Raw Data'!$B$8:$BE$45,'Occupancy Raw Data'!AJ$3,FALSE)</f>
        <v>67.104603035243898</v>
      </c>
      <c r="F19" s="48">
        <f>VLOOKUP($A19,'Occupancy Raw Data'!$B$8:$BE$45,'Occupancy Raw Data'!AK$3,FALSE)</f>
        <v>62.366737739872001</v>
      </c>
      <c r="G19" s="49">
        <f>VLOOKUP($A19,'Occupancy Raw Data'!$B$8:$BE$45,'Occupancy Raw Data'!AL$3,FALSE)</f>
        <v>62.002383042769303</v>
      </c>
      <c r="H19" s="48">
        <f>VLOOKUP($A19,'Occupancy Raw Data'!$B$8:$BE$45,'Occupancy Raw Data'!AN$3,FALSE)</f>
        <v>67.6313809105731</v>
      </c>
      <c r="I19" s="48">
        <f>VLOOKUP($A19,'Occupancy Raw Data'!$B$8:$BE$45,'Occupancy Raw Data'!AO$3,FALSE)</f>
        <v>73.234667001128798</v>
      </c>
      <c r="J19" s="49">
        <f>VLOOKUP($A19,'Occupancy Raw Data'!$B$8:$BE$45,'Occupancy Raw Data'!AP$3,FALSE)</f>
        <v>70.433023955850899</v>
      </c>
      <c r="K19" s="50">
        <f>VLOOKUP($A19,'Occupancy Raw Data'!$B$8:$BE$45,'Occupancy Raw Data'!AR$3,FALSE)</f>
        <v>64.411137589364102</v>
      </c>
      <c r="M19" s="47">
        <f>VLOOKUP($A19,'Occupancy Raw Data'!$B$8:$BE$45,'Occupancy Raw Data'!AT$3,FALSE)</f>
        <v>-1.6359161436498799</v>
      </c>
      <c r="N19" s="48">
        <f>VLOOKUP($A19,'Occupancy Raw Data'!$B$8:$BE$45,'Occupancy Raw Data'!AU$3,FALSE)</f>
        <v>-5.97816311593209</v>
      </c>
      <c r="O19" s="48">
        <f>VLOOKUP($A19,'Occupancy Raw Data'!$B$8:$BE$45,'Occupancy Raw Data'!AV$3,FALSE)</f>
        <v>-2.1478139757419901</v>
      </c>
      <c r="P19" s="48">
        <f>VLOOKUP($A19,'Occupancy Raw Data'!$B$8:$BE$45,'Occupancy Raw Data'!AW$3,FALSE)</f>
        <v>-5.1925328121242798</v>
      </c>
      <c r="Q19" s="48">
        <f>VLOOKUP($A19,'Occupancy Raw Data'!$B$8:$BE$45,'Occupancy Raw Data'!AX$3,FALSE)</f>
        <v>-7.2653914499826797</v>
      </c>
      <c r="R19" s="49">
        <f>VLOOKUP($A19,'Occupancy Raw Data'!$B$8:$BE$45,'Occupancy Raw Data'!AY$3,FALSE)</f>
        <v>-4.5724244819914102</v>
      </c>
      <c r="S19" s="48">
        <f>VLOOKUP($A19,'Occupancy Raw Data'!$B$8:$BE$45,'Occupancy Raw Data'!BA$3,FALSE)</f>
        <v>-7.61795641360853</v>
      </c>
      <c r="T19" s="48">
        <f>VLOOKUP($A19,'Occupancy Raw Data'!$B$8:$BE$45,'Occupancy Raw Data'!BB$3,FALSE)</f>
        <v>-4.4099281338968996</v>
      </c>
      <c r="U19" s="49">
        <f>VLOOKUP($A19,'Occupancy Raw Data'!$B$8:$BE$45,'Occupancy Raw Data'!BC$3,FALSE)</f>
        <v>-5.9774889298883398</v>
      </c>
      <c r="V19" s="50">
        <f>VLOOKUP($A19,'Occupancy Raw Data'!$B$8:$BE$45,'Occupancy Raw Data'!BE$3,FALSE)</f>
        <v>-5.0266955453530304</v>
      </c>
      <c r="X19" s="51">
        <f>VLOOKUP($A19,'ADR Raw Data'!$B$6:$BE$43,'ADR Raw Data'!AG$1,FALSE)</f>
        <v>137.18257666098799</v>
      </c>
      <c r="Y19" s="52">
        <f>VLOOKUP($A19,'ADR Raw Data'!$B$6:$BE$43,'ADR Raw Data'!AH$1,FALSE)</f>
        <v>146.39827452183599</v>
      </c>
      <c r="Z19" s="52">
        <f>VLOOKUP($A19,'ADR Raw Data'!$B$6:$BE$43,'ADR Raw Data'!AI$1,FALSE)</f>
        <v>153.70154020752199</v>
      </c>
      <c r="AA19" s="52">
        <f>VLOOKUP($A19,'ADR Raw Data'!$B$6:$BE$43,'ADR Raw Data'!AJ$1,FALSE)</f>
        <v>148.926866968833</v>
      </c>
      <c r="AB19" s="52">
        <f>VLOOKUP($A19,'ADR Raw Data'!$B$6:$BE$43,'ADR Raw Data'!AK$1,FALSE)</f>
        <v>145.46107893413699</v>
      </c>
      <c r="AC19" s="53">
        <f>VLOOKUP($A19,'ADR Raw Data'!$B$6:$BE$43,'ADR Raw Data'!AL$1,FALSE)</f>
        <v>146.819713762655</v>
      </c>
      <c r="AD19" s="52">
        <f>VLOOKUP($A19,'ADR Raw Data'!$B$6:$BE$43,'ADR Raw Data'!AN$1,FALSE)</f>
        <v>161.41208957299801</v>
      </c>
      <c r="AE19" s="52">
        <f>VLOOKUP($A19,'ADR Raw Data'!$B$6:$BE$43,'ADR Raw Data'!AO$1,FALSE)</f>
        <v>162.12870226066099</v>
      </c>
      <c r="AF19" s="53">
        <f>VLOOKUP($A19,'ADR Raw Data'!$B$6:$BE$43,'ADR Raw Data'!AP$1,FALSE)</f>
        <v>161.784648414023</v>
      </c>
      <c r="AG19" s="54">
        <f>VLOOKUP($A19,'ADR Raw Data'!$B$6:$BE$43,'ADR Raw Data'!AR$1,FALSE)</f>
        <v>151.495150075802</v>
      </c>
      <c r="AI19" s="47">
        <f>VLOOKUP($A19,'ADR Raw Data'!$B$6:$BE$43,'ADR Raw Data'!AT$1,FALSE)</f>
        <v>3.1287680931102502</v>
      </c>
      <c r="AJ19" s="48">
        <f>VLOOKUP($A19,'ADR Raw Data'!$B$6:$BE$43,'ADR Raw Data'!AU$1,FALSE)</f>
        <v>4.6259436067156701</v>
      </c>
      <c r="AK19" s="48">
        <f>VLOOKUP($A19,'ADR Raw Data'!$B$6:$BE$43,'ADR Raw Data'!AV$1,FALSE)</f>
        <v>7.0788172273785204</v>
      </c>
      <c r="AL19" s="48">
        <f>VLOOKUP($A19,'ADR Raw Data'!$B$6:$BE$43,'ADR Raw Data'!AW$1,FALSE)</f>
        <v>4.8284687278490503</v>
      </c>
      <c r="AM19" s="48">
        <f>VLOOKUP($A19,'ADR Raw Data'!$B$6:$BE$43,'ADR Raw Data'!AX$1,FALSE)</f>
        <v>1.5853004413566101</v>
      </c>
      <c r="AN19" s="49">
        <f>VLOOKUP($A19,'ADR Raw Data'!$B$6:$BE$43,'ADR Raw Data'!AY$1,FALSE)</f>
        <v>4.3275657457744199</v>
      </c>
      <c r="AO19" s="48">
        <f>VLOOKUP($A19,'ADR Raw Data'!$B$6:$BE$43,'ADR Raw Data'!BA$1,FALSE)</f>
        <v>6.5800580826473301</v>
      </c>
      <c r="AP19" s="48">
        <f>VLOOKUP($A19,'ADR Raw Data'!$B$6:$BE$43,'ADR Raw Data'!BB$1,FALSE)</f>
        <v>3.64688443785949</v>
      </c>
      <c r="AQ19" s="49">
        <f>VLOOKUP($A19,'ADR Raw Data'!$B$6:$BE$43,'ADR Raw Data'!BC$1,FALSE)</f>
        <v>5.0604194556984199</v>
      </c>
      <c r="AR19" s="50">
        <f>VLOOKUP($A19,'ADR Raw Data'!$B$6:$BE$43,'ADR Raw Data'!BE$1,FALSE)</f>
        <v>4.5325025658868103</v>
      </c>
      <c r="AT19" s="51">
        <f>VLOOKUP($A19,'RevPAR Raw Data'!$B$6:$BE$43,'RevPAR Raw Data'!AG$1,FALSE)</f>
        <v>70.699010096575904</v>
      </c>
      <c r="AU19" s="52">
        <f>VLOOKUP($A19,'RevPAR Raw Data'!$B$6:$BE$43,'RevPAR Raw Data'!AH$1,FALSE)</f>
        <v>89.7614404866424</v>
      </c>
      <c r="AV19" s="52">
        <f>VLOOKUP($A19,'RevPAR Raw Data'!$B$6:$BE$43,'RevPAR Raw Data'!AI$1,FALSE)</f>
        <v>104.042043459174</v>
      </c>
      <c r="AW19" s="52">
        <f>VLOOKUP($A19,'RevPAR Raw Data'!$B$6:$BE$43,'RevPAR Raw Data'!AJ$1,FALSE)</f>
        <v>99.936782892261306</v>
      </c>
      <c r="AX19" s="52">
        <f>VLOOKUP($A19,'RevPAR Raw Data'!$B$6:$BE$43,'RevPAR Raw Data'!AK$1,FALSE)</f>
        <v>90.719329612441896</v>
      </c>
      <c r="AY19" s="53">
        <f>VLOOKUP($A19,'RevPAR Raw Data'!$B$6:$BE$43,'RevPAR Raw Data'!AL$1,FALSE)</f>
        <v>91.031721309419197</v>
      </c>
      <c r="AZ19" s="52">
        <f>VLOOKUP($A19,'RevPAR Raw Data'!$B$6:$BE$43,'RevPAR Raw Data'!AN$1,FALSE)</f>
        <v>109.16522513483</v>
      </c>
      <c r="BA19" s="52">
        <f>VLOOKUP($A19,'RevPAR Raw Data'!$B$6:$BE$43,'RevPAR Raw Data'!AO$1,FALSE)</f>
        <v>118.73441521384601</v>
      </c>
      <c r="BB19" s="53">
        <f>VLOOKUP($A19,'RevPAR Raw Data'!$B$6:$BE$43,'RevPAR Raw Data'!AP$1,FALSE)</f>
        <v>113.949820174338</v>
      </c>
      <c r="BC19" s="54">
        <f>VLOOKUP($A19,'RevPAR Raw Data'!$B$6:$BE$43,'RevPAR Raw Data'!AR$1,FALSE)</f>
        <v>97.579749556538999</v>
      </c>
      <c r="BE19" s="47">
        <f>VLOOKUP($A19,'RevPAR Raw Data'!$B$6:$BE$43,'RevPAR Raw Data'!AT$1,FALSE)</f>
        <v>1.4416679271278099</v>
      </c>
      <c r="BF19" s="48">
        <f>VLOOKUP($A19,'RevPAR Raw Data'!$B$6:$BE$43,'RevPAR Raw Data'!AU$1,FALSE)</f>
        <v>-1.6287659636769001</v>
      </c>
      <c r="BG19" s="48">
        <f>VLOOKUP($A19,'RevPAR Raw Data'!$B$6:$BE$43,'RevPAR Raw Data'!AV$1,FALSE)</f>
        <v>4.7789634259096596</v>
      </c>
      <c r="BH19" s="48">
        <f>VLOOKUP($A19,'RevPAR Raw Data'!$B$6:$BE$43,'RevPAR Raw Data'!AW$1,FALSE)</f>
        <v>-0.61478390729194599</v>
      </c>
      <c r="BI19" s="48">
        <f>VLOOKUP($A19,'RevPAR Raw Data'!$B$6:$BE$43,'RevPAR Raw Data'!AX$1,FALSE)</f>
        <v>-5.7952692913489203</v>
      </c>
      <c r="BJ19" s="49">
        <f>VLOOKUP($A19,'RevPAR Raw Data'!$B$6:$BE$43,'RevPAR Raw Data'!AY$1,FALSE)</f>
        <v>-0.44273341185104698</v>
      </c>
      <c r="BK19" s="48">
        <f>VLOOKUP($A19,'RevPAR Raw Data'!$B$6:$BE$43,'RevPAR Raw Data'!BA$1,FALSE)</f>
        <v>-1.5391642876873901</v>
      </c>
      <c r="BL19" s="48">
        <f>VLOOKUP($A19,'RevPAR Raw Data'!$B$6:$BE$43,'RevPAR Raw Data'!BB$1,FALSE)</f>
        <v>-0.92386867887327595</v>
      </c>
      <c r="BM19" s="49">
        <f>VLOOKUP($A19,'RevPAR Raw Data'!$B$6:$BE$43,'RevPAR Raw Data'!BC$1,FALSE)</f>
        <v>-1.2195554869602001</v>
      </c>
      <c r="BN19" s="50">
        <f>VLOOKUP($A19,'RevPAR Raw Data'!$B$6:$BE$43,'RevPAR Raw Data'!BE$1,FALSE)</f>
        <v>-0.72202808403867202</v>
      </c>
    </row>
    <row r="20" spans="1:66" x14ac:dyDescent="0.25">
      <c r="A20" s="63" t="s">
        <v>27</v>
      </c>
      <c r="B20" s="47">
        <f>VLOOKUP($A20,'Occupancy Raw Data'!$B$8:$BE$45,'Occupancy Raw Data'!AG$3,FALSE)</f>
        <v>51.322982088857799</v>
      </c>
      <c r="C20" s="48">
        <f>VLOOKUP($A20,'Occupancy Raw Data'!$B$8:$BE$45,'Occupancy Raw Data'!AH$3,FALSE)</f>
        <v>55.7658757850662</v>
      </c>
      <c r="D20" s="48">
        <f>VLOOKUP($A20,'Occupancy Raw Data'!$B$8:$BE$45,'Occupancy Raw Data'!AI$3,FALSE)</f>
        <v>60.525703652011998</v>
      </c>
      <c r="E20" s="48">
        <f>VLOOKUP($A20,'Occupancy Raw Data'!$B$8:$BE$45,'Occupancy Raw Data'!AJ$3,FALSE)</f>
        <v>62.148173993952</v>
      </c>
      <c r="F20" s="48">
        <f>VLOOKUP($A20,'Occupancy Raw Data'!$B$8:$BE$45,'Occupancy Raw Data'!AK$3,FALSE)</f>
        <v>61.674226564317202</v>
      </c>
      <c r="G20" s="49">
        <f>VLOOKUP($A20,'Occupancy Raw Data'!$B$8:$BE$45,'Occupancy Raw Data'!AL$3,FALSE)</f>
        <v>58.287392416841101</v>
      </c>
      <c r="H20" s="48">
        <f>VLOOKUP($A20,'Occupancy Raw Data'!$B$8:$BE$45,'Occupancy Raw Data'!AN$3,FALSE)</f>
        <v>68.769935626051094</v>
      </c>
      <c r="I20" s="48">
        <f>VLOOKUP($A20,'Occupancy Raw Data'!$B$8:$BE$45,'Occupancy Raw Data'!AO$3,FALSE)</f>
        <v>74.186626457112993</v>
      </c>
      <c r="J20" s="49">
        <f>VLOOKUP($A20,'Occupancy Raw Data'!$B$8:$BE$45,'Occupancy Raw Data'!AP$3,FALSE)</f>
        <v>71.478281041581994</v>
      </c>
      <c r="K20" s="50">
        <f>VLOOKUP($A20,'Occupancy Raw Data'!$B$8:$BE$45,'Occupancy Raw Data'!AR$3,FALSE)</f>
        <v>62.063569803927997</v>
      </c>
      <c r="M20" s="47">
        <f>VLOOKUP($A20,'Occupancy Raw Data'!$B$8:$BE$45,'Occupancy Raw Data'!AT$3,FALSE)</f>
        <v>0.98846080635161104</v>
      </c>
      <c r="N20" s="48">
        <f>VLOOKUP($A20,'Occupancy Raw Data'!$B$8:$BE$45,'Occupancy Raw Data'!AU$3,FALSE)</f>
        <v>-2.5420548857353502</v>
      </c>
      <c r="O20" s="48">
        <f>VLOOKUP($A20,'Occupancy Raw Data'!$B$8:$BE$45,'Occupancy Raw Data'!AV$3,FALSE)</f>
        <v>-2.0883082510117998</v>
      </c>
      <c r="P20" s="48">
        <f>VLOOKUP($A20,'Occupancy Raw Data'!$B$8:$BE$45,'Occupancy Raw Data'!AW$3,FALSE)</f>
        <v>-1.77607808999156</v>
      </c>
      <c r="Q20" s="48">
        <f>VLOOKUP($A20,'Occupancy Raw Data'!$B$8:$BE$45,'Occupancy Raw Data'!AX$3,FALSE)</f>
        <v>-1.0899919948486301</v>
      </c>
      <c r="R20" s="49">
        <f>VLOOKUP($A20,'Occupancy Raw Data'!$B$8:$BE$45,'Occupancy Raw Data'!AY$3,FALSE)</f>
        <v>-1.36947264116615</v>
      </c>
      <c r="S20" s="48">
        <f>VLOOKUP($A20,'Occupancy Raw Data'!$B$8:$BE$45,'Occupancy Raw Data'!BA$3,FALSE)</f>
        <v>-0.46356166340060601</v>
      </c>
      <c r="T20" s="48">
        <f>VLOOKUP($A20,'Occupancy Raw Data'!$B$8:$BE$45,'Occupancy Raw Data'!BB$3,FALSE)</f>
        <v>3.2092877971729301</v>
      </c>
      <c r="U20" s="49">
        <f>VLOOKUP($A20,'Occupancy Raw Data'!$B$8:$BE$45,'Occupancy Raw Data'!BC$3,FALSE)</f>
        <v>1.4092031646795</v>
      </c>
      <c r="V20" s="50">
        <f>VLOOKUP($A20,'Occupancy Raw Data'!$B$8:$BE$45,'Occupancy Raw Data'!BE$3,FALSE)</f>
        <v>-0.46019739372841001</v>
      </c>
      <c r="X20" s="51">
        <f>VLOOKUP($A20,'ADR Raw Data'!$B$6:$BE$43,'ADR Raw Data'!AG$1,FALSE)</f>
        <v>91.191357996714004</v>
      </c>
      <c r="Y20" s="52">
        <f>VLOOKUP($A20,'ADR Raw Data'!$B$6:$BE$43,'ADR Raw Data'!AH$1,FALSE)</f>
        <v>94.5359617289743</v>
      </c>
      <c r="Z20" s="52">
        <f>VLOOKUP($A20,'ADR Raw Data'!$B$6:$BE$43,'ADR Raw Data'!AI$1,FALSE)</f>
        <v>97.951606456571795</v>
      </c>
      <c r="AA20" s="52">
        <f>VLOOKUP($A20,'ADR Raw Data'!$B$6:$BE$43,'ADR Raw Data'!AJ$1,FALSE)</f>
        <v>97.788863572564694</v>
      </c>
      <c r="AB20" s="52">
        <f>VLOOKUP($A20,'ADR Raw Data'!$B$6:$BE$43,'ADR Raw Data'!AK$1,FALSE)</f>
        <v>98.481704304370297</v>
      </c>
      <c r="AC20" s="53">
        <f>VLOOKUP($A20,'ADR Raw Data'!$B$6:$BE$43,'ADR Raw Data'!AL$1,FALSE)</f>
        <v>96.185003741357406</v>
      </c>
      <c r="AD20" s="52">
        <f>VLOOKUP($A20,'ADR Raw Data'!$B$6:$BE$43,'ADR Raw Data'!AN$1,FALSE)</f>
        <v>108.0860161916</v>
      </c>
      <c r="AE20" s="52">
        <f>VLOOKUP($A20,'ADR Raw Data'!$B$6:$BE$43,'ADR Raw Data'!AO$1,FALSE)</f>
        <v>109.128047998749</v>
      </c>
      <c r="AF20" s="53">
        <f>VLOOKUP($A20,'ADR Raw Data'!$B$6:$BE$43,'ADR Raw Data'!AP$1,FALSE)</f>
        <v>108.626773630831</v>
      </c>
      <c r="AG20" s="54">
        <f>VLOOKUP($A20,'ADR Raw Data'!$B$6:$BE$43,'ADR Raw Data'!AR$1,FALSE)</f>
        <v>100.287024429716</v>
      </c>
      <c r="AI20" s="47">
        <f>VLOOKUP($A20,'ADR Raw Data'!$B$6:$BE$43,'ADR Raw Data'!AT$1,FALSE)</f>
        <v>-0.82581294328641097</v>
      </c>
      <c r="AJ20" s="48">
        <f>VLOOKUP($A20,'ADR Raw Data'!$B$6:$BE$43,'ADR Raw Data'!AU$1,FALSE)</f>
        <v>2.2041716339577098E-2</v>
      </c>
      <c r="AK20" s="48">
        <f>VLOOKUP($A20,'ADR Raw Data'!$B$6:$BE$43,'ADR Raw Data'!AV$1,FALSE)</f>
        <v>1.61949368285166</v>
      </c>
      <c r="AL20" s="48">
        <f>VLOOKUP($A20,'ADR Raw Data'!$B$6:$BE$43,'ADR Raw Data'!AW$1,FALSE)</f>
        <v>0.86706968940309803</v>
      </c>
      <c r="AM20" s="48">
        <f>VLOOKUP($A20,'ADR Raw Data'!$B$6:$BE$43,'ADR Raw Data'!AX$1,FALSE)</f>
        <v>1.65161186465504</v>
      </c>
      <c r="AN20" s="49">
        <f>VLOOKUP($A20,'ADR Raw Data'!$B$6:$BE$43,'ADR Raw Data'!AY$1,FALSE)</f>
        <v>0.731199153705825</v>
      </c>
      <c r="AO20" s="48">
        <f>VLOOKUP($A20,'ADR Raw Data'!$B$6:$BE$43,'ADR Raw Data'!BA$1,FALSE)</f>
        <v>1.1017371318368601</v>
      </c>
      <c r="AP20" s="48">
        <f>VLOOKUP($A20,'ADR Raw Data'!$B$6:$BE$43,'ADR Raw Data'!BB$1,FALSE)</f>
        <v>1.67640165389217</v>
      </c>
      <c r="AQ20" s="49">
        <f>VLOOKUP($A20,'ADR Raw Data'!$B$6:$BE$43,'ADR Raw Data'!BC$1,FALSE)</f>
        <v>1.4041234639718101</v>
      </c>
      <c r="AR20" s="50">
        <f>VLOOKUP($A20,'ADR Raw Data'!$B$6:$BE$43,'ADR Raw Data'!BE$1,FALSE)</f>
        <v>1.0498904465463399</v>
      </c>
      <c r="AT20" s="51">
        <f>VLOOKUP($A20,'RevPAR Raw Data'!$B$6:$BE$43,'RevPAR Raw Data'!AG$1,FALSE)</f>
        <v>46.802124331239803</v>
      </c>
      <c r="AU20" s="52">
        <f>VLOOKUP($A20,'RevPAR Raw Data'!$B$6:$BE$43,'RevPAR Raw Data'!AH$1,FALSE)</f>
        <v>52.718806989997603</v>
      </c>
      <c r="AV20" s="52">
        <f>VLOOKUP($A20,'RevPAR Raw Data'!$B$6:$BE$43,'RevPAR Raw Data'!AI$1,FALSE)</f>
        <v>59.285899046289799</v>
      </c>
      <c r="AW20" s="52">
        <f>VLOOKUP($A20,'RevPAR Raw Data'!$B$6:$BE$43,'RevPAR Raw Data'!AJ$1,FALSE)</f>
        <v>60.773993079785903</v>
      </c>
      <c r="AX20" s="52">
        <f>VLOOKUP($A20,'RevPAR Raw Data'!$B$6:$BE$43,'RevPAR Raw Data'!AK$1,FALSE)</f>
        <v>60.737829437078297</v>
      </c>
      <c r="AY20" s="53">
        <f>VLOOKUP($A20,'RevPAR Raw Data'!$B$6:$BE$43,'RevPAR Raw Data'!AL$1,FALSE)</f>
        <v>56.063730576878299</v>
      </c>
      <c r="AZ20" s="52">
        <f>VLOOKUP($A20,'RevPAR Raw Data'!$B$6:$BE$43,'RevPAR Raw Data'!AN$1,FALSE)</f>
        <v>74.330683755726895</v>
      </c>
      <c r="BA20" s="52">
        <f>VLOOKUP($A20,'RevPAR Raw Data'!$B$6:$BE$43,'RevPAR Raw Data'!AO$1,FALSE)</f>
        <v>80.958417328771006</v>
      </c>
      <c r="BB20" s="53">
        <f>VLOOKUP($A20,'RevPAR Raw Data'!$B$6:$BE$43,'RevPAR Raw Data'!AP$1,FALSE)</f>
        <v>77.644550542248993</v>
      </c>
      <c r="BC20" s="54">
        <f>VLOOKUP($A20,'RevPAR Raw Data'!$B$6:$BE$43,'RevPAR Raw Data'!AR$1,FALSE)</f>
        <v>62.2417074112197</v>
      </c>
      <c r="BE20" s="47">
        <f>VLOOKUP($A20,'RevPAR Raw Data'!$B$6:$BE$43,'RevPAR Raw Data'!AT$1,FALSE)</f>
        <v>0.15448502578703399</v>
      </c>
      <c r="BF20" s="48">
        <f>VLOOKUP($A20,'RevPAR Raw Data'!$B$6:$BE$43,'RevPAR Raw Data'!AU$1,FALSE)</f>
        <v>-2.5205734819228902</v>
      </c>
      <c r="BG20" s="48">
        <f>VLOOKUP($A20,'RevPAR Raw Data'!$B$6:$BE$43,'RevPAR Raw Data'!AV$1,FALSE)</f>
        <v>-0.50263458836374797</v>
      </c>
      <c r="BH20" s="48">
        <f>VLOOKUP($A20,'RevPAR Raw Data'!$B$6:$BE$43,'RevPAR Raw Data'!AW$1,FALSE)</f>
        <v>-0.92440823536691596</v>
      </c>
      <c r="BI20" s="48">
        <f>VLOOKUP($A20,'RevPAR Raw Data'!$B$6:$BE$43,'RevPAR Raw Data'!AX$1,FALSE)</f>
        <v>0.54361743269569496</v>
      </c>
      <c r="BJ20" s="49">
        <f>VLOOKUP($A20,'RevPAR Raw Data'!$B$6:$BE$43,'RevPAR Raw Data'!AY$1,FALSE)</f>
        <v>-0.64828705982277202</v>
      </c>
      <c r="BK20" s="48">
        <f>VLOOKUP($A20,'RevPAR Raw Data'!$B$6:$BE$43,'RevPAR Raw Data'!BA$1,FALSE)</f>
        <v>0.633068237461614</v>
      </c>
      <c r="BL20" s="48">
        <f>VLOOKUP($A20,'RevPAR Raw Data'!$B$6:$BE$43,'RevPAR Raw Data'!BB$1,FALSE)</f>
        <v>4.93949000477508</v>
      </c>
      <c r="BM20" s="49">
        <f>VLOOKUP($A20,'RevPAR Raw Data'!$B$6:$BE$43,'RevPAR Raw Data'!BC$1,FALSE)</f>
        <v>2.8331135809416201</v>
      </c>
      <c r="BN20" s="50">
        <f>VLOOKUP($A20,'RevPAR Raw Data'!$B$6:$BE$43,'RevPAR Raw Data'!BE$1,FALSE)</f>
        <v>0.584861484345923</v>
      </c>
    </row>
    <row r="21" spans="1:66" x14ac:dyDescent="0.25">
      <c r="A21" s="63" t="s">
        <v>90</v>
      </c>
      <c r="B21" s="47">
        <f>VLOOKUP($A21,'Occupancy Raw Data'!$B$8:$BE$45,'Occupancy Raw Data'!AG$3,FALSE)</f>
        <v>57.204480457578597</v>
      </c>
      <c r="C21" s="48">
        <f>VLOOKUP($A21,'Occupancy Raw Data'!$B$8:$BE$45,'Occupancy Raw Data'!AH$3,FALSE)</f>
        <v>74.435176358436607</v>
      </c>
      <c r="D21" s="48">
        <f>VLOOKUP($A21,'Occupancy Raw Data'!$B$8:$BE$45,'Occupancy Raw Data'!AI$3,FALSE)</f>
        <v>85.950905624404101</v>
      </c>
      <c r="E21" s="48">
        <f>VLOOKUP($A21,'Occupancy Raw Data'!$B$8:$BE$45,'Occupancy Raw Data'!AJ$3,FALSE)</f>
        <v>84.387511916110498</v>
      </c>
      <c r="F21" s="48">
        <f>VLOOKUP($A21,'Occupancy Raw Data'!$B$8:$BE$45,'Occupancy Raw Data'!AK$3,FALSE)</f>
        <v>74.144423260247805</v>
      </c>
      <c r="G21" s="49">
        <f>VLOOKUP($A21,'Occupancy Raw Data'!$B$8:$BE$45,'Occupancy Raw Data'!AL$3,FALSE)</f>
        <v>75.224499523355504</v>
      </c>
      <c r="H21" s="48">
        <f>VLOOKUP($A21,'Occupancy Raw Data'!$B$8:$BE$45,'Occupancy Raw Data'!AN$3,FALSE)</f>
        <v>69.251720183486199</v>
      </c>
      <c r="I21" s="48">
        <f>VLOOKUP($A21,'Occupancy Raw Data'!$B$8:$BE$45,'Occupancy Raw Data'!AO$3,FALSE)</f>
        <v>70.183486238532097</v>
      </c>
      <c r="J21" s="49">
        <f>VLOOKUP($A21,'Occupancy Raw Data'!$B$8:$BE$45,'Occupancy Raw Data'!AP$3,FALSE)</f>
        <v>69.717603211009106</v>
      </c>
      <c r="K21" s="50">
        <f>VLOOKUP($A21,'Occupancy Raw Data'!$B$8:$BE$45,'Occupancy Raw Data'!AR$3,FALSE)</f>
        <v>73.653888086347393</v>
      </c>
      <c r="M21" s="47">
        <f>VLOOKUP($A21,'Occupancy Raw Data'!$B$8:$BE$45,'Occupancy Raw Data'!AT$3,FALSE)</f>
        <v>3.3725533291268999</v>
      </c>
      <c r="N21" s="48">
        <f>VLOOKUP($A21,'Occupancy Raw Data'!$B$8:$BE$45,'Occupancy Raw Data'!AU$3,FALSE)</f>
        <v>0.61167793962736206</v>
      </c>
      <c r="O21" s="48">
        <f>VLOOKUP($A21,'Occupancy Raw Data'!$B$8:$BE$45,'Occupancy Raw Data'!AV$3,FALSE)</f>
        <v>4.5272477467230701</v>
      </c>
      <c r="P21" s="48">
        <f>VLOOKUP($A21,'Occupancy Raw Data'!$B$8:$BE$45,'Occupancy Raw Data'!AW$3,FALSE)</f>
        <v>1.99938666203889</v>
      </c>
      <c r="Q21" s="48">
        <f>VLOOKUP($A21,'Occupancy Raw Data'!$B$8:$BE$45,'Occupancy Raw Data'!AX$3,FALSE)</f>
        <v>1.8776121749855501</v>
      </c>
      <c r="R21" s="49">
        <f>VLOOKUP($A21,'Occupancy Raw Data'!$B$8:$BE$45,'Occupancy Raw Data'!AY$3,FALSE)</f>
        <v>2.4688496046328998</v>
      </c>
      <c r="S21" s="48">
        <f>VLOOKUP($A21,'Occupancy Raw Data'!$B$8:$BE$45,'Occupancy Raw Data'!BA$3,FALSE)</f>
        <v>4.2074915853851298</v>
      </c>
      <c r="T21" s="48">
        <f>VLOOKUP($A21,'Occupancy Raw Data'!$B$8:$BE$45,'Occupancy Raw Data'!BB$3,FALSE)</f>
        <v>2.4437414831396702</v>
      </c>
      <c r="U21" s="49">
        <f>VLOOKUP($A21,'Occupancy Raw Data'!$B$8:$BE$45,'Occupancy Raw Data'!BC$3,FALSE)</f>
        <v>3.3121975049843502</v>
      </c>
      <c r="V21" s="50">
        <f>VLOOKUP($A21,'Occupancy Raw Data'!$B$8:$BE$45,'Occupancy Raw Data'!BE$3,FALSE)</f>
        <v>2.6994627612293298</v>
      </c>
      <c r="X21" s="51">
        <f>VLOOKUP($A21,'ADR Raw Data'!$B$6:$BE$43,'ADR Raw Data'!AG$1,FALSE)</f>
        <v>119.131034870641</v>
      </c>
      <c r="Y21" s="52">
        <f>VLOOKUP($A21,'ADR Raw Data'!$B$6:$BE$43,'ADR Raw Data'!AH$1,FALSE)</f>
        <v>144.59866135177501</v>
      </c>
      <c r="Z21" s="52">
        <f>VLOOKUP($A21,'ADR Raw Data'!$B$6:$BE$43,'ADR Raw Data'!AI$1,FALSE)</f>
        <v>160.82596839040599</v>
      </c>
      <c r="AA21" s="52">
        <f>VLOOKUP($A21,'ADR Raw Data'!$B$6:$BE$43,'ADR Raw Data'!AJ$1,FALSE)</f>
        <v>156.54181140387999</v>
      </c>
      <c r="AB21" s="52">
        <f>VLOOKUP($A21,'ADR Raw Data'!$B$6:$BE$43,'ADR Raw Data'!AK$1,FALSE)</f>
        <v>134.98875799556399</v>
      </c>
      <c r="AC21" s="53">
        <f>VLOOKUP($A21,'ADR Raw Data'!$B$6:$BE$43,'ADR Raw Data'!AL$1,FALSE)</f>
        <v>145.21872893974799</v>
      </c>
      <c r="AD21" s="52">
        <f>VLOOKUP($A21,'ADR Raw Data'!$B$6:$BE$43,'ADR Raw Data'!AN$1,FALSE)</f>
        <v>119.999778168771</v>
      </c>
      <c r="AE21" s="52">
        <f>VLOOKUP($A21,'ADR Raw Data'!$B$6:$BE$43,'ADR Raw Data'!AO$1,FALSE)</f>
        <v>115.753008238017</v>
      </c>
      <c r="AF21" s="53">
        <f>VLOOKUP($A21,'ADR Raw Data'!$B$6:$BE$43,'ADR Raw Data'!AP$1,FALSE)</f>
        <v>117.86220383126</v>
      </c>
      <c r="AG21" s="54">
        <f>VLOOKUP($A21,'ADR Raw Data'!$B$6:$BE$43,'ADR Raw Data'!AR$1,FALSE)</f>
        <v>137.83340484681901</v>
      </c>
      <c r="AI21" s="47">
        <f>VLOOKUP($A21,'ADR Raw Data'!$B$6:$BE$43,'ADR Raw Data'!AT$1,FALSE)</f>
        <v>0.140854864161608</v>
      </c>
      <c r="AJ21" s="48">
        <f>VLOOKUP($A21,'ADR Raw Data'!$B$6:$BE$43,'ADR Raw Data'!AU$1,FALSE)</f>
        <v>3.0118648059511299</v>
      </c>
      <c r="AK21" s="48">
        <f>VLOOKUP($A21,'ADR Raw Data'!$B$6:$BE$43,'ADR Raw Data'!AV$1,FALSE)</f>
        <v>7.1547819205052203</v>
      </c>
      <c r="AL21" s="48">
        <f>VLOOKUP($A21,'ADR Raw Data'!$B$6:$BE$43,'ADR Raw Data'!AW$1,FALSE)</f>
        <v>6.0472415101444499</v>
      </c>
      <c r="AM21" s="48">
        <f>VLOOKUP($A21,'ADR Raw Data'!$B$6:$BE$43,'ADR Raw Data'!AX$1,FALSE)</f>
        <v>3.0052691610028601</v>
      </c>
      <c r="AN21" s="49">
        <f>VLOOKUP($A21,'ADR Raw Data'!$B$6:$BE$43,'ADR Raw Data'!AY$1,FALSE)</f>
        <v>4.3950357203202701</v>
      </c>
      <c r="AO21" s="48">
        <f>VLOOKUP($A21,'ADR Raw Data'!$B$6:$BE$43,'ADR Raw Data'!BA$1,FALSE)</f>
        <v>6.3482953472494703</v>
      </c>
      <c r="AP21" s="48">
        <f>VLOOKUP($A21,'ADR Raw Data'!$B$6:$BE$43,'ADR Raw Data'!BB$1,FALSE)</f>
        <v>5.1355813591858199</v>
      </c>
      <c r="AQ21" s="49">
        <f>VLOOKUP($A21,'ADR Raw Data'!$B$6:$BE$43,'ADR Raw Data'!BC$1,FALSE)</f>
        <v>5.7564176649463699</v>
      </c>
      <c r="AR21" s="50">
        <f>VLOOKUP($A21,'ADR Raw Data'!$B$6:$BE$43,'ADR Raw Data'!BE$1,FALSE)</f>
        <v>4.6814486323034803</v>
      </c>
      <c r="AT21" s="51">
        <f>VLOOKUP($A21,'RevPAR Raw Data'!$B$6:$BE$43,'RevPAR Raw Data'!AG$1,FALSE)</f>
        <v>68.148289561487104</v>
      </c>
      <c r="AU21" s="52">
        <f>VLOOKUP($A21,'RevPAR Raw Data'!$B$6:$BE$43,'RevPAR Raw Data'!AH$1,FALSE)</f>
        <v>107.632268589132</v>
      </c>
      <c r="AV21" s="52">
        <f>VLOOKUP($A21,'RevPAR Raw Data'!$B$6:$BE$43,'RevPAR Raw Data'!AI$1,FALSE)</f>
        <v>138.23137631077199</v>
      </c>
      <c r="AW21" s="52">
        <f>VLOOKUP($A21,'RevPAR Raw Data'!$B$6:$BE$43,'RevPAR Raw Data'!AJ$1,FALSE)</f>
        <v>132.101739752144</v>
      </c>
      <c r="AX21" s="52">
        <f>VLOOKUP($A21,'RevPAR Raw Data'!$B$6:$BE$43,'RevPAR Raw Data'!AK$1,FALSE)</f>
        <v>100.08663608198199</v>
      </c>
      <c r="AY21" s="53">
        <f>VLOOKUP($A21,'RevPAR Raw Data'!$B$6:$BE$43,'RevPAR Raw Data'!AL$1,FALSE)</f>
        <v>109.240062059103</v>
      </c>
      <c r="AZ21" s="52">
        <f>VLOOKUP($A21,'RevPAR Raw Data'!$B$6:$BE$43,'RevPAR Raw Data'!AN$1,FALSE)</f>
        <v>83.101910598241503</v>
      </c>
      <c r="BA21" s="52">
        <f>VLOOKUP($A21,'RevPAR Raw Data'!$B$6:$BE$43,'RevPAR Raw Data'!AO$1,FALSE)</f>
        <v>81.239496607415902</v>
      </c>
      <c r="BB21" s="53">
        <f>VLOOKUP($A21,'RevPAR Raw Data'!$B$6:$BE$43,'RevPAR Raw Data'!AP$1,FALSE)</f>
        <v>82.170703602828695</v>
      </c>
      <c r="BC21" s="54">
        <f>VLOOKUP($A21,'RevPAR Raw Data'!$B$6:$BE$43,'RevPAR Raw Data'!AR$1,FALSE)</f>
        <v>101.519661751478</v>
      </c>
      <c r="BE21" s="47">
        <f>VLOOKUP($A21,'RevPAR Raw Data'!$B$6:$BE$43,'RevPAR Raw Data'!AT$1,FALSE)</f>
        <v>3.51815859869903</v>
      </c>
      <c r="BF21" s="48">
        <f>VLOOKUP($A21,'RevPAR Raw Data'!$B$6:$BE$43,'RevPAR Raw Data'!AU$1,FALSE)</f>
        <v>3.6419656581679001</v>
      </c>
      <c r="BG21" s="48">
        <f>VLOOKUP($A21,'RevPAR Raw Data'!$B$6:$BE$43,'RevPAR Raw Data'!AV$1,FALSE)</f>
        <v>12.005944370507301</v>
      </c>
      <c r="BH21" s="48">
        <f>VLOOKUP($A21,'RevPAR Raw Data'!$B$6:$BE$43,'RevPAR Raw Data'!AW$1,FALSE)</f>
        <v>8.1675359123584492</v>
      </c>
      <c r="BI21" s="48">
        <f>VLOOKUP($A21,'RevPAR Raw Data'!$B$6:$BE$43,'RevPAR Raw Data'!AX$1,FALSE)</f>
        <v>4.9393086356464799</v>
      </c>
      <c r="BJ21" s="49">
        <f>VLOOKUP($A21,'RevPAR Raw Data'!$B$6:$BE$43,'RevPAR Raw Data'!AY$1,FALSE)</f>
        <v>6.9723921469577697</v>
      </c>
      <c r="BK21" s="48">
        <f>VLOOKUP($A21,'RevPAR Raw Data'!$B$6:$BE$43,'RevPAR Raw Data'!BA$1,FALSE)</f>
        <v>10.822890925185501</v>
      </c>
      <c r="BL21" s="48">
        <f>VLOOKUP($A21,'RevPAR Raw Data'!$B$6:$BE$43,'RevPAR Raw Data'!BB$1,FALSE)</f>
        <v>7.7048231744002997</v>
      </c>
      <c r="BM21" s="49">
        <f>VLOOKUP($A21,'RevPAR Raw Data'!$B$6:$BE$43,'RevPAR Raw Data'!BC$1,FALSE)</f>
        <v>9.2592790922055599</v>
      </c>
      <c r="BN21" s="50">
        <f>VLOOKUP($A21,'RevPAR Raw Data'!$B$6:$BE$43,'RevPAR Raw Data'!BE$1,FALSE)</f>
        <v>7.5072853560479196</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46.766498636901296</v>
      </c>
      <c r="C23" s="48">
        <f>VLOOKUP($A23,'Occupancy Raw Data'!$B$8:$BE$45,'Occupancy Raw Data'!AH$3,FALSE)</f>
        <v>52.673789907311999</v>
      </c>
      <c r="D23" s="48">
        <f>VLOOKUP($A23,'Occupancy Raw Data'!$B$8:$BE$45,'Occupancy Raw Data'!AI$3,FALSE)</f>
        <v>57.028192584963897</v>
      </c>
      <c r="E23" s="48">
        <f>VLOOKUP($A23,'Occupancy Raw Data'!$B$8:$BE$45,'Occupancy Raw Data'!AJ$3,FALSE)</f>
        <v>58.890962924819704</v>
      </c>
      <c r="F23" s="48">
        <f>VLOOKUP($A23,'Occupancy Raw Data'!$B$8:$BE$45,'Occupancy Raw Data'!AK$3,FALSE)</f>
        <v>59.477342945417</v>
      </c>
      <c r="G23" s="49">
        <f>VLOOKUP($A23,'Occupancy Raw Data'!$B$8:$BE$45,'Occupancy Raw Data'!AL$3,FALSE)</f>
        <v>54.965584168202497</v>
      </c>
      <c r="H23" s="48">
        <f>VLOOKUP($A23,'Occupancy Raw Data'!$B$8:$BE$45,'Occupancy Raw Data'!AN$3,FALSE)</f>
        <v>70.033527030766294</v>
      </c>
      <c r="I23" s="48">
        <f>VLOOKUP($A23,'Occupancy Raw Data'!$B$8:$BE$45,'Occupancy Raw Data'!AO$3,FALSE)</f>
        <v>71.624934844302004</v>
      </c>
      <c r="J23" s="49">
        <f>VLOOKUP($A23,'Occupancy Raw Data'!$B$8:$BE$45,'Occupancy Raw Data'!AP$3,FALSE)</f>
        <v>70.829230937534106</v>
      </c>
      <c r="K23" s="50">
        <f>VLOOKUP($A23,'Occupancy Raw Data'!$B$8:$BE$45,'Occupancy Raw Data'!AR$3,FALSE)</f>
        <v>59.4981255090727</v>
      </c>
      <c r="M23" s="47">
        <f>VLOOKUP($A23,'Occupancy Raw Data'!$B$8:$BE$45,'Occupancy Raw Data'!AT$3,FALSE)</f>
        <v>2.2311620071504099</v>
      </c>
      <c r="N23" s="48">
        <f>VLOOKUP($A23,'Occupancy Raw Data'!$B$8:$BE$45,'Occupancy Raw Data'!AU$3,FALSE)</f>
        <v>3.56531600766793</v>
      </c>
      <c r="O23" s="48">
        <f>VLOOKUP($A23,'Occupancy Raw Data'!$B$8:$BE$45,'Occupancy Raw Data'!AV$3,FALSE)</f>
        <v>3.71698096194168</v>
      </c>
      <c r="P23" s="48">
        <f>VLOOKUP($A23,'Occupancy Raw Data'!$B$8:$BE$45,'Occupancy Raw Data'!AW$3,FALSE)</f>
        <v>2.67745924124999</v>
      </c>
      <c r="Q23" s="48">
        <f>VLOOKUP($A23,'Occupancy Raw Data'!$B$8:$BE$45,'Occupancy Raw Data'!AX$3,FALSE)</f>
        <v>1.09906875349091</v>
      </c>
      <c r="R23" s="49">
        <f>VLOOKUP($A23,'Occupancy Raw Data'!$B$8:$BE$45,'Occupancy Raw Data'!AY$3,FALSE)</f>
        <v>2.63591396251267</v>
      </c>
      <c r="S23" s="48">
        <f>VLOOKUP($A23,'Occupancy Raw Data'!$B$8:$BE$45,'Occupancy Raw Data'!BA$3,FALSE)</f>
        <v>0.65603767973156002</v>
      </c>
      <c r="T23" s="48">
        <f>VLOOKUP($A23,'Occupancy Raw Data'!$B$8:$BE$45,'Occupancy Raw Data'!BB$3,FALSE)</f>
        <v>-1.0740924901496101</v>
      </c>
      <c r="U23" s="49">
        <f>VLOOKUP($A23,'Occupancy Raw Data'!$B$8:$BE$45,'Occupancy Raw Data'!BC$3,FALSE)</f>
        <v>-0.22624302259076701</v>
      </c>
      <c r="V23" s="50">
        <f>VLOOKUP($A23,'Occupancy Raw Data'!$B$8:$BE$45,'Occupancy Raw Data'!BE$3,FALSE)</f>
        <v>1.6464269755365799</v>
      </c>
      <c r="X23" s="51">
        <f>VLOOKUP($A23,'ADR Raw Data'!$B$6:$BE$43,'ADR Raw Data'!AG$1,FALSE)</f>
        <v>101.602542443115</v>
      </c>
      <c r="Y23" s="52">
        <f>VLOOKUP($A23,'ADR Raw Data'!$B$6:$BE$43,'ADR Raw Data'!AH$1,FALSE)</f>
        <v>104.03021866827901</v>
      </c>
      <c r="Z23" s="52">
        <f>VLOOKUP($A23,'ADR Raw Data'!$B$6:$BE$43,'ADR Raw Data'!AI$1,FALSE)</f>
        <v>106.58781930947301</v>
      </c>
      <c r="AA23" s="52">
        <f>VLOOKUP($A23,'ADR Raw Data'!$B$6:$BE$43,'ADR Raw Data'!AJ$1,FALSE)</f>
        <v>107.037289789382</v>
      </c>
      <c r="AB23" s="52">
        <f>VLOOKUP($A23,'ADR Raw Data'!$B$6:$BE$43,'ADR Raw Data'!AK$1,FALSE)</f>
        <v>109.23561514652999</v>
      </c>
      <c r="AC23" s="53">
        <f>VLOOKUP($A23,'ADR Raw Data'!$B$6:$BE$43,'ADR Raw Data'!AL$1,FALSE)</f>
        <v>105.917868658869</v>
      </c>
      <c r="AD23" s="52">
        <f>VLOOKUP($A23,'ADR Raw Data'!$B$6:$BE$43,'ADR Raw Data'!AN$1,FALSE)</f>
        <v>130.063036862997</v>
      </c>
      <c r="AE23" s="52">
        <f>VLOOKUP($A23,'ADR Raw Data'!$B$6:$BE$43,'ADR Raw Data'!AO$1,FALSE)</f>
        <v>133.14992162655</v>
      </c>
      <c r="AF23" s="53">
        <f>VLOOKUP($A23,'ADR Raw Data'!$B$6:$BE$43,'ADR Raw Data'!AP$1,FALSE)</f>
        <v>131.623818457932</v>
      </c>
      <c r="AG23" s="54">
        <f>VLOOKUP($A23,'ADR Raw Data'!$B$6:$BE$43,'ADR Raw Data'!AR$1,FALSE)</f>
        <v>114.66129470023</v>
      </c>
      <c r="AI23" s="47">
        <f>VLOOKUP($A23,'ADR Raw Data'!$B$6:$BE$43,'ADR Raw Data'!AT$1,FALSE)</f>
        <v>2.83600786966054</v>
      </c>
      <c r="AJ23" s="48">
        <f>VLOOKUP($A23,'ADR Raw Data'!$B$6:$BE$43,'ADR Raw Data'!AU$1,FALSE)</f>
        <v>3.8383439901010799</v>
      </c>
      <c r="AK23" s="48">
        <f>VLOOKUP($A23,'ADR Raw Data'!$B$6:$BE$43,'ADR Raw Data'!AV$1,FALSE)</f>
        <v>3.5555548701337401</v>
      </c>
      <c r="AL23" s="48">
        <f>VLOOKUP($A23,'ADR Raw Data'!$B$6:$BE$43,'ADR Raw Data'!AW$1,FALSE)</f>
        <v>1.66543638628686</v>
      </c>
      <c r="AM23" s="48">
        <f>VLOOKUP($A23,'ADR Raw Data'!$B$6:$BE$43,'ADR Raw Data'!AX$1,FALSE)</f>
        <v>1.99632678341666</v>
      </c>
      <c r="AN23" s="49">
        <f>VLOOKUP($A23,'ADR Raw Data'!$B$6:$BE$43,'ADR Raw Data'!AY$1,FALSE)</f>
        <v>2.7115585435164</v>
      </c>
      <c r="AO23" s="48">
        <f>VLOOKUP($A23,'ADR Raw Data'!$B$6:$BE$43,'ADR Raw Data'!BA$1,FALSE)</f>
        <v>1.0671726500524801</v>
      </c>
      <c r="AP23" s="48">
        <f>VLOOKUP($A23,'ADR Raw Data'!$B$6:$BE$43,'ADR Raw Data'!BB$1,FALSE)</f>
        <v>-0.38239806914284702</v>
      </c>
      <c r="AQ23" s="49">
        <f>VLOOKUP($A23,'ADR Raw Data'!$B$6:$BE$43,'ADR Raw Data'!BC$1,FALSE)</f>
        <v>0.30404609679078398</v>
      </c>
      <c r="AR23" s="50">
        <f>VLOOKUP($A23,'ADR Raw Data'!$B$6:$BE$43,'ADR Raw Data'!BE$1,FALSE)</f>
        <v>1.5984630974046301</v>
      </c>
      <c r="AT23" s="51">
        <f>VLOOKUP($A23,'RevPAR Raw Data'!$B$6:$BE$43,'RevPAR Raw Data'!AG$1,FALSE)</f>
        <v>47.515951626716699</v>
      </c>
      <c r="AU23" s="52">
        <f>VLOOKUP($A23,'RevPAR Raw Data'!$B$6:$BE$43,'RevPAR Raw Data'!AH$1,FALSE)</f>
        <v>54.796658821446897</v>
      </c>
      <c r="AV23" s="52">
        <f>VLOOKUP($A23,'RevPAR Raw Data'!$B$6:$BE$43,'RevPAR Raw Data'!AI$1,FALSE)</f>
        <v>60.785106867919602</v>
      </c>
      <c r="AW23" s="52">
        <f>VLOOKUP($A23,'RevPAR Raw Data'!$B$6:$BE$43,'RevPAR Raw Data'!AJ$1,FALSE)</f>
        <v>63.0352906455973</v>
      </c>
      <c r="AX23" s="52">
        <f>VLOOKUP($A23,'RevPAR Raw Data'!$B$6:$BE$43,'RevPAR Raw Data'!AK$1,FALSE)</f>
        <v>64.970441439237803</v>
      </c>
      <c r="AY23" s="53">
        <f>VLOOKUP($A23,'RevPAR Raw Data'!$B$6:$BE$43,'RevPAR Raw Data'!AL$1,FALSE)</f>
        <v>58.218375246857001</v>
      </c>
      <c r="AZ23" s="52">
        <f>VLOOKUP($A23,'RevPAR Raw Data'!$B$6:$BE$43,'RevPAR Raw Data'!AN$1,FALSE)</f>
        <v>91.087732078482802</v>
      </c>
      <c r="BA23" s="52">
        <f>VLOOKUP($A23,'RevPAR Raw Data'!$B$6:$BE$43,'RevPAR Raw Data'!AO$1,FALSE)</f>
        <v>95.368544610256293</v>
      </c>
      <c r="BB23" s="53">
        <f>VLOOKUP($A23,'RevPAR Raw Data'!$B$6:$BE$43,'RevPAR Raw Data'!AP$1,FALSE)</f>
        <v>93.228138344369498</v>
      </c>
      <c r="BC23" s="54">
        <f>VLOOKUP($A23,'RevPAR Raw Data'!$B$6:$BE$43,'RevPAR Raw Data'!AR$1,FALSE)</f>
        <v>68.221321031071099</v>
      </c>
      <c r="BE23" s="47">
        <f>VLOOKUP($A23,'RevPAR Raw Data'!$B$6:$BE$43,'RevPAR Raw Data'!AT$1,FALSE)</f>
        <v>5.1304458069186198</v>
      </c>
      <c r="BF23" s="48">
        <f>VLOOKUP($A23,'RevPAR Raw Data'!$B$6:$BE$43,'RevPAR Raw Data'!AU$1,FALSE)</f>
        <v>7.5405090904774497</v>
      </c>
      <c r="BG23" s="48">
        <f>VLOOKUP($A23,'RevPAR Raw Data'!$B$6:$BE$43,'RevPAR Raw Data'!AV$1,FALSE)</f>
        <v>7.4046951296896903</v>
      </c>
      <c r="BH23" s="48">
        <f>VLOOKUP($A23,'RevPAR Raw Data'!$B$6:$BE$43,'RevPAR Raw Data'!AW$1,FALSE)</f>
        <v>4.3874870079686303</v>
      </c>
      <c r="BI23" s="48">
        <f>VLOOKUP($A23,'RevPAR Raw Data'!$B$6:$BE$43,'RevPAR Raw Data'!AX$1,FALSE)</f>
        <v>3.1173365408016802</v>
      </c>
      <c r="BJ23" s="49">
        <f>VLOOKUP($A23,'RevPAR Raw Data'!$B$6:$BE$43,'RevPAR Raw Data'!AY$1,FALSE)</f>
        <v>5.4189468562793204</v>
      </c>
      <c r="BK23" s="48">
        <f>VLOOKUP($A23,'RevPAR Raw Data'!$B$6:$BE$43,'RevPAR Raw Data'!BA$1,FALSE)</f>
        <v>1.7302113844761799</v>
      </c>
      <c r="BL23" s="48">
        <f>VLOOKUP($A23,'RevPAR Raw Data'!$B$6:$BE$43,'RevPAR Raw Data'!BB$1,FALSE)</f>
        <v>-1.4523832503493099</v>
      </c>
      <c r="BM23" s="49">
        <f>VLOOKUP($A23,'RevPAR Raw Data'!$B$6:$BE$43,'RevPAR Raw Data'!BC$1,FALSE)</f>
        <v>7.7115191120568194E-2</v>
      </c>
      <c r="BN23" s="50">
        <f>VLOOKUP($A23,'RevPAR Raw Data'!$B$6:$BE$43,'RevPAR Raw Data'!BE$1,FALSE)</f>
        <v>3.2712076005708801</v>
      </c>
    </row>
    <row r="24" spans="1:66" x14ac:dyDescent="0.25">
      <c r="A24" s="63" t="s">
        <v>91</v>
      </c>
      <c r="B24" s="47">
        <f>VLOOKUP($A24,'Occupancy Raw Data'!$B$8:$BE$45,'Occupancy Raw Data'!AG$3,FALSE)</f>
        <v>53.747332479726801</v>
      </c>
      <c r="C24" s="48">
        <f>VLOOKUP($A24,'Occupancy Raw Data'!$B$8:$BE$45,'Occupancy Raw Data'!AH$3,FALSE)</f>
        <v>66.150234741784004</v>
      </c>
      <c r="D24" s="48">
        <f>VLOOKUP($A24,'Occupancy Raw Data'!$B$8:$BE$45,'Occupancy Raw Data'!AI$3,FALSE)</f>
        <v>71.037131882202303</v>
      </c>
      <c r="E24" s="48">
        <f>VLOOKUP($A24,'Occupancy Raw Data'!$B$8:$BE$45,'Occupancy Raw Data'!AJ$3,FALSE)</f>
        <v>71.348698250106693</v>
      </c>
      <c r="F24" s="48">
        <f>VLOOKUP($A24,'Occupancy Raw Data'!$B$8:$BE$45,'Occupancy Raw Data'!AK$3,FALSE)</f>
        <v>68.425096030729804</v>
      </c>
      <c r="G24" s="49">
        <f>VLOOKUP($A24,'Occupancy Raw Data'!$B$8:$BE$45,'Occupancy Raw Data'!AL$3,FALSE)</f>
        <v>66.141698676909897</v>
      </c>
      <c r="H24" s="48">
        <f>VLOOKUP($A24,'Occupancy Raw Data'!$B$8:$BE$45,'Occupancy Raw Data'!AN$3,FALSE)</f>
        <v>70.754837337869404</v>
      </c>
      <c r="I24" s="48">
        <f>VLOOKUP($A24,'Occupancy Raw Data'!$B$8:$BE$45,'Occupancy Raw Data'!AO$3,FALSE)</f>
        <v>70.890920688921895</v>
      </c>
      <c r="J24" s="49">
        <f>VLOOKUP($A24,'Occupancy Raw Data'!$B$8:$BE$45,'Occupancy Raw Data'!AP$3,FALSE)</f>
        <v>70.822879013395706</v>
      </c>
      <c r="K24" s="50">
        <f>VLOOKUP($A24,'Occupancy Raw Data'!$B$8:$BE$45,'Occupancy Raw Data'!AR$3,FALSE)</f>
        <v>67.482641003776294</v>
      </c>
      <c r="M24" s="47">
        <f>VLOOKUP($A24,'Occupancy Raw Data'!$B$8:$BE$45,'Occupancy Raw Data'!AT$3,FALSE)</f>
        <v>-3.8927618789632099</v>
      </c>
      <c r="N24" s="48">
        <f>VLOOKUP($A24,'Occupancy Raw Data'!$B$8:$BE$45,'Occupancy Raw Data'!AU$3,FALSE)</f>
        <v>-2.3448552872622002</v>
      </c>
      <c r="O24" s="48">
        <f>VLOOKUP($A24,'Occupancy Raw Data'!$B$8:$BE$45,'Occupancy Raw Data'!AV$3,FALSE)</f>
        <v>-1.6883627310034099</v>
      </c>
      <c r="P24" s="48">
        <f>VLOOKUP($A24,'Occupancy Raw Data'!$B$8:$BE$45,'Occupancy Raw Data'!AW$3,FALSE)</f>
        <v>-2.6016361701108099</v>
      </c>
      <c r="Q24" s="48">
        <f>VLOOKUP($A24,'Occupancy Raw Data'!$B$8:$BE$45,'Occupancy Raw Data'!AX$3,FALSE)</f>
        <v>-0.32767198930511399</v>
      </c>
      <c r="R24" s="49">
        <f>VLOOKUP($A24,'Occupancy Raw Data'!$B$8:$BE$45,'Occupancy Raw Data'!AY$3,FALSE)</f>
        <v>-2.1064476555190099</v>
      </c>
      <c r="S24" s="48">
        <f>VLOOKUP($A24,'Occupancy Raw Data'!$B$8:$BE$45,'Occupancy Raw Data'!BA$3,FALSE)</f>
        <v>-0.76233016890718197</v>
      </c>
      <c r="T24" s="48">
        <f>VLOOKUP($A24,'Occupancy Raw Data'!$B$8:$BE$45,'Occupancy Raw Data'!BB$3,FALSE)</f>
        <v>-2.3497089171902799</v>
      </c>
      <c r="U24" s="49">
        <f>VLOOKUP($A24,'Occupancy Raw Data'!$B$8:$BE$45,'Occupancy Raw Data'!BC$3,FALSE)</f>
        <v>-1.5631810067771601</v>
      </c>
      <c r="V24" s="50">
        <f>VLOOKUP($A24,'Occupancy Raw Data'!$B$8:$BE$45,'Occupancy Raw Data'!BE$3,FALSE)</f>
        <v>-1.93913672502084</v>
      </c>
      <c r="X24" s="51">
        <f>VLOOKUP($A24,'ADR Raw Data'!$B$6:$BE$43,'ADR Raw Data'!AG$1,FALSE)</f>
        <v>91.065147780512902</v>
      </c>
      <c r="Y24" s="52">
        <f>VLOOKUP($A24,'ADR Raw Data'!$B$6:$BE$43,'ADR Raw Data'!AH$1,FALSE)</f>
        <v>97.045691689786395</v>
      </c>
      <c r="Z24" s="52">
        <f>VLOOKUP($A24,'ADR Raw Data'!$B$6:$BE$43,'ADR Raw Data'!AI$1,FALSE)</f>
        <v>99.0808486541696</v>
      </c>
      <c r="AA24" s="52">
        <f>VLOOKUP($A24,'ADR Raw Data'!$B$6:$BE$43,'ADR Raw Data'!AJ$1,FALSE)</f>
        <v>97.800641347131602</v>
      </c>
      <c r="AB24" s="52">
        <f>VLOOKUP($A24,'ADR Raw Data'!$B$6:$BE$43,'ADR Raw Data'!AK$1,FALSE)</f>
        <v>96.415808607784399</v>
      </c>
      <c r="AC24" s="53">
        <f>VLOOKUP($A24,'ADR Raw Data'!$B$6:$BE$43,'ADR Raw Data'!AL$1,FALSE)</f>
        <v>96.543431522230094</v>
      </c>
      <c r="AD24" s="52">
        <f>VLOOKUP($A24,'ADR Raw Data'!$B$6:$BE$43,'ADR Raw Data'!AN$1,FALSE)</f>
        <v>105.75008984853901</v>
      </c>
      <c r="AE24" s="52">
        <f>VLOOKUP($A24,'ADR Raw Data'!$B$6:$BE$43,'ADR Raw Data'!AO$1,FALSE)</f>
        <v>105.96402446310699</v>
      </c>
      <c r="AF24" s="53">
        <f>VLOOKUP($A24,'ADR Raw Data'!$B$6:$BE$43,'ADR Raw Data'!AP$1,FALSE)</f>
        <v>105.857159922541</v>
      </c>
      <c r="AG24" s="54">
        <f>VLOOKUP($A24,'ADR Raw Data'!$B$6:$BE$43,'ADR Raw Data'!AR$1,FALSE)</f>
        <v>99.343442944951306</v>
      </c>
      <c r="AI24" s="47">
        <f>VLOOKUP($A24,'ADR Raw Data'!$B$6:$BE$43,'ADR Raw Data'!AT$1,FALSE)</f>
        <v>3.6320230229532702</v>
      </c>
      <c r="AJ24" s="48">
        <f>VLOOKUP($A24,'ADR Raw Data'!$B$6:$BE$43,'ADR Raw Data'!AU$1,FALSE)</f>
        <v>5.1984588679287702</v>
      </c>
      <c r="AK24" s="48">
        <f>VLOOKUP($A24,'ADR Raw Data'!$B$6:$BE$43,'ADR Raw Data'!AV$1,FALSE)</f>
        <v>4.7955498978853299</v>
      </c>
      <c r="AL24" s="48">
        <f>VLOOKUP($A24,'ADR Raw Data'!$B$6:$BE$43,'ADR Raw Data'!AW$1,FALSE)</f>
        <v>3.62512523458664</v>
      </c>
      <c r="AM24" s="48">
        <f>VLOOKUP($A24,'ADR Raw Data'!$B$6:$BE$43,'ADR Raw Data'!AX$1,FALSE)</f>
        <v>4.3819758957064696</v>
      </c>
      <c r="AN24" s="49">
        <f>VLOOKUP($A24,'ADR Raw Data'!$B$6:$BE$43,'ADR Raw Data'!AY$1,FALSE)</f>
        <v>4.3684065883240901</v>
      </c>
      <c r="AO24" s="48">
        <f>VLOOKUP($A24,'ADR Raw Data'!$B$6:$BE$43,'ADR Raw Data'!BA$1,FALSE)</f>
        <v>4.4366516942784804</v>
      </c>
      <c r="AP24" s="48">
        <f>VLOOKUP($A24,'ADR Raw Data'!$B$6:$BE$43,'ADR Raw Data'!BB$1,FALSE)</f>
        <v>2.9524510547628</v>
      </c>
      <c r="AQ24" s="49">
        <f>VLOOKUP($A24,'ADR Raw Data'!$B$6:$BE$43,'ADR Raw Data'!BC$1,FALSE)</f>
        <v>3.68095091423183</v>
      </c>
      <c r="AR24" s="50">
        <f>VLOOKUP($A24,'ADR Raw Data'!$B$6:$BE$43,'ADR Raw Data'!BE$1,FALSE)</f>
        <v>4.1673297735969603</v>
      </c>
      <c r="AT24" s="51">
        <f>VLOOKUP($A24,'RevPAR Raw Data'!$B$6:$BE$43,'RevPAR Raw Data'!AG$1,FALSE)</f>
        <v>48.9450877507469</v>
      </c>
      <c r="AU24" s="52">
        <f>VLOOKUP($A24,'RevPAR Raw Data'!$B$6:$BE$43,'RevPAR Raw Data'!AH$1,FALSE)</f>
        <v>64.195952859581695</v>
      </c>
      <c r="AV24" s="52">
        <f>VLOOKUP($A24,'RevPAR Raw Data'!$B$6:$BE$43,'RevPAR Raw Data'!AI$1,FALSE)</f>
        <v>70.3841931284677</v>
      </c>
      <c r="AW24" s="52">
        <f>VLOOKUP($A24,'RevPAR Raw Data'!$B$6:$BE$43,'RevPAR Raw Data'!AJ$1,FALSE)</f>
        <v>69.779484481433997</v>
      </c>
      <c r="AX24" s="52">
        <f>VLOOKUP($A24,'RevPAR Raw Data'!$B$6:$BE$43,'RevPAR Raw Data'!AK$1,FALSE)</f>
        <v>65.972609628681099</v>
      </c>
      <c r="AY24" s="53">
        <f>VLOOKUP($A24,'RevPAR Raw Data'!$B$6:$BE$43,'RevPAR Raw Data'!AL$1,FALSE)</f>
        <v>63.855465569782297</v>
      </c>
      <c r="AZ24" s="52">
        <f>VLOOKUP($A24,'RevPAR Raw Data'!$B$6:$BE$43,'RevPAR Raw Data'!AN$1,FALSE)</f>
        <v>74.823304056984895</v>
      </c>
      <c r="BA24" s="52">
        <f>VLOOKUP($A24,'RevPAR Raw Data'!$B$6:$BE$43,'RevPAR Raw Data'!AO$1,FALSE)</f>
        <v>75.118872540931307</v>
      </c>
      <c r="BB24" s="53">
        <f>VLOOKUP($A24,'RevPAR Raw Data'!$B$6:$BE$43,'RevPAR Raw Data'!AP$1,FALSE)</f>
        <v>74.971088298958094</v>
      </c>
      <c r="BC24" s="54">
        <f>VLOOKUP($A24,'RevPAR Raw Data'!$B$6:$BE$43,'RevPAR Raw Data'!AR$1,FALSE)</f>
        <v>67.0395789633329</v>
      </c>
      <c r="BE24" s="47">
        <f>VLOOKUP($A24,'RevPAR Raw Data'!$B$6:$BE$43,'RevPAR Raw Data'!AT$1,FALSE)</f>
        <v>-0.402124863682634</v>
      </c>
      <c r="BF24" s="48">
        <f>VLOOKUP($A24,'RevPAR Raw Data'!$B$6:$BE$43,'RevPAR Raw Data'!AU$1,FALSE)</f>
        <v>2.7317072430457898</v>
      </c>
      <c r="BG24" s="48">
        <f>VLOOKUP($A24,'RevPAR Raw Data'!$B$6:$BE$43,'RevPAR Raw Data'!AV$1,FALSE)</f>
        <v>3.0262208896593501</v>
      </c>
      <c r="BH24" s="48">
        <f>VLOOKUP($A24,'RevPAR Raw Data'!$B$6:$BE$43,'RevPAR Raw Data'!AW$1,FALSE)</f>
        <v>0.92917649516101397</v>
      </c>
      <c r="BI24" s="48">
        <f>VLOOKUP($A24,'RevPAR Raw Data'!$B$6:$BE$43,'RevPAR Raw Data'!AX$1,FALSE)</f>
        <v>4.0399453988130203</v>
      </c>
      <c r="BJ24" s="49">
        <f>VLOOKUP($A24,'RevPAR Raw Data'!$B$6:$BE$43,'RevPAR Raw Data'!AY$1,FALSE)</f>
        <v>2.1699407346417798</v>
      </c>
      <c r="BK24" s="48">
        <f>VLOOKUP($A24,'RevPAR Raw Data'!$B$6:$BE$43,'RevPAR Raw Data'!BA$1,FALSE)</f>
        <v>3.6404995910164799</v>
      </c>
      <c r="BL24" s="48">
        <f>VLOOKUP($A24,'RevPAR Raw Data'!$B$6:$BE$43,'RevPAR Raw Data'!BB$1,FALSE)</f>
        <v>0.53336813186307996</v>
      </c>
      <c r="BM24" s="49">
        <f>VLOOKUP($A24,'RevPAR Raw Data'!$B$6:$BE$43,'RevPAR Raw Data'!BC$1,FALSE)</f>
        <v>2.0602299818945999</v>
      </c>
      <c r="BN24" s="50">
        <f>VLOOKUP($A24,'RevPAR Raw Data'!$B$6:$BE$43,'RevPAR Raw Data'!BE$1,FALSE)</f>
        <v>2.1473828264835699</v>
      </c>
    </row>
    <row r="25" spans="1:66" x14ac:dyDescent="0.25">
      <c r="A25" s="63" t="s">
        <v>32</v>
      </c>
      <c r="B25" s="47">
        <f>VLOOKUP($A25,'Occupancy Raw Data'!$B$8:$BE$45,'Occupancy Raw Data'!AG$3,FALSE)</f>
        <v>51.591455651435801</v>
      </c>
      <c r="C25" s="48">
        <f>VLOOKUP($A25,'Occupancy Raw Data'!$B$8:$BE$45,'Occupancy Raw Data'!AH$3,FALSE)</f>
        <v>58.728250106097001</v>
      </c>
      <c r="D25" s="48">
        <f>VLOOKUP($A25,'Occupancy Raw Data'!$B$8:$BE$45,'Occupancy Raw Data'!AI$3,FALSE)</f>
        <v>63.212618475031803</v>
      </c>
      <c r="E25" s="48">
        <f>VLOOKUP($A25,'Occupancy Raw Data'!$B$8:$BE$45,'Occupancy Raw Data'!AJ$3,FALSE)</f>
        <v>63.916395529777901</v>
      </c>
      <c r="F25" s="48">
        <f>VLOOKUP($A25,'Occupancy Raw Data'!$B$8:$BE$45,'Occupancy Raw Data'!AK$3,FALSE)</f>
        <v>67.148818786249805</v>
      </c>
      <c r="G25" s="49">
        <f>VLOOKUP($A25,'Occupancy Raw Data'!$B$8:$BE$45,'Occupancy Raw Data'!AL$3,FALSE)</f>
        <v>60.919507709718403</v>
      </c>
      <c r="H25" s="48">
        <f>VLOOKUP($A25,'Occupancy Raw Data'!$B$8:$BE$45,'Occupancy Raw Data'!AN$3,FALSE)</f>
        <v>77.2634035931532</v>
      </c>
      <c r="I25" s="48">
        <f>VLOOKUP($A25,'Occupancy Raw Data'!$B$8:$BE$45,'Occupancy Raw Data'!AO$3,FALSE)</f>
        <v>76.029141321261804</v>
      </c>
      <c r="J25" s="49">
        <f>VLOOKUP($A25,'Occupancy Raw Data'!$B$8:$BE$45,'Occupancy Raw Data'!AP$3,FALSE)</f>
        <v>76.646272457207502</v>
      </c>
      <c r="K25" s="50">
        <f>VLOOKUP($A25,'Occupancy Raw Data'!$B$8:$BE$45,'Occupancy Raw Data'!AR$3,FALSE)</f>
        <v>65.412869066143898</v>
      </c>
      <c r="M25" s="47">
        <f>VLOOKUP($A25,'Occupancy Raw Data'!$B$8:$BE$45,'Occupancy Raw Data'!AT$3,FALSE)</f>
        <v>-3.2577522341521399</v>
      </c>
      <c r="N25" s="48">
        <f>VLOOKUP($A25,'Occupancy Raw Data'!$B$8:$BE$45,'Occupancy Raw Data'!AU$3,FALSE)</f>
        <v>1.6468772312815001</v>
      </c>
      <c r="O25" s="48">
        <f>VLOOKUP($A25,'Occupancy Raw Data'!$B$8:$BE$45,'Occupancy Raw Data'!AV$3,FALSE)</f>
        <v>1.4117107663636299</v>
      </c>
      <c r="P25" s="48">
        <f>VLOOKUP($A25,'Occupancy Raw Data'!$B$8:$BE$45,'Occupancy Raw Data'!AW$3,FALSE)</f>
        <v>-2.84400202497301</v>
      </c>
      <c r="Q25" s="48">
        <f>VLOOKUP($A25,'Occupancy Raw Data'!$B$8:$BE$45,'Occupancy Raw Data'!AX$3,FALSE)</f>
        <v>-1.2682482442293099</v>
      </c>
      <c r="R25" s="49">
        <f>VLOOKUP($A25,'Occupancy Raw Data'!$B$8:$BE$45,'Occupancy Raw Data'!AY$3,FALSE)</f>
        <v>-0.85907582795564397</v>
      </c>
      <c r="S25" s="48">
        <f>VLOOKUP($A25,'Occupancy Raw Data'!$B$8:$BE$45,'Occupancy Raw Data'!BA$3,FALSE)</f>
        <v>4.9464981448108896</v>
      </c>
      <c r="T25" s="48">
        <f>VLOOKUP($A25,'Occupancy Raw Data'!$B$8:$BE$45,'Occupancy Raw Data'!BB$3,FALSE)</f>
        <v>-0.33504203060551802</v>
      </c>
      <c r="U25" s="49">
        <f>VLOOKUP($A25,'Occupancy Raw Data'!$B$8:$BE$45,'Occupancy Raw Data'!BC$3,FALSE)</f>
        <v>2.2588159708508999</v>
      </c>
      <c r="V25" s="50">
        <f>VLOOKUP($A25,'Occupancy Raw Data'!$B$8:$BE$45,'Occupancy Raw Data'!BE$3,FALSE)</f>
        <v>0.16334311522425499</v>
      </c>
      <c r="X25" s="51">
        <f>VLOOKUP($A25,'ADR Raw Data'!$B$6:$BE$43,'ADR Raw Data'!AG$1,FALSE)</f>
        <v>82.492340567589693</v>
      </c>
      <c r="Y25" s="52">
        <f>VLOOKUP($A25,'ADR Raw Data'!$B$6:$BE$43,'ADR Raw Data'!AH$1,FALSE)</f>
        <v>86.571727983861194</v>
      </c>
      <c r="Z25" s="52">
        <f>VLOOKUP($A25,'ADR Raw Data'!$B$6:$BE$43,'ADR Raw Data'!AI$1,FALSE)</f>
        <v>88.7780414288911</v>
      </c>
      <c r="AA25" s="52">
        <f>VLOOKUP($A25,'ADR Raw Data'!$B$6:$BE$43,'ADR Raw Data'!AJ$1,FALSE)</f>
        <v>88.951236490897998</v>
      </c>
      <c r="AB25" s="52">
        <f>VLOOKUP($A25,'ADR Raw Data'!$B$6:$BE$43,'ADR Raw Data'!AK$1,FALSE)</f>
        <v>99.266588729130405</v>
      </c>
      <c r="AC25" s="53">
        <f>VLOOKUP($A25,'ADR Raw Data'!$B$6:$BE$43,'ADR Raw Data'!AL$1,FALSE)</f>
        <v>89.636558481562304</v>
      </c>
      <c r="AD25" s="52">
        <f>VLOOKUP($A25,'ADR Raw Data'!$B$6:$BE$43,'ADR Raw Data'!AN$1,FALSE)</f>
        <v>125.686269268091</v>
      </c>
      <c r="AE25" s="52">
        <f>VLOOKUP($A25,'ADR Raw Data'!$B$6:$BE$43,'ADR Raw Data'!AO$1,FALSE)</f>
        <v>122.073767569076</v>
      </c>
      <c r="AF25" s="53">
        <f>VLOOKUP($A25,'ADR Raw Data'!$B$6:$BE$43,'ADR Raw Data'!AP$1,FALSE)</f>
        <v>123.89456176952299</v>
      </c>
      <c r="AG25" s="54">
        <f>VLOOKUP($A25,'ADR Raw Data'!$B$6:$BE$43,'ADR Raw Data'!AR$1,FALSE)</f>
        <v>101.105460511457</v>
      </c>
      <c r="AI25" s="47">
        <f>VLOOKUP($A25,'ADR Raw Data'!$B$6:$BE$43,'ADR Raw Data'!AT$1,FALSE)</f>
        <v>-1.65775082452508</v>
      </c>
      <c r="AJ25" s="48">
        <f>VLOOKUP($A25,'ADR Raw Data'!$B$6:$BE$43,'ADR Raw Data'!AU$1,FALSE)</f>
        <v>2.46518335988207</v>
      </c>
      <c r="AK25" s="48">
        <f>VLOOKUP($A25,'ADR Raw Data'!$B$6:$BE$43,'ADR Raw Data'!AV$1,FALSE)</f>
        <v>1.48950113417074</v>
      </c>
      <c r="AL25" s="48">
        <f>VLOOKUP($A25,'ADR Raw Data'!$B$6:$BE$43,'ADR Raw Data'!AW$1,FALSE)</f>
        <v>-0.63747276121182805</v>
      </c>
      <c r="AM25" s="48">
        <f>VLOOKUP($A25,'ADR Raw Data'!$B$6:$BE$43,'ADR Raw Data'!AX$1,FALSE)</f>
        <v>1.7060292539994599</v>
      </c>
      <c r="AN25" s="49">
        <f>VLOOKUP($A25,'ADR Raw Data'!$B$6:$BE$43,'ADR Raw Data'!AY$1,FALSE)</f>
        <v>0.74928247650060398</v>
      </c>
      <c r="AO25" s="48">
        <f>VLOOKUP($A25,'ADR Raw Data'!$B$6:$BE$43,'ADR Raw Data'!BA$1,FALSE)</f>
        <v>6.0296575966617398</v>
      </c>
      <c r="AP25" s="48">
        <f>VLOOKUP($A25,'ADR Raw Data'!$B$6:$BE$43,'ADR Raw Data'!BB$1,FALSE)</f>
        <v>-0.25731130562821403</v>
      </c>
      <c r="AQ25" s="49">
        <f>VLOOKUP($A25,'ADR Raw Data'!$B$6:$BE$43,'ADR Raw Data'!BC$1,FALSE)</f>
        <v>2.8188275918233101</v>
      </c>
      <c r="AR25" s="50">
        <f>VLOOKUP($A25,'ADR Raw Data'!$B$6:$BE$43,'ADR Raw Data'!BE$1,FALSE)</f>
        <v>1.80938461893618</v>
      </c>
      <c r="AT25" s="51">
        <f>VLOOKUP($A25,'RevPAR Raw Data'!$B$6:$BE$43,'RevPAR Raw Data'!AG$1,FALSE)</f>
        <v>42.558999299759499</v>
      </c>
      <c r="AU25" s="52">
        <f>VLOOKUP($A25,'RevPAR Raw Data'!$B$6:$BE$43,'RevPAR Raw Data'!AH$1,FALSE)</f>
        <v>50.842060931531996</v>
      </c>
      <c r="AV25" s="52">
        <f>VLOOKUP($A25,'RevPAR Raw Data'!$B$6:$BE$43,'RevPAR Raw Data'!AI$1,FALSE)</f>
        <v>56.118924618050599</v>
      </c>
      <c r="AW25" s="52">
        <f>VLOOKUP($A25,'RevPAR Raw Data'!$B$6:$BE$43,'RevPAR Raw Data'!AJ$1,FALSE)</f>
        <v>56.854424144150499</v>
      </c>
      <c r="AX25" s="52">
        <f>VLOOKUP($A25,'RevPAR Raw Data'!$B$6:$BE$43,'RevPAR Raw Data'!AK$1,FALSE)</f>
        <v>66.656341781015698</v>
      </c>
      <c r="AY25" s="53">
        <f>VLOOKUP($A25,'RevPAR Raw Data'!$B$6:$BE$43,'RevPAR Raw Data'!AL$1,FALSE)</f>
        <v>54.606150154901599</v>
      </c>
      <c r="AZ25" s="52">
        <f>VLOOKUP($A25,'RevPAR Raw Data'!$B$6:$BE$43,'RevPAR Raw Data'!AN$1,FALSE)</f>
        <v>97.109489485782902</v>
      </c>
      <c r="BA25" s="52">
        <f>VLOOKUP($A25,'RevPAR Raw Data'!$B$6:$BE$43,'RevPAR Raw Data'!AO$1,FALSE)</f>
        <v>92.811637261281604</v>
      </c>
      <c r="BB25" s="53">
        <f>VLOOKUP($A25,'RevPAR Raw Data'!$B$6:$BE$43,'RevPAR Raw Data'!AP$1,FALSE)</f>
        <v>94.960563373532295</v>
      </c>
      <c r="BC25" s="54">
        <f>VLOOKUP($A25,'RevPAR Raw Data'!$B$6:$BE$43,'RevPAR Raw Data'!AR$1,FALSE)</f>
        <v>66.135982503081806</v>
      </c>
      <c r="BE25" s="47">
        <f>VLOOKUP($A25,'RevPAR Raw Data'!$B$6:$BE$43,'RevPAR Raw Data'!AT$1,FALSE)</f>
        <v>-4.8614976441545901</v>
      </c>
      <c r="BF25" s="48">
        <f>VLOOKUP($A25,'RevPAR Raw Data'!$B$6:$BE$43,'RevPAR Raw Data'!AU$1,FALSE)</f>
        <v>4.1526591346268198</v>
      </c>
      <c r="BG25" s="48">
        <f>VLOOKUP($A25,'RevPAR Raw Data'!$B$6:$BE$43,'RevPAR Raw Data'!AV$1,FALSE)</f>
        <v>2.92223934841057</v>
      </c>
      <c r="BH25" s="48">
        <f>VLOOKUP($A25,'RevPAR Raw Data'!$B$6:$BE$43,'RevPAR Raw Data'!AW$1,FALSE)</f>
        <v>-3.4633450479473198</v>
      </c>
      <c r="BI25" s="48">
        <f>VLOOKUP($A25,'RevPAR Raw Data'!$B$6:$BE$43,'RevPAR Raw Data'!AX$1,FALSE)</f>
        <v>0.416144323710259</v>
      </c>
      <c r="BJ25" s="49">
        <f>VLOOKUP($A25,'RevPAR Raw Data'!$B$6:$BE$43,'RevPAR Raw Data'!AY$1,FALSE)</f>
        <v>-0.116230256093763</v>
      </c>
      <c r="BK25" s="48">
        <f>VLOOKUP($A25,'RevPAR Raw Data'!$B$6:$BE$43,'RevPAR Raw Data'!BA$1,FALSE)</f>
        <v>11.274412642629899</v>
      </c>
      <c r="BL25" s="48">
        <f>VLOOKUP($A25,'RevPAR Raw Data'!$B$6:$BE$43,'RevPAR Raw Data'!BB$1,FALSE)</f>
        <v>-0.59149123521037805</v>
      </c>
      <c r="BM25" s="49">
        <f>VLOOKUP($A25,'RevPAR Raw Data'!$B$6:$BE$43,'RevPAR Raw Data'!BC$1,FALSE)</f>
        <v>5.14131569050907</v>
      </c>
      <c r="BN25" s="50">
        <f>VLOOKUP($A25,'RevPAR Raw Data'!$B$6:$BE$43,'RevPAR Raw Data'!BE$1,FALSE)</f>
        <v>1.9756832393633901</v>
      </c>
    </row>
    <row r="26" spans="1:66" x14ac:dyDescent="0.25">
      <c r="A26" s="63" t="s">
        <v>92</v>
      </c>
      <c r="B26" s="47">
        <f>VLOOKUP($A26,'Occupancy Raw Data'!$B$8:$BE$45,'Occupancy Raw Data'!AG$3,FALSE)</f>
        <v>51.296394956490801</v>
      </c>
      <c r="C26" s="48">
        <f>VLOOKUP($A26,'Occupancy Raw Data'!$B$8:$BE$45,'Occupancy Raw Data'!AH$3,FALSE)</f>
        <v>58.826141005149999</v>
      </c>
      <c r="D26" s="48">
        <f>VLOOKUP($A26,'Occupancy Raw Data'!$B$8:$BE$45,'Occupancy Raw Data'!AI$3,FALSE)</f>
        <v>66.196057538625396</v>
      </c>
      <c r="E26" s="48">
        <f>VLOOKUP($A26,'Occupancy Raw Data'!$B$8:$BE$45,'Occupancy Raw Data'!AJ$3,FALSE)</f>
        <v>68.233883857218899</v>
      </c>
      <c r="F26" s="48">
        <f>VLOOKUP($A26,'Occupancy Raw Data'!$B$8:$BE$45,'Occupancy Raw Data'!AK$3,FALSE)</f>
        <v>66.262653169952003</v>
      </c>
      <c r="G26" s="49">
        <f>VLOOKUP($A26,'Occupancy Raw Data'!$B$8:$BE$45,'Occupancy Raw Data'!AL$3,FALSE)</f>
        <v>62.163026105487397</v>
      </c>
      <c r="H26" s="48">
        <f>VLOOKUP($A26,'Occupancy Raw Data'!$B$8:$BE$45,'Occupancy Raw Data'!AN$3,FALSE)</f>
        <v>73.108684070324898</v>
      </c>
      <c r="I26" s="48">
        <f>VLOOKUP($A26,'Occupancy Raw Data'!$B$8:$BE$45,'Occupancy Raw Data'!AO$3,FALSE)</f>
        <v>72.225182028058896</v>
      </c>
      <c r="J26" s="49">
        <f>VLOOKUP($A26,'Occupancy Raw Data'!$B$8:$BE$45,'Occupancy Raw Data'!AP$3,FALSE)</f>
        <v>72.666933049191897</v>
      </c>
      <c r="K26" s="50">
        <f>VLOOKUP($A26,'Occupancy Raw Data'!$B$8:$BE$45,'Occupancy Raw Data'!AR$3,FALSE)</f>
        <v>65.164142375117294</v>
      </c>
      <c r="M26" s="47">
        <f>VLOOKUP($A26,'Occupancy Raw Data'!$B$8:$BE$45,'Occupancy Raw Data'!AT$3,FALSE)</f>
        <v>7.0026532132464299</v>
      </c>
      <c r="N26" s="48">
        <f>VLOOKUP($A26,'Occupancy Raw Data'!$B$8:$BE$45,'Occupancy Raw Data'!AU$3,FALSE)</f>
        <v>5.1093554150742202</v>
      </c>
      <c r="O26" s="48">
        <f>VLOOKUP($A26,'Occupancy Raw Data'!$B$8:$BE$45,'Occupancy Raw Data'!AV$3,FALSE)</f>
        <v>3.94082577296416</v>
      </c>
      <c r="P26" s="48">
        <f>VLOOKUP($A26,'Occupancy Raw Data'!$B$8:$BE$45,'Occupancy Raw Data'!AW$3,FALSE)</f>
        <v>3.6648552560111902</v>
      </c>
      <c r="Q26" s="48">
        <f>VLOOKUP($A26,'Occupancy Raw Data'!$B$8:$BE$45,'Occupancy Raw Data'!AX$3,FALSE)</f>
        <v>4.8264395737894397</v>
      </c>
      <c r="R26" s="49">
        <f>VLOOKUP($A26,'Occupancy Raw Data'!$B$8:$BE$45,'Occupancy Raw Data'!AY$3,FALSE)</f>
        <v>4.7836291445146797</v>
      </c>
      <c r="S26" s="48">
        <f>VLOOKUP($A26,'Occupancy Raw Data'!$B$8:$BE$45,'Occupancy Raw Data'!BA$3,FALSE)</f>
        <v>4.7829754055791298</v>
      </c>
      <c r="T26" s="48">
        <f>VLOOKUP($A26,'Occupancy Raw Data'!$B$8:$BE$45,'Occupancy Raw Data'!BB$3,FALSE)</f>
        <v>4.0013376539682302</v>
      </c>
      <c r="U26" s="49">
        <f>VLOOKUP($A26,'Occupancy Raw Data'!$B$8:$BE$45,'Occupancy Raw Data'!BC$3,FALSE)</f>
        <v>4.3930692545357104</v>
      </c>
      <c r="V26" s="50">
        <f>VLOOKUP($A26,'Occupancy Raw Data'!$B$8:$BE$45,'Occupancy Raw Data'!BE$3,FALSE)</f>
        <v>4.6588758160819097</v>
      </c>
      <c r="X26" s="51">
        <f>VLOOKUP($A26,'ADR Raw Data'!$B$6:$BE$43,'ADR Raw Data'!AG$1,FALSE)</f>
        <v>102.112307123074</v>
      </c>
      <c r="Y26" s="52">
        <f>VLOOKUP($A26,'ADR Raw Data'!$B$6:$BE$43,'ADR Raw Data'!AH$1,FALSE)</f>
        <v>110.814356890566</v>
      </c>
      <c r="Z26" s="52">
        <f>VLOOKUP($A26,'ADR Raw Data'!$B$6:$BE$43,'ADR Raw Data'!AI$1,FALSE)</f>
        <v>116.82747492287</v>
      </c>
      <c r="AA26" s="52">
        <f>VLOOKUP($A26,'ADR Raw Data'!$B$6:$BE$43,'ADR Raw Data'!AJ$1,FALSE)</f>
        <v>118.819904047107</v>
      </c>
      <c r="AB26" s="52">
        <f>VLOOKUP($A26,'ADR Raw Data'!$B$6:$BE$43,'ADR Raw Data'!AK$1,FALSE)</f>
        <v>115.45953923618001</v>
      </c>
      <c r="AC26" s="53">
        <f>VLOOKUP($A26,'ADR Raw Data'!$B$6:$BE$43,'ADR Raw Data'!AL$1,FALSE)</f>
        <v>113.40661359844501</v>
      </c>
      <c r="AD26" s="52">
        <f>VLOOKUP($A26,'ADR Raw Data'!$B$6:$BE$43,'ADR Raw Data'!AN$1,FALSE)</f>
        <v>126.893116785085</v>
      </c>
      <c r="AE26" s="52">
        <f>VLOOKUP($A26,'ADR Raw Data'!$B$6:$BE$43,'ADR Raw Data'!AO$1,FALSE)</f>
        <v>129.35104956970699</v>
      </c>
      <c r="AF26" s="53">
        <f>VLOOKUP($A26,'ADR Raw Data'!$B$6:$BE$43,'ADR Raw Data'!AP$1,FALSE)</f>
        <v>128.114612142966</v>
      </c>
      <c r="AG26" s="54">
        <f>VLOOKUP($A26,'ADR Raw Data'!$B$6:$BE$43,'ADR Raw Data'!AR$1,FALSE)</f>
        <v>118.09273656891401</v>
      </c>
      <c r="AI26" s="47">
        <f>VLOOKUP($A26,'ADR Raw Data'!$B$6:$BE$43,'ADR Raw Data'!AT$1,FALSE)</f>
        <v>3.2562323100472002</v>
      </c>
      <c r="AJ26" s="48">
        <f>VLOOKUP($A26,'ADR Raw Data'!$B$6:$BE$43,'ADR Raw Data'!AU$1,FALSE)</f>
        <v>5.3586665767805801</v>
      </c>
      <c r="AK26" s="48">
        <f>VLOOKUP($A26,'ADR Raw Data'!$B$6:$BE$43,'ADR Raw Data'!AV$1,FALSE)</f>
        <v>3.61191925663497</v>
      </c>
      <c r="AL26" s="48">
        <f>VLOOKUP($A26,'ADR Raw Data'!$B$6:$BE$43,'ADR Raw Data'!AW$1,FALSE)</f>
        <v>3.06498449090962</v>
      </c>
      <c r="AM26" s="48">
        <f>VLOOKUP($A26,'ADR Raw Data'!$B$6:$BE$43,'ADR Raw Data'!AX$1,FALSE)</f>
        <v>6.0009041208436997</v>
      </c>
      <c r="AN26" s="49">
        <f>VLOOKUP($A26,'ADR Raw Data'!$B$6:$BE$43,'ADR Raw Data'!AY$1,FALSE)</f>
        <v>4.2052013634681398</v>
      </c>
      <c r="AO26" s="48">
        <f>VLOOKUP($A26,'ADR Raw Data'!$B$6:$BE$43,'ADR Raw Data'!BA$1,FALSE)</f>
        <v>3.4180315478000498</v>
      </c>
      <c r="AP26" s="48">
        <f>VLOOKUP($A26,'ADR Raw Data'!$B$6:$BE$43,'ADR Raw Data'!BB$1,FALSE)</f>
        <v>2.82219467578195</v>
      </c>
      <c r="AQ26" s="49">
        <f>VLOOKUP($A26,'ADR Raw Data'!$B$6:$BE$43,'ADR Raw Data'!BC$1,FALSE)</f>
        <v>3.1133874768227998</v>
      </c>
      <c r="AR26" s="50">
        <f>VLOOKUP($A26,'ADR Raw Data'!$B$6:$BE$43,'ADR Raw Data'!BE$1,FALSE)</f>
        <v>3.8137967565541899</v>
      </c>
      <c r="AT26" s="51">
        <f>VLOOKUP($A26,'RevPAR Raw Data'!$B$6:$BE$43,'RevPAR Raw Data'!AG$1,FALSE)</f>
        <v>52.379932361037099</v>
      </c>
      <c r="AU26" s="52">
        <f>VLOOKUP($A26,'RevPAR Raw Data'!$B$6:$BE$43,'RevPAR Raw Data'!AH$1,FALSE)</f>
        <v>65.1878098383946</v>
      </c>
      <c r="AV26" s="52">
        <f>VLOOKUP($A26,'RevPAR Raw Data'!$B$6:$BE$43,'RevPAR Raw Data'!AI$1,FALSE)</f>
        <v>77.335182520866596</v>
      </c>
      <c r="AW26" s="52">
        <f>VLOOKUP($A26,'RevPAR Raw Data'!$B$6:$BE$43,'RevPAR Raw Data'!AJ$1,FALSE)</f>
        <v>81.075435326762502</v>
      </c>
      <c r="AX26" s="52">
        <f>VLOOKUP($A26,'RevPAR Raw Data'!$B$6:$BE$43,'RevPAR Raw Data'!AK$1,FALSE)</f>
        <v>76.506554035695203</v>
      </c>
      <c r="AY26" s="53">
        <f>VLOOKUP($A26,'RevPAR Raw Data'!$B$6:$BE$43,'RevPAR Raw Data'!AL$1,FALSE)</f>
        <v>70.496982816551196</v>
      </c>
      <c r="AZ26" s="52">
        <f>VLOOKUP($A26,'RevPAR Raw Data'!$B$6:$BE$43,'RevPAR Raw Data'!AN$1,FALSE)</f>
        <v>92.769887857396498</v>
      </c>
      <c r="BA26" s="52">
        <f>VLOOKUP($A26,'RevPAR Raw Data'!$B$6:$BE$43,'RevPAR Raw Data'!AO$1,FALSE)</f>
        <v>93.424031006925901</v>
      </c>
      <c r="BB26" s="53">
        <f>VLOOKUP($A26,'RevPAR Raw Data'!$B$6:$BE$43,'RevPAR Raw Data'!AP$1,FALSE)</f>
        <v>93.096959432161199</v>
      </c>
      <c r="BC26" s="54">
        <f>VLOOKUP($A26,'RevPAR Raw Data'!$B$6:$BE$43,'RevPAR Raw Data'!AR$1,FALSE)</f>
        <v>76.954118992439803</v>
      </c>
      <c r="BE26" s="47">
        <f>VLOOKUP($A26,'RevPAR Raw Data'!$B$6:$BE$43,'RevPAR Raw Data'!AT$1,FALSE)</f>
        <v>10.486908179783899</v>
      </c>
      <c r="BF26" s="48">
        <f>VLOOKUP($A26,'RevPAR Raw Data'!$B$6:$BE$43,'RevPAR Raw Data'!AU$1,FALSE)</f>
        <v>10.741815312771299</v>
      </c>
      <c r="BG26" s="48">
        <f>VLOOKUP($A26,'RevPAR Raw Data'!$B$6:$BE$43,'RevPAR Raw Data'!AV$1,FALSE)</f>
        <v>7.6950844745632603</v>
      </c>
      <c r="BH26" s="48">
        <f>VLOOKUP($A26,'RevPAR Raw Data'!$B$6:$BE$43,'RevPAR Raw Data'!AW$1,FALSE)</f>
        <v>6.8421669921318404</v>
      </c>
      <c r="BI26" s="48">
        <f>VLOOKUP($A26,'RevPAR Raw Data'!$B$6:$BE$43,'RevPAR Raw Data'!AX$1,FALSE)</f>
        <v>11.1169737059067</v>
      </c>
      <c r="BJ26" s="49">
        <f>VLOOKUP($A26,'RevPAR Raw Data'!$B$6:$BE$43,'RevPAR Raw Data'!AY$1,FALSE)</f>
        <v>9.1899917459912199</v>
      </c>
      <c r="BK26" s="48">
        <f>VLOOKUP($A26,'RevPAR Raw Data'!$B$6:$BE$43,'RevPAR Raw Data'!BA$1,FALSE)</f>
        <v>8.3644905616654004</v>
      </c>
      <c r="BL26" s="48">
        <f>VLOOKUP($A26,'RevPAR Raw Data'!$B$6:$BE$43,'RevPAR Raw Data'!BB$1,FALSE)</f>
        <v>6.93645786798053</v>
      </c>
      <c r="BM26" s="49">
        <f>VLOOKUP($A26,'RevPAR Raw Data'!$B$6:$BE$43,'RevPAR Raw Data'!BC$1,FALSE)</f>
        <v>7.6432299993773896</v>
      </c>
      <c r="BN26" s="50">
        <f>VLOOKUP($A26,'RevPAR Raw Data'!$B$6:$BE$43,'RevPAR Raw Data'!BE$1,FALSE)</f>
        <v>8.6503526274017197</v>
      </c>
    </row>
    <row r="27" spans="1:66" x14ac:dyDescent="0.25">
      <c r="A27" s="63" t="s">
        <v>93</v>
      </c>
      <c r="B27" s="47">
        <f>VLOOKUP($A27,'Occupancy Raw Data'!$B$8:$BE$45,'Occupancy Raw Data'!AG$3,FALSE)</f>
        <v>42.370609799361397</v>
      </c>
      <c r="C27" s="48">
        <f>VLOOKUP($A27,'Occupancy Raw Data'!$B$8:$BE$45,'Occupancy Raw Data'!AH$3,FALSE)</f>
        <v>47.682420407356098</v>
      </c>
      <c r="D27" s="48">
        <f>VLOOKUP($A27,'Occupancy Raw Data'!$B$8:$BE$45,'Occupancy Raw Data'!AI$3,FALSE)</f>
        <v>52.762507415463702</v>
      </c>
      <c r="E27" s="48">
        <f>VLOOKUP($A27,'Occupancy Raw Data'!$B$8:$BE$45,'Occupancy Raw Data'!AJ$3,FALSE)</f>
        <v>54.662843583151997</v>
      </c>
      <c r="F27" s="48">
        <f>VLOOKUP($A27,'Occupancy Raw Data'!$B$8:$BE$45,'Occupancy Raw Data'!AK$3,FALSE)</f>
        <v>54.627249357326399</v>
      </c>
      <c r="G27" s="49">
        <f>VLOOKUP($A27,'Occupancy Raw Data'!$B$8:$BE$45,'Occupancy Raw Data'!AL$3,FALSE)</f>
        <v>50.415780695444496</v>
      </c>
      <c r="H27" s="48">
        <f>VLOOKUP($A27,'Occupancy Raw Data'!$B$8:$BE$45,'Occupancy Raw Data'!AN$3,FALSE)</f>
        <v>65.587268912552901</v>
      </c>
      <c r="I27" s="48">
        <f>VLOOKUP($A27,'Occupancy Raw Data'!$B$8:$BE$45,'Occupancy Raw Data'!AO$3,FALSE)</f>
        <v>68.872966232532306</v>
      </c>
      <c r="J27" s="49">
        <f>VLOOKUP($A27,'Occupancy Raw Data'!$B$8:$BE$45,'Occupancy Raw Data'!AP$3,FALSE)</f>
        <v>67.230117572542596</v>
      </c>
      <c r="K27" s="50">
        <f>VLOOKUP($A27,'Occupancy Raw Data'!$B$8:$BE$45,'Occupancy Raw Data'!AR$3,FALSE)</f>
        <v>55.214340991125802</v>
      </c>
      <c r="M27" s="47">
        <f>VLOOKUP($A27,'Occupancy Raw Data'!$B$8:$BE$45,'Occupancy Raw Data'!AT$3,FALSE)</f>
        <v>2.906469949331</v>
      </c>
      <c r="N27" s="48">
        <f>VLOOKUP($A27,'Occupancy Raw Data'!$B$8:$BE$45,'Occupancy Raw Data'!AU$3,FALSE)</f>
        <v>2.9879721301593301</v>
      </c>
      <c r="O27" s="48">
        <f>VLOOKUP($A27,'Occupancy Raw Data'!$B$8:$BE$45,'Occupancy Raw Data'!AV$3,FALSE)</f>
        <v>6.4384682514973104</v>
      </c>
      <c r="P27" s="48">
        <f>VLOOKUP($A27,'Occupancy Raw Data'!$B$8:$BE$45,'Occupancy Raw Data'!AW$3,FALSE)</f>
        <v>7.07308575978489</v>
      </c>
      <c r="Q27" s="48">
        <f>VLOOKUP($A27,'Occupancy Raw Data'!$B$8:$BE$45,'Occupancy Raw Data'!AX$3,FALSE)</f>
        <v>3.1503912507020799</v>
      </c>
      <c r="R27" s="49">
        <f>VLOOKUP($A27,'Occupancy Raw Data'!$B$8:$BE$45,'Occupancy Raw Data'!AY$3,FALSE)</f>
        <v>4.58003926580189</v>
      </c>
      <c r="S27" s="48">
        <f>VLOOKUP($A27,'Occupancy Raw Data'!$B$8:$BE$45,'Occupancy Raw Data'!BA$3,FALSE)</f>
        <v>-2.35979534021231</v>
      </c>
      <c r="T27" s="48">
        <f>VLOOKUP($A27,'Occupancy Raw Data'!$B$8:$BE$45,'Occupancy Raw Data'!BB$3,FALSE)</f>
        <v>-2.5676820210399001</v>
      </c>
      <c r="U27" s="49">
        <f>VLOOKUP($A27,'Occupancy Raw Data'!$B$8:$BE$45,'Occupancy Raw Data'!BC$3,FALSE)</f>
        <v>-2.4663893632433198</v>
      </c>
      <c r="V27" s="50">
        <f>VLOOKUP($A27,'Occupancy Raw Data'!$B$8:$BE$45,'Occupancy Raw Data'!BE$3,FALSE)</f>
        <v>2.0124091561650301</v>
      </c>
      <c r="X27" s="51">
        <f>VLOOKUP($A27,'ADR Raw Data'!$B$6:$BE$43,'ADR Raw Data'!AG$1,FALSE)</f>
        <v>110.161313047725</v>
      </c>
      <c r="Y27" s="52">
        <f>VLOOKUP($A27,'ADR Raw Data'!$B$6:$BE$43,'ADR Raw Data'!AH$1,FALSE)</f>
        <v>112.752100331771</v>
      </c>
      <c r="Z27" s="52">
        <f>VLOOKUP($A27,'ADR Raw Data'!$B$6:$BE$43,'ADR Raw Data'!AI$1,FALSE)</f>
        <v>115.48084043175101</v>
      </c>
      <c r="AA27" s="52">
        <f>VLOOKUP($A27,'ADR Raw Data'!$B$6:$BE$43,'ADR Raw Data'!AJ$1,FALSE)</f>
        <v>115.25365014289299</v>
      </c>
      <c r="AB27" s="52">
        <f>VLOOKUP($A27,'ADR Raw Data'!$B$6:$BE$43,'ADR Raw Data'!AK$1,FALSE)</f>
        <v>116.292796202714</v>
      </c>
      <c r="AC27" s="53">
        <f>VLOOKUP($A27,'ADR Raw Data'!$B$6:$BE$43,'ADR Raw Data'!AL$1,FALSE)</f>
        <v>114.195124164909</v>
      </c>
      <c r="AD27" s="52">
        <f>VLOOKUP($A27,'ADR Raw Data'!$B$6:$BE$43,'ADR Raw Data'!AN$1,FALSE)</f>
        <v>131.53486262976801</v>
      </c>
      <c r="AE27" s="52">
        <f>VLOOKUP($A27,'ADR Raw Data'!$B$6:$BE$43,'ADR Raw Data'!AO$1,FALSE)</f>
        <v>134.552964978733</v>
      </c>
      <c r="AF27" s="53">
        <f>VLOOKUP($A27,'ADR Raw Data'!$B$6:$BE$43,'ADR Raw Data'!AP$1,FALSE)</f>
        <v>133.08078928192799</v>
      </c>
      <c r="AG27" s="54">
        <f>VLOOKUP($A27,'ADR Raw Data'!$B$6:$BE$43,'ADR Raw Data'!AR$1,FALSE)</f>
        <v>120.757717212892</v>
      </c>
      <c r="AI27" s="47">
        <f>VLOOKUP($A27,'ADR Raw Data'!$B$6:$BE$43,'ADR Raw Data'!AT$1,FALSE)</f>
        <v>2.0739535658160699</v>
      </c>
      <c r="AJ27" s="48">
        <f>VLOOKUP($A27,'ADR Raw Data'!$B$6:$BE$43,'ADR Raw Data'!AU$1,FALSE)</f>
        <v>2.5778396367904901</v>
      </c>
      <c r="AK27" s="48">
        <f>VLOOKUP($A27,'ADR Raw Data'!$B$6:$BE$43,'ADR Raw Data'!AV$1,FALSE)</f>
        <v>3.3302241663057499</v>
      </c>
      <c r="AL27" s="48">
        <f>VLOOKUP($A27,'ADR Raw Data'!$B$6:$BE$43,'ADR Raw Data'!AW$1,FALSE)</f>
        <v>2.4716594495875999</v>
      </c>
      <c r="AM27" s="48">
        <f>VLOOKUP($A27,'ADR Raw Data'!$B$6:$BE$43,'ADR Raw Data'!AX$1,FALSE)</f>
        <v>2.3407014741097401</v>
      </c>
      <c r="AN27" s="49">
        <f>VLOOKUP($A27,'ADR Raw Data'!$B$6:$BE$43,'ADR Raw Data'!AY$1,FALSE)</f>
        <v>2.59014248925694</v>
      </c>
      <c r="AO27" s="48">
        <f>VLOOKUP($A27,'ADR Raw Data'!$B$6:$BE$43,'ADR Raw Data'!BA$1,FALSE)</f>
        <v>1.8415246553900699</v>
      </c>
      <c r="AP27" s="48">
        <f>VLOOKUP($A27,'ADR Raw Data'!$B$6:$BE$43,'ADR Raw Data'!BB$1,FALSE)</f>
        <v>1.8566588452955699</v>
      </c>
      <c r="AQ27" s="49">
        <f>VLOOKUP($A27,'ADR Raw Data'!$B$6:$BE$43,'ADR Raw Data'!BC$1,FALSE)</f>
        <v>1.8481399183639</v>
      </c>
      <c r="AR27" s="50">
        <f>VLOOKUP($A27,'ADR Raw Data'!$B$6:$BE$43,'ADR Raw Data'!BE$1,FALSE)</f>
        <v>2.0342341268347801</v>
      </c>
      <c r="AT27" s="51">
        <f>VLOOKUP($A27,'RevPAR Raw Data'!$B$6:$BE$43,'RevPAR Raw Data'!AG$1,FALSE)</f>
        <v>46.676020101304701</v>
      </c>
      <c r="AU27" s="52">
        <f>VLOOKUP($A27,'RevPAR Raw Data'!$B$6:$BE$43,'RevPAR Raw Data'!AH$1,FALSE)</f>
        <v>53.762930498319101</v>
      </c>
      <c r="AV27" s="52">
        <f>VLOOKUP($A27,'RevPAR Raw Data'!$B$6:$BE$43,'RevPAR Raw Data'!AI$1,FALSE)</f>
        <v>60.930586996242802</v>
      </c>
      <c r="AW27" s="52">
        <f>VLOOKUP($A27,'RevPAR Raw Data'!$B$6:$BE$43,'RevPAR Raw Data'!AJ$1,FALSE)</f>
        <v>63.000922501482997</v>
      </c>
      <c r="AX27" s="52">
        <f>VLOOKUP($A27,'RevPAR Raw Data'!$B$6:$BE$43,'RevPAR Raw Data'!AK$1,FALSE)</f>
        <v>63.527555766264499</v>
      </c>
      <c r="AY27" s="53">
        <f>VLOOKUP($A27,'RevPAR Raw Data'!$B$6:$BE$43,'RevPAR Raw Data'!AL$1,FALSE)</f>
        <v>57.572363363871297</v>
      </c>
      <c r="AZ27" s="52">
        <f>VLOOKUP($A27,'RevPAR Raw Data'!$B$6:$BE$43,'RevPAR Raw Data'!AN$1,FALSE)</f>
        <v>86.270124066743193</v>
      </c>
      <c r="BA27" s="52">
        <f>VLOOKUP($A27,'RevPAR Raw Data'!$B$6:$BE$43,'RevPAR Raw Data'!AO$1,FALSE)</f>
        <v>92.670618134674001</v>
      </c>
      <c r="BB27" s="53">
        <f>VLOOKUP($A27,'RevPAR Raw Data'!$B$6:$BE$43,'RevPAR Raw Data'!AP$1,FALSE)</f>
        <v>89.470371100708604</v>
      </c>
      <c r="BC27" s="54">
        <f>VLOOKUP($A27,'RevPAR Raw Data'!$B$6:$BE$43,'RevPAR Raw Data'!AR$1,FALSE)</f>
        <v>66.675577755025898</v>
      </c>
      <c r="BE27" s="47">
        <f>VLOOKUP($A27,'RevPAR Raw Data'!$B$6:$BE$43,'RevPAR Raw Data'!AT$1,FALSE)</f>
        <v>5.0407023523005998</v>
      </c>
      <c r="BF27" s="48">
        <f>VLOOKUP($A27,'RevPAR Raw Data'!$B$6:$BE$43,'RevPAR Raw Data'!AU$1,FALSE)</f>
        <v>5.6428368968573199</v>
      </c>
      <c r="BG27" s="48">
        <f>VLOOKUP($A27,'RevPAR Raw Data'!$B$6:$BE$43,'RevPAR Raw Data'!AV$1,FALSE)</f>
        <v>9.9831078434543397</v>
      </c>
      <c r="BH27" s="48">
        <f>VLOOKUP($A27,'RevPAR Raw Data'!$B$6:$BE$43,'RevPAR Raw Data'!AW$1,FALSE)</f>
        <v>9.7195678019316603</v>
      </c>
      <c r="BI27" s="48">
        <f>VLOOKUP($A27,'RevPAR Raw Data'!$B$6:$BE$43,'RevPAR Raw Data'!AX$1,FALSE)</f>
        <v>5.5648339792572301</v>
      </c>
      <c r="BJ27" s="49">
        <f>VLOOKUP($A27,'RevPAR Raw Data'!$B$6:$BE$43,'RevPAR Raw Data'!AY$1,FALSE)</f>
        <v>7.2888112981070199</v>
      </c>
      <c r="BK27" s="48">
        <f>VLOOKUP($A27,'RevPAR Raw Data'!$B$6:$BE$43,'RevPAR Raw Data'!BA$1,FALSE)</f>
        <v>-0.56172689782899399</v>
      </c>
      <c r="BL27" s="48">
        <f>VLOOKUP($A27,'RevPAR Raw Data'!$B$6:$BE$43,'RevPAR Raw Data'!BB$1,FALSE)</f>
        <v>-0.75869627110702598</v>
      </c>
      <c r="BM27" s="49">
        <f>VLOOKUP($A27,'RevPAR Raw Data'!$B$6:$BE$43,'RevPAR Raw Data'!BC$1,FALSE)</f>
        <v>-0.66383177124380299</v>
      </c>
      <c r="BN27" s="50">
        <f>VLOOKUP($A27,'RevPAR Raw Data'!$B$6:$BE$43,'RevPAR Raw Data'!BE$1,FALSE)</f>
        <v>4.0875803968260698</v>
      </c>
    </row>
    <row r="28" spans="1:66" x14ac:dyDescent="0.25">
      <c r="A28" s="63" t="s">
        <v>29</v>
      </c>
      <c r="B28" s="47">
        <f>VLOOKUP($A28,'Occupancy Raw Data'!$B$8:$BE$45,'Occupancy Raw Data'!AG$3,FALSE)</f>
        <v>40.909685863874302</v>
      </c>
      <c r="C28" s="48">
        <f>VLOOKUP($A28,'Occupancy Raw Data'!$B$8:$BE$45,'Occupancy Raw Data'!AH$3,FALSE)</f>
        <v>40.464659685863801</v>
      </c>
      <c r="D28" s="48">
        <f>VLOOKUP($A28,'Occupancy Raw Data'!$B$8:$BE$45,'Occupancy Raw Data'!AI$3,FALSE)</f>
        <v>40.867146596858603</v>
      </c>
      <c r="E28" s="48">
        <f>VLOOKUP($A28,'Occupancy Raw Data'!$B$8:$BE$45,'Occupancy Raw Data'!AJ$3,FALSE)</f>
        <v>44.800392670157002</v>
      </c>
      <c r="F28" s="48">
        <f>VLOOKUP($A28,'Occupancy Raw Data'!$B$8:$BE$45,'Occupancy Raw Data'!AK$3,FALSE)</f>
        <v>48.543848167539203</v>
      </c>
      <c r="G28" s="49">
        <f>VLOOKUP($A28,'Occupancy Raw Data'!$B$8:$BE$45,'Occupancy Raw Data'!AL$3,FALSE)</f>
        <v>43.117146596858603</v>
      </c>
      <c r="H28" s="48">
        <f>VLOOKUP($A28,'Occupancy Raw Data'!$B$8:$BE$45,'Occupancy Raw Data'!AN$3,FALSE)</f>
        <v>67.873036649214598</v>
      </c>
      <c r="I28" s="48">
        <f>VLOOKUP($A28,'Occupancy Raw Data'!$B$8:$BE$45,'Occupancy Raw Data'!AO$3,FALSE)</f>
        <v>72.221858638743399</v>
      </c>
      <c r="J28" s="49">
        <f>VLOOKUP($A28,'Occupancy Raw Data'!$B$8:$BE$45,'Occupancy Raw Data'!AP$3,FALSE)</f>
        <v>70.047447643978998</v>
      </c>
      <c r="K28" s="50">
        <f>VLOOKUP($A28,'Occupancy Raw Data'!$B$8:$BE$45,'Occupancy Raw Data'!AR$3,FALSE)</f>
        <v>50.811518324607299</v>
      </c>
      <c r="M28" s="47">
        <f>VLOOKUP($A28,'Occupancy Raw Data'!$B$8:$BE$45,'Occupancy Raw Data'!AT$3,FALSE)</f>
        <v>10.456872454019001</v>
      </c>
      <c r="N28" s="48">
        <f>VLOOKUP($A28,'Occupancy Raw Data'!$B$8:$BE$45,'Occupancy Raw Data'!AU$3,FALSE)</f>
        <v>14.036091867056699</v>
      </c>
      <c r="O28" s="48">
        <f>VLOOKUP($A28,'Occupancy Raw Data'!$B$8:$BE$45,'Occupancy Raw Data'!AV$3,FALSE)</f>
        <v>8.5541327504807505</v>
      </c>
      <c r="P28" s="48">
        <f>VLOOKUP($A28,'Occupancy Raw Data'!$B$8:$BE$45,'Occupancy Raw Data'!AW$3,FALSE)</f>
        <v>7.4549975773247397</v>
      </c>
      <c r="Q28" s="48">
        <f>VLOOKUP($A28,'Occupancy Raw Data'!$B$8:$BE$45,'Occupancy Raw Data'!AX$3,FALSE)</f>
        <v>-1.7967216030906701</v>
      </c>
      <c r="R28" s="49">
        <f>VLOOKUP($A28,'Occupancy Raw Data'!$B$8:$BE$45,'Occupancy Raw Data'!AY$3,FALSE)</f>
        <v>7.1050946037516196</v>
      </c>
      <c r="S28" s="48">
        <f>VLOOKUP($A28,'Occupancy Raw Data'!$B$8:$BE$45,'Occupancy Raw Data'!BA$3,FALSE)</f>
        <v>-0.77677858687464096</v>
      </c>
      <c r="T28" s="48">
        <f>VLOOKUP($A28,'Occupancy Raw Data'!$B$8:$BE$45,'Occupancy Raw Data'!BB$3,FALSE)</f>
        <v>-2.0652287397960598</v>
      </c>
      <c r="U28" s="49">
        <f>VLOOKUP($A28,'Occupancy Raw Data'!$B$8:$BE$45,'Occupancy Raw Data'!BC$3,FALSE)</f>
        <v>-1.44520685593834</v>
      </c>
      <c r="V28" s="50">
        <f>VLOOKUP($A28,'Occupancy Raw Data'!$B$8:$BE$45,'Occupancy Raw Data'!BE$3,FALSE)</f>
        <v>3.5717916899630402</v>
      </c>
      <c r="X28" s="51">
        <f>VLOOKUP($A28,'ADR Raw Data'!$B$6:$BE$43,'ADR Raw Data'!AG$1,FALSE)</f>
        <v>119.32696768517</v>
      </c>
      <c r="Y28" s="52">
        <f>VLOOKUP($A28,'ADR Raw Data'!$B$6:$BE$43,'ADR Raw Data'!AH$1,FALSE)</f>
        <v>111.952612000646</v>
      </c>
      <c r="Z28" s="52">
        <f>VLOOKUP($A28,'ADR Raw Data'!$B$6:$BE$43,'ADR Raw Data'!AI$1,FALSE)</f>
        <v>110.857267195131</v>
      </c>
      <c r="AA28" s="52">
        <f>VLOOKUP($A28,'ADR Raw Data'!$B$6:$BE$43,'ADR Raw Data'!AJ$1,FALSE)</f>
        <v>112.374112920896</v>
      </c>
      <c r="AB28" s="52">
        <f>VLOOKUP($A28,'ADR Raw Data'!$B$6:$BE$43,'ADR Raw Data'!AK$1,FALSE)</f>
        <v>116.445749915739</v>
      </c>
      <c r="AC28" s="53">
        <f>VLOOKUP($A28,'ADR Raw Data'!$B$6:$BE$43,'ADR Raw Data'!AL$1,FALSE)</f>
        <v>114.243656785513</v>
      </c>
      <c r="AD28" s="52">
        <f>VLOOKUP($A28,'ADR Raw Data'!$B$6:$BE$43,'ADR Raw Data'!AN$1,FALSE)</f>
        <v>154.34067206633799</v>
      </c>
      <c r="AE28" s="52">
        <f>VLOOKUP($A28,'ADR Raw Data'!$B$6:$BE$43,'ADR Raw Data'!AO$1,FALSE)</f>
        <v>165.05984051470199</v>
      </c>
      <c r="AF28" s="53">
        <f>VLOOKUP($A28,'ADR Raw Data'!$B$6:$BE$43,'ADR Raw Data'!AP$1,FALSE)</f>
        <v>159.86662836054401</v>
      </c>
      <c r="AG28" s="54">
        <f>VLOOKUP($A28,'ADR Raw Data'!$B$6:$BE$43,'ADR Raw Data'!AR$1,FALSE)</f>
        <v>132.21355707661701</v>
      </c>
      <c r="AI28" s="47">
        <f>VLOOKUP($A28,'ADR Raw Data'!$B$6:$BE$43,'ADR Raw Data'!AT$1,FALSE)</f>
        <v>4.6455152593928304</v>
      </c>
      <c r="AJ28" s="48">
        <f>VLOOKUP($A28,'ADR Raw Data'!$B$6:$BE$43,'ADR Raw Data'!AU$1,FALSE)</f>
        <v>3.5241414004282898</v>
      </c>
      <c r="AK28" s="48">
        <f>VLOOKUP($A28,'ADR Raw Data'!$B$6:$BE$43,'ADR Raw Data'!AV$1,FALSE)</f>
        <v>3.7107643029053601</v>
      </c>
      <c r="AL28" s="48">
        <f>VLOOKUP($A28,'ADR Raw Data'!$B$6:$BE$43,'ADR Raw Data'!AW$1,FALSE)</f>
        <v>-3.2981321189869002</v>
      </c>
      <c r="AM28" s="48">
        <f>VLOOKUP($A28,'ADR Raw Data'!$B$6:$BE$43,'ADR Raw Data'!AX$1,FALSE)</f>
        <v>-3.9640448992402901</v>
      </c>
      <c r="AN28" s="49">
        <f>VLOOKUP($A28,'ADR Raw Data'!$B$6:$BE$43,'ADR Raw Data'!AY$1,FALSE)</f>
        <v>0.31976401547431799</v>
      </c>
      <c r="AO28" s="48">
        <f>VLOOKUP($A28,'ADR Raw Data'!$B$6:$BE$43,'ADR Raw Data'!BA$1,FALSE)</f>
        <v>-5.9455444749680204</v>
      </c>
      <c r="AP28" s="48">
        <f>VLOOKUP($A28,'ADR Raw Data'!$B$6:$BE$43,'ADR Raw Data'!BB$1,FALSE)</f>
        <v>-5.7704421553860303</v>
      </c>
      <c r="AQ28" s="49">
        <f>VLOOKUP($A28,'ADR Raw Data'!$B$6:$BE$43,'ADR Raw Data'!BC$1,FALSE)</f>
        <v>-5.8724532238170601</v>
      </c>
      <c r="AR28" s="50">
        <f>VLOOKUP($A28,'ADR Raw Data'!$B$6:$BE$43,'ADR Raw Data'!BE$1,FALSE)</f>
        <v>-3.5192680808532901</v>
      </c>
      <c r="AT28" s="51">
        <f>VLOOKUP($A28,'RevPAR Raw Data'!$B$6:$BE$43,'RevPAR Raw Data'!AG$1,FALSE)</f>
        <v>48.816287630890002</v>
      </c>
      <c r="AU28" s="52">
        <f>VLOOKUP($A28,'RevPAR Raw Data'!$B$6:$BE$43,'RevPAR Raw Data'!AH$1,FALSE)</f>
        <v>45.3012434554973</v>
      </c>
      <c r="AV28" s="52">
        <f>VLOOKUP($A28,'RevPAR Raw Data'!$B$6:$BE$43,'RevPAR Raw Data'!AI$1,FALSE)</f>
        <v>45.304201897905699</v>
      </c>
      <c r="AW28" s="52">
        <f>VLOOKUP($A28,'RevPAR Raw Data'!$B$6:$BE$43,'RevPAR Raw Data'!AJ$1,FALSE)</f>
        <v>50.344043848167502</v>
      </c>
      <c r="AX28" s="52">
        <f>VLOOKUP($A28,'RevPAR Raw Data'!$B$6:$BE$43,'RevPAR Raw Data'!AK$1,FALSE)</f>
        <v>56.527248036649198</v>
      </c>
      <c r="AY28" s="53">
        <f>VLOOKUP($A28,'RevPAR Raw Data'!$B$6:$BE$43,'RevPAR Raw Data'!AL$1,FALSE)</f>
        <v>49.258604973821903</v>
      </c>
      <c r="AZ28" s="52">
        <f>VLOOKUP($A28,'RevPAR Raw Data'!$B$6:$BE$43,'RevPAR Raw Data'!AN$1,FALSE)</f>
        <v>104.75570091623</v>
      </c>
      <c r="BA28" s="52">
        <f>VLOOKUP($A28,'RevPAR Raw Data'!$B$6:$BE$43,'RevPAR Raw Data'!AO$1,FALSE)</f>
        <v>119.209284685863</v>
      </c>
      <c r="BB28" s="53">
        <f>VLOOKUP($A28,'RevPAR Raw Data'!$B$6:$BE$43,'RevPAR Raw Data'!AP$1,FALSE)</f>
        <v>111.982492801047</v>
      </c>
      <c r="BC28" s="54">
        <f>VLOOKUP($A28,'RevPAR Raw Data'!$B$6:$BE$43,'RevPAR Raw Data'!AR$1,FALSE)</f>
        <v>67.179715781600507</v>
      </c>
      <c r="BE28" s="47">
        <f>VLOOKUP($A28,'RevPAR Raw Data'!$B$6:$BE$43,'RevPAR Raw Data'!AT$1,FALSE)</f>
        <v>15.5881633189185</v>
      </c>
      <c r="BF28" s="48">
        <f>VLOOKUP($A28,'RevPAR Raw Data'!$B$6:$BE$43,'RevPAR Raw Data'!AU$1,FALSE)</f>
        <v>18.054884991974099</v>
      </c>
      <c r="BG28" s="48">
        <f>VLOOKUP($A28,'RevPAR Raw Data'!$B$6:$BE$43,'RevPAR Raw Data'!AV$1,FALSE)</f>
        <v>12.582320757913999</v>
      </c>
      <c r="BH28" s="48">
        <f>VLOOKUP($A28,'RevPAR Raw Data'!$B$6:$BE$43,'RevPAR Raw Data'!AW$1,FALSE)</f>
        <v>3.9109897887703902</v>
      </c>
      <c r="BI28" s="48">
        <f>VLOOKUP($A28,'RevPAR Raw Data'!$B$6:$BE$43,'RevPAR Raw Data'!AX$1,FALSE)</f>
        <v>-5.6895436512700996</v>
      </c>
      <c r="BJ28" s="49">
        <f>VLOOKUP($A28,'RevPAR Raw Data'!$B$6:$BE$43,'RevPAR Raw Data'!AY$1,FALSE)</f>
        <v>7.44757815503415</v>
      </c>
      <c r="BK28" s="48">
        <f>VLOOKUP($A28,'RevPAR Raw Data'!$B$6:$BE$43,'RevPAR Raw Data'!BA$1,FALSE)</f>
        <v>-6.6761393454880098</v>
      </c>
      <c r="BL28" s="48">
        <f>VLOOKUP($A28,'RevPAR Raw Data'!$B$6:$BE$43,'RevPAR Raw Data'!BB$1,FALSE)</f>
        <v>-7.7164980653757604</v>
      </c>
      <c r="BM28" s="49">
        <f>VLOOKUP($A28,'RevPAR Raw Data'!$B$6:$BE$43,'RevPAR Raw Data'!BC$1,FALSE)</f>
        <v>-7.2327909831530297</v>
      </c>
      <c r="BN28" s="50">
        <f>VLOOKUP($A28,'RevPAR Raw Data'!$B$6:$BE$43,'RevPAR Raw Data'!BE$1,FALSE)</f>
        <v>-7.3177315749689706E-2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48.650929924669398</v>
      </c>
      <c r="C30" s="48">
        <f>VLOOKUP($A30,'Occupancy Raw Data'!$B$8:$BE$45,'Occupancy Raw Data'!AH$3,FALSE)</f>
        <v>55.900700117360699</v>
      </c>
      <c r="D30" s="48">
        <f>VLOOKUP($A30,'Occupancy Raw Data'!$B$8:$BE$45,'Occupancy Raw Data'!AI$3,FALSE)</f>
        <v>58.776904799070302</v>
      </c>
      <c r="E30" s="48">
        <f>VLOOKUP($A30,'Occupancy Raw Data'!$B$8:$BE$45,'Occupancy Raw Data'!AJ$3,FALSE)</f>
        <v>60.263281128050302</v>
      </c>
      <c r="F30" s="48">
        <f>VLOOKUP($A30,'Occupancy Raw Data'!$B$8:$BE$45,'Occupancy Raw Data'!AK$3,FALSE)</f>
        <v>58.388978499285997</v>
      </c>
      <c r="G30" s="49">
        <f>VLOOKUP($A30,'Occupancy Raw Data'!$B$8:$BE$45,'Occupancy Raw Data'!AL$3,FALSE)</f>
        <v>56.3961588936873</v>
      </c>
      <c r="H30" s="48">
        <f>VLOOKUP($A30,'Occupancy Raw Data'!$B$8:$BE$45,'Occupancy Raw Data'!AN$3,FALSE)</f>
        <v>70.691877706034305</v>
      </c>
      <c r="I30" s="48">
        <f>VLOOKUP($A30,'Occupancy Raw Data'!$B$8:$BE$45,'Occupancy Raw Data'!AO$3,FALSE)</f>
        <v>72.504089760857298</v>
      </c>
      <c r="J30" s="49">
        <f>VLOOKUP($A30,'Occupancy Raw Data'!$B$8:$BE$45,'Occupancy Raw Data'!AP$3,FALSE)</f>
        <v>71.597983733445801</v>
      </c>
      <c r="K30" s="50">
        <f>VLOOKUP($A30,'Occupancy Raw Data'!$B$8:$BE$45,'Occupancy Raw Data'!AR$3,FALSE)</f>
        <v>60.739931997677601</v>
      </c>
      <c r="M30" s="47">
        <f>VLOOKUP($A30,'Occupancy Raw Data'!$B$8:$BE$45,'Occupancy Raw Data'!AT$3,FALSE)</f>
        <v>4.76404575124847</v>
      </c>
      <c r="N30" s="48">
        <f>VLOOKUP($A30,'Occupancy Raw Data'!$B$8:$BE$45,'Occupancy Raw Data'!AU$3,FALSE)</f>
        <v>0.22637770274198801</v>
      </c>
      <c r="O30" s="48">
        <f>VLOOKUP($A30,'Occupancy Raw Data'!$B$8:$BE$45,'Occupancy Raw Data'!AV$3,FALSE)</f>
        <v>2.1936533210593501</v>
      </c>
      <c r="P30" s="48">
        <f>VLOOKUP($A30,'Occupancy Raw Data'!$B$8:$BE$45,'Occupancy Raw Data'!AW$3,FALSE)</f>
        <v>-3.2541496637464902</v>
      </c>
      <c r="Q30" s="48">
        <f>VLOOKUP($A30,'Occupancy Raw Data'!$B$8:$BE$45,'Occupancy Raw Data'!AX$3,FALSE)</f>
        <v>-6.7766969323590596</v>
      </c>
      <c r="R30" s="49">
        <f>VLOOKUP($A30,'Occupancy Raw Data'!$B$8:$BE$45,'Occupancy Raw Data'!AY$3,FALSE)</f>
        <v>-0.93865370594984399</v>
      </c>
      <c r="S30" s="48">
        <f>VLOOKUP($A30,'Occupancy Raw Data'!$B$8:$BE$45,'Occupancy Raw Data'!BA$3,FALSE)</f>
        <v>-3.41591772086971</v>
      </c>
      <c r="T30" s="48">
        <f>VLOOKUP($A30,'Occupancy Raw Data'!$B$8:$BE$45,'Occupancy Raw Data'!BB$3,FALSE)</f>
        <v>-0.63749651611089497</v>
      </c>
      <c r="U30" s="49">
        <f>VLOOKUP($A30,'Occupancy Raw Data'!$B$8:$BE$45,'Occupancy Raw Data'!BC$3,FALSE)</f>
        <v>-2.0288246750450001</v>
      </c>
      <c r="V30" s="50">
        <f>VLOOKUP($A30,'Occupancy Raw Data'!$B$8:$BE$45,'Occupancy Raw Data'!BE$3,FALSE)</f>
        <v>-1.30807435301542</v>
      </c>
      <c r="X30" s="51">
        <f>VLOOKUP($A30,'ADR Raw Data'!$B$6:$BE$43,'ADR Raw Data'!AG$1,FALSE)</f>
        <v>113.675639556992</v>
      </c>
      <c r="Y30" s="52">
        <f>VLOOKUP($A30,'ADR Raw Data'!$B$6:$BE$43,'ADR Raw Data'!AH$1,FALSE)</f>
        <v>113.718437926612</v>
      </c>
      <c r="Z30" s="52">
        <f>VLOOKUP($A30,'ADR Raw Data'!$B$6:$BE$43,'ADR Raw Data'!AI$1,FALSE)</f>
        <v>114.47722397631399</v>
      </c>
      <c r="AA30" s="52">
        <f>VLOOKUP($A30,'ADR Raw Data'!$B$6:$BE$43,'ADR Raw Data'!AJ$1,FALSE)</f>
        <v>115.781374642644</v>
      </c>
      <c r="AB30" s="52">
        <f>VLOOKUP($A30,'ADR Raw Data'!$B$6:$BE$43,'ADR Raw Data'!AK$1,FALSE)</f>
        <v>119.354931581448</v>
      </c>
      <c r="AC30" s="53">
        <f>VLOOKUP($A30,'ADR Raw Data'!$B$6:$BE$43,'ADR Raw Data'!AL$1,FALSE)</f>
        <v>115.47722918738199</v>
      </c>
      <c r="AD30" s="52">
        <f>VLOOKUP($A30,'ADR Raw Data'!$B$6:$BE$43,'ADR Raw Data'!AN$1,FALSE)</f>
        <v>168.757040198868</v>
      </c>
      <c r="AE30" s="52">
        <f>VLOOKUP($A30,'ADR Raw Data'!$B$6:$BE$43,'ADR Raw Data'!AO$1,FALSE)</f>
        <v>173.523672175847</v>
      </c>
      <c r="AF30" s="53">
        <f>VLOOKUP($A30,'ADR Raw Data'!$B$6:$BE$43,'ADR Raw Data'!AP$1,FALSE)</f>
        <v>171.170518167762</v>
      </c>
      <c r="AG30" s="54">
        <f>VLOOKUP($A30,'ADR Raw Data'!$B$6:$BE$43,'ADR Raw Data'!AR$1,FALSE)</f>
        <v>134.23584395701201</v>
      </c>
      <c r="AH30" s="65"/>
      <c r="AI30" s="47">
        <f>VLOOKUP($A30,'ADR Raw Data'!$B$6:$BE$43,'ADR Raw Data'!AT$1,FALSE)</f>
        <v>6.8900361679580699</v>
      </c>
      <c r="AJ30" s="48">
        <f>VLOOKUP($A30,'ADR Raw Data'!$B$6:$BE$43,'ADR Raw Data'!AU$1,FALSE)</f>
        <v>6.7917010003211402</v>
      </c>
      <c r="AK30" s="48">
        <f>VLOOKUP($A30,'ADR Raw Data'!$B$6:$BE$43,'ADR Raw Data'!AV$1,FALSE)</f>
        <v>6.5367556351740799</v>
      </c>
      <c r="AL30" s="48">
        <f>VLOOKUP($A30,'ADR Raw Data'!$B$6:$BE$43,'ADR Raw Data'!AW$1,FALSE)</f>
        <v>3.7723346623501102</v>
      </c>
      <c r="AM30" s="48">
        <f>VLOOKUP($A30,'ADR Raw Data'!$B$6:$BE$43,'ADR Raw Data'!AX$1,FALSE)</f>
        <v>-2.2151011416035198</v>
      </c>
      <c r="AN30" s="49">
        <f>VLOOKUP($A30,'ADR Raw Data'!$B$6:$BE$43,'ADR Raw Data'!AY$1,FALSE)</f>
        <v>3.84758101984086</v>
      </c>
      <c r="AO30" s="48">
        <f>VLOOKUP($A30,'ADR Raw Data'!$B$6:$BE$43,'ADR Raw Data'!BA$1,FALSE)</f>
        <v>4.2074267709296302</v>
      </c>
      <c r="AP30" s="48">
        <f>VLOOKUP($A30,'ADR Raw Data'!$B$6:$BE$43,'ADR Raw Data'!BB$1,FALSE)</f>
        <v>5.7068028917689597</v>
      </c>
      <c r="AQ30" s="49">
        <f>VLOOKUP($A30,'ADR Raw Data'!$B$6:$BE$43,'ADR Raw Data'!BC$1,FALSE)</f>
        <v>4.9817849353616896</v>
      </c>
      <c r="AR30" s="50">
        <f>VLOOKUP($A30,'ADR Raw Data'!$B$6:$BE$43,'ADR Raw Data'!BE$1,FALSE)</f>
        <v>4.2285273159729897</v>
      </c>
      <c r="AT30" s="51">
        <f>VLOOKUP($A30,'RevPAR Raw Data'!$B$6:$BE$43,'RevPAR Raw Data'!AG$1,FALSE)</f>
        <v>55.304255742292</v>
      </c>
      <c r="AU30" s="52">
        <f>VLOOKUP($A30,'RevPAR Raw Data'!$B$6:$BE$43,'RevPAR Raw Data'!AH$1,FALSE)</f>
        <v>63.569402963502498</v>
      </c>
      <c r="AV30" s="52">
        <f>VLOOKUP($A30,'RevPAR Raw Data'!$B$6:$BE$43,'RevPAR Raw Data'!AI$1,FALSE)</f>
        <v>67.286168953177096</v>
      </c>
      <c r="AW30" s="52">
        <f>VLOOKUP($A30,'RevPAR Raw Data'!$B$6:$BE$43,'RevPAR Raw Data'!AJ$1,FALSE)</f>
        <v>69.773655294818198</v>
      </c>
      <c r="AX30" s="52">
        <f>VLOOKUP($A30,'RevPAR Raw Data'!$B$6:$BE$43,'RevPAR Raw Data'!AK$1,FALSE)</f>
        <v>69.690125338929604</v>
      </c>
      <c r="AY30" s="53">
        <f>VLOOKUP($A30,'RevPAR Raw Data'!$B$6:$BE$43,'RevPAR Raw Data'!AL$1,FALSE)</f>
        <v>65.124721658543905</v>
      </c>
      <c r="AZ30" s="52">
        <f>VLOOKUP($A30,'RevPAR Raw Data'!$B$6:$BE$43,'RevPAR Raw Data'!AN$1,FALSE)</f>
        <v>119.297520477707</v>
      </c>
      <c r="BA30" s="52">
        <f>VLOOKUP($A30,'RevPAR Raw Data'!$B$6:$BE$43,'RevPAR Raw Data'!AO$1,FALSE)</f>
        <v>125.811759030712</v>
      </c>
      <c r="BB30" s="53">
        <f>VLOOKUP($A30,'RevPAR Raw Data'!$B$6:$BE$43,'RevPAR Raw Data'!AP$1,FALSE)</f>
        <v>122.55463975420901</v>
      </c>
      <c r="BC30" s="54">
        <f>VLOOKUP($A30,'RevPAR Raw Data'!$B$6:$BE$43,'RevPAR Raw Data'!AR$1,FALSE)</f>
        <v>81.534760335997802</v>
      </c>
      <c r="BE30" s="47">
        <f>VLOOKUP($A30,'RevPAR Raw Data'!$B$6:$BE$43,'RevPAR Raw Data'!AT$1,FALSE)</f>
        <v>11.9823263945256</v>
      </c>
      <c r="BF30" s="48">
        <f>VLOOKUP($A30,'RevPAR Raw Data'!$B$6:$BE$43,'RevPAR Raw Data'!AU$1,FALSE)</f>
        <v>7.0334535997647603</v>
      </c>
      <c r="BG30" s="48">
        <f>VLOOKUP($A30,'RevPAR Raw Data'!$B$6:$BE$43,'RevPAR Raw Data'!AV$1,FALSE)</f>
        <v>8.8738027133139692</v>
      </c>
      <c r="BH30" s="48">
        <f>VLOOKUP($A30,'RevPAR Raw Data'!$B$6:$BE$43,'RevPAR Raw Data'!AW$1,FALSE)</f>
        <v>0.39542758287336199</v>
      </c>
      <c r="BI30" s="48">
        <f>VLOOKUP($A30,'RevPAR Raw Data'!$B$6:$BE$43,'RevPAR Raw Data'!AX$1,FALSE)</f>
        <v>-8.8416873828508802</v>
      </c>
      <c r="BJ30" s="49">
        <f>VLOOKUP($A30,'RevPAR Raw Data'!$B$6:$BE$43,'RevPAR Raw Data'!AY$1,FALSE)</f>
        <v>2.8728118520588501</v>
      </c>
      <c r="BK30" s="48">
        <f>VLOOKUP($A30,'RevPAR Raw Data'!$B$6:$BE$43,'RevPAR Raw Data'!BA$1,FALSE)</f>
        <v>0.64778681339911603</v>
      </c>
      <c r="BL30" s="48">
        <f>VLOOKUP($A30,'RevPAR Raw Data'!$B$6:$BE$43,'RevPAR Raw Data'!BB$1,FALSE)</f>
        <v>5.0329257060417198</v>
      </c>
      <c r="BM30" s="49">
        <f>VLOOKUP($A30,'RevPAR Raw Data'!$B$6:$BE$43,'RevPAR Raw Data'!BC$1,FALSE)</f>
        <v>2.85188857829039</v>
      </c>
      <c r="BN30" s="50">
        <f>VLOOKUP($A30,'RevPAR Raw Data'!$B$6:$BE$43,'RevPAR Raw Data'!BE$1,FALSE)</f>
        <v>2.8651406816270799</v>
      </c>
    </row>
    <row r="31" spans="1:66" x14ac:dyDescent="0.25">
      <c r="A31" s="63" t="s">
        <v>70</v>
      </c>
      <c r="B31" s="47">
        <f>VLOOKUP($A31,'Occupancy Raw Data'!$B$8:$BE$45,'Occupancy Raw Data'!AG$3,FALSE)</f>
        <v>47.514297723827802</v>
      </c>
      <c r="C31" s="48">
        <f>VLOOKUP($A31,'Occupancy Raw Data'!$B$8:$BE$45,'Occupancy Raw Data'!AH$3,FALSE)</f>
        <v>55.1261638793004</v>
      </c>
      <c r="D31" s="48">
        <f>VLOOKUP($A31,'Occupancy Raw Data'!$B$8:$BE$45,'Occupancy Raw Data'!AI$3,FALSE)</f>
        <v>57.0444152899667</v>
      </c>
      <c r="E31" s="48">
        <f>VLOOKUP($A31,'Occupancy Raw Data'!$B$8:$BE$45,'Occupancy Raw Data'!AJ$3,FALSE)</f>
        <v>58.576723687730002</v>
      </c>
      <c r="F31" s="48">
        <f>VLOOKUP($A31,'Occupancy Raw Data'!$B$8:$BE$45,'Occupancy Raw Data'!AK$3,FALSE)</f>
        <v>56.838069520691803</v>
      </c>
      <c r="G31" s="49">
        <f>VLOOKUP($A31,'Occupancy Raw Data'!$B$8:$BE$45,'Occupancy Raw Data'!AL$3,FALSE)</f>
        <v>55.019934020303403</v>
      </c>
      <c r="H31" s="48">
        <f>VLOOKUP($A31,'Occupancy Raw Data'!$B$8:$BE$45,'Occupancy Raw Data'!AN$3,FALSE)</f>
        <v>65.628108659609694</v>
      </c>
      <c r="I31" s="48">
        <f>VLOOKUP($A31,'Occupancy Raw Data'!$B$8:$BE$45,'Occupancy Raw Data'!AO$3,FALSE)</f>
        <v>67.6406070654253</v>
      </c>
      <c r="J31" s="49">
        <f>VLOOKUP($A31,'Occupancy Raw Data'!$B$8:$BE$45,'Occupancy Raw Data'!AP$3,FALSE)</f>
        <v>66.634357862517504</v>
      </c>
      <c r="K31" s="50">
        <f>VLOOKUP($A31,'Occupancy Raw Data'!$B$8:$BE$45,'Occupancy Raw Data'!AR$3,FALSE)</f>
        <v>58.335350814121703</v>
      </c>
      <c r="M31" s="47">
        <f>VLOOKUP($A31,'Occupancy Raw Data'!$B$8:$BE$45,'Occupancy Raw Data'!AT$3,FALSE)</f>
        <v>0.95692337922412896</v>
      </c>
      <c r="N31" s="48">
        <f>VLOOKUP($A31,'Occupancy Raw Data'!$B$8:$BE$45,'Occupancy Raw Data'!AU$3,FALSE)</f>
        <v>-0.68818138972517895</v>
      </c>
      <c r="O31" s="48">
        <f>VLOOKUP($A31,'Occupancy Raw Data'!$B$8:$BE$45,'Occupancy Raw Data'!AV$3,FALSE)</f>
        <v>0.332258272534802</v>
      </c>
      <c r="P31" s="48">
        <f>VLOOKUP($A31,'Occupancy Raw Data'!$B$8:$BE$45,'Occupancy Raw Data'!AW$3,FALSE)</f>
        <v>-3.7126645331354702</v>
      </c>
      <c r="Q31" s="48">
        <f>VLOOKUP($A31,'Occupancy Raw Data'!$B$8:$BE$45,'Occupancy Raw Data'!AX$3,FALSE)</f>
        <v>-3.9577170591293198</v>
      </c>
      <c r="R31" s="49">
        <f>VLOOKUP($A31,'Occupancy Raw Data'!$B$8:$BE$45,'Occupancy Raw Data'!AY$3,FALSE)</f>
        <v>-1.5521987019172001</v>
      </c>
      <c r="S31" s="48">
        <f>VLOOKUP($A31,'Occupancy Raw Data'!$B$8:$BE$45,'Occupancy Raw Data'!BA$3,FALSE)</f>
        <v>-2.9354529239834202</v>
      </c>
      <c r="T31" s="48">
        <f>VLOOKUP($A31,'Occupancy Raw Data'!$B$8:$BE$45,'Occupancy Raw Data'!BB$3,FALSE)</f>
        <v>-1.7620436717685799</v>
      </c>
      <c r="U31" s="49">
        <f>VLOOKUP($A31,'Occupancy Raw Data'!$B$8:$BE$45,'Occupancy Raw Data'!BC$3,FALSE)</f>
        <v>-2.3434129710551499</v>
      </c>
      <c r="V31" s="50">
        <f>VLOOKUP($A31,'Occupancy Raw Data'!$B$8:$BE$45,'Occupancy Raw Data'!BE$3,FALSE)</f>
        <v>-1.8149937645571199</v>
      </c>
      <c r="X31" s="51">
        <f>VLOOKUP($A31,'ADR Raw Data'!$B$6:$BE$43,'ADR Raw Data'!AG$1,FALSE)</f>
        <v>114.54071897702499</v>
      </c>
      <c r="Y31" s="52">
        <f>VLOOKUP($A31,'ADR Raw Data'!$B$6:$BE$43,'ADR Raw Data'!AH$1,FALSE)</f>
        <v>114.06628249266301</v>
      </c>
      <c r="Z31" s="52">
        <f>VLOOKUP($A31,'ADR Raw Data'!$B$6:$BE$43,'ADR Raw Data'!AI$1,FALSE)</f>
        <v>112.925094116333</v>
      </c>
      <c r="AA31" s="52">
        <f>VLOOKUP($A31,'ADR Raw Data'!$B$6:$BE$43,'ADR Raw Data'!AJ$1,FALSE)</f>
        <v>114.46540554057501</v>
      </c>
      <c r="AB31" s="52">
        <f>VLOOKUP($A31,'ADR Raw Data'!$B$6:$BE$43,'ADR Raw Data'!AK$1,FALSE)</f>
        <v>117.15984581942</v>
      </c>
      <c r="AC31" s="53">
        <f>VLOOKUP($A31,'ADR Raw Data'!$B$6:$BE$43,'ADR Raw Data'!AL$1,FALSE)</f>
        <v>114.635732759818</v>
      </c>
      <c r="AD31" s="52">
        <f>VLOOKUP($A31,'ADR Raw Data'!$B$6:$BE$43,'ADR Raw Data'!AN$1,FALSE)</f>
        <v>144.21553566917299</v>
      </c>
      <c r="AE31" s="52">
        <f>VLOOKUP($A31,'ADR Raw Data'!$B$6:$BE$43,'ADR Raw Data'!AO$1,FALSE)</f>
        <v>147.019269189433</v>
      </c>
      <c r="AF31" s="53">
        <f>VLOOKUP($A31,'ADR Raw Data'!$B$6:$BE$43,'ADR Raw Data'!AP$1,FALSE)</f>
        <v>145.63857209845301</v>
      </c>
      <c r="AG31" s="54">
        <f>VLOOKUP($A31,'ADR Raw Data'!$B$6:$BE$43,'ADR Raw Data'!AR$1,FALSE)</f>
        <v>124.744735984822</v>
      </c>
      <c r="AH31" s="65"/>
      <c r="AI31" s="47">
        <f>VLOOKUP($A31,'ADR Raw Data'!$B$6:$BE$43,'ADR Raw Data'!AT$1,FALSE)</f>
        <v>7.3570582838578096</v>
      </c>
      <c r="AJ31" s="48">
        <f>VLOOKUP($A31,'ADR Raw Data'!$B$6:$BE$43,'ADR Raw Data'!AU$1,FALSE)</f>
        <v>8.2532217205889893</v>
      </c>
      <c r="AK31" s="48">
        <f>VLOOKUP($A31,'ADR Raw Data'!$B$6:$BE$43,'ADR Raw Data'!AV$1,FALSE)</f>
        <v>7.6284228329374102</v>
      </c>
      <c r="AL31" s="48">
        <f>VLOOKUP($A31,'ADR Raw Data'!$B$6:$BE$43,'ADR Raw Data'!AW$1,FALSE)</f>
        <v>6.7209312250509896</v>
      </c>
      <c r="AM31" s="48">
        <f>VLOOKUP($A31,'ADR Raw Data'!$B$6:$BE$43,'ADR Raw Data'!AX$1,FALSE)</f>
        <v>3.6833761534682599</v>
      </c>
      <c r="AN31" s="49">
        <f>VLOOKUP($A31,'ADR Raw Data'!$B$6:$BE$43,'ADR Raw Data'!AY$1,FALSE)</f>
        <v>6.6115642025217101</v>
      </c>
      <c r="AO31" s="48">
        <f>VLOOKUP($A31,'ADR Raw Data'!$B$6:$BE$43,'ADR Raw Data'!BA$1,FALSE)</f>
        <v>5.3263727794860998</v>
      </c>
      <c r="AP31" s="48">
        <f>VLOOKUP($A31,'ADR Raw Data'!$B$6:$BE$43,'ADR Raw Data'!BB$1,FALSE)</f>
        <v>5.4486112333853702</v>
      </c>
      <c r="AQ31" s="49">
        <f>VLOOKUP($A31,'ADR Raw Data'!$B$6:$BE$43,'ADR Raw Data'!BC$1,FALSE)</f>
        <v>5.3946950740658597</v>
      </c>
      <c r="AR31" s="50">
        <f>VLOOKUP($A31,'ADR Raw Data'!$B$6:$BE$43,'ADR Raw Data'!BE$1,FALSE)</f>
        <v>6.0909004584527997</v>
      </c>
      <c r="AT31" s="51">
        <f>VLOOKUP($A31,'RevPAR Raw Data'!$B$6:$BE$43,'RevPAR Raw Data'!AG$1,FALSE)</f>
        <v>54.423218229756998</v>
      </c>
      <c r="AU31" s="52">
        <f>VLOOKUP($A31,'RevPAR Raw Data'!$B$6:$BE$43,'RevPAR Raw Data'!AH$1,FALSE)</f>
        <v>62.880365817931697</v>
      </c>
      <c r="AV31" s="52">
        <f>VLOOKUP($A31,'RevPAR Raw Data'!$B$6:$BE$43,'RevPAR Raw Data'!AI$1,FALSE)</f>
        <v>64.417459654307095</v>
      </c>
      <c r="AW31" s="52">
        <f>VLOOKUP($A31,'RevPAR Raw Data'!$B$6:$BE$43,'RevPAR Raw Data'!AJ$1,FALSE)</f>
        <v>67.050084321542698</v>
      </c>
      <c r="AX31" s="52">
        <f>VLOOKUP($A31,'RevPAR Raw Data'!$B$6:$BE$43,'RevPAR Raw Data'!AK$1,FALSE)</f>
        <v>66.591394617177599</v>
      </c>
      <c r="AY31" s="53">
        <f>VLOOKUP($A31,'RevPAR Raw Data'!$B$6:$BE$43,'RevPAR Raw Data'!AL$1,FALSE)</f>
        <v>63.072504528143199</v>
      </c>
      <c r="AZ31" s="52">
        <f>VLOOKUP($A31,'RevPAR Raw Data'!$B$6:$BE$43,'RevPAR Raw Data'!AN$1,FALSE)</f>
        <v>94.645928453003407</v>
      </c>
      <c r="BA31" s="52">
        <f>VLOOKUP($A31,'RevPAR Raw Data'!$B$6:$BE$43,'RevPAR Raw Data'!AO$1,FALSE)</f>
        <v>99.444726182884807</v>
      </c>
      <c r="BB31" s="53">
        <f>VLOOKUP($A31,'RevPAR Raw Data'!$B$6:$BE$43,'RevPAR Raw Data'!AP$1,FALSE)</f>
        <v>97.0453273179441</v>
      </c>
      <c r="BC31" s="54">
        <f>VLOOKUP($A31,'RevPAR Raw Data'!$B$6:$BE$43,'RevPAR Raw Data'!AR$1,FALSE)</f>
        <v>72.770279358896104</v>
      </c>
      <c r="BE31" s="47">
        <f>VLOOKUP($A31,'RevPAR Raw Data'!$B$6:$BE$43,'RevPAR Raw Data'!AT$1,FALSE)</f>
        <v>8.3843830738233205</v>
      </c>
      <c r="BF31" s="48">
        <f>VLOOKUP($A31,'RevPAR Raw Data'!$B$6:$BE$43,'RevPAR Raw Data'!AU$1,FALSE)</f>
        <v>7.5082431949299604</v>
      </c>
      <c r="BG31" s="48">
        <f>VLOOKUP($A31,'RevPAR Raw Data'!$B$6:$BE$43,'RevPAR Raw Data'!AV$1,FALSE)</f>
        <v>7.9860271713985798</v>
      </c>
      <c r="BH31" s="48">
        <f>VLOOKUP($A31,'RevPAR Raw Data'!$B$6:$BE$43,'RevPAR Raw Data'!AW$1,FALSE)</f>
        <v>2.75874106202662</v>
      </c>
      <c r="BI31" s="48">
        <f>VLOOKUP($A31,'RevPAR Raw Data'!$B$6:$BE$43,'RevPAR Raw Data'!AX$1,FALSE)</f>
        <v>-0.42011851203877398</v>
      </c>
      <c r="BJ31" s="49">
        <f>VLOOKUP($A31,'RevPAR Raw Data'!$B$6:$BE$43,'RevPAR Raw Data'!AY$1,FALSE)</f>
        <v>4.9567408868765401</v>
      </c>
      <c r="BK31" s="48">
        <f>VLOOKUP($A31,'RevPAR Raw Data'!$B$6:$BE$43,'RevPAR Raw Data'!BA$1,FALSE)</f>
        <v>2.2345666900049901</v>
      </c>
      <c r="BL31" s="48">
        <f>VLOOKUP($A31,'RevPAR Raw Data'!$B$6:$BE$43,'RevPAR Raw Data'!BB$1,FALSE)</f>
        <v>3.5905606521796498</v>
      </c>
      <c r="BM31" s="49">
        <f>VLOOKUP($A31,'RevPAR Raw Data'!$B$6:$BE$43,'RevPAR Raw Data'!BC$1,FALSE)</f>
        <v>2.9248621188961801</v>
      </c>
      <c r="BN31" s="50">
        <f>VLOOKUP($A31,'RevPAR Raw Data'!$B$6:$BE$43,'RevPAR Raw Data'!BE$1,FALSE)</f>
        <v>4.1653572303693798</v>
      </c>
    </row>
    <row r="32" spans="1:66" x14ac:dyDescent="0.25">
      <c r="A32" s="63" t="s">
        <v>52</v>
      </c>
      <c r="B32" s="47">
        <f>VLOOKUP($A32,'Occupancy Raw Data'!$B$8:$BE$45,'Occupancy Raw Data'!AG$3,FALSE)</f>
        <v>41.628122109158099</v>
      </c>
      <c r="C32" s="48">
        <f>VLOOKUP($A32,'Occupancy Raw Data'!$B$8:$BE$45,'Occupancy Raw Data'!AH$3,FALSE)</f>
        <v>57.624113475177303</v>
      </c>
      <c r="D32" s="48">
        <f>VLOOKUP($A32,'Occupancy Raw Data'!$B$8:$BE$45,'Occupancy Raw Data'!AI$3,FALSE)</f>
        <v>64.192106074622203</v>
      </c>
      <c r="E32" s="48">
        <f>VLOOKUP($A32,'Occupancy Raw Data'!$B$8:$BE$45,'Occupancy Raw Data'!AJ$3,FALSE)</f>
        <v>61.594202898550698</v>
      </c>
      <c r="F32" s="48">
        <f>VLOOKUP($A32,'Occupancy Raw Data'!$B$8:$BE$45,'Occupancy Raw Data'!AK$3,FALSE)</f>
        <v>58.263953129817999</v>
      </c>
      <c r="G32" s="49">
        <f>VLOOKUP($A32,'Occupancy Raw Data'!$B$8:$BE$45,'Occupancy Raw Data'!AL$3,FALSE)</f>
        <v>56.660499537465299</v>
      </c>
      <c r="H32" s="48">
        <f>VLOOKUP($A32,'Occupancy Raw Data'!$B$8:$BE$45,'Occupancy Raw Data'!AN$3,FALSE)</f>
        <v>63.914585260561203</v>
      </c>
      <c r="I32" s="48">
        <f>VLOOKUP($A32,'Occupancy Raw Data'!$B$8:$BE$45,'Occupancy Raw Data'!AO$3,FALSE)</f>
        <v>64.030218933086601</v>
      </c>
      <c r="J32" s="49">
        <f>VLOOKUP($A32,'Occupancy Raw Data'!$B$8:$BE$45,'Occupancy Raw Data'!AP$3,FALSE)</f>
        <v>63.972402096823899</v>
      </c>
      <c r="K32" s="50">
        <f>VLOOKUP($A32,'Occupancy Raw Data'!$B$8:$BE$45,'Occupancy Raw Data'!AR$3,FALSE)</f>
        <v>58.749614554424902</v>
      </c>
      <c r="M32" s="47">
        <f>VLOOKUP($A32,'Occupancy Raw Data'!$B$8:$BE$45,'Occupancy Raw Data'!AT$3,FALSE)</f>
        <v>4.1992235331735701</v>
      </c>
      <c r="N32" s="48">
        <f>VLOOKUP($A32,'Occupancy Raw Data'!$B$8:$BE$45,'Occupancy Raw Data'!AU$3,FALSE)</f>
        <v>2.0374407939252599</v>
      </c>
      <c r="O32" s="48">
        <f>VLOOKUP($A32,'Occupancy Raw Data'!$B$8:$BE$45,'Occupancy Raw Data'!AV$3,FALSE)</f>
        <v>7.0409563294113804</v>
      </c>
      <c r="P32" s="48">
        <f>VLOOKUP($A32,'Occupancy Raw Data'!$B$8:$BE$45,'Occupancy Raw Data'!AW$3,FALSE)</f>
        <v>-2.1615095837398899</v>
      </c>
      <c r="Q32" s="48">
        <f>VLOOKUP($A32,'Occupancy Raw Data'!$B$8:$BE$45,'Occupancy Raw Data'!AX$3,FALSE)</f>
        <v>-10.040571258274401</v>
      </c>
      <c r="R32" s="49">
        <f>VLOOKUP($A32,'Occupancy Raw Data'!$B$8:$BE$45,'Occupancy Raw Data'!AY$3,FALSE)</f>
        <v>-0.28618050719708299</v>
      </c>
      <c r="S32" s="48">
        <f>VLOOKUP($A32,'Occupancy Raw Data'!$B$8:$BE$45,'Occupancy Raw Data'!BA$3,FALSE)</f>
        <v>-17.958819247509101</v>
      </c>
      <c r="T32" s="48">
        <f>VLOOKUP($A32,'Occupancy Raw Data'!$B$8:$BE$45,'Occupancy Raw Data'!BB$3,FALSE)</f>
        <v>-15.782615979662999</v>
      </c>
      <c r="U32" s="49">
        <f>VLOOKUP($A32,'Occupancy Raw Data'!$B$8:$BE$45,'Occupancy Raw Data'!BC$3,FALSE)</f>
        <v>-16.883976824577601</v>
      </c>
      <c r="V32" s="50">
        <f>VLOOKUP($A32,'Occupancy Raw Data'!$B$8:$BE$45,'Occupancy Raw Data'!BE$3,FALSE)</f>
        <v>-6.1188032222735904</v>
      </c>
      <c r="X32" s="51">
        <f>VLOOKUP($A32,'ADR Raw Data'!$B$6:$BE$43,'ADR Raw Data'!AG$1,FALSE)</f>
        <v>106.801431481481</v>
      </c>
      <c r="Y32" s="52">
        <f>VLOOKUP($A32,'ADR Raw Data'!$B$6:$BE$43,'ADR Raw Data'!AH$1,FALSE)</f>
        <v>111.998995317725</v>
      </c>
      <c r="Z32" s="52">
        <f>VLOOKUP($A32,'ADR Raw Data'!$B$6:$BE$43,'ADR Raw Data'!AI$1,FALSE)</f>
        <v>116.50103038309101</v>
      </c>
      <c r="AA32" s="52">
        <f>VLOOKUP($A32,'ADR Raw Data'!$B$6:$BE$43,'ADR Raw Data'!AJ$1,FALSE)</f>
        <v>116.62079224030001</v>
      </c>
      <c r="AB32" s="52">
        <f>VLOOKUP($A32,'ADR Raw Data'!$B$6:$BE$43,'ADR Raw Data'!AK$1,FALSE)</f>
        <v>123.25161286054499</v>
      </c>
      <c r="AC32" s="53">
        <f>VLOOKUP($A32,'ADR Raw Data'!$B$6:$BE$43,'ADR Raw Data'!AL$1,FALSE)</f>
        <v>115.574425034013</v>
      </c>
      <c r="AD32" s="52">
        <f>VLOOKUP($A32,'ADR Raw Data'!$B$6:$BE$43,'ADR Raw Data'!AN$1,FALSE)</f>
        <v>150.64740441442501</v>
      </c>
      <c r="AE32" s="52">
        <f>VLOOKUP($A32,'ADR Raw Data'!$B$6:$BE$43,'ADR Raw Data'!AO$1,FALSE)</f>
        <v>151.07880688658801</v>
      </c>
      <c r="AF32" s="53">
        <f>VLOOKUP($A32,'ADR Raw Data'!$B$6:$BE$43,'ADR Raw Data'!AP$1,FALSE)</f>
        <v>150.86330059649299</v>
      </c>
      <c r="AG32" s="54">
        <f>VLOOKUP($A32,'ADR Raw Data'!$B$6:$BE$43,'ADR Raw Data'!AR$1,FALSE)</f>
        <v>126.55328921963699</v>
      </c>
      <c r="AH32" s="65"/>
      <c r="AI32" s="47">
        <f>VLOOKUP($A32,'ADR Raw Data'!$B$6:$BE$43,'ADR Raw Data'!AT$1,FALSE)</f>
        <v>1.4318406071974501</v>
      </c>
      <c r="AJ32" s="48">
        <f>VLOOKUP($A32,'ADR Raw Data'!$B$6:$BE$43,'ADR Raw Data'!AU$1,FALSE)</f>
        <v>1.6924294983264501</v>
      </c>
      <c r="AK32" s="48">
        <f>VLOOKUP($A32,'ADR Raw Data'!$B$6:$BE$43,'ADR Raw Data'!AV$1,FALSE)</f>
        <v>5.10142083641695</v>
      </c>
      <c r="AL32" s="48">
        <f>VLOOKUP($A32,'ADR Raw Data'!$B$6:$BE$43,'ADR Raw Data'!AW$1,FALSE)</f>
        <v>3.4919331456985199</v>
      </c>
      <c r="AM32" s="48">
        <f>VLOOKUP($A32,'ADR Raw Data'!$B$6:$BE$43,'ADR Raw Data'!AX$1,FALSE)</f>
        <v>-1.1435132871461899</v>
      </c>
      <c r="AN32" s="49">
        <f>VLOOKUP($A32,'ADR Raw Data'!$B$6:$BE$43,'ADR Raw Data'!AY$1,FALSE)</f>
        <v>1.8414192320109</v>
      </c>
      <c r="AO32" s="48">
        <f>VLOOKUP($A32,'ADR Raw Data'!$B$6:$BE$43,'ADR Raw Data'!BA$1,FALSE)</f>
        <v>-7.6212333505901304</v>
      </c>
      <c r="AP32" s="48">
        <f>VLOOKUP($A32,'ADR Raw Data'!$B$6:$BE$43,'ADR Raw Data'!BB$1,FALSE)</f>
        <v>-8.0315953841943397</v>
      </c>
      <c r="AQ32" s="49">
        <f>VLOOKUP($A32,'ADR Raw Data'!$B$6:$BE$43,'ADR Raw Data'!BC$1,FALSE)</f>
        <v>-7.82293903711947</v>
      </c>
      <c r="AR32" s="50">
        <f>VLOOKUP($A32,'ADR Raw Data'!$B$6:$BE$43,'ADR Raw Data'!BE$1,FALSE)</f>
        <v>-3.4822470548811801</v>
      </c>
      <c r="AT32" s="51">
        <f>VLOOKUP($A32,'RevPAR Raw Data'!$B$6:$BE$43,'RevPAR Raw Data'!AG$1,FALSE)</f>
        <v>44.459430311440002</v>
      </c>
      <c r="AU32" s="52">
        <f>VLOOKUP($A32,'RevPAR Raw Data'!$B$6:$BE$43,'RevPAR Raw Data'!AH$1,FALSE)</f>
        <v>64.538428152944803</v>
      </c>
      <c r="AV32" s="52">
        <f>VLOOKUP($A32,'RevPAR Raw Data'!$B$6:$BE$43,'RevPAR Raw Data'!AI$1,FALSE)</f>
        <v>74.784465001541705</v>
      </c>
      <c r="AW32" s="52">
        <f>VLOOKUP($A32,'RevPAR Raw Data'!$B$6:$BE$43,'RevPAR Raw Data'!AJ$1,FALSE)</f>
        <v>71.8316473943879</v>
      </c>
      <c r="AX32" s="52">
        <f>VLOOKUP($A32,'RevPAR Raw Data'!$B$6:$BE$43,'RevPAR Raw Data'!AK$1,FALSE)</f>
        <v>71.811261948812799</v>
      </c>
      <c r="AY32" s="53">
        <f>VLOOKUP($A32,'RevPAR Raw Data'!$B$6:$BE$43,'RevPAR Raw Data'!AL$1,FALSE)</f>
        <v>65.485046561825399</v>
      </c>
      <c r="AZ32" s="52">
        <f>VLOOKUP($A32,'RevPAR Raw Data'!$B$6:$BE$43,'RevPAR Raw Data'!AN$1,FALSE)</f>
        <v>96.285663737280203</v>
      </c>
      <c r="BA32" s="52">
        <f>VLOOKUP($A32,'RevPAR Raw Data'!$B$6:$BE$43,'RevPAR Raw Data'!AO$1,FALSE)</f>
        <v>96.736090810977402</v>
      </c>
      <c r="BB32" s="53">
        <f>VLOOKUP($A32,'RevPAR Raw Data'!$B$6:$BE$43,'RevPAR Raw Data'!AP$1,FALSE)</f>
        <v>96.510877274128802</v>
      </c>
      <c r="BC32" s="54">
        <f>VLOOKUP($A32,'RevPAR Raw Data'!$B$6:$BE$43,'RevPAR Raw Data'!AR$1,FALSE)</f>
        <v>74.3495696224835</v>
      </c>
      <c r="BE32" s="47">
        <f>VLOOKUP($A32,'RevPAR Raw Data'!$B$6:$BE$43,'RevPAR Raw Data'!AT$1,FALSE)</f>
        <v>5.6911903281059999</v>
      </c>
      <c r="BF32" s="48">
        <f>VLOOKUP($A32,'RevPAR Raw Data'!$B$6:$BE$43,'RevPAR Raw Data'!AU$1,FALSE)</f>
        <v>3.7643525412590502</v>
      </c>
      <c r="BG32" s="48">
        <f>VLOOKUP($A32,'RevPAR Raw Data'!$B$6:$BE$43,'RevPAR Raw Data'!AV$1,FALSE)</f>
        <v>12.501565979099899</v>
      </c>
      <c r="BH32" s="48">
        <f>VLOOKUP($A32,'RevPAR Raw Data'!$B$6:$BE$43,'RevPAR Raw Data'!AW$1,FALSE)</f>
        <v>1.2549450923565699</v>
      </c>
      <c r="BI32" s="48">
        <f>VLOOKUP($A32,'RevPAR Raw Data'!$B$6:$BE$43,'RevPAR Raw Data'!AX$1,FALSE)</f>
        <v>-11.0692692789769</v>
      </c>
      <c r="BJ32" s="49">
        <f>VLOOKUP($A32,'RevPAR Raw Data'!$B$6:$BE$43,'RevPAR Raw Data'!AY$1,FALSE)</f>
        <v>1.5499689419160301</v>
      </c>
      <c r="BK32" s="48">
        <f>VLOOKUP($A32,'RevPAR Raw Data'!$B$6:$BE$43,'RevPAR Raw Data'!BA$1,FALSE)</f>
        <v>-24.211369076235901</v>
      </c>
      <c r="BL32" s="48">
        <f>VLOOKUP($A32,'RevPAR Raw Data'!$B$6:$BE$43,'RevPAR Raw Data'!BB$1,FALSE)</f>
        <v>-22.546615507329602</v>
      </c>
      <c r="BM32" s="49">
        <f>VLOOKUP($A32,'RevPAR Raw Data'!$B$6:$BE$43,'RevPAR Raw Data'!BC$1,FALSE)</f>
        <v>-23.386092647668999</v>
      </c>
      <c r="BN32" s="50">
        <f>VLOOKUP($A32,'RevPAR Raw Data'!$B$6:$BE$43,'RevPAR Raw Data'!BE$1,FALSE)</f>
        <v>-9.3879784321531794</v>
      </c>
    </row>
    <row r="33" spans="1:66" x14ac:dyDescent="0.25">
      <c r="A33" s="63" t="s">
        <v>51</v>
      </c>
      <c r="B33" s="47">
        <f>VLOOKUP($A33,'Occupancy Raw Data'!$B$8:$BE$45,'Occupancy Raw Data'!AG$3,FALSE)</f>
        <v>45.847192330268001</v>
      </c>
      <c r="C33" s="48">
        <f>VLOOKUP($A33,'Occupancy Raw Data'!$B$8:$BE$45,'Occupancy Raw Data'!AH$3,FALSE)</f>
        <v>52.827235374681997</v>
      </c>
      <c r="D33" s="48">
        <f>VLOOKUP($A33,'Occupancy Raw Data'!$B$8:$BE$45,'Occupancy Raw Data'!AI$3,FALSE)</f>
        <v>54.118567794952</v>
      </c>
      <c r="E33" s="48">
        <f>VLOOKUP($A33,'Occupancy Raw Data'!$B$8:$BE$45,'Occupancy Raw Data'!AJ$3,FALSE)</f>
        <v>56.236548620622102</v>
      </c>
      <c r="F33" s="48">
        <f>VLOOKUP($A33,'Occupancy Raw Data'!$B$8:$BE$45,'Occupancy Raw Data'!AK$3,FALSE)</f>
        <v>55.067501467423199</v>
      </c>
      <c r="G33" s="49">
        <f>VLOOKUP($A33,'Occupancy Raw Data'!$B$8:$BE$45,'Occupancy Raw Data'!AL$3,FALSE)</f>
        <v>52.819409117589501</v>
      </c>
      <c r="H33" s="48">
        <f>VLOOKUP($A33,'Occupancy Raw Data'!$B$8:$BE$45,'Occupancy Raw Data'!AN$3,FALSE)</f>
        <v>74.660876354054807</v>
      </c>
      <c r="I33" s="48">
        <f>VLOOKUP($A33,'Occupancy Raw Data'!$B$8:$BE$45,'Occupancy Raw Data'!AO$3,FALSE)</f>
        <v>72.450473309261199</v>
      </c>
      <c r="J33" s="49">
        <f>VLOOKUP($A33,'Occupancy Raw Data'!$B$8:$BE$45,'Occupancy Raw Data'!AP$3,FALSE)</f>
        <v>73.555674831657996</v>
      </c>
      <c r="K33" s="50">
        <f>VLOOKUP($A33,'Occupancy Raw Data'!$B$8:$BE$45,'Occupancy Raw Data'!AR$3,FALSE)</f>
        <v>58.754399195575601</v>
      </c>
      <c r="M33" s="47">
        <f>VLOOKUP($A33,'Occupancy Raw Data'!$B$8:$BE$45,'Occupancy Raw Data'!AT$3,FALSE)</f>
        <v>13.235760277679599</v>
      </c>
      <c r="N33" s="48">
        <f>VLOOKUP($A33,'Occupancy Raw Data'!$B$8:$BE$45,'Occupancy Raw Data'!AU$3,FALSE)</f>
        <v>5.0037433259357798</v>
      </c>
      <c r="O33" s="48">
        <f>VLOOKUP($A33,'Occupancy Raw Data'!$B$8:$BE$45,'Occupancy Raw Data'!AV$3,FALSE)</f>
        <v>10.066408291079799</v>
      </c>
      <c r="P33" s="48">
        <f>VLOOKUP($A33,'Occupancy Raw Data'!$B$8:$BE$45,'Occupancy Raw Data'!AW$3,FALSE)</f>
        <v>2.8881985222974502</v>
      </c>
      <c r="Q33" s="48">
        <f>VLOOKUP($A33,'Occupancy Raw Data'!$B$8:$BE$45,'Occupancy Raw Data'!AX$3,FALSE)</f>
        <v>-3.09718138741558</v>
      </c>
      <c r="R33" s="49">
        <f>VLOOKUP($A33,'Occupancy Raw Data'!$B$8:$BE$45,'Occupancy Raw Data'!AY$3,FALSE)</f>
        <v>5.0200101438827298</v>
      </c>
      <c r="S33" s="48">
        <f>VLOOKUP($A33,'Occupancy Raw Data'!$B$8:$BE$45,'Occupancy Raw Data'!BA$3,FALSE)</f>
        <v>17.6273976667058</v>
      </c>
      <c r="T33" s="48">
        <f>VLOOKUP($A33,'Occupancy Raw Data'!$B$8:$BE$45,'Occupancy Raw Data'!BB$3,FALSE)</f>
        <v>11.8655018030269</v>
      </c>
      <c r="U33" s="49">
        <f>VLOOKUP($A33,'Occupancy Raw Data'!$B$8:$BE$45,'Occupancy Raw Data'!BC$3,FALSE)</f>
        <v>14.7173939127079</v>
      </c>
      <c r="V33" s="50">
        <f>VLOOKUP($A33,'Occupancy Raw Data'!$B$8:$BE$45,'Occupancy Raw Data'!BE$3,FALSE)</f>
        <v>8.3077883652170392</v>
      </c>
      <c r="X33" s="51">
        <f>VLOOKUP($A33,'ADR Raw Data'!$B$6:$BE$43,'ADR Raw Data'!AG$1,FALSE)</f>
        <v>101.54711298410299</v>
      </c>
      <c r="Y33" s="52">
        <f>VLOOKUP($A33,'ADR Raw Data'!$B$6:$BE$43,'ADR Raw Data'!AH$1,FALSE)</f>
        <v>103.24227037036999</v>
      </c>
      <c r="Z33" s="52">
        <f>VLOOKUP($A33,'ADR Raw Data'!$B$6:$BE$43,'ADR Raw Data'!AI$1,FALSE)</f>
        <v>104.254323933477</v>
      </c>
      <c r="AA33" s="52">
        <f>VLOOKUP($A33,'ADR Raw Data'!$B$6:$BE$43,'ADR Raw Data'!AJ$1,FALSE)</f>
        <v>103.491972688527</v>
      </c>
      <c r="AB33" s="52">
        <f>VLOOKUP($A33,'ADR Raw Data'!$B$6:$BE$43,'ADR Raw Data'!AK$1,FALSE)</f>
        <v>106.852537750932</v>
      </c>
      <c r="AC33" s="53">
        <f>VLOOKUP($A33,'ADR Raw Data'!$B$6:$BE$43,'ADR Raw Data'!AL$1,FALSE)</f>
        <v>103.96133742035801</v>
      </c>
      <c r="AD33" s="52">
        <f>VLOOKUP($A33,'ADR Raw Data'!$B$6:$BE$43,'ADR Raw Data'!AN$1,FALSE)</f>
        <v>210.54578785700201</v>
      </c>
      <c r="AE33" s="52">
        <f>VLOOKUP($A33,'ADR Raw Data'!$B$6:$BE$43,'ADR Raw Data'!AO$1,FALSE)</f>
        <v>219.18308257004301</v>
      </c>
      <c r="AF33" s="53">
        <f>VLOOKUP($A33,'ADR Raw Data'!$B$6:$BE$43,'ADR Raw Data'!AP$1,FALSE)</f>
        <v>214.79954592192101</v>
      </c>
      <c r="AG33" s="54">
        <f>VLOOKUP($A33,'ADR Raw Data'!$B$6:$BE$43,'ADR Raw Data'!AR$1,FALSE)</f>
        <v>143.676353264163</v>
      </c>
      <c r="AI33" s="47">
        <f>VLOOKUP($A33,'ADR Raw Data'!$B$6:$BE$43,'ADR Raw Data'!AT$1,FALSE)</f>
        <v>5.9880465460877703</v>
      </c>
      <c r="AJ33" s="48">
        <f>VLOOKUP($A33,'ADR Raw Data'!$B$6:$BE$43,'ADR Raw Data'!AU$1,FALSE)</f>
        <v>9.03858704966696</v>
      </c>
      <c r="AK33" s="48">
        <f>VLOOKUP($A33,'ADR Raw Data'!$B$6:$BE$43,'ADR Raw Data'!AV$1,FALSE)</f>
        <v>9.5370315007297304</v>
      </c>
      <c r="AL33" s="48">
        <f>VLOOKUP($A33,'ADR Raw Data'!$B$6:$BE$43,'ADR Raw Data'!AW$1,FALSE)</f>
        <v>-4.3702224239916996</v>
      </c>
      <c r="AM33" s="48">
        <f>VLOOKUP($A33,'ADR Raw Data'!$B$6:$BE$43,'ADR Raw Data'!AX$1,FALSE)</f>
        <v>-18.2874364559962</v>
      </c>
      <c r="AN33" s="49">
        <f>VLOOKUP($A33,'ADR Raw Data'!$B$6:$BE$43,'ADR Raw Data'!AY$1,FALSE)</f>
        <v>-1.98824334391057</v>
      </c>
      <c r="AO33" s="48">
        <f>VLOOKUP($A33,'ADR Raw Data'!$B$6:$BE$43,'ADR Raw Data'!BA$1,FALSE)</f>
        <v>34.495926572940299</v>
      </c>
      <c r="AP33" s="48">
        <f>VLOOKUP($A33,'ADR Raw Data'!$B$6:$BE$43,'ADR Raw Data'!BB$1,FALSE)</f>
        <v>39.773125691067101</v>
      </c>
      <c r="AQ33" s="49">
        <f>VLOOKUP($A33,'ADR Raw Data'!$B$6:$BE$43,'ADR Raw Data'!BC$1,FALSE)</f>
        <v>37.094189244636297</v>
      </c>
      <c r="AR33" s="50">
        <f>VLOOKUP($A33,'ADR Raw Data'!$B$6:$BE$43,'ADR Raw Data'!BE$1,FALSE)</f>
        <v>16.643812481624899</v>
      </c>
      <c r="AT33" s="51">
        <f>VLOOKUP($A33,'RevPAR Raw Data'!$B$6:$BE$43,'RevPAR Raw Data'!AG$1,FALSE)</f>
        <v>46.556500195656398</v>
      </c>
      <c r="AU33" s="52">
        <f>VLOOKUP($A33,'RevPAR Raw Data'!$B$6:$BE$43,'RevPAR Raw Data'!AH$1,FALSE)</f>
        <v>54.5400371747211</v>
      </c>
      <c r="AV33" s="52">
        <f>VLOOKUP($A33,'RevPAR Raw Data'!$B$6:$BE$43,'RevPAR Raw Data'!AI$1,FALSE)</f>
        <v>56.420946977108102</v>
      </c>
      <c r="AW33" s="52">
        <f>VLOOKUP($A33,'RevPAR Raw Data'!$B$6:$BE$43,'RevPAR Raw Data'!AJ$1,FALSE)</f>
        <v>58.200313539424698</v>
      </c>
      <c r="AX33" s="52">
        <f>VLOOKUP($A33,'RevPAR Raw Data'!$B$6:$BE$43,'RevPAR Raw Data'!AK$1,FALSE)</f>
        <v>58.8410227939737</v>
      </c>
      <c r="AY33" s="53">
        <f>VLOOKUP($A33,'RevPAR Raw Data'!$B$6:$BE$43,'RevPAR Raw Data'!AL$1,FALSE)</f>
        <v>54.911764136176799</v>
      </c>
      <c r="AZ33" s="52">
        <f>VLOOKUP($A33,'RevPAR Raw Data'!$B$6:$BE$43,'RevPAR Raw Data'!AN$1,FALSE)</f>
        <v>157.19533034058699</v>
      </c>
      <c r="BA33" s="52">
        <f>VLOOKUP($A33,'RevPAR Raw Data'!$B$6:$BE$43,'RevPAR Raw Data'!AO$1,FALSE)</f>
        <v>158.79918073582499</v>
      </c>
      <c r="BB33" s="53">
        <f>VLOOKUP($A33,'RevPAR Raw Data'!$B$6:$BE$43,'RevPAR Raw Data'!AP$1,FALSE)</f>
        <v>157.99725553820599</v>
      </c>
      <c r="BC33" s="54">
        <f>VLOOKUP($A33,'RevPAR Raw Data'!$B$6:$BE$43,'RevPAR Raw Data'!AR$1,FALSE)</f>
        <v>84.416178146472205</v>
      </c>
      <c r="BE33" s="47">
        <f>VLOOKUP($A33,'RevPAR Raw Data'!$B$6:$BE$43,'RevPAR Raw Data'!AT$1,FALSE)</f>
        <v>20.016370309923399</v>
      </c>
      <c r="BF33" s="48">
        <f>VLOOKUP($A33,'RevPAR Raw Data'!$B$6:$BE$43,'RevPAR Raw Data'!AU$1,FALSE)</f>
        <v>14.494598071859301</v>
      </c>
      <c r="BG33" s="48">
        <f>VLOOKUP($A33,'RevPAR Raw Data'!$B$6:$BE$43,'RevPAR Raw Data'!AV$1,FALSE)</f>
        <v>20.5634763215219</v>
      </c>
      <c r="BH33" s="48">
        <f>VLOOKUP($A33,'RevPAR Raw Data'!$B$6:$BE$43,'RevPAR Raw Data'!AW$1,FALSE)</f>
        <v>-1.6082446011650799</v>
      </c>
      <c r="BI33" s="48">
        <f>VLOOKUP($A33,'RevPAR Raw Data'!$B$6:$BE$43,'RevPAR Raw Data'!AX$1,FALSE)</f>
        <v>-20.818222765261201</v>
      </c>
      <c r="BJ33" s="49">
        <f>VLOOKUP($A33,'RevPAR Raw Data'!$B$6:$BE$43,'RevPAR Raw Data'!AY$1,FALSE)</f>
        <v>2.9319567824227701</v>
      </c>
      <c r="BK33" s="48">
        <f>VLOOKUP($A33,'RevPAR Raw Data'!$B$6:$BE$43,'RevPAR Raw Data'!BA$1,FALSE)</f>
        <v>58.204058395473197</v>
      </c>
      <c r="BL33" s="48">
        <f>VLOOKUP($A33,'RevPAR Raw Data'!$B$6:$BE$43,'RevPAR Raw Data'!BB$1,FALSE)</f>
        <v>56.357908440087698</v>
      </c>
      <c r="BM33" s="49">
        <f>VLOOKUP($A33,'RevPAR Raw Data'!$B$6:$BE$43,'RevPAR Raw Data'!BC$1,FALSE)</f>
        <v>57.270881107202698</v>
      </c>
      <c r="BN33" s="50">
        <f>VLOOKUP($A33,'RevPAR Raw Data'!$B$6:$BE$43,'RevPAR Raw Data'!BE$1,FALSE)</f>
        <v>26.3343335637189</v>
      </c>
    </row>
    <row r="34" spans="1:66" x14ac:dyDescent="0.25">
      <c r="A34" s="63" t="s">
        <v>50</v>
      </c>
      <c r="B34" s="47">
        <f>VLOOKUP($A34,'Occupancy Raw Data'!$B$8:$BE$45,'Occupancy Raw Data'!AG$3,FALSE)</f>
        <v>47.822190356694698</v>
      </c>
      <c r="C34" s="48">
        <f>VLOOKUP($A34,'Occupancy Raw Data'!$B$8:$BE$45,'Occupancy Raw Data'!AH$3,FALSE)</f>
        <v>52.670729521419602</v>
      </c>
      <c r="D34" s="48">
        <f>VLOOKUP($A34,'Occupancy Raw Data'!$B$8:$BE$45,'Occupancy Raw Data'!AI$3,FALSE)</f>
        <v>55.874708729162897</v>
      </c>
      <c r="E34" s="48">
        <f>VLOOKUP($A34,'Occupancy Raw Data'!$B$8:$BE$45,'Occupancy Raw Data'!AJ$3,FALSE)</f>
        <v>57.774690804803697</v>
      </c>
      <c r="F34" s="48">
        <f>VLOOKUP($A34,'Occupancy Raw Data'!$B$8:$BE$45,'Occupancy Raw Data'!AK$3,FALSE)</f>
        <v>55.995698153790997</v>
      </c>
      <c r="G34" s="49">
        <f>VLOOKUP($A34,'Occupancy Raw Data'!$B$8:$BE$45,'Occupancy Raw Data'!AL$3,FALSE)</f>
        <v>54.027603513174398</v>
      </c>
      <c r="H34" s="48">
        <f>VLOOKUP($A34,'Occupancy Raw Data'!$B$8:$BE$45,'Occupancy Raw Data'!AN$3,FALSE)</f>
        <v>73.902132998745202</v>
      </c>
      <c r="I34" s="48">
        <f>VLOOKUP($A34,'Occupancy Raw Data'!$B$8:$BE$45,'Occupancy Raw Data'!AO$3,FALSE)</f>
        <v>77.370496504749894</v>
      </c>
      <c r="J34" s="49">
        <f>VLOOKUP($A34,'Occupancy Raw Data'!$B$8:$BE$45,'Occupancy Raw Data'!AP$3,FALSE)</f>
        <v>75.636314751747605</v>
      </c>
      <c r="K34" s="50">
        <f>VLOOKUP($A34,'Occupancy Raw Data'!$B$8:$BE$45,'Occupancy Raw Data'!AR$3,FALSE)</f>
        <v>60.201521009909598</v>
      </c>
      <c r="M34" s="47">
        <f>VLOOKUP($A34,'Occupancy Raw Data'!$B$8:$BE$45,'Occupancy Raw Data'!AT$3,FALSE)</f>
        <v>10.734075911796999</v>
      </c>
      <c r="N34" s="48">
        <f>VLOOKUP($A34,'Occupancy Raw Data'!$B$8:$BE$45,'Occupancy Raw Data'!AU$3,FALSE)</f>
        <v>1.46525816896851</v>
      </c>
      <c r="O34" s="48">
        <f>VLOOKUP($A34,'Occupancy Raw Data'!$B$8:$BE$45,'Occupancy Raw Data'!AV$3,FALSE)</f>
        <v>6.08518382318245</v>
      </c>
      <c r="P34" s="48">
        <f>VLOOKUP($A34,'Occupancy Raw Data'!$B$8:$BE$45,'Occupancy Raw Data'!AW$3,FALSE)</f>
        <v>1.64750346996938</v>
      </c>
      <c r="Q34" s="48">
        <f>VLOOKUP($A34,'Occupancy Raw Data'!$B$8:$BE$45,'Occupancy Raw Data'!AX$3,FALSE)</f>
        <v>-4.8269637497474998</v>
      </c>
      <c r="R34" s="49">
        <f>VLOOKUP($A34,'Occupancy Raw Data'!$B$8:$BE$45,'Occupancy Raw Data'!AY$3,FALSE)</f>
        <v>2.5372042463540101</v>
      </c>
      <c r="S34" s="48">
        <f>VLOOKUP($A34,'Occupancy Raw Data'!$B$8:$BE$45,'Occupancy Raw Data'!BA$3,FALSE)</f>
        <v>-8.6109224534276994</v>
      </c>
      <c r="T34" s="48">
        <f>VLOOKUP($A34,'Occupancy Raw Data'!$B$8:$BE$45,'Occupancy Raw Data'!BB$3,FALSE)</f>
        <v>-4.5496820627208399</v>
      </c>
      <c r="U34" s="49">
        <f>VLOOKUP($A34,'Occupancy Raw Data'!$B$8:$BE$45,'Occupancy Raw Data'!BC$3,FALSE)</f>
        <v>-6.5778818376058004</v>
      </c>
      <c r="V34" s="50">
        <f>VLOOKUP($A34,'Occupancy Raw Data'!$B$8:$BE$45,'Occupancy Raw Data'!BE$3,FALSE)</f>
        <v>-0.93988562845138202</v>
      </c>
      <c r="X34" s="51">
        <f>VLOOKUP($A34,'ADR Raw Data'!$B$6:$BE$43,'ADR Raw Data'!AG$1,FALSE)</f>
        <v>95.732343515742102</v>
      </c>
      <c r="Y34" s="52">
        <f>VLOOKUP($A34,'ADR Raw Data'!$B$6:$BE$43,'ADR Raw Data'!AH$1,FALSE)</f>
        <v>96.865958822528498</v>
      </c>
      <c r="Z34" s="52">
        <f>VLOOKUP($A34,'ADR Raw Data'!$B$6:$BE$43,'ADR Raw Data'!AI$1,FALSE)</f>
        <v>96.660206913144506</v>
      </c>
      <c r="AA34" s="52">
        <f>VLOOKUP($A34,'ADR Raw Data'!$B$6:$BE$43,'ADR Raw Data'!AJ$1,FALSE)</f>
        <v>97.706970449080799</v>
      </c>
      <c r="AB34" s="52">
        <f>VLOOKUP($A34,'ADR Raw Data'!$B$6:$BE$43,'ADR Raw Data'!AK$1,FALSE)</f>
        <v>99.500953104993499</v>
      </c>
      <c r="AC34" s="53">
        <f>VLOOKUP($A34,'ADR Raw Data'!$B$6:$BE$43,'ADR Raw Data'!AL$1,FALSE)</f>
        <v>97.348783259239497</v>
      </c>
      <c r="AD34" s="52">
        <f>VLOOKUP($A34,'ADR Raw Data'!$B$6:$BE$43,'ADR Raw Data'!AN$1,FALSE)</f>
        <v>140.89871270919201</v>
      </c>
      <c r="AE34" s="52">
        <f>VLOOKUP($A34,'ADR Raw Data'!$B$6:$BE$43,'ADR Raw Data'!AO$1,FALSE)</f>
        <v>150.52004227962399</v>
      </c>
      <c r="AF34" s="53">
        <f>VLOOKUP($A34,'ADR Raw Data'!$B$6:$BE$43,'ADR Raw Data'!AP$1,FALSE)</f>
        <v>145.819675928668</v>
      </c>
      <c r="AG34" s="54">
        <f>VLOOKUP($A34,'ADR Raw Data'!$B$6:$BE$43,'ADR Raw Data'!AR$1,FALSE)</f>
        <v>114.74824727249501</v>
      </c>
      <c r="AI34" s="47">
        <f>VLOOKUP($A34,'ADR Raw Data'!$B$6:$BE$43,'ADR Raw Data'!AT$1,FALSE)</f>
        <v>1.28176973162787</v>
      </c>
      <c r="AJ34" s="48">
        <f>VLOOKUP($A34,'ADR Raw Data'!$B$6:$BE$43,'ADR Raw Data'!AU$1,FALSE)</f>
        <v>-0.91021415455389998</v>
      </c>
      <c r="AK34" s="48">
        <f>VLOOKUP($A34,'ADR Raw Data'!$B$6:$BE$43,'ADR Raw Data'!AV$1,FALSE)</f>
        <v>-2.4701117748305101</v>
      </c>
      <c r="AL34" s="48">
        <f>VLOOKUP($A34,'ADR Raw Data'!$B$6:$BE$43,'ADR Raw Data'!AW$1,FALSE)</f>
        <v>-2.4423236893238101</v>
      </c>
      <c r="AM34" s="48">
        <f>VLOOKUP($A34,'ADR Raw Data'!$B$6:$BE$43,'ADR Raw Data'!AX$1,FALSE)</f>
        <v>-3.16167960544007</v>
      </c>
      <c r="AN34" s="49">
        <f>VLOOKUP($A34,'ADR Raw Data'!$B$6:$BE$43,'ADR Raw Data'!AY$1,FALSE)</f>
        <v>-1.7965642061724201</v>
      </c>
      <c r="AO34" s="48">
        <f>VLOOKUP($A34,'ADR Raw Data'!$B$6:$BE$43,'ADR Raw Data'!BA$1,FALSE)</f>
        <v>-6.4005745037027699</v>
      </c>
      <c r="AP34" s="48">
        <f>VLOOKUP($A34,'ADR Raw Data'!$B$6:$BE$43,'ADR Raw Data'!BB$1,FALSE)</f>
        <v>-5.7869458949097696</v>
      </c>
      <c r="AQ34" s="49">
        <f>VLOOKUP($A34,'ADR Raw Data'!$B$6:$BE$43,'ADR Raw Data'!BC$1,FALSE)</f>
        <v>-6.0168732769941</v>
      </c>
      <c r="AR34" s="50">
        <f>VLOOKUP($A34,'ADR Raw Data'!$B$6:$BE$43,'ADR Raw Data'!BE$1,FALSE)</f>
        <v>-4.7468606268589504</v>
      </c>
      <c r="AT34" s="51">
        <f>VLOOKUP($A34,'RevPAR Raw Data'!$B$6:$BE$43,'RevPAR Raw Data'!AG$1,FALSE)</f>
        <v>45.7813035490231</v>
      </c>
      <c r="AU34" s="52">
        <f>VLOOKUP($A34,'RevPAR Raw Data'!$B$6:$BE$43,'RevPAR Raw Data'!AH$1,FALSE)</f>
        <v>51.0200071697436</v>
      </c>
      <c r="AV34" s="52">
        <f>VLOOKUP($A34,'RevPAR Raw Data'!$B$6:$BE$43,'RevPAR Raw Data'!AI$1,FALSE)</f>
        <v>54.008609069725701</v>
      </c>
      <c r="AW34" s="52">
        <f>VLOOKUP($A34,'RevPAR Raw Data'!$B$6:$BE$43,'RevPAR Raw Data'!AJ$1,FALSE)</f>
        <v>56.4499000716974</v>
      </c>
      <c r="AX34" s="52">
        <f>VLOOKUP($A34,'RevPAR Raw Data'!$B$6:$BE$43,'RevPAR Raw Data'!AK$1,FALSE)</f>
        <v>55.716253360817298</v>
      </c>
      <c r="AY34" s="53">
        <f>VLOOKUP($A34,'RevPAR Raw Data'!$B$6:$BE$43,'RevPAR Raw Data'!AL$1,FALSE)</f>
        <v>52.595214644201398</v>
      </c>
      <c r="AZ34" s="52">
        <f>VLOOKUP($A34,'RevPAR Raw Data'!$B$6:$BE$43,'RevPAR Raw Data'!AN$1,FALSE)</f>
        <v>104.127154059867</v>
      </c>
      <c r="BA34" s="52">
        <f>VLOOKUP($A34,'RevPAR Raw Data'!$B$6:$BE$43,'RevPAR Raw Data'!AO$1,FALSE)</f>
        <v>116.45810405090501</v>
      </c>
      <c r="BB34" s="53">
        <f>VLOOKUP($A34,'RevPAR Raw Data'!$B$6:$BE$43,'RevPAR Raw Data'!AP$1,FALSE)</f>
        <v>110.292629055386</v>
      </c>
      <c r="BC34" s="54">
        <f>VLOOKUP($A34,'RevPAR Raw Data'!$B$6:$BE$43,'RevPAR Raw Data'!AR$1,FALSE)</f>
        <v>69.0801901902542</v>
      </c>
      <c r="BE34" s="47">
        <f>VLOOKUP($A34,'RevPAR Raw Data'!$B$6:$BE$43,'RevPAR Raw Data'!AT$1,FALSE)</f>
        <v>12.153431779432299</v>
      </c>
      <c r="BF34" s="48">
        <f>VLOOKUP($A34,'RevPAR Raw Data'!$B$6:$BE$43,'RevPAR Raw Data'!AU$1,FALSE)</f>
        <v>0.54170702715990204</v>
      </c>
      <c r="BG34" s="48">
        <f>VLOOKUP($A34,'RevPAR Raw Data'!$B$6:$BE$43,'RevPAR Raw Data'!AV$1,FALSE)</f>
        <v>3.4647612062154298</v>
      </c>
      <c r="BH34" s="48">
        <f>VLOOKUP($A34,'RevPAR Raw Data'!$B$6:$BE$43,'RevPAR Raw Data'!AW$1,FALSE)</f>
        <v>-0.83505758688392395</v>
      </c>
      <c r="BI34" s="48">
        <f>VLOOKUP($A34,'RevPAR Raw Data'!$B$6:$BE$43,'RevPAR Raw Data'!AX$1,FALSE)</f>
        <v>-7.8360302267498199</v>
      </c>
      <c r="BJ34" s="49">
        <f>VLOOKUP($A34,'RevPAR Raw Data'!$B$6:$BE$43,'RevPAR Raw Data'!AY$1,FALSE)</f>
        <v>0.69505753685410299</v>
      </c>
      <c r="BK34" s="48">
        <f>VLOOKUP($A34,'RevPAR Raw Data'!$B$6:$BE$43,'RevPAR Raw Data'!BA$1,FALSE)</f>
        <v>-14.4603484500427</v>
      </c>
      <c r="BL34" s="48">
        <f>VLOOKUP($A34,'RevPAR Raw Data'!$B$6:$BE$43,'RevPAR Raw Data'!BB$1,FALSE)</f>
        <v>-10.0733403182705</v>
      </c>
      <c r="BM34" s="49">
        <f>VLOOKUP($A34,'RevPAR Raw Data'!$B$6:$BE$43,'RevPAR Raw Data'!BC$1,FALSE)</f>
        <v>-12.198972300120699</v>
      </c>
      <c r="BN34" s="50">
        <f>VLOOKUP($A34,'RevPAR Raw Data'!$B$6:$BE$43,'RevPAR Raw Data'!BE$1,FALSE)</f>
        <v>-5.6421311944758701</v>
      </c>
    </row>
    <row r="35" spans="1:66" x14ac:dyDescent="0.25">
      <c r="A35" s="63" t="s">
        <v>47</v>
      </c>
      <c r="B35" s="47">
        <f>VLOOKUP($A35,'Occupancy Raw Data'!$B$8:$BE$45,'Occupancy Raw Data'!AG$3,FALSE)</f>
        <v>51.162258625423199</v>
      </c>
      <c r="C35" s="48">
        <f>VLOOKUP($A35,'Occupancy Raw Data'!$B$8:$BE$45,'Occupancy Raw Data'!AH$3,FALSE)</f>
        <v>60.149171776333802</v>
      </c>
      <c r="D35" s="48">
        <f>VLOOKUP($A35,'Occupancy Raw Data'!$B$8:$BE$45,'Occupancy Raw Data'!AI$3,FALSE)</f>
        <v>63.247002837009198</v>
      </c>
      <c r="E35" s="48">
        <f>VLOOKUP($A35,'Occupancy Raw Data'!$B$8:$BE$45,'Occupancy Raw Data'!AJ$3,FALSE)</f>
        <v>64.670083279948699</v>
      </c>
      <c r="F35" s="48">
        <f>VLOOKUP($A35,'Occupancy Raw Data'!$B$8:$BE$45,'Occupancy Raw Data'!AK$3,FALSE)</f>
        <v>61.984076141667401</v>
      </c>
      <c r="G35" s="49">
        <f>VLOOKUP($A35,'Occupancy Raw Data'!$B$8:$BE$45,'Occupancy Raw Data'!AL$3,FALSE)</f>
        <v>60.242518532076502</v>
      </c>
      <c r="H35" s="48">
        <f>VLOOKUP($A35,'Occupancy Raw Data'!$B$8:$BE$45,'Occupancy Raw Data'!AN$3,FALSE)</f>
        <v>77.769669327251904</v>
      </c>
      <c r="I35" s="48">
        <f>VLOOKUP($A35,'Occupancy Raw Data'!$B$8:$BE$45,'Occupancy Raw Data'!AO$3,FALSE)</f>
        <v>77.345496009122002</v>
      </c>
      <c r="J35" s="49">
        <f>VLOOKUP($A35,'Occupancy Raw Data'!$B$8:$BE$45,'Occupancy Raw Data'!AP$3,FALSE)</f>
        <v>77.557582668186996</v>
      </c>
      <c r="K35" s="50">
        <f>VLOOKUP($A35,'Occupancy Raw Data'!$B$8:$BE$45,'Occupancy Raw Data'!AR$3,FALSE)</f>
        <v>65.201149425287298</v>
      </c>
      <c r="M35" s="47">
        <f>VLOOKUP($A35,'Occupancy Raw Data'!$B$8:$BE$45,'Occupancy Raw Data'!AT$3,FALSE)</f>
        <v>-6.2264476779626303</v>
      </c>
      <c r="N35" s="48">
        <f>VLOOKUP($A35,'Occupancy Raw Data'!$B$8:$BE$45,'Occupancy Raw Data'!AU$3,FALSE)</f>
        <v>-3.5178823377905002</v>
      </c>
      <c r="O35" s="48">
        <f>VLOOKUP($A35,'Occupancy Raw Data'!$B$8:$BE$45,'Occupancy Raw Data'!AV$3,FALSE)</f>
        <v>-4.6696461712864004</v>
      </c>
      <c r="P35" s="48">
        <f>VLOOKUP($A35,'Occupancy Raw Data'!$B$8:$BE$45,'Occupancy Raw Data'!AW$3,FALSE)</f>
        <v>-10.902486068394399</v>
      </c>
      <c r="Q35" s="48">
        <f>VLOOKUP($A35,'Occupancy Raw Data'!$B$8:$BE$45,'Occupancy Raw Data'!AX$3,FALSE)</f>
        <v>-12.786224524287</v>
      </c>
      <c r="R35" s="49">
        <f>VLOOKUP($A35,'Occupancy Raw Data'!$B$8:$BE$45,'Occupancy Raw Data'!AY$3,FALSE)</f>
        <v>-7.8583499183052199</v>
      </c>
      <c r="S35" s="48">
        <f>VLOOKUP($A35,'Occupancy Raw Data'!$B$8:$BE$45,'Occupancy Raw Data'!BA$3,FALSE)</f>
        <v>-2.3462975716043601</v>
      </c>
      <c r="T35" s="48">
        <f>VLOOKUP($A35,'Occupancy Raw Data'!$B$8:$BE$45,'Occupancy Raw Data'!BB$3,FALSE)</f>
        <v>0.57713473803802495</v>
      </c>
      <c r="U35" s="49">
        <f>VLOOKUP($A35,'Occupancy Raw Data'!$B$8:$BE$45,'Occupancy Raw Data'!BC$3,FALSE)</f>
        <v>-0.91013438067485897</v>
      </c>
      <c r="V35" s="50">
        <f>VLOOKUP($A35,'Occupancy Raw Data'!$B$8:$BE$45,'Occupancy Raw Data'!BE$3,FALSE)</f>
        <v>-5.5918884077101803</v>
      </c>
      <c r="X35" s="51">
        <f>VLOOKUP($A35,'ADR Raw Data'!$B$6:$BE$43,'ADR Raw Data'!AG$1,FALSE)</f>
        <v>101.124301046418</v>
      </c>
      <c r="Y35" s="52">
        <f>VLOOKUP($A35,'ADR Raw Data'!$B$6:$BE$43,'ADR Raw Data'!AH$1,FALSE)</f>
        <v>107.58058197033</v>
      </c>
      <c r="Z35" s="52">
        <f>VLOOKUP($A35,'ADR Raw Data'!$B$6:$BE$43,'ADR Raw Data'!AI$1,FALSE)</f>
        <v>109.915224280133</v>
      </c>
      <c r="AA35" s="52">
        <f>VLOOKUP($A35,'ADR Raw Data'!$B$6:$BE$43,'ADR Raw Data'!AJ$1,FALSE)</f>
        <v>110.29069341258</v>
      </c>
      <c r="AB35" s="52">
        <f>VLOOKUP($A35,'ADR Raw Data'!$B$6:$BE$43,'ADR Raw Data'!AK$1,FALSE)</f>
        <v>108.775074560755</v>
      </c>
      <c r="AC35" s="53">
        <f>VLOOKUP($A35,'ADR Raw Data'!$B$6:$BE$43,'ADR Raw Data'!AL$1,FALSE)</f>
        <v>107.80183389794399</v>
      </c>
      <c r="AD35" s="52">
        <f>VLOOKUP($A35,'ADR Raw Data'!$B$6:$BE$43,'ADR Raw Data'!AN$1,FALSE)</f>
        <v>145.00784059585899</v>
      </c>
      <c r="AE35" s="52">
        <f>VLOOKUP($A35,'ADR Raw Data'!$B$6:$BE$43,'ADR Raw Data'!AO$1,FALSE)</f>
        <v>149.321089161457</v>
      </c>
      <c r="AF35" s="53">
        <f>VLOOKUP($A35,'ADR Raw Data'!$B$6:$BE$43,'ADR Raw Data'!AP$1,FALSE)</f>
        <v>147.15856743803101</v>
      </c>
      <c r="AG35" s="54">
        <f>VLOOKUP($A35,'ADR Raw Data'!$B$6:$BE$43,'ADR Raw Data'!AR$1,FALSE)</f>
        <v>121.20865259024799</v>
      </c>
      <c r="AI35" s="47">
        <f>VLOOKUP($A35,'ADR Raw Data'!$B$6:$BE$43,'ADR Raw Data'!AT$1,FALSE)</f>
        <v>5.4922824036009104</v>
      </c>
      <c r="AJ35" s="48">
        <f>VLOOKUP($A35,'ADR Raw Data'!$B$6:$BE$43,'ADR Raw Data'!AU$1,FALSE)</f>
        <v>6.8802353325321004</v>
      </c>
      <c r="AK35" s="48">
        <f>VLOOKUP($A35,'ADR Raw Data'!$B$6:$BE$43,'ADR Raw Data'!AV$1,FALSE)</f>
        <v>5.45446007106161</v>
      </c>
      <c r="AL35" s="48">
        <f>VLOOKUP($A35,'ADR Raw Data'!$B$6:$BE$43,'ADR Raw Data'!AW$1,FALSE)</f>
        <v>2.4135678163168799</v>
      </c>
      <c r="AM35" s="48">
        <f>VLOOKUP($A35,'ADR Raw Data'!$B$6:$BE$43,'ADR Raw Data'!AX$1,FALSE)</f>
        <v>-4.1340867923395299</v>
      </c>
      <c r="AN35" s="49">
        <f>VLOOKUP($A35,'ADR Raw Data'!$B$6:$BE$43,'ADR Raw Data'!AY$1,FALSE)</f>
        <v>2.73908210357542</v>
      </c>
      <c r="AO35" s="48">
        <f>VLOOKUP($A35,'ADR Raw Data'!$B$6:$BE$43,'ADR Raw Data'!BA$1,FALSE)</f>
        <v>16.490570932615199</v>
      </c>
      <c r="AP35" s="48">
        <f>VLOOKUP($A35,'ADR Raw Data'!$B$6:$BE$43,'ADR Raw Data'!BB$1,FALSE)</f>
        <v>18.7719027342083</v>
      </c>
      <c r="AQ35" s="49">
        <f>VLOOKUP($A35,'ADR Raw Data'!$B$6:$BE$43,'ADR Raw Data'!BC$1,FALSE)</f>
        <v>17.642375361533201</v>
      </c>
      <c r="AR35" s="50">
        <f>VLOOKUP($A35,'ADR Raw Data'!$B$6:$BE$43,'ADR Raw Data'!BE$1,FALSE)</f>
        <v>8.7499435442184907</v>
      </c>
      <c r="AT35" s="51">
        <f>VLOOKUP($A35,'RevPAR Raw Data'!$B$6:$BE$43,'RevPAR Raw Data'!AG$1,FALSE)</f>
        <v>51.737476434519898</v>
      </c>
      <c r="AU35" s="52">
        <f>VLOOKUP($A35,'RevPAR Raw Data'!$B$6:$BE$43,'RevPAR Raw Data'!AH$1,FALSE)</f>
        <v>64.708829047313898</v>
      </c>
      <c r="AV35" s="52">
        <f>VLOOKUP($A35,'RevPAR Raw Data'!$B$6:$BE$43,'RevPAR Raw Data'!AI$1,FALSE)</f>
        <v>69.5180850187608</v>
      </c>
      <c r="AW35" s="52">
        <f>VLOOKUP($A35,'RevPAR Raw Data'!$B$6:$BE$43,'RevPAR Raw Data'!AJ$1,FALSE)</f>
        <v>71.3250832799487</v>
      </c>
      <c r="AX35" s="52">
        <f>VLOOKUP($A35,'RevPAR Raw Data'!$B$6:$BE$43,'RevPAR Raw Data'!AK$1,FALSE)</f>
        <v>67.423225038894401</v>
      </c>
      <c r="AY35" s="53">
        <f>VLOOKUP($A35,'RevPAR Raw Data'!$B$6:$BE$43,'RevPAR Raw Data'!AL$1,FALSE)</f>
        <v>64.942539763887595</v>
      </c>
      <c r="AZ35" s="52">
        <f>VLOOKUP($A35,'RevPAR Raw Data'!$B$6:$BE$43,'RevPAR Raw Data'!AN$1,FALSE)</f>
        <v>112.772118129988</v>
      </c>
      <c r="BA35" s="52">
        <f>VLOOKUP($A35,'RevPAR Raw Data'!$B$6:$BE$43,'RevPAR Raw Data'!AO$1,FALSE)</f>
        <v>115.493137058152</v>
      </c>
      <c r="BB35" s="53">
        <f>VLOOKUP($A35,'RevPAR Raw Data'!$B$6:$BE$43,'RevPAR Raw Data'!AP$1,FALSE)</f>
        <v>114.13262759407</v>
      </c>
      <c r="BC35" s="54">
        <f>VLOOKUP($A35,'RevPAR Raw Data'!$B$6:$BE$43,'RevPAR Raw Data'!AR$1,FALSE)</f>
        <v>79.029434691744996</v>
      </c>
      <c r="BE35" s="47">
        <f>VLOOKUP($A35,'RevPAR Raw Data'!$B$6:$BE$43,'RevPAR Raw Data'!AT$1,FALSE)</f>
        <v>-1.0761393645478701</v>
      </c>
      <c r="BF35" s="48">
        <f>VLOOKUP($A35,'RevPAR Raw Data'!$B$6:$BE$43,'RevPAR Raw Data'!AU$1,FALSE)</f>
        <v>3.1203144111800301</v>
      </c>
      <c r="BG35" s="48">
        <f>VLOOKUP($A35,'RevPAR Raw Data'!$B$6:$BE$43,'RevPAR Raw Data'!AV$1,FALSE)</f>
        <v>0.53010991390253304</v>
      </c>
      <c r="BH35" s="48">
        <f>VLOOKUP($A35,'RevPAR Raw Data'!$B$6:$BE$43,'RevPAR Raw Data'!AW$1,FALSE)</f>
        <v>-8.7520571470027697</v>
      </c>
      <c r="BI35" s="48">
        <f>VLOOKUP($A35,'RevPAR Raw Data'!$B$6:$BE$43,'RevPAR Raw Data'!AX$1,FALSE)</f>
        <v>-16.391717697329099</v>
      </c>
      <c r="BJ35" s="49">
        <f>VLOOKUP($A35,'RevPAR Raw Data'!$B$6:$BE$43,'RevPAR Raw Data'!AY$1,FALSE)</f>
        <v>-5.33451447097843</v>
      </c>
      <c r="BK35" s="48">
        <f>VLOOKUP($A35,'RevPAR Raw Data'!$B$6:$BE$43,'RevPAR Raw Data'!BA$1,FALSE)</f>
        <v>13.7573554956751</v>
      </c>
      <c r="BL35" s="48">
        <f>VLOOKUP($A35,'RevPAR Raw Data'!$B$6:$BE$43,'RevPAR Raw Data'!BB$1,FALSE)</f>
        <v>19.457376643916199</v>
      </c>
      <c r="BM35" s="49">
        <f>VLOOKUP($A35,'RevPAR Raw Data'!$B$6:$BE$43,'RevPAR Raw Data'!BC$1,FALSE)</f>
        <v>16.5716716571253</v>
      </c>
      <c r="BN35" s="50">
        <f>VLOOKUP($A35,'RevPAR Raw Data'!$B$6:$BE$43,'RevPAR Raw Data'!BE$1,FALSE)</f>
        <v>2.66876805777797</v>
      </c>
    </row>
    <row r="36" spans="1:66" x14ac:dyDescent="0.25">
      <c r="A36" s="63" t="s">
        <v>48</v>
      </c>
      <c r="B36" s="47">
        <f>VLOOKUP($A36,'Occupancy Raw Data'!$B$8:$BE$45,'Occupancy Raw Data'!AG$3,FALSE)</f>
        <v>60.577150983645403</v>
      </c>
      <c r="C36" s="48">
        <f>VLOOKUP($A36,'Occupancy Raw Data'!$B$8:$BE$45,'Occupancy Raw Data'!AH$3,FALSE)</f>
        <v>60.671960180137397</v>
      </c>
      <c r="D36" s="48">
        <f>VLOOKUP($A36,'Occupancy Raw Data'!$B$8:$BE$45,'Occupancy Raw Data'!AI$3,FALSE)</f>
        <v>66.366437544441794</v>
      </c>
      <c r="E36" s="48">
        <f>VLOOKUP($A36,'Occupancy Raw Data'!$B$8:$BE$45,'Occupancy Raw Data'!AJ$3,FALSE)</f>
        <v>69.548471201706505</v>
      </c>
      <c r="F36" s="48">
        <f>VLOOKUP($A36,'Occupancy Raw Data'!$B$8:$BE$45,'Occupancy Raw Data'!AK$3,FALSE)</f>
        <v>68.232993600379203</v>
      </c>
      <c r="G36" s="49">
        <f>VLOOKUP($A36,'Occupancy Raw Data'!$B$8:$BE$45,'Occupancy Raw Data'!AL$3,FALSE)</f>
        <v>65.079402702062097</v>
      </c>
      <c r="H36" s="48">
        <f>VLOOKUP($A36,'Occupancy Raw Data'!$B$8:$BE$45,'Occupancy Raw Data'!AN$3,FALSE)</f>
        <v>81.168523346764601</v>
      </c>
      <c r="I36" s="48">
        <f>VLOOKUP($A36,'Occupancy Raw Data'!$B$8:$BE$45,'Occupancy Raw Data'!AO$3,FALSE)</f>
        <v>88.954728608674998</v>
      </c>
      <c r="J36" s="49">
        <f>VLOOKUP($A36,'Occupancy Raw Data'!$B$8:$BE$45,'Occupancy Raw Data'!AP$3,FALSE)</f>
        <v>85.0616259777198</v>
      </c>
      <c r="K36" s="50">
        <f>VLOOKUP($A36,'Occupancy Raw Data'!$B$8:$BE$45,'Occupancy Raw Data'!AR$3,FALSE)</f>
        <v>70.788609352250006</v>
      </c>
      <c r="M36" s="47">
        <f>VLOOKUP($A36,'Occupancy Raw Data'!$B$8:$BE$45,'Occupancy Raw Data'!AT$3,FALSE)</f>
        <v>21.688530208595701</v>
      </c>
      <c r="N36" s="48">
        <f>VLOOKUP($A36,'Occupancy Raw Data'!$B$8:$BE$45,'Occupancy Raw Data'!AU$3,FALSE)</f>
        <v>0.95622515265520702</v>
      </c>
      <c r="O36" s="48">
        <f>VLOOKUP($A36,'Occupancy Raw Data'!$B$8:$BE$45,'Occupancy Raw Data'!AV$3,FALSE)</f>
        <v>3.04648777165725</v>
      </c>
      <c r="P36" s="48">
        <f>VLOOKUP($A36,'Occupancy Raw Data'!$B$8:$BE$45,'Occupancy Raw Data'!AW$3,FALSE)</f>
        <v>-3.7434082785149898</v>
      </c>
      <c r="Q36" s="48">
        <f>VLOOKUP($A36,'Occupancy Raw Data'!$B$8:$BE$45,'Occupancy Raw Data'!AX$3,FALSE)</f>
        <v>-13.249710353900101</v>
      </c>
      <c r="R36" s="49">
        <f>VLOOKUP($A36,'Occupancy Raw Data'!$B$8:$BE$45,'Occupancy Raw Data'!AY$3,FALSE)</f>
        <v>6.3707442073079601E-2</v>
      </c>
      <c r="S36" s="48">
        <f>VLOOKUP($A36,'Occupancy Raw Data'!$B$8:$BE$45,'Occupancy Raw Data'!BA$3,FALSE)</f>
        <v>-9.3142023243146603</v>
      </c>
      <c r="T36" s="48">
        <f>VLOOKUP($A36,'Occupancy Raw Data'!$B$8:$BE$45,'Occupancy Raw Data'!BB$3,FALSE)</f>
        <v>5.3185998052838697</v>
      </c>
      <c r="U36" s="49">
        <f>VLOOKUP($A36,'Occupancy Raw Data'!$B$8:$BE$45,'Occupancy Raw Data'!BC$3,FALSE)</f>
        <v>-2.2098780875429198</v>
      </c>
      <c r="V36" s="50">
        <f>VLOOKUP($A36,'Occupancy Raw Data'!$B$8:$BE$45,'Occupancy Raw Data'!BE$3,FALSE)</f>
        <v>-0.72868864614460704</v>
      </c>
      <c r="X36" s="51">
        <f>VLOOKUP($A36,'ADR Raw Data'!$B$6:$BE$43,'ADR Raw Data'!AG$1,FALSE)</f>
        <v>157.729118654015</v>
      </c>
      <c r="Y36" s="52">
        <f>VLOOKUP($A36,'ADR Raw Data'!$B$6:$BE$43,'ADR Raw Data'!AH$1,FALSE)</f>
        <v>151.779501904482</v>
      </c>
      <c r="Z36" s="52">
        <f>VLOOKUP($A36,'ADR Raw Data'!$B$6:$BE$43,'ADR Raw Data'!AI$1,FALSE)</f>
        <v>154.74351071428501</v>
      </c>
      <c r="AA36" s="52">
        <f>VLOOKUP($A36,'ADR Raw Data'!$B$6:$BE$43,'ADR Raw Data'!AJ$1,FALSE)</f>
        <v>158.87042515123099</v>
      </c>
      <c r="AB36" s="52">
        <f>VLOOKUP($A36,'ADR Raw Data'!$B$6:$BE$43,'ADR Raw Data'!AK$1,FALSE)</f>
        <v>171.51838818931799</v>
      </c>
      <c r="AC36" s="53">
        <f>VLOOKUP($A36,'ADR Raw Data'!$B$6:$BE$43,'ADR Raw Data'!AL$1,FALSE)</f>
        <v>159.14628036566199</v>
      </c>
      <c r="AD36" s="52">
        <f>VLOOKUP($A36,'ADR Raw Data'!$B$6:$BE$43,'ADR Raw Data'!AN$1,FALSE)</f>
        <v>288.33696306029998</v>
      </c>
      <c r="AE36" s="52">
        <f>VLOOKUP($A36,'ADR Raw Data'!$B$6:$BE$43,'ADR Raw Data'!AO$1,FALSE)</f>
        <v>288.21846456168299</v>
      </c>
      <c r="AF36" s="53">
        <f>VLOOKUP($A36,'ADR Raw Data'!$B$6:$BE$43,'ADR Raw Data'!AP$1,FALSE)</f>
        <v>288.27500208986402</v>
      </c>
      <c r="AG36" s="54">
        <f>VLOOKUP($A36,'ADR Raw Data'!$B$6:$BE$43,'ADR Raw Data'!AR$1,FALSE)</f>
        <v>203.479074787142</v>
      </c>
      <c r="AI36" s="47">
        <f>VLOOKUP($A36,'ADR Raw Data'!$B$6:$BE$43,'ADR Raw Data'!AT$1,FALSE)</f>
        <v>9.1181765082184096</v>
      </c>
      <c r="AJ36" s="48">
        <f>VLOOKUP($A36,'ADR Raw Data'!$B$6:$BE$43,'ADR Raw Data'!AU$1,FALSE)</f>
        <v>9.2697838572990605</v>
      </c>
      <c r="AK36" s="48">
        <f>VLOOKUP($A36,'ADR Raw Data'!$B$6:$BE$43,'ADR Raw Data'!AV$1,FALSE)</f>
        <v>10.0697513654271</v>
      </c>
      <c r="AL36" s="48">
        <f>VLOOKUP($A36,'ADR Raw Data'!$B$6:$BE$43,'ADR Raw Data'!AW$1,FALSE)</f>
        <v>7.4986727370059496</v>
      </c>
      <c r="AM36" s="48">
        <f>VLOOKUP($A36,'ADR Raw Data'!$B$6:$BE$43,'ADR Raw Data'!AX$1,FALSE)</f>
        <v>-0.947607213194257</v>
      </c>
      <c r="AN36" s="49">
        <f>VLOOKUP($A36,'ADR Raw Data'!$B$6:$BE$43,'ADR Raw Data'!AY$1,FALSE)</f>
        <v>5.8430149144873704</v>
      </c>
      <c r="AO36" s="48">
        <f>VLOOKUP($A36,'ADR Raw Data'!$B$6:$BE$43,'ADR Raw Data'!BA$1,FALSE)</f>
        <v>-7.0044461009120704</v>
      </c>
      <c r="AP36" s="48">
        <f>VLOOKUP($A36,'ADR Raw Data'!$B$6:$BE$43,'ADR Raw Data'!BB$1,FALSE)</f>
        <v>-8.5384419211503904</v>
      </c>
      <c r="AQ36" s="49">
        <f>VLOOKUP($A36,'ADR Raw Data'!$B$6:$BE$43,'ADR Raw Data'!BC$1,FALSE)</f>
        <v>-7.7568458527469204</v>
      </c>
      <c r="AR36" s="50">
        <f>VLOOKUP($A36,'ADR Raw Data'!$B$6:$BE$43,'ADR Raw Data'!BE$1,FALSE)</f>
        <v>-1.6418355253585299</v>
      </c>
      <c r="AT36" s="51">
        <f>VLOOKUP($A36,'RevPAR Raw Data'!$B$6:$BE$43,'RevPAR Raw Data'!AG$1,FALSE)</f>
        <v>95.547806352216099</v>
      </c>
      <c r="AU36" s="52">
        <f>VLOOKUP($A36,'RevPAR Raw Data'!$B$6:$BE$43,'RevPAR Raw Data'!AH$1,FALSE)</f>
        <v>92.087598957098805</v>
      </c>
      <c r="AV36" s="52">
        <f>VLOOKUP($A36,'RevPAR Raw Data'!$B$6:$BE$43,'RevPAR Raw Data'!AI$1,FALSE)</f>
        <v>102.697755392273</v>
      </c>
      <c r="AW36" s="52">
        <f>VLOOKUP($A36,'RevPAR Raw Data'!$B$6:$BE$43,'RevPAR Raw Data'!AJ$1,FALSE)</f>
        <v>110.491951884332</v>
      </c>
      <c r="AX36" s="52">
        <f>VLOOKUP($A36,'RevPAR Raw Data'!$B$6:$BE$43,'RevPAR Raw Data'!AK$1,FALSE)</f>
        <v>117.032130836691</v>
      </c>
      <c r="AY36" s="53">
        <f>VLOOKUP($A36,'RevPAR Raw Data'!$B$6:$BE$43,'RevPAR Raw Data'!AL$1,FALSE)</f>
        <v>103.571448684522</v>
      </c>
      <c r="AZ36" s="52">
        <f>VLOOKUP($A36,'RevPAR Raw Data'!$B$6:$BE$43,'RevPAR Raw Data'!AN$1,FALSE)</f>
        <v>234.03885517895199</v>
      </c>
      <c r="BA36" s="52">
        <f>VLOOKUP($A36,'RevPAR Raw Data'!$B$6:$BE$43,'RevPAR Raw Data'!AO$1,FALSE)</f>
        <v>256.38395295093602</v>
      </c>
      <c r="BB36" s="53">
        <f>VLOOKUP($A36,'RevPAR Raw Data'!$B$6:$BE$43,'RevPAR Raw Data'!AP$1,FALSE)</f>
        <v>245.21140406494399</v>
      </c>
      <c r="BC36" s="54">
        <f>VLOOKUP($A36,'RevPAR Raw Data'!$B$6:$BE$43,'RevPAR Raw Data'!AR$1,FALSE)</f>
        <v>144.04000736464201</v>
      </c>
      <c r="BE36" s="47">
        <f>VLOOKUP($A36,'RevPAR Raw Data'!$B$6:$BE$43,'RevPAR Raw Data'!AT$1,FALSE)</f>
        <v>32.784305183272203</v>
      </c>
      <c r="BF36" s="48">
        <f>VLOOKUP($A36,'RevPAR Raw Data'!$B$6:$BE$43,'RevPAR Raw Data'!AU$1,FALSE)</f>
        <v>10.314649014794499</v>
      </c>
      <c r="BG36" s="48">
        <f>VLOOKUP($A36,'RevPAR Raw Data'!$B$6:$BE$43,'RevPAR Raw Data'!AV$1,FALSE)</f>
        <v>13.4230128810684</v>
      </c>
      <c r="BH36" s="48">
        <f>VLOOKUP($A36,'RevPAR Raw Data'!$B$6:$BE$43,'RevPAR Raw Data'!AW$1,FALSE)</f>
        <v>3.4745585224751201</v>
      </c>
      <c r="BI36" s="48">
        <f>VLOOKUP($A36,'RevPAR Raw Data'!$B$6:$BE$43,'RevPAR Raw Data'!AX$1,FALSE)</f>
        <v>-14.0717623560534</v>
      </c>
      <c r="BJ36" s="49">
        <f>VLOOKUP($A36,'RevPAR Raw Data'!$B$6:$BE$43,'RevPAR Raw Data'!AY$1,FALSE)</f>
        <v>5.9104447919024201</v>
      </c>
      <c r="BK36" s="48">
        <f>VLOOKUP($A36,'RevPAR Raw Data'!$B$6:$BE$43,'RevPAR Raw Data'!BA$1,FALSE)</f>
        <v>-15.666240143690199</v>
      </c>
      <c r="BL36" s="48">
        <f>VLOOKUP($A36,'RevPAR Raw Data'!$B$6:$BE$43,'RevPAR Raw Data'!BB$1,FALSE)</f>
        <v>-3.6739676712591001</v>
      </c>
      <c r="BM36" s="49">
        <f>VLOOKUP($A36,'RevPAR Raw Data'!$B$6:$BE$43,'RevPAR Raw Data'!BC$1,FALSE)</f>
        <v>-9.7953071035055093</v>
      </c>
      <c r="BN36" s="50">
        <f>VLOOKUP($A36,'RevPAR Raw Data'!$B$6:$BE$43,'RevPAR Raw Data'!BE$1,FALSE)</f>
        <v>-2.3585603024414801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58.200654307524502</v>
      </c>
      <c r="C38" s="48">
        <f>VLOOKUP($A38,'Occupancy Raw Data'!$B$8:$BE$45,'Occupancy Raw Data'!AH$3,FALSE)</f>
        <v>72.0792439113049</v>
      </c>
      <c r="D38" s="48">
        <f>VLOOKUP($A38,'Occupancy Raw Data'!$B$8:$BE$45,'Occupancy Raw Data'!AI$3,FALSE)</f>
        <v>77.364594692838907</v>
      </c>
      <c r="E38" s="48">
        <f>VLOOKUP($A38,'Occupancy Raw Data'!$B$8:$BE$45,'Occupancy Raw Data'!AJ$3,FALSE)</f>
        <v>77.317339149400198</v>
      </c>
      <c r="F38" s="48">
        <f>VLOOKUP($A38,'Occupancy Raw Data'!$B$8:$BE$45,'Occupancy Raw Data'!AK$3,FALSE)</f>
        <v>72.660850599781796</v>
      </c>
      <c r="G38" s="49">
        <f>VLOOKUP($A38,'Occupancy Raw Data'!$B$8:$BE$45,'Occupancy Raw Data'!AL$3,FALSE)</f>
        <v>71.524536532170103</v>
      </c>
      <c r="H38" s="48">
        <f>VLOOKUP($A38,'Occupancy Raw Data'!$B$8:$BE$45,'Occupancy Raw Data'!AN$3,FALSE)</f>
        <v>74.598209470391495</v>
      </c>
      <c r="I38" s="48">
        <f>VLOOKUP($A38,'Occupancy Raw Data'!$B$8:$BE$45,'Occupancy Raw Data'!AO$3,FALSE)</f>
        <v>74.040916118361906</v>
      </c>
      <c r="J38" s="49">
        <f>VLOOKUP($A38,'Occupancy Raw Data'!$B$8:$BE$45,'Occupancy Raw Data'!AP$3,FALSE)</f>
        <v>74.319562794376694</v>
      </c>
      <c r="K38" s="50">
        <f>VLOOKUP($A38,'Occupancy Raw Data'!$B$8:$BE$45,'Occupancy Raw Data'!AR$3,FALSE)</f>
        <v>72.329378390690295</v>
      </c>
      <c r="M38" s="47">
        <f>VLOOKUP($A38,'Occupancy Raw Data'!$B$8:$BE$45,'Occupancy Raw Data'!AT$3,FALSE)</f>
        <v>33.908620903550201</v>
      </c>
      <c r="N38" s="48">
        <f>VLOOKUP($A38,'Occupancy Raw Data'!$B$8:$BE$45,'Occupancy Raw Data'!AU$3,FALSE)</f>
        <v>28.094489936499301</v>
      </c>
      <c r="O38" s="48">
        <f>VLOOKUP($A38,'Occupancy Raw Data'!$B$8:$BE$45,'Occupancy Raw Data'!AV$3,FALSE)</f>
        <v>29.951726807680199</v>
      </c>
      <c r="P38" s="48">
        <f>VLOOKUP($A38,'Occupancy Raw Data'!$B$8:$BE$45,'Occupancy Raw Data'!AW$3,FALSE)</f>
        <v>28.6874711523736</v>
      </c>
      <c r="Q38" s="48">
        <f>VLOOKUP($A38,'Occupancy Raw Data'!$B$8:$BE$45,'Occupancy Raw Data'!AX$3,FALSE)</f>
        <v>28.241794103419402</v>
      </c>
      <c r="R38" s="49">
        <f>VLOOKUP($A38,'Occupancy Raw Data'!$B$8:$BE$45,'Occupancy Raw Data'!AY$3,FALSE)</f>
        <v>29.569958292087701</v>
      </c>
      <c r="S38" s="48">
        <f>VLOOKUP($A38,'Occupancy Raw Data'!$B$8:$BE$45,'Occupancy Raw Data'!BA$3,FALSE)</f>
        <v>19.925671670173902</v>
      </c>
      <c r="T38" s="48">
        <f>VLOOKUP($A38,'Occupancy Raw Data'!$B$8:$BE$45,'Occupancy Raw Data'!BB$3,FALSE)</f>
        <v>23.638118324928602</v>
      </c>
      <c r="U38" s="49">
        <f>VLOOKUP($A38,'Occupancy Raw Data'!$B$8:$BE$45,'Occupancy Raw Data'!BC$3,FALSE)</f>
        <v>21.746644548487499</v>
      </c>
      <c r="V38" s="50">
        <f>VLOOKUP($A38,'Occupancy Raw Data'!$B$8:$BE$45,'Occupancy Raw Data'!BE$3,FALSE)</f>
        <v>27.181702880751601</v>
      </c>
      <c r="X38" s="51">
        <f>VLOOKUP($A38,'ADR Raw Data'!$B$6:$BE$43,'ADR Raw Data'!AG$1,FALSE)</f>
        <v>106.407183186559</v>
      </c>
      <c r="Y38" s="52">
        <f>VLOOKUP($A38,'ADR Raw Data'!$B$6:$BE$43,'ADR Raw Data'!AH$1,FALSE)</f>
        <v>113.05830601644</v>
      </c>
      <c r="Z38" s="52">
        <f>VLOOKUP($A38,'ADR Raw Data'!$B$6:$BE$43,'ADR Raw Data'!AI$1,FALSE)</f>
        <v>115.666519757552</v>
      </c>
      <c r="AA38" s="52">
        <f>VLOOKUP($A38,'ADR Raw Data'!$B$6:$BE$43,'ADR Raw Data'!AJ$1,FALSE)</f>
        <v>115.963013634226</v>
      </c>
      <c r="AB38" s="52">
        <f>VLOOKUP($A38,'ADR Raw Data'!$B$6:$BE$43,'ADR Raw Data'!AK$1,FALSE)</f>
        <v>112.86390214618</v>
      </c>
      <c r="AC38" s="53">
        <f>VLOOKUP($A38,'ADR Raw Data'!$B$6:$BE$43,'ADR Raw Data'!AL$1,FALSE)</f>
        <v>113.128610314895</v>
      </c>
      <c r="AD38" s="52">
        <f>VLOOKUP($A38,'ADR Raw Data'!$B$6:$BE$43,'ADR Raw Data'!AN$1,FALSE)</f>
        <v>119.090504626951</v>
      </c>
      <c r="AE38" s="52">
        <f>VLOOKUP($A38,'ADR Raw Data'!$B$6:$BE$43,'ADR Raw Data'!AO$1,FALSE)</f>
        <v>119.34708735978199</v>
      </c>
      <c r="AF38" s="53">
        <f>VLOOKUP($A38,'ADR Raw Data'!$B$6:$BE$43,'ADR Raw Data'!AP$1,FALSE)</f>
        <v>119.218314989961</v>
      </c>
      <c r="AG38" s="54">
        <f>VLOOKUP($A38,'ADR Raw Data'!$B$6:$BE$43,'ADR Raw Data'!AR$1,FALSE)</f>
        <v>114.930421619919</v>
      </c>
      <c r="AI38" s="47">
        <f>VLOOKUP($A38,'ADR Raw Data'!$B$6:$BE$43,'ADR Raw Data'!AT$1,FALSE)</f>
        <v>12.0573898856908</v>
      </c>
      <c r="AJ38" s="48">
        <f>VLOOKUP($A38,'ADR Raw Data'!$B$6:$BE$43,'ADR Raw Data'!AU$1,FALSE)</f>
        <v>11.5986408942906</v>
      </c>
      <c r="AK38" s="48">
        <f>VLOOKUP($A38,'ADR Raw Data'!$B$6:$BE$43,'ADR Raw Data'!AV$1,FALSE)</f>
        <v>10.043767267500201</v>
      </c>
      <c r="AL38" s="48">
        <f>VLOOKUP($A38,'ADR Raw Data'!$B$6:$BE$43,'ADR Raw Data'!AW$1,FALSE)</f>
        <v>12.392341776553801</v>
      </c>
      <c r="AM38" s="48">
        <f>VLOOKUP($A38,'ADR Raw Data'!$B$6:$BE$43,'ADR Raw Data'!AX$1,FALSE)</f>
        <v>11.789058894601499</v>
      </c>
      <c r="AN38" s="49">
        <f>VLOOKUP($A38,'ADR Raw Data'!$B$6:$BE$43,'ADR Raw Data'!AY$1,FALSE)</f>
        <v>11.4966333651961</v>
      </c>
      <c r="AO38" s="48">
        <f>VLOOKUP($A38,'ADR Raw Data'!$B$6:$BE$43,'ADR Raw Data'!BA$1,FALSE)</f>
        <v>8.4292724347342798</v>
      </c>
      <c r="AP38" s="48">
        <f>VLOOKUP($A38,'ADR Raw Data'!$B$6:$BE$43,'ADR Raw Data'!BB$1,FALSE)</f>
        <v>8.3940578657335401</v>
      </c>
      <c r="AQ38" s="49">
        <f>VLOOKUP($A38,'ADR Raw Data'!$B$6:$BE$43,'ADR Raw Data'!BC$1,FALSE)</f>
        <v>8.4137558172506903</v>
      </c>
      <c r="AR38" s="50">
        <f>VLOOKUP($A38,'ADR Raw Data'!$B$6:$BE$43,'ADR Raw Data'!BE$1,FALSE)</f>
        <v>10.4344012076039</v>
      </c>
      <c r="AT38" s="51">
        <f>VLOOKUP($A38,'RevPAR Raw Data'!$B$6:$BE$43,'RevPAR Raw Data'!AG$1,FALSE)</f>
        <v>61.9296768447837</v>
      </c>
      <c r="AU38" s="52">
        <f>VLOOKUP($A38,'RevPAR Raw Data'!$B$6:$BE$43,'RevPAR Raw Data'!AH$1,FALSE)</f>
        <v>81.491572155579703</v>
      </c>
      <c r="AV38" s="52">
        <f>VLOOKUP($A38,'RevPAR Raw Data'!$B$6:$BE$43,'RevPAR Raw Data'!AI$1,FALSE)</f>
        <v>89.484934205743301</v>
      </c>
      <c r="AW38" s="52">
        <f>VLOOKUP($A38,'RevPAR Raw Data'!$B$6:$BE$43,'RevPAR Raw Data'!AJ$1,FALSE)</f>
        <v>89.659516539440204</v>
      </c>
      <c r="AX38" s="52">
        <f>VLOOKUP($A38,'RevPAR Raw Data'!$B$6:$BE$43,'RevPAR Raw Data'!AK$1,FALSE)</f>
        <v>82.007871319520106</v>
      </c>
      <c r="AY38" s="53">
        <f>VLOOKUP($A38,'RevPAR Raw Data'!$B$6:$BE$43,'RevPAR Raw Data'!AL$1,FALSE)</f>
        <v>80.914714213013397</v>
      </c>
      <c r="AZ38" s="52">
        <f>VLOOKUP($A38,'RevPAR Raw Data'!$B$6:$BE$43,'RevPAR Raw Data'!AN$1,FALSE)</f>
        <v>88.839384100959904</v>
      </c>
      <c r="BA38" s="52">
        <f>VLOOKUP($A38,'RevPAR Raw Data'!$B$6:$BE$43,'RevPAR Raw Data'!AO$1,FALSE)</f>
        <v>88.365676841764596</v>
      </c>
      <c r="BB38" s="53">
        <f>VLOOKUP($A38,'RevPAR Raw Data'!$B$6:$BE$43,'RevPAR Raw Data'!AP$1,FALSE)</f>
        <v>88.6025304713623</v>
      </c>
      <c r="BC38" s="54">
        <f>VLOOKUP($A38,'RevPAR Raw Data'!$B$6:$BE$43,'RevPAR Raw Data'!AR$1,FALSE)</f>
        <v>83.128459539487295</v>
      </c>
      <c r="BE38" s="47">
        <f>VLOOKUP($A38,'RevPAR Raw Data'!$B$6:$BE$43,'RevPAR Raw Data'!AT$1,FALSE)</f>
        <v>50.054505416443</v>
      </c>
      <c r="BF38" s="48">
        <f>VLOOKUP($A38,'RevPAR Raw Data'!$B$6:$BE$43,'RevPAR Raw Data'!AU$1,FALSE)</f>
        <v>42.951709829607097</v>
      </c>
      <c r="BG38" s="48">
        <f>VLOOKUP($A38,'RevPAR Raw Data'!$B$6:$BE$43,'RevPAR Raw Data'!AV$1,FALSE)</f>
        <v>43.003775808341302</v>
      </c>
      <c r="BH38" s="48">
        <f>VLOOKUP($A38,'RevPAR Raw Data'!$B$6:$BE$43,'RevPAR Raw Data'!AW$1,FALSE)</f>
        <v>44.634862401179902</v>
      </c>
      <c r="BI38" s="48">
        <f>VLOOKUP($A38,'RevPAR Raw Data'!$B$6:$BE$43,'RevPAR Raw Data'!AX$1,FALSE)</f>
        <v>43.360294737765201</v>
      </c>
      <c r="BJ38" s="49">
        <f>VLOOKUP($A38,'RevPAR Raw Data'!$B$6:$BE$43,'RevPAR Raw Data'!AY$1,FALSE)</f>
        <v>44.466141348366698</v>
      </c>
      <c r="BK38" s="48">
        <f>VLOOKUP($A38,'RevPAR Raw Data'!$B$6:$BE$43,'RevPAR Raw Data'!BA$1,FALSE)</f>
        <v>30.0345332544378</v>
      </c>
      <c r="BL38" s="48">
        <f>VLOOKUP($A38,'RevPAR Raw Data'!$B$6:$BE$43,'RevPAR Raw Data'!BB$1,FALSE)</f>
        <v>34.016373521227301</v>
      </c>
      <c r="BM38" s="49">
        <f>VLOOKUP($A38,'RevPAR Raw Data'!$B$6:$BE$43,'RevPAR Raw Data'!BC$1,FALSE)</f>
        <v>31.990109936493401</v>
      </c>
      <c r="BN38" s="50">
        <f>VLOOKUP($A38,'RevPAR Raw Data'!$B$6:$BE$43,'RevPAR Raw Data'!BE$1,FALSE)</f>
        <v>40.452352021992098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49.336566012783699</v>
      </c>
      <c r="C40" s="48">
        <f>VLOOKUP($A40,'Occupancy Raw Data'!$B$8:$BE$45,'Occupancy Raw Data'!AH$3,FALSE)</f>
        <v>60.278818602600801</v>
      </c>
      <c r="D40" s="48">
        <f>VLOOKUP($A40,'Occupancy Raw Data'!$B$8:$BE$45,'Occupancy Raw Data'!AI$3,FALSE)</f>
        <v>65.956579237381504</v>
      </c>
      <c r="E40" s="48">
        <f>VLOOKUP($A40,'Occupancy Raw Data'!$B$8:$BE$45,'Occupancy Raw Data'!AJ$3,FALSE)</f>
        <v>67.174344280361396</v>
      </c>
      <c r="F40" s="48">
        <f>VLOOKUP($A40,'Occupancy Raw Data'!$B$8:$BE$45,'Occupancy Raw Data'!AK$3,FALSE)</f>
        <v>63.978399823672</v>
      </c>
      <c r="G40" s="49">
        <f>VLOOKUP($A40,'Occupancy Raw Data'!$B$8:$BE$45,'Occupancy Raw Data'!AL$3,FALSE)</f>
        <v>61.344941591359898</v>
      </c>
      <c r="H40" s="48">
        <f>VLOOKUP($A40,'Occupancy Raw Data'!$B$8:$BE$45,'Occupancy Raw Data'!AN$3,FALSE)</f>
        <v>76.267357284549206</v>
      </c>
      <c r="I40" s="48">
        <f>VLOOKUP($A40,'Occupancy Raw Data'!$B$8:$BE$45,'Occupancy Raw Data'!AO$3,FALSE)</f>
        <v>76.399603262067401</v>
      </c>
      <c r="J40" s="49">
        <f>VLOOKUP($A40,'Occupancy Raw Data'!$B$8:$BE$45,'Occupancy Raw Data'!AP$3,FALSE)</f>
        <v>76.333480273308297</v>
      </c>
      <c r="K40" s="50">
        <f>VLOOKUP($A40,'Occupancy Raw Data'!$B$8:$BE$45,'Occupancy Raw Data'!AR$3,FALSE)</f>
        <v>65.627381214773706</v>
      </c>
      <c r="M40" s="47">
        <f>VLOOKUP($A40,'Occupancy Raw Data'!$B$8:$BE$45,'Occupancy Raw Data'!AT$3,FALSE)</f>
        <v>-2.8398172604359302</v>
      </c>
      <c r="N40" s="48">
        <f>VLOOKUP($A40,'Occupancy Raw Data'!$B$8:$BE$45,'Occupancy Raw Data'!AU$3,FALSE)</f>
        <v>-2.8905188633462102</v>
      </c>
      <c r="O40" s="48">
        <f>VLOOKUP($A40,'Occupancy Raw Data'!$B$8:$BE$45,'Occupancy Raw Data'!AV$3,FALSE)</f>
        <v>-1.73011695155847</v>
      </c>
      <c r="P40" s="48">
        <f>VLOOKUP($A40,'Occupancy Raw Data'!$B$8:$BE$45,'Occupancy Raw Data'!AW$3,FALSE)</f>
        <v>-3.4999576102306502</v>
      </c>
      <c r="Q40" s="48">
        <f>VLOOKUP($A40,'Occupancy Raw Data'!$B$8:$BE$45,'Occupancy Raw Data'!AX$3,FALSE)</f>
        <v>-1.9239088180519199</v>
      </c>
      <c r="R40" s="49">
        <f>VLOOKUP($A40,'Occupancy Raw Data'!$B$8:$BE$45,'Occupancy Raw Data'!AY$3,FALSE)</f>
        <v>-2.5684908946526601</v>
      </c>
      <c r="S40" s="48">
        <f>VLOOKUP($A40,'Occupancy Raw Data'!$B$8:$BE$45,'Occupancy Raw Data'!BA$3,FALSE)</f>
        <v>0.135921614295684</v>
      </c>
      <c r="T40" s="48">
        <f>VLOOKUP($A40,'Occupancy Raw Data'!$B$8:$BE$45,'Occupancy Raw Data'!BB$3,FALSE)</f>
        <v>-3.7304418466504901</v>
      </c>
      <c r="U40" s="49">
        <f>VLOOKUP($A40,'Occupancy Raw Data'!$B$8:$BE$45,'Occupancy Raw Data'!BC$3,FALSE)</f>
        <v>-1.83698991402761</v>
      </c>
      <c r="V40" s="50">
        <f>VLOOKUP($A40,'Occupancy Raw Data'!$B$8:$BE$45,'Occupancy Raw Data'!BE$3,FALSE)</f>
        <v>-2.3257324789450999</v>
      </c>
      <c r="X40" s="51">
        <f>VLOOKUP($A40,'ADR Raw Data'!$B$6:$BE$43,'ADR Raw Data'!AG$1,FALSE)</f>
        <v>98.653418204967807</v>
      </c>
      <c r="Y40" s="52">
        <f>VLOOKUP($A40,'ADR Raw Data'!$B$6:$BE$43,'ADR Raw Data'!AH$1,FALSE)</f>
        <v>107.429957935535</v>
      </c>
      <c r="Z40" s="52">
        <f>VLOOKUP($A40,'ADR Raw Data'!$B$6:$BE$43,'ADR Raw Data'!AI$1,FALSE)</f>
        <v>112.04629728149099</v>
      </c>
      <c r="AA40" s="52">
        <f>VLOOKUP($A40,'ADR Raw Data'!$B$6:$BE$43,'ADR Raw Data'!AJ$1,FALSE)</f>
        <v>112.462078711815</v>
      </c>
      <c r="AB40" s="52">
        <f>VLOOKUP($A40,'ADR Raw Data'!$B$6:$BE$43,'ADR Raw Data'!AK$1,FALSE)</f>
        <v>110.581053681055</v>
      </c>
      <c r="AC40" s="53">
        <f>VLOOKUP($A40,'ADR Raw Data'!$B$6:$BE$43,'ADR Raw Data'!AL$1,FALSE)</f>
        <v>108.770264361423</v>
      </c>
      <c r="AD40" s="52">
        <f>VLOOKUP($A40,'ADR Raw Data'!$B$6:$BE$43,'ADR Raw Data'!AN$1,FALSE)</f>
        <v>129.779375659273</v>
      </c>
      <c r="AE40" s="52">
        <f>VLOOKUP($A40,'ADR Raw Data'!$B$6:$BE$43,'ADR Raw Data'!AO$1,FALSE)</f>
        <v>125.93171251208</v>
      </c>
      <c r="AF40" s="53">
        <f>VLOOKUP($A40,'ADR Raw Data'!$B$6:$BE$43,'ADR Raw Data'!AP$1,FALSE)</f>
        <v>127.853877588969</v>
      </c>
      <c r="AG40" s="54">
        <f>VLOOKUP($A40,'ADR Raw Data'!$B$6:$BE$43,'ADR Raw Data'!AR$1,FALSE)</f>
        <v>115.11221052076</v>
      </c>
      <c r="AI40" s="47">
        <f>VLOOKUP($A40,'ADR Raw Data'!$B$6:$BE$43,'ADR Raw Data'!AT$1,FALSE)</f>
        <v>-2.8227126281483499</v>
      </c>
      <c r="AJ40" s="48">
        <f>VLOOKUP($A40,'ADR Raw Data'!$B$6:$BE$43,'ADR Raw Data'!AU$1,FALSE)</f>
        <v>-2.1404854706081098</v>
      </c>
      <c r="AK40" s="48">
        <f>VLOOKUP($A40,'ADR Raw Data'!$B$6:$BE$43,'ADR Raw Data'!AV$1,FALSE)</f>
        <v>-1.47296352316228</v>
      </c>
      <c r="AL40" s="48">
        <f>VLOOKUP($A40,'ADR Raw Data'!$B$6:$BE$43,'ADR Raw Data'!AW$1,FALSE)</f>
        <v>-1.4135418480607</v>
      </c>
      <c r="AM40" s="48">
        <f>VLOOKUP($A40,'ADR Raw Data'!$B$6:$BE$43,'ADR Raw Data'!AX$1,FALSE)</f>
        <v>0.32326022535987903</v>
      </c>
      <c r="AN40" s="49">
        <f>VLOOKUP($A40,'ADR Raw Data'!$B$6:$BE$43,'ADR Raw Data'!AY$1,FALSE)</f>
        <v>-1.41304499536906</v>
      </c>
      <c r="AO40" s="48">
        <f>VLOOKUP($A40,'ADR Raw Data'!$B$6:$BE$43,'ADR Raw Data'!BA$1,FALSE)</f>
        <v>1.04490970461301</v>
      </c>
      <c r="AP40" s="48">
        <f>VLOOKUP($A40,'ADR Raw Data'!$B$6:$BE$43,'ADR Raw Data'!BB$1,FALSE)</f>
        <v>-1.81347190192231</v>
      </c>
      <c r="AQ40" s="49">
        <f>VLOOKUP($A40,'ADR Raw Data'!$B$6:$BE$43,'ADR Raw Data'!BC$1,FALSE)</f>
        <v>-0.38314590812128202</v>
      </c>
      <c r="AR40" s="50">
        <f>VLOOKUP($A40,'ADR Raw Data'!$B$6:$BE$43,'ADR Raw Data'!BE$1,FALSE)</f>
        <v>-1.00929740694446</v>
      </c>
      <c r="AT40" s="51">
        <f>VLOOKUP($A40,'RevPAR Raw Data'!$B$6:$BE$43,'RevPAR Raw Data'!AG$1,FALSE)</f>
        <v>48.672208796561598</v>
      </c>
      <c r="AU40" s="52">
        <f>VLOOKUP($A40,'RevPAR Raw Data'!$B$6:$BE$43,'RevPAR Raw Data'!AH$1,FALSE)</f>
        <v>64.757509468811904</v>
      </c>
      <c r="AV40" s="52">
        <f>VLOOKUP($A40,'RevPAR Raw Data'!$B$6:$BE$43,'RevPAR Raw Data'!AI$1,FALSE)</f>
        <v>73.901904849019104</v>
      </c>
      <c r="AW40" s="52">
        <f>VLOOKUP($A40,'RevPAR Raw Data'!$B$6:$BE$43,'RevPAR Raw Data'!AJ$1,FALSE)</f>
        <v>75.545663938725994</v>
      </c>
      <c r="AX40" s="52">
        <f>VLOOKUP($A40,'RevPAR Raw Data'!$B$6:$BE$43,'RevPAR Raw Data'!AK$1,FALSE)</f>
        <v>70.747988653295096</v>
      </c>
      <c r="AY40" s="53">
        <f>VLOOKUP($A40,'RevPAR Raw Data'!$B$6:$BE$43,'RevPAR Raw Data'!AL$1,FALSE)</f>
        <v>66.725055141282695</v>
      </c>
      <c r="AZ40" s="52">
        <f>VLOOKUP($A40,'RevPAR Raw Data'!$B$6:$BE$43,'RevPAR Raw Data'!AN$1,FALSE)</f>
        <v>98.979300115715205</v>
      </c>
      <c r="BA40" s="52">
        <f>VLOOKUP($A40,'RevPAR Raw Data'!$B$6:$BE$43,'RevPAR Raw Data'!AO$1,FALSE)</f>
        <v>96.211328740357004</v>
      </c>
      <c r="BB40" s="53">
        <f>VLOOKUP($A40,'RevPAR Raw Data'!$B$6:$BE$43,'RevPAR Raw Data'!AP$1,FALSE)</f>
        <v>97.595314428036104</v>
      </c>
      <c r="BC40" s="54">
        <f>VLOOKUP($A40,'RevPAR Raw Data'!$B$6:$BE$43,'RevPAR Raw Data'!AR$1,FALSE)</f>
        <v>75.5451292232123</v>
      </c>
      <c r="BE40" s="47">
        <f>VLOOKUP($A40,'RevPAR Raw Data'!$B$6:$BE$43,'RevPAR Raw Data'!AT$1,FALSE)</f>
        <v>-5.5823700081576302</v>
      </c>
      <c r="BF40" s="48">
        <f>VLOOKUP($A40,'RevPAR Raw Data'!$B$6:$BE$43,'RevPAR Raw Data'!AU$1,FALSE)</f>
        <v>-4.9691331976592101</v>
      </c>
      <c r="BG40" s="48">
        <f>VLOOKUP($A40,'RevPAR Raw Data'!$B$6:$BE$43,'RevPAR Raw Data'!AV$1,FALSE)</f>
        <v>-3.17759648311625</v>
      </c>
      <c r="BH40" s="48">
        <f>VLOOKUP($A40,'RevPAR Raw Data'!$B$6:$BE$43,'RevPAR Raw Data'!AW$1,FALSE)</f>
        <v>-4.8640260928063599</v>
      </c>
      <c r="BI40" s="48">
        <f>VLOOKUP($A40,'RevPAR Raw Data'!$B$6:$BE$43,'RevPAR Raw Data'!AX$1,FALSE)</f>
        <v>-1.6068678246729899</v>
      </c>
      <c r="BJ40" s="49">
        <f>VLOOKUP($A40,'RevPAR Raw Data'!$B$6:$BE$43,'RevPAR Raw Data'!AY$1,FALSE)</f>
        <v>-3.94524195797832</v>
      </c>
      <c r="BK40" s="48">
        <f>VLOOKUP($A40,'RevPAR Raw Data'!$B$6:$BE$43,'RevPAR Raw Data'!BA$1,FALSE)</f>
        <v>1.18225157704713</v>
      </c>
      <c r="BL40" s="48">
        <f>VLOOKUP($A40,'RevPAR Raw Data'!$B$6:$BE$43,'RevPAR Raw Data'!BB$1,FALSE)</f>
        <v>-5.4762632338662502</v>
      </c>
      <c r="BM40" s="49">
        <f>VLOOKUP($A40,'RevPAR Raw Data'!$B$6:$BE$43,'RevPAR Raw Data'!BC$1,FALSE)</f>
        <v>-2.2130974704607</v>
      </c>
      <c r="BN40" s="50">
        <f>VLOOKUP($A40,'RevPAR Raw Data'!$B$6:$BE$43,'RevPAR Raw Data'!BE$1,FALSE)</f>
        <v>-3.3115563282871099</v>
      </c>
    </row>
    <row r="41" spans="1:66" x14ac:dyDescent="0.25">
      <c r="A41" s="63" t="s">
        <v>45</v>
      </c>
      <c r="B41" s="47">
        <f>VLOOKUP($A41,'Occupancy Raw Data'!$B$8:$BE$45,'Occupancy Raw Data'!AG$3,FALSE)</f>
        <v>55.304924971142697</v>
      </c>
      <c r="C41" s="48">
        <f>VLOOKUP($A41,'Occupancy Raw Data'!$B$8:$BE$45,'Occupancy Raw Data'!AH$3,FALSE)</f>
        <v>62.586571758368599</v>
      </c>
      <c r="D41" s="48">
        <f>VLOOKUP($A41,'Occupancy Raw Data'!$B$8:$BE$45,'Occupancy Raw Data'!AI$3,FALSE)</f>
        <v>65.265486725663706</v>
      </c>
      <c r="E41" s="48">
        <f>VLOOKUP($A41,'Occupancy Raw Data'!$B$8:$BE$45,'Occupancy Raw Data'!AJ$3,FALSE)</f>
        <v>66.395729126587099</v>
      </c>
      <c r="F41" s="48">
        <f>VLOOKUP($A41,'Occupancy Raw Data'!$B$8:$BE$45,'Occupancy Raw Data'!AK$3,FALSE)</f>
        <v>63.6398614851866</v>
      </c>
      <c r="G41" s="49">
        <f>VLOOKUP($A41,'Occupancy Raw Data'!$B$8:$BE$45,'Occupancy Raw Data'!AL$3,FALSE)</f>
        <v>62.638514813389698</v>
      </c>
      <c r="H41" s="48">
        <f>VLOOKUP($A41,'Occupancy Raw Data'!$B$8:$BE$45,'Occupancy Raw Data'!AN$3,FALSE)</f>
        <v>67.323970757983801</v>
      </c>
      <c r="I41" s="48">
        <f>VLOOKUP($A41,'Occupancy Raw Data'!$B$8:$BE$45,'Occupancy Raw Data'!AO$3,FALSE)</f>
        <v>69.392073874567103</v>
      </c>
      <c r="J41" s="49">
        <f>VLOOKUP($A41,'Occupancy Raw Data'!$B$8:$BE$45,'Occupancy Raw Data'!AP$3,FALSE)</f>
        <v>68.358022316275395</v>
      </c>
      <c r="K41" s="50">
        <f>VLOOKUP($A41,'Occupancy Raw Data'!$B$8:$BE$45,'Occupancy Raw Data'!AR$3,FALSE)</f>
        <v>64.272659814214194</v>
      </c>
      <c r="M41" s="47">
        <f>VLOOKUP($A41,'Occupancy Raw Data'!$B$8:$BE$45,'Occupancy Raw Data'!AT$3,FALSE)</f>
        <v>-5.3012537546109098</v>
      </c>
      <c r="N41" s="48">
        <f>VLOOKUP($A41,'Occupancy Raw Data'!$B$8:$BE$45,'Occupancy Raw Data'!AU$3,FALSE)</f>
        <v>-7.0317674973028801</v>
      </c>
      <c r="O41" s="48">
        <f>VLOOKUP($A41,'Occupancy Raw Data'!$B$8:$BE$45,'Occupancy Raw Data'!AV$3,FALSE)</f>
        <v>-4.0934184672823797</v>
      </c>
      <c r="P41" s="48">
        <f>VLOOKUP($A41,'Occupancy Raw Data'!$B$8:$BE$45,'Occupancy Raw Data'!AW$3,FALSE)</f>
        <v>-5.5344955239676299</v>
      </c>
      <c r="Q41" s="48">
        <f>VLOOKUP($A41,'Occupancy Raw Data'!$B$8:$BE$45,'Occupancy Raw Data'!AX$3,FALSE)</f>
        <v>-2.9735684738174002</v>
      </c>
      <c r="R41" s="49">
        <f>VLOOKUP($A41,'Occupancy Raw Data'!$B$8:$BE$45,'Occupancy Raw Data'!AY$3,FALSE)</f>
        <v>-4.9919073134341199</v>
      </c>
      <c r="S41" s="48">
        <f>VLOOKUP($A41,'Occupancy Raw Data'!$B$8:$BE$45,'Occupancy Raw Data'!BA$3,FALSE)</f>
        <v>-2.5802532424890301</v>
      </c>
      <c r="T41" s="48">
        <f>VLOOKUP($A41,'Occupancy Raw Data'!$B$8:$BE$45,'Occupancy Raw Data'!BB$3,FALSE)</f>
        <v>-3.4663778182503799</v>
      </c>
      <c r="U41" s="49">
        <f>VLOOKUP($A41,'Occupancy Raw Data'!$B$8:$BE$45,'Occupancy Raw Data'!BC$3,FALSE)</f>
        <v>-3.0320413700581299</v>
      </c>
      <c r="V41" s="50">
        <f>VLOOKUP($A41,'Occupancy Raw Data'!$B$8:$BE$45,'Occupancy Raw Data'!BE$3,FALSE)</f>
        <v>-4.4047838383104603</v>
      </c>
      <c r="X41" s="51">
        <f>VLOOKUP($A41,'ADR Raw Data'!$B$6:$BE$43,'ADR Raw Data'!AG$1,FALSE)</f>
        <v>89.873833037655402</v>
      </c>
      <c r="Y41" s="52">
        <f>VLOOKUP($A41,'ADR Raw Data'!$B$6:$BE$43,'ADR Raw Data'!AH$1,FALSE)</f>
        <v>94.167955006531898</v>
      </c>
      <c r="Z41" s="52">
        <f>VLOOKUP($A41,'ADR Raw Data'!$B$6:$BE$43,'ADR Raw Data'!AI$1,FALSE)</f>
        <v>95.646130980103095</v>
      </c>
      <c r="AA41" s="52">
        <f>VLOOKUP($A41,'ADR Raw Data'!$B$6:$BE$43,'ADR Raw Data'!AJ$1,FALSE)</f>
        <v>95.267228337558805</v>
      </c>
      <c r="AB41" s="52">
        <f>VLOOKUP($A41,'ADR Raw Data'!$B$6:$BE$43,'ADR Raw Data'!AK$1,FALSE)</f>
        <v>93.265912840084596</v>
      </c>
      <c r="AC41" s="53">
        <f>VLOOKUP($A41,'ADR Raw Data'!$B$6:$BE$43,'ADR Raw Data'!AL$1,FALSE)</f>
        <v>93.767463380887193</v>
      </c>
      <c r="AD41" s="52">
        <f>VLOOKUP($A41,'ADR Raw Data'!$B$6:$BE$43,'ADR Raw Data'!AN$1,FALSE)</f>
        <v>98.524604772110294</v>
      </c>
      <c r="AE41" s="52">
        <f>VLOOKUP($A41,'ADR Raw Data'!$B$6:$BE$43,'ADR Raw Data'!AO$1,FALSE)</f>
        <v>100.418387163848</v>
      </c>
      <c r="AF41" s="53">
        <f>VLOOKUP($A41,'ADR Raw Data'!$B$6:$BE$43,'ADR Raw Data'!AP$1,FALSE)</f>
        <v>99.4858195877014</v>
      </c>
      <c r="AG41" s="54">
        <f>VLOOKUP($A41,'ADR Raw Data'!$B$6:$BE$43,'ADR Raw Data'!AR$1,FALSE)</f>
        <v>95.5051296755572</v>
      </c>
      <c r="AI41" s="47">
        <f>VLOOKUP($A41,'ADR Raw Data'!$B$6:$BE$43,'ADR Raw Data'!AT$1,FALSE)</f>
        <v>3.1758580139405699</v>
      </c>
      <c r="AJ41" s="48">
        <f>VLOOKUP($A41,'ADR Raw Data'!$B$6:$BE$43,'ADR Raw Data'!AU$1,FALSE)</f>
        <v>1.1747203019824399</v>
      </c>
      <c r="AK41" s="48">
        <f>VLOOKUP($A41,'ADR Raw Data'!$B$6:$BE$43,'ADR Raw Data'!AV$1,FALSE)</f>
        <v>1.7956411099676599</v>
      </c>
      <c r="AL41" s="48">
        <f>VLOOKUP($A41,'ADR Raw Data'!$B$6:$BE$43,'ADR Raw Data'!AW$1,FALSE)</f>
        <v>-0.27353223514302699</v>
      </c>
      <c r="AM41" s="48">
        <f>VLOOKUP($A41,'ADR Raw Data'!$B$6:$BE$43,'ADR Raw Data'!AX$1,FALSE)</f>
        <v>4.4739646337218097</v>
      </c>
      <c r="AN41" s="49">
        <f>VLOOKUP($A41,'ADR Raw Data'!$B$6:$BE$43,'ADR Raw Data'!AY$1,FALSE)</f>
        <v>1.95816917626722</v>
      </c>
      <c r="AO41" s="48">
        <f>VLOOKUP($A41,'ADR Raw Data'!$B$6:$BE$43,'ADR Raw Data'!BA$1,FALSE)</f>
        <v>4.8274870665224796</v>
      </c>
      <c r="AP41" s="48">
        <f>VLOOKUP($A41,'ADR Raw Data'!$B$6:$BE$43,'ADR Raw Data'!BB$1,FALSE)</f>
        <v>4.0765781963641201</v>
      </c>
      <c r="AQ41" s="49">
        <f>VLOOKUP($A41,'ADR Raw Data'!$B$6:$BE$43,'ADR Raw Data'!BC$1,FALSE)</f>
        <v>4.4351780469684803</v>
      </c>
      <c r="AR41" s="50">
        <f>VLOOKUP($A41,'ADR Raw Data'!$B$6:$BE$43,'ADR Raw Data'!BE$1,FALSE)</f>
        <v>2.7450988938385601</v>
      </c>
      <c r="AT41" s="51">
        <f>VLOOKUP($A41,'RevPAR Raw Data'!$B$6:$BE$43,'RevPAR Raw Data'!AG$1,FALSE)</f>
        <v>49.704655930165401</v>
      </c>
      <c r="AU41" s="52">
        <f>VLOOKUP($A41,'RevPAR Raw Data'!$B$6:$BE$43,'RevPAR Raw Data'!AH$1,FALSE)</f>
        <v>58.936494733551299</v>
      </c>
      <c r="AV41" s="52">
        <f>VLOOKUP($A41,'RevPAR Raw Data'!$B$6:$BE$43,'RevPAR Raw Data'!AI$1,FALSE)</f>
        <v>62.423912918430098</v>
      </c>
      <c r="AW41" s="52">
        <f>VLOOKUP($A41,'RevPAR Raw Data'!$B$6:$BE$43,'RevPAR Raw Data'!AJ$1,FALSE)</f>
        <v>63.253370873412798</v>
      </c>
      <c r="AX41" s="52">
        <f>VLOOKUP($A41,'RevPAR Raw Data'!$B$6:$BE$43,'RevPAR Raw Data'!AK$1,FALSE)</f>
        <v>59.354297744324697</v>
      </c>
      <c r="AY41" s="53">
        <f>VLOOKUP($A41,'RevPAR Raw Data'!$B$6:$BE$43,'RevPAR Raw Data'!AL$1,FALSE)</f>
        <v>58.734546439976903</v>
      </c>
      <c r="AZ41" s="52">
        <f>VLOOKUP($A41,'RevPAR Raw Data'!$B$6:$BE$43,'RevPAR Raw Data'!AN$1,FALSE)</f>
        <v>66.330676106194602</v>
      </c>
      <c r="BA41" s="52">
        <f>VLOOKUP($A41,'RevPAR Raw Data'!$B$6:$BE$43,'RevPAR Raw Data'!AO$1,FALSE)</f>
        <v>69.682401404386297</v>
      </c>
      <c r="BB41" s="53">
        <f>VLOOKUP($A41,'RevPAR Raw Data'!$B$6:$BE$43,'RevPAR Raw Data'!AP$1,FALSE)</f>
        <v>68.006538755290407</v>
      </c>
      <c r="BC41" s="54">
        <f>VLOOKUP($A41,'RevPAR Raw Data'!$B$6:$BE$43,'RevPAR Raw Data'!AR$1,FALSE)</f>
        <v>61.383687101494999</v>
      </c>
      <c r="BE41" s="47">
        <f>VLOOKUP($A41,'RevPAR Raw Data'!$B$6:$BE$43,'RevPAR Raw Data'!AT$1,FALSE)</f>
        <v>-2.2937560328754798</v>
      </c>
      <c r="BF41" s="48">
        <f>VLOOKUP($A41,'RevPAR Raw Data'!$B$6:$BE$43,'RevPAR Raw Data'!AU$1,FALSE)</f>
        <v>-5.9396507956994604</v>
      </c>
      <c r="BG41" s="48">
        <f>VLOOKUP($A41,'RevPAR Raw Data'!$B$6:$BE$43,'RevPAR Raw Data'!AV$1,FALSE)</f>
        <v>-2.37128046211624</v>
      </c>
      <c r="BH41" s="48">
        <f>VLOOKUP($A41,'RevPAR Raw Data'!$B$6:$BE$43,'RevPAR Raw Data'!AW$1,FALSE)</f>
        <v>-5.7928891298000504</v>
      </c>
      <c r="BI41" s="48">
        <f>VLOOKUP($A41,'RevPAR Raw Data'!$B$6:$BE$43,'RevPAR Raw Data'!AX$1,FALSE)</f>
        <v>1.3673597580263099</v>
      </c>
      <c r="BJ41" s="49">
        <f>VLOOKUP($A41,'RevPAR Raw Data'!$B$6:$BE$43,'RevPAR Raw Data'!AY$1,FALSE)</f>
        <v>-3.1314881274864002</v>
      </c>
      <c r="BK41" s="48">
        <f>VLOOKUP($A41,'RevPAR Raw Data'!$B$6:$BE$43,'RevPAR Raw Data'!BA$1,FALSE)</f>
        <v>2.12267243246876</v>
      </c>
      <c r="BL41" s="48">
        <f>VLOOKUP($A41,'RevPAR Raw Data'!$B$6:$BE$43,'RevPAR Raw Data'!BB$1,FALSE)</f>
        <v>0.46889077577134802</v>
      </c>
      <c r="BM41" s="49">
        <f>VLOOKUP($A41,'RevPAR Raw Data'!$B$6:$BE$43,'RevPAR Raw Data'!BC$1,FALSE)</f>
        <v>1.2686602436905301</v>
      </c>
      <c r="BN41" s="50">
        <f>VLOOKUP($A41,'RevPAR Raw Data'!$B$6:$BE$43,'RevPAR Raw Data'!BE$1,FALSE)</f>
        <v>-1.7806006168933299</v>
      </c>
    </row>
    <row r="42" spans="1:66" x14ac:dyDescent="0.25">
      <c r="A42" s="63" t="s">
        <v>109</v>
      </c>
      <c r="B42" s="47">
        <f>VLOOKUP($A42,'Occupancy Raw Data'!$B$8:$BE$45,'Occupancy Raw Data'!AG$3,FALSE)</f>
        <v>42.723631508678203</v>
      </c>
      <c r="C42" s="48">
        <f>VLOOKUP($A42,'Occupancy Raw Data'!$B$8:$BE$45,'Occupancy Raw Data'!AH$3,FALSE)</f>
        <v>58.060747663551403</v>
      </c>
      <c r="D42" s="48">
        <f>VLOOKUP($A42,'Occupancy Raw Data'!$B$8:$BE$45,'Occupancy Raw Data'!AI$3,FALSE)</f>
        <v>69.317423230974597</v>
      </c>
      <c r="E42" s="48">
        <f>VLOOKUP($A42,'Occupancy Raw Data'!$B$8:$BE$45,'Occupancy Raw Data'!AJ$3,FALSE)</f>
        <v>70.443925233644805</v>
      </c>
      <c r="F42" s="48">
        <f>VLOOKUP($A42,'Occupancy Raw Data'!$B$8:$BE$45,'Occupancy Raw Data'!AK$3,FALSE)</f>
        <v>64.828104138851799</v>
      </c>
      <c r="G42" s="49">
        <f>VLOOKUP($A42,'Occupancy Raw Data'!$B$8:$BE$45,'Occupancy Raw Data'!AL$3,FALSE)</f>
        <v>61.074766355140099</v>
      </c>
      <c r="H42" s="48">
        <f>VLOOKUP($A42,'Occupancy Raw Data'!$B$8:$BE$45,'Occupancy Raw Data'!AN$3,FALSE)</f>
        <v>82.510013351134802</v>
      </c>
      <c r="I42" s="48">
        <f>VLOOKUP($A42,'Occupancy Raw Data'!$B$8:$BE$45,'Occupancy Raw Data'!AO$3,FALSE)</f>
        <v>83.536381842456606</v>
      </c>
      <c r="J42" s="49">
        <f>VLOOKUP($A42,'Occupancy Raw Data'!$B$8:$BE$45,'Occupancy Raw Data'!AP$3,FALSE)</f>
        <v>83.023197596795697</v>
      </c>
      <c r="K42" s="50">
        <f>VLOOKUP($A42,'Occupancy Raw Data'!$B$8:$BE$45,'Occupancy Raw Data'!AR$3,FALSE)</f>
        <v>67.345746709898904</v>
      </c>
      <c r="M42" s="47">
        <f>VLOOKUP($A42,'Occupancy Raw Data'!$B$8:$BE$45,'Occupancy Raw Data'!AT$3,FALSE)</f>
        <v>-12.865895166780099</v>
      </c>
      <c r="N42" s="48">
        <f>VLOOKUP($A42,'Occupancy Raw Data'!$B$8:$BE$45,'Occupancy Raw Data'!AU$3,FALSE)</f>
        <v>-7.8044255995759899</v>
      </c>
      <c r="O42" s="48">
        <f>VLOOKUP($A42,'Occupancy Raw Data'!$B$8:$BE$45,'Occupancy Raw Data'!AV$3,FALSE)</f>
        <v>0.56900726392251799</v>
      </c>
      <c r="P42" s="48">
        <f>VLOOKUP($A42,'Occupancy Raw Data'!$B$8:$BE$45,'Occupancy Raw Data'!AW$3,FALSE)</f>
        <v>-6.4701972080655796</v>
      </c>
      <c r="Q42" s="48">
        <f>VLOOKUP($A42,'Occupancy Raw Data'!$B$8:$BE$45,'Occupancy Raw Data'!AX$3,FALSE)</f>
        <v>-5.10565530719433</v>
      </c>
      <c r="R42" s="49">
        <f>VLOOKUP($A42,'Occupancy Raw Data'!$B$8:$BE$45,'Occupancy Raw Data'!AY$3,FALSE)</f>
        <v>-5.9132044426162</v>
      </c>
      <c r="S42" s="48">
        <f>VLOOKUP($A42,'Occupancy Raw Data'!$B$8:$BE$45,'Occupancy Raw Data'!BA$3,FALSE)</f>
        <v>2.79654849776484</v>
      </c>
      <c r="T42" s="48">
        <f>VLOOKUP($A42,'Occupancy Raw Data'!$B$8:$BE$45,'Occupancy Raw Data'!BB$3,FALSE)</f>
        <v>4.9921342422653296</v>
      </c>
      <c r="U42" s="49">
        <f>VLOOKUP($A42,'Occupancy Raw Data'!$B$8:$BE$45,'Occupancy Raw Data'!BC$3,FALSE)</f>
        <v>3.8895269917510702</v>
      </c>
      <c r="V42" s="50">
        <f>VLOOKUP($A42,'Occupancy Raw Data'!$B$8:$BE$45,'Occupancy Raw Data'!BE$3,FALSE)</f>
        <v>-2.67872523686477</v>
      </c>
      <c r="X42" s="51">
        <f>VLOOKUP($A42,'ADR Raw Data'!$B$6:$BE$43,'ADR Raw Data'!AG$1,FALSE)</f>
        <v>159.70502734374901</v>
      </c>
      <c r="Y42" s="52">
        <f>VLOOKUP($A42,'ADR Raw Data'!$B$6:$BE$43,'ADR Raw Data'!AH$1,FALSE)</f>
        <v>170.80868927852799</v>
      </c>
      <c r="Z42" s="52">
        <f>VLOOKUP($A42,'ADR Raw Data'!$B$6:$BE$43,'ADR Raw Data'!AI$1,FALSE)</f>
        <v>177.79451306127299</v>
      </c>
      <c r="AA42" s="52">
        <f>VLOOKUP($A42,'ADR Raw Data'!$B$6:$BE$43,'ADR Raw Data'!AJ$1,FALSE)</f>
        <v>183.28747216299399</v>
      </c>
      <c r="AB42" s="52">
        <f>VLOOKUP($A42,'ADR Raw Data'!$B$6:$BE$43,'ADR Raw Data'!AK$1,FALSE)</f>
        <v>182.36629295919599</v>
      </c>
      <c r="AC42" s="53">
        <f>VLOOKUP($A42,'ADR Raw Data'!$B$6:$BE$43,'ADR Raw Data'!AL$1,FALSE)</f>
        <v>176.173138867635</v>
      </c>
      <c r="AD42" s="52">
        <f>VLOOKUP($A42,'ADR Raw Data'!$B$6:$BE$43,'ADR Raw Data'!AN$1,FALSE)</f>
        <v>222.50022148058201</v>
      </c>
      <c r="AE42" s="52">
        <f>VLOOKUP($A42,'ADR Raw Data'!$B$6:$BE$43,'ADR Raw Data'!AO$1,FALSE)</f>
        <v>203.91960843072599</v>
      </c>
      <c r="AF42" s="53">
        <f>VLOOKUP($A42,'ADR Raw Data'!$B$6:$BE$43,'ADR Raw Data'!AP$1,FALSE)</f>
        <v>213.15248957233999</v>
      </c>
      <c r="AG42" s="54">
        <f>VLOOKUP($A42,'ADR Raw Data'!$B$6:$BE$43,'ADR Raw Data'!AR$1,FALSE)</f>
        <v>189.19822249756601</v>
      </c>
      <c r="AI42" s="47">
        <f>VLOOKUP($A42,'ADR Raw Data'!$B$6:$BE$43,'ADR Raw Data'!AT$1,FALSE)</f>
        <v>-2.48512338622491</v>
      </c>
      <c r="AJ42" s="48">
        <f>VLOOKUP($A42,'ADR Raw Data'!$B$6:$BE$43,'ADR Raw Data'!AU$1,FALSE)</f>
        <v>-1.53743806596437</v>
      </c>
      <c r="AK42" s="48">
        <f>VLOOKUP($A42,'ADR Raw Data'!$B$6:$BE$43,'ADR Raw Data'!AV$1,FALSE)</f>
        <v>-2.9454867006771499</v>
      </c>
      <c r="AL42" s="48">
        <f>VLOOKUP($A42,'ADR Raw Data'!$B$6:$BE$43,'ADR Raw Data'!AW$1,FALSE)</f>
        <v>0.95416148211319995</v>
      </c>
      <c r="AM42" s="48">
        <f>VLOOKUP($A42,'ADR Raw Data'!$B$6:$BE$43,'ADR Raw Data'!AX$1,FALSE)</f>
        <v>1.8205246060589999</v>
      </c>
      <c r="AN42" s="49">
        <f>VLOOKUP($A42,'ADR Raw Data'!$B$6:$BE$43,'ADR Raw Data'!AY$1,FALSE)</f>
        <v>-0.54196681339236696</v>
      </c>
      <c r="AO42" s="48">
        <f>VLOOKUP($A42,'ADR Raw Data'!$B$6:$BE$43,'ADR Raw Data'!BA$1,FALSE)</f>
        <v>7.9028718730853306E-2</v>
      </c>
      <c r="AP42" s="48">
        <f>VLOOKUP($A42,'ADR Raw Data'!$B$6:$BE$43,'ADR Raw Data'!BB$1,FALSE)</f>
        <v>-2.1008985558842399</v>
      </c>
      <c r="AQ42" s="49">
        <f>VLOOKUP($A42,'ADR Raw Data'!$B$6:$BE$43,'ADR Raw Data'!BC$1,FALSE)</f>
        <v>-1.01623887657235</v>
      </c>
      <c r="AR42" s="50">
        <f>VLOOKUP($A42,'ADR Raw Data'!$B$6:$BE$43,'ADR Raw Data'!BE$1,FALSE)</f>
        <v>-0.285560779158823</v>
      </c>
      <c r="AT42" s="51">
        <f>VLOOKUP($A42,'RevPAR Raw Data'!$B$6:$BE$43,'RevPAR Raw Data'!AG$1,FALSE)</f>
        <v>68.231787383177505</v>
      </c>
      <c r="AU42" s="52">
        <f>VLOOKUP($A42,'RevPAR Raw Data'!$B$6:$BE$43,'RevPAR Raw Data'!AH$1,FALSE)</f>
        <v>99.172802069425899</v>
      </c>
      <c r="AV42" s="52">
        <f>VLOOKUP($A42,'RevPAR Raw Data'!$B$6:$BE$43,'RevPAR Raw Data'!AI$1,FALSE)</f>
        <v>123.242575100133</v>
      </c>
      <c r="AW42" s="52">
        <f>VLOOKUP($A42,'RevPAR Raw Data'!$B$6:$BE$43,'RevPAR Raw Data'!AJ$1,FALSE)</f>
        <v>129.11488985313699</v>
      </c>
      <c r="AX42" s="52">
        <f>VLOOKUP($A42,'RevPAR Raw Data'!$B$6:$BE$43,'RevPAR Raw Data'!AK$1,FALSE)</f>
        <v>118.224610313751</v>
      </c>
      <c r="AY42" s="53">
        <f>VLOOKUP($A42,'RevPAR Raw Data'!$B$6:$BE$43,'RevPAR Raw Data'!AL$1,FALSE)</f>
        <v>107.597332943925</v>
      </c>
      <c r="AZ42" s="52">
        <f>VLOOKUP($A42,'RevPAR Raw Data'!$B$6:$BE$43,'RevPAR Raw Data'!AN$1,FALSE)</f>
        <v>183.58496244993299</v>
      </c>
      <c r="BA42" s="52">
        <f>VLOOKUP($A42,'RevPAR Raw Data'!$B$6:$BE$43,'RevPAR Raw Data'!AO$1,FALSE)</f>
        <v>170.34706275033301</v>
      </c>
      <c r="BB42" s="53">
        <f>VLOOKUP($A42,'RevPAR Raw Data'!$B$6:$BE$43,'RevPAR Raw Data'!AP$1,FALSE)</f>
        <v>176.96601260013301</v>
      </c>
      <c r="BC42" s="54">
        <f>VLOOKUP($A42,'RevPAR Raw Data'!$B$6:$BE$43,'RevPAR Raw Data'!AR$1,FALSE)</f>
        <v>127.41695570284099</v>
      </c>
      <c r="BE42" s="47">
        <f>VLOOKUP($A42,'RevPAR Raw Data'!$B$6:$BE$43,'RevPAR Raw Data'!AT$1,FALSE)</f>
        <v>-15.031285183368199</v>
      </c>
      <c r="BF42" s="48">
        <f>VLOOKUP($A42,'RevPAR Raw Data'!$B$6:$BE$43,'RevPAR Raw Data'!AU$1,FALSE)</f>
        <v>-9.2218754555426106</v>
      </c>
      <c r="BG42" s="48">
        <f>VLOOKUP($A42,'RevPAR Raw Data'!$B$6:$BE$43,'RevPAR Raw Data'!AV$1,FALSE)</f>
        <v>-2.3932394700393602</v>
      </c>
      <c r="BH42" s="48">
        <f>VLOOKUP($A42,'RevPAR Raw Data'!$B$6:$BE$43,'RevPAR Raw Data'!AW$1,FALSE)</f>
        <v>-5.5777718555285096</v>
      </c>
      <c r="BI42" s="48">
        <f>VLOOKUP($A42,'RevPAR Raw Data'!$B$6:$BE$43,'RevPAR Raw Data'!AX$1,FALSE)</f>
        <v>-3.3780804123033499</v>
      </c>
      <c r="BJ42" s="49">
        <f>VLOOKUP($A42,'RevPAR Raw Data'!$B$6:$BE$43,'RevPAR Raw Data'!AY$1,FALSE)</f>
        <v>-6.4231236503215499</v>
      </c>
      <c r="BK42" s="48">
        <f>VLOOKUP($A42,'RevPAR Raw Data'!$B$6:$BE$43,'RevPAR Raw Data'!BA$1,FALSE)</f>
        <v>2.87778729294216</v>
      </c>
      <c r="BL42" s="48">
        <f>VLOOKUP($A42,'RevPAR Raw Data'!$B$6:$BE$43,'RevPAR Raw Data'!BB$1,FALSE)</f>
        <v>2.78635601017753</v>
      </c>
      <c r="BM42" s="49">
        <f>VLOOKUP($A42,'RevPAR Raw Data'!$B$6:$BE$43,'RevPAR Raw Data'!BC$1,FALSE)</f>
        <v>2.83376122977376</v>
      </c>
      <c r="BN42" s="50">
        <f>VLOOKUP($A42,'RevPAR Raw Data'!$B$6:$BE$43,'RevPAR Raw Data'!BE$1,FALSE)</f>
        <v>-2.9566366273656799</v>
      </c>
    </row>
    <row r="43" spans="1:66" x14ac:dyDescent="0.25">
      <c r="A43" s="63" t="s">
        <v>94</v>
      </c>
      <c r="B43" s="47">
        <f>VLOOKUP($A43,'Occupancy Raw Data'!$B$8:$BE$45,'Occupancy Raw Data'!AG$3,FALSE)</f>
        <v>46.864657210401802</v>
      </c>
      <c r="C43" s="48">
        <f>VLOOKUP($A43,'Occupancy Raw Data'!$B$8:$BE$45,'Occupancy Raw Data'!AH$3,FALSE)</f>
        <v>58.3096926713947</v>
      </c>
      <c r="D43" s="48">
        <f>VLOOKUP($A43,'Occupancy Raw Data'!$B$8:$BE$45,'Occupancy Raw Data'!AI$3,FALSE)</f>
        <v>65.452127659574401</v>
      </c>
      <c r="E43" s="48">
        <f>VLOOKUP($A43,'Occupancy Raw Data'!$B$8:$BE$45,'Occupancy Raw Data'!AJ$3,FALSE)</f>
        <v>65.641252955082706</v>
      </c>
      <c r="F43" s="48">
        <f>VLOOKUP($A43,'Occupancy Raw Data'!$B$8:$BE$45,'Occupancy Raw Data'!AK$3,FALSE)</f>
        <v>61.8055555555555</v>
      </c>
      <c r="G43" s="49">
        <f>VLOOKUP($A43,'Occupancy Raw Data'!$B$8:$BE$45,'Occupancy Raw Data'!AL$3,FALSE)</f>
        <v>59.614657210401802</v>
      </c>
      <c r="H43" s="48">
        <f>VLOOKUP($A43,'Occupancy Raw Data'!$B$8:$BE$45,'Occupancy Raw Data'!AN$3,FALSE)</f>
        <v>79.122340425531902</v>
      </c>
      <c r="I43" s="48">
        <f>VLOOKUP($A43,'Occupancy Raw Data'!$B$8:$BE$45,'Occupancy Raw Data'!AO$3,FALSE)</f>
        <v>78.986406619385306</v>
      </c>
      <c r="J43" s="49">
        <f>VLOOKUP($A43,'Occupancy Raw Data'!$B$8:$BE$45,'Occupancy Raw Data'!AP$3,FALSE)</f>
        <v>79.054373522458604</v>
      </c>
      <c r="K43" s="50">
        <f>VLOOKUP($A43,'Occupancy Raw Data'!$B$8:$BE$45,'Occupancy Raw Data'!AR$3,FALSE)</f>
        <v>65.168861870989502</v>
      </c>
      <c r="M43" s="47">
        <f>VLOOKUP($A43,'Occupancy Raw Data'!$B$8:$BE$45,'Occupancy Raw Data'!AT$3,FALSE)</f>
        <v>-2.0016137856072</v>
      </c>
      <c r="N43" s="48">
        <f>VLOOKUP($A43,'Occupancy Raw Data'!$B$8:$BE$45,'Occupancy Raw Data'!AU$3,FALSE)</f>
        <v>-3.50799652510752</v>
      </c>
      <c r="O43" s="48">
        <f>VLOOKUP($A43,'Occupancy Raw Data'!$B$8:$BE$45,'Occupancy Raw Data'!AV$3,FALSE)</f>
        <v>-3.8390187560630702</v>
      </c>
      <c r="P43" s="48">
        <f>VLOOKUP($A43,'Occupancy Raw Data'!$B$8:$BE$45,'Occupancy Raw Data'!AW$3,FALSE)</f>
        <v>-6.0646117657645302</v>
      </c>
      <c r="Q43" s="48">
        <f>VLOOKUP($A43,'Occupancy Raw Data'!$B$8:$BE$45,'Occupancy Raw Data'!AX$3,FALSE)</f>
        <v>-3.79051062690047</v>
      </c>
      <c r="R43" s="49">
        <f>VLOOKUP($A43,'Occupancy Raw Data'!$B$8:$BE$45,'Occupancy Raw Data'!AY$3,FALSE)</f>
        <v>-3.97967659263856</v>
      </c>
      <c r="S43" s="48">
        <f>VLOOKUP($A43,'Occupancy Raw Data'!$B$8:$BE$45,'Occupancy Raw Data'!BA$3,FALSE)</f>
        <v>0.158171948128842</v>
      </c>
      <c r="T43" s="48">
        <f>VLOOKUP($A43,'Occupancy Raw Data'!$B$8:$BE$45,'Occupancy Raw Data'!BB$3,FALSE)</f>
        <v>-5.2922301087546098</v>
      </c>
      <c r="U43" s="49">
        <f>VLOOKUP($A43,'Occupancy Raw Data'!$B$8:$BE$45,'Occupancy Raw Data'!BC$3,FALSE)</f>
        <v>-2.64091176469028</v>
      </c>
      <c r="V43" s="50">
        <f>VLOOKUP($A43,'Occupancy Raw Data'!$B$8:$BE$45,'Occupancy Raw Data'!BE$3,FALSE)</f>
        <v>-3.5168172530905002</v>
      </c>
      <c r="X43" s="51">
        <f>VLOOKUP($A43,'ADR Raw Data'!$B$6:$BE$43,'ADR Raw Data'!AG$1,FALSE)</f>
        <v>92.338112112995702</v>
      </c>
      <c r="Y43" s="52">
        <f>VLOOKUP($A43,'ADR Raw Data'!$B$6:$BE$43,'ADR Raw Data'!AH$1,FALSE)</f>
        <v>103.116450942631</v>
      </c>
      <c r="Z43" s="52">
        <f>VLOOKUP($A43,'ADR Raw Data'!$B$6:$BE$43,'ADR Raw Data'!AI$1,FALSE)</f>
        <v>108.073068761569</v>
      </c>
      <c r="AA43" s="52">
        <f>VLOOKUP($A43,'ADR Raw Data'!$B$6:$BE$43,'ADR Raw Data'!AJ$1,FALSE)</f>
        <v>106.38701751226699</v>
      </c>
      <c r="AB43" s="52">
        <f>VLOOKUP($A43,'ADR Raw Data'!$B$6:$BE$43,'ADR Raw Data'!AK$1,FALSE)</f>
        <v>104.46909586421199</v>
      </c>
      <c r="AC43" s="53">
        <f>VLOOKUP($A43,'ADR Raw Data'!$B$6:$BE$43,'ADR Raw Data'!AL$1,FALSE)</f>
        <v>103.51092804457301</v>
      </c>
      <c r="AD43" s="52">
        <f>VLOOKUP($A43,'ADR Raw Data'!$B$6:$BE$43,'ADR Raw Data'!AN$1,FALSE)</f>
        <v>124.048480298786</v>
      </c>
      <c r="AE43" s="52">
        <f>VLOOKUP($A43,'ADR Raw Data'!$B$6:$BE$43,'ADR Raw Data'!AO$1,FALSE)</f>
        <v>120.760381982116</v>
      </c>
      <c r="AF43" s="53">
        <f>VLOOKUP($A43,'ADR Raw Data'!$B$6:$BE$43,'ADR Raw Data'!AP$1,FALSE)</f>
        <v>122.405844609748</v>
      </c>
      <c r="AG43" s="54">
        <f>VLOOKUP($A43,'ADR Raw Data'!$B$6:$BE$43,'ADR Raw Data'!AR$1,FALSE)</f>
        <v>110.059742699453</v>
      </c>
      <c r="AI43" s="47">
        <f>VLOOKUP($A43,'ADR Raw Data'!$B$6:$BE$43,'ADR Raw Data'!AT$1,FALSE)</f>
        <v>-5.48850603230101</v>
      </c>
      <c r="AJ43" s="48">
        <f>VLOOKUP($A43,'ADR Raw Data'!$B$6:$BE$43,'ADR Raw Data'!AU$1,FALSE)</f>
        <v>-3.4676667214501</v>
      </c>
      <c r="AK43" s="48">
        <f>VLOOKUP($A43,'ADR Raw Data'!$B$6:$BE$43,'ADR Raw Data'!AV$1,FALSE)</f>
        <v>-2.4479755531903198</v>
      </c>
      <c r="AL43" s="48">
        <f>VLOOKUP($A43,'ADR Raw Data'!$B$6:$BE$43,'ADR Raw Data'!AW$1,FALSE)</f>
        <v>-3.3544678783460902</v>
      </c>
      <c r="AM43" s="48">
        <f>VLOOKUP($A43,'ADR Raw Data'!$B$6:$BE$43,'ADR Raw Data'!AX$1,FALSE)</f>
        <v>-2.5253280612852702</v>
      </c>
      <c r="AN43" s="49">
        <f>VLOOKUP($A43,'ADR Raw Data'!$B$6:$BE$43,'ADR Raw Data'!AY$1,FALSE)</f>
        <v>-3.3433260796434001</v>
      </c>
      <c r="AO43" s="48">
        <f>VLOOKUP($A43,'ADR Raw Data'!$B$6:$BE$43,'ADR Raw Data'!BA$1,FALSE)</f>
        <v>-0.194304680655458</v>
      </c>
      <c r="AP43" s="48">
        <f>VLOOKUP($A43,'ADR Raw Data'!$B$6:$BE$43,'ADR Raw Data'!BB$1,FALSE)</f>
        <v>-4.5068868189854596</v>
      </c>
      <c r="AQ43" s="49">
        <f>VLOOKUP($A43,'ADR Raw Data'!$B$6:$BE$43,'ADR Raw Data'!BC$1,FALSE)</f>
        <v>-2.3910260878699701</v>
      </c>
      <c r="AR43" s="50">
        <f>VLOOKUP($A43,'ADR Raw Data'!$B$6:$BE$43,'ADR Raw Data'!BE$1,FALSE)</f>
        <v>-2.92748658567211</v>
      </c>
      <c r="AT43" s="51">
        <f>VLOOKUP($A43,'RevPAR Raw Data'!$B$6:$BE$43,'RevPAR Raw Data'!AG$1,FALSE)</f>
        <v>43.273939716312</v>
      </c>
      <c r="AU43" s="52">
        <f>VLOOKUP($A43,'RevPAR Raw Data'!$B$6:$BE$43,'RevPAR Raw Data'!AH$1,FALSE)</f>
        <v>60.1268856382978</v>
      </c>
      <c r="AV43" s="52">
        <f>VLOOKUP($A43,'RevPAR Raw Data'!$B$6:$BE$43,'RevPAR Raw Data'!AI$1,FALSE)</f>
        <v>70.736122931441997</v>
      </c>
      <c r="AW43" s="52">
        <f>VLOOKUP($A43,'RevPAR Raw Data'!$B$6:$BE$43,'RevPAR Raw Data'!AJ$1,FALSE)</f>
        <v>69.833771276595698</v>
      </c>
      <c r="AX43" s="52">
        <f>VLOOKUP($A43,'RevPAR Raw Data'!$B$6:$BE$43,'RevPAR Raw Data'!AK$1,FALSE)</f>
        <v>64.567705082742293</v>
      </c>
      <c r="AY43" s="53">
        <f>VLOOKUP($A43,'RevPAR Raw Data'!$B$6:$BE$43,'RevPAR Raw Data'!AL$1,FALSE)</f>
        <v>61.707684929077999</v>
      </c>
      <c r="AZ43" s="52">
        <f>VLOOKUP($A43,'RevPAR Raw Data'!$B$6:$BE$43,'RevPAR Raw Data'!AN$1,FALSE)</f>
        <v>98.150060874704394</v>
      </c>
      <c r="BA43" s="52">
        <f>VLOOKUP($A43,'RevPAR Raw Data'!$B$6:$BE$43,'RevPAR Raw Data'!AO$1,FALSE)</f>
        <v>95.384286347517701</v>
      </c>
      <c r="BB43" s="53">
        <f>VLOOKUP($A43,'RevPAR Raw Data'!$B$6:$BE$43,'RevPAR Raw Data'!AP$1,FALSE)</f>
        <v>96.767173611111104</v>
      </c>
      <c r="BC43" s="54">
        <f>VLOOKUP($A43,'RevPAR Raw Data'!$B$6:$BE$43,'RevPAR Raw Data'!AR$1,FALSE)</f>
        <v>71.724681695373107</v>
      </c>
      <c r="BE43" s="47">
        <f>VLOOKUP($A43,'RevPAR Raw Data'!$B$6:$BE$43,'RevPAR Raw Data'!AT$1,FALSE)</f>
        <v>-7.3802611245417999</v>
      </c>
      <c r="BF43" s="48">
        <f>VLOOKUP($A43,'RevPAR Raw Data'!$B$6:$BE$43,'RevPAR Raw Data'!AU$1,FALSE)</f>
        <v>-6.8540176184668402</v>
      </c>
      <c r="BG43" s="48">
        <f>VLOOKUP($A43,'RevPAR Raw Data'!$B$6:$BE$43,'RevPAR Raw Data'!AV$1,FALSE)</f>
        <v>-6.1930160686225797</v>
      </c>
      <c r="BH43" s="48">
        <f>VLOOKUP($A43,'RevPAR Raw Data'!$B$6:$BE$43,'RevPAR Raw Data'!AW$1,FALSE)</f>
        <v>-9.2156441904816493</v>
      </c>
      <c r="BI43" s="48">
        <f>VLOOKUP($A43,'RevPAR Raw Data'!$B$6:$BE$43,'RevPAR Raw Data'!AX$1,FALSE)</f>
        <v>-6.2201158596586197</v>
      </c>
      <c r="BJ43" s="49">
        <f>VLOOKUP($A43,'RevPAR Raw Data'!$B$6:$BE$43,'RevPAR Raw Data'!AY$1,FALSE)</f>
        <v>-7.1899491068748196</v>
      </c>
      <c r="BK43" s="48">
        <f>VLOOKUP($A43,'RevPAR Raw Data'!$B$6:$BE$43,'RevPAR Raw Data'!BA$1,FALSE)</f>
        <v>-3.6440068025315103E-2</v>
      </c>
      <c r="BL43" s="48">
        <f>VLOOKUP($A43,'RevPAR Raw Data'!$B$6:$BE$43,'RevPAR Raw Data'!BB$1,FALSE)</f>
        <v>-9.5606021065382407</v>
      </c>
      <c r="BM43" s="49">
        <f>VLOOKUP($A43,'RevPAR Raw Data'!$B$6:$BE$43,'RevPAR Raw Data'!BC$1,FALSE)</f>
        <v>-4.9687929633088803</v>
      </c>
      <c r="BN43" s="50">
        <f>VLOOKUP($A43,'RevPAR Raw Data'!$B$6:$BE$43,'RevPAR Raw Data'!BE$1,FALSE)</f>
        <v>-6.3413494854357904</v>
      </c>
    </row>
    <row r="44" spans="1:66" x14ac:dyDescent="0.25">
      <c r="A44" s="63" t="s">
        <v>44</v>
      </c>
      <c r="B44" s="47">
        <f>VLOOKUP($A44,'Occupancy Raw Data'!$B$8:$BE$45,'Occupancy Raw Data'!AG$3,FALSE)</f>
        <v>49.152904328018202</v>
      </c>
      <c r="C44" s="48">
        <f>VLOOKUP($A44,'Occupancy Raw Data'!$B$8:$BE$45,'Occupancy Raw Data'!AH$3,FALSE)</f>
        <v>57.823177676537497</v>
      </c>
      <c r="D44" s="48">
        <f>VLOOKUP($A44,'Occupancy Raw Data'!$B$8:$BE$45,'Occupancy Raw Data'!AI$3,FALSE)</f>
        <v>60.044134396355297</v>
      </c>
      <c r="E44" s="48">
        <f>VLOOKUP($A44,'Occupancy Raw Data'!$B$8:$BE$45,'Occupancy Raw Data'!AJ$3,FALSE)</f>
        <v>63.959282460136599</v>
      </c>
      <c r="F44" s="48">
        <f>VLOOKUP($A44,'Occupancy Raw Data'!$B$8:$BE$45,'Occupancy Raw Data'!AK$3,FALSE)</f>
        <v>62.955580865603601</v>
      </c>
      <c r="G44" s="49">
        <f>VLOOKUP($A44,'Occupancy Raw Data'!$B$8:$BE$45,'Occupancy Raw Data'!AL$3,FALSE)</f>
        <v>58.787015945330197</v>
      </c>
      <c r="H44" s="48">
        <f>VLOOKUP($A44,'Occupancy Raw Data'!$B$8:$BE$45,'Occupancy Raw Data'!AN$3,FALSE)</f>
        <v>75.932517084282395</v>
      </c>
      <c r="I44" s="48">
        <f>VLOOKUP($A44,'Occupancy Raw Data'!$B$8:$BE$45,'Occupancy Raw Data'!AO$3,FALSE)</f>
        <v>76.530466970387195</v>
      </c>
      <c r="J44" s="49">
        <f>VLOOKUP($A44,'Occupancy Raw Data'!$B$8:$BE$45,'Occupancy Raw Data'!AP$3,FALSE)</f>
        <v>76.231492027334795</v>
      </c>
      <c r="K44" s="50">
        <f>VLOOKUP($A44,'Occupancy Raw Data'!$B$8:$BE$45,'Occupancy Raw Data'!AR$3,FALSE)</f>
        <v>63.771151968760101</v>
      </c>
      <c r="M44" s="47">
        <f>VLOOKUP($A44,'Occupancy Raw Data'!$B$8:$BE$45,'Occupancy Raw Data'!AT$3,FALSE)</f>
        <v>4.4945520581113803</v>
      </c>
      <c r="N44" s="48">
        <f>VLOOKUP($A44,'Occupancy Raw Data'!$B$8:$BE$45,'Occupancy Raw Data'!AU$3,FALSE)</f>
        <v>-0.67253607238933699</v>
      </c>
      <c r="O44" s="48">
        <f>VLOOKUP($A44,'Occupancy Raw Data'!$B$8:$BE$45,'Occupancy Raw Data'!AV$3,FALSE)</f>
        <v>-4.5490551091999496</v>
      </c>
      <c r="P44" s="48">
        <f>VLOOKUP($A44,'Occupancy Raw Data'!$B$8:$BE$45,'Occupancy Raw Data'!AW$3,FALSE)</f>
        <v>0.256639143048426</v>
      </c>
      <c r="Q44" s="48">
        <f>VLOOKUP($A44,'Occupancy Raw Data'!$B$8:$BE$45,'Occupancy Raw Data'!AX$3,FALSE)</f>
        <v>2.2191400832177499</v>
      </c>
      <c r="R44" s="49">
        <f>VLOOKUP($A44,'Occupancy Raw Data'!$B$8:$BE$45,'Occupancy Raw Data'!AY$3,FALSE)</f>
        <v>0.133375366782258</v>
      </c>
      <c r="S44" s="48">
        <f>VLOOKUP($A44,'Occupancy Raw Data'!$B$8:$BE$45,'Occupancy Raw Data'!BA$3,FALSE)</f>
        <v>-1.75002302661877</v>
      </c>
      <c r="T44" s="48">
        <f>VLOOKUP($A44,'Occupancy Raw Data'!$B$8:$BE$45,'Occupancy Raw Data'!BB$3,FALSE)</f>
        <v>-6.5211720719937301</v>
      </c>
      <c r="U44" s="49">
        <f>VLOOKUP($A44,'Occupancy Raw Data'!$B$8:$BE$45,'Occupancy Raw Data'!BC$3,FALSE)</f>
        <v>-4.2043116557831599</v>
      </c>
      <c r="V44" s="50">
        <f>VLOOKUP($A44,'Occupancy Raw Data'!$B$8:$BE$45,'Occupancy Raw Data'!BE$3,FALSE)</f>
        <v>-1.39161883795895</v>
      </c>
      <c r="X44" s="51">
        <f>VLOOKUP($A44,'ADR Raw Data'!$B$6:$BE$43,'ADR Raw Data'!AG$1,FALSE)</f>
        <v>82.126909500362004</v>
      </c>
      <c r="Y44" s="52">
        <f>VLOOKUP($A44,'ADR Raw Data'!$B$6:$BE$43,'ADR Raw Data'!AH$1,FALSE)</f>
        <v>86.677902339037303</v>
      </c>
      <c r="Z44" s="52">
        <f>VLOOKUP($A44,'ADR Raw Data'!$B$6:$BE$43,'ADR Raw Data'!AI$1,FALSE)</f>
        <v>87.992879502074601</v>
      </c>
      <c r="AA44" s="52">
        <f>VLOOKUP($A44,'ADR Raw Data'!$B$6:$BE$43,'ADR Raw Data'!AJ$1,FALSE)</f>
        <v>90.337309805230902</v>
      </c>
      <c r="AB44" s="52">
        <f>VLOOKUP($A44,'ADR Raw Data'!$B$6:$BE$43,'ADR Raw Data'!AK$1,FALSE)</f>
        <v>90.881707564450394</v>
      </c>
      <c r="AC44" s="53">
        <f>VLOOKUP($A44,'ADR Raw Data'!$B$6:$BE$43,'ADR Raw Data'!AL$1,FALSE)</f>
        <v>87.882141811973199</v>
      </c>
      <c r="AD44" s="52">
        <f>VLOOKUP($A44,'ADR Raw Data'!$B$6:$BE$43,'ADR Raw Data'!AN$1,FALSE)</f>
        <v>109.579471725883</v>
      </c>
      <c r="AE44" s="52">
        <f>VLOOKUP($A44,'ADR Raw Data'!$B$6:$BE$43,'ADR Raw Data'!AO$1,FALSE)</f>
        <v>111.10559481908599</v>
      </c>
      <c r="AF44" s="53">
        <f>VLOOKUP($A44,'ADR Raw Data'!$B$6:$BE$43,'ADR Raw Data'!AP$1,FALSE)</f>
        <v>110.345525950135</v>
      </c>
      <c r="AG44" s="54">
        <f>VLOOKUP($A44,'ADR Raw Data'!$B$6:$BE$43,'ADR Raw Data'!AR$1,FALSE)</f>
        <v>95.554295558922007</v>
      </c>
      <c r="AI44" s="47">
        <f>VLOOKUP($A44,'ADR Raw Data'!$B$6:$BE$43,'ADR Raw Data'!AT$1,FALSE)</f>
        <v>-3.46287510964435</v>
      </c>
      <c r="AJ44" s="48">
        <f>VLOOKUP($A44,'ADR Raw Data'!$B$6:$BE$43,'ADR Raw Data'!AU$1,FALSE)</f>
        <v>-4.71253054687761</v>
      </c>
      <c r="AK44" s="48">
        <f>VLOOKUP($A44,'ADR Raw Data'!$B$6:$BE$43,'ADR Raw Data'!AV$1,FALSE)</f>
        <v>-5.7357647236729496</v>
      </c>
      <c r="AL44" s="48">
        <f>VLOOKUP($A44,'ADR Raw Data'!$B$6:$BE$43,'ADR Raw Data'!AW$1,FALSE)</f>
        <v>-1.36602374766157</v>
      </c>
      <c r="AM44" s="48">
        <f>VLOOKUP($A44,'ADR Raw Data'!$B$6:$BE$43,'ADR Raw Data'!AX$1,FALSE)</f>
        <v>1.0251738684791201</v>
      </c>
      <c r="AN44" s="49">
        <f>VLOOKUP($A44,'ADR Raw Data'!$B$6:$BE$43,'ADR Raw Data'!AY$1,FALSE)</f>
        <v>-2.8451384411137099</v>
      </c>
      <c r="AO44" s="48">
        <f>VLOOKUP($A44,'ADR Raw Data'!$B$6:$BE$43,'ADR Raw Data'!BA$1,FALSE)</f>
        <v>-2.0427237477979698</v>
      </c>
      <c r="AP44" s="48">
        <f>VLOOKUP($A44,'ADR Raw Data'!$B$6:$BE$43,'ADR Raw Data'!BB$1,FALSE)</f>
        <v>-4.66300593083173</v>
      </c>
      <c r="AQ44" s="49">
        <f>VLOOKUP($A44,'ADR Raw Data'!$B$6:$BE$43,'ADR Raw Data'!BC$1,FALSE)</f>
        <v>-3.4339974919604899</v>
      </c>
      <c r="AR44" s="50">
        <f>VLOOKUP($A44,'ADR Raw Data'!$B$6:$BE$43,'ADR Raw Data'!BE$1,FALSE)</f>
        <v>-3.31244635335158</v>
      </c>
      <c r="AT44" s="51">
        <f>VLOOKUP($A44,'RevPAR Raw Data'!$B$6:$BE$43,'RevPAR Raw Data'!AG$1,FALSE)</f>
        <v>40.367761254271002</v>
      </c>
      <c r="AU44" s="52">
        <f>VLOOKUP($A44,'RevPAR Raw Data'!$B$6:$BE$43,'RevPAR Raw Data'!AH$1,FALSE)</f>
        <v>50.119917475797202</v>
      </c>
      <c r="AV44" s="52">
        <f>VLOOKUP($A44,'RevPAR Raw Data'!$B$6:$BE$43,'RevPAR Raw Data'!AI$1,FALSE)</f>
        <v>52.8345628274487</v>
      </c>
      <c r="AW44" s="52">
        <f>VLOOKUP($A44,'RevPAR Raw Data'!$B$6:$BE$43,'RevPAR Raw Data'!AJ$1,FALSE)</f>
        <v>57.779095145216402</v>
      </c>
      <c r="AX44" s="52">
        <f>VLOOKUP($A44,'RevPAR Raw Data'!$B$6:$BE$43,'RevPAR Raw Data'!AK$1,FALSE)</f>
        <v>57.215106897779002</v>
      </c>
      <c r="AY44" s="53">
        <f>VLOOKUP($A44,'RevPAR Raw Data'!$B$6:$BE$43,'RevPAR Raw Data'!AL$1,FALSE)</f>
        <v>51.6632887201025</v>
      </c>
      <c r="AZ44" s="52">
        <f>VLOOKUP($A44,'RevPAR Raw Data'!$B$6:$BE$43,'RevPAR Raw Data'!AN$1,FALSE)</f>
        <v>83.206451089122993</v>
      </c>
      <c r="BA44" s="52">
        <f>VLOOKUP($A44,'RevPAR Raw Data'!$B$6:$BE$43,'RevPAR Raw Data'!AO$1,FALSE)</f>
        <v>85.029630545273307</v>
      </c>
      <c r="BB44" s="53">
        <f>VLOOKUP($A44,'RevPAR Raw Data'!$B$6:$BE$43,'RevPAR Raw Data'!AP$1,FALSE)</f>
        <v>84.118040817198107</v>
      </c>
      <c r="BC44" s="54">
        <f>VLOOKUP($A44,'RevPAR Raw Data'!$B$6:$BE$43,'RevPAR Raw Data'!AR$1,FALSE)</f>
        <v>60.936075033558403</v>
      </c>
      <c r="BE44" s="47">
        <f>VLOOKUP($A44,'RevPAR Raw Data'!$B$6:$BE$43,'RevPAR Raw Data'!AT$1,FALSE)</f>
        <v>0.87603622395668201</v>
      </c>
      <c r="BF44" s="48">
        <f>VLOOKUP($A44,'RevPAR Raw Data'!$B$6:$BE$43,'RevPAR Raw Data'!AU$1,FALSE)</f>
        <v>-5.3533731514168297</v>
      </c>
      <c r="BG44" s="48">
        <f>VLOOKUP($A44,'RevPAR Raw Data'!$B$6:$BE$43,'RevPAR Raw Data'!AV$1,FALSE)</f>
        <v>-10.0238967346589</v>
      </c>
      <c r="BH44" s="48">
        <f>VLOOKUP($A44,'RevPAR Raw Data'!$B$6:$BE$43,'RevPAR Raw Data'!AW$1,FALSE)</f>
        <v>-1.1128903562529799</v>
      </c>
      <c r="BI44" s="48">
        <f>VLOOKUP($A44,'RevPAR Raw Data'!$B$6:$BE$43,'RevPAR Raw Data'!AX$1,FALSE)</f>
        <v>3.2670639959349601</v>
      </c>
      <c r="BJ44" s="49">
        <f>VLOOKUP($A44,'RevPAR Raw Data'!$B$6:$BE$43,'RevPAR Raw Data'!AY$1,FALSE)</f>
        <v>-2.7155577881627502</v>
      </c>
      <c r="BK44" s="48">
        <f>VLOOKUP($A44,'RevPAR Raw Data'!$B$6:$BE$43,'RevPAR Raw Data'!BA$1,FALSE)</f>
        <v>-3.7569986384600602</v>
      </c>
      <c r="BL44" s="48">
        <f>VLOOKUP($A44,'RevPAR Raw Data'!$B$6:$BE$43,'RevPAR Raw Data'!BB$1,FALSE)</f>
        <v>-10.8800953623486</v>
      </c>
      <c r="BM44" s="49">
        <f>VLOOKUP($A44,'RevPAR Raw Data'!$B$6:$BE$43,'RevPAR Raw Data'!BC$1,FALSE)</f>
        <v>-7.4939331909298597</v>
      </c>
      <c r="BN44" s="50">
        <f>VLOOKUP($A44,'RevPAR Raw Data'!$B$6:$BE$43,'RevPAR Raw Data'!BE$1,FALSE)</f>
        <v>-4.6579685638600097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49.955920564216697</v>
      </c>
      <c r="C47" s="48">
        <f>VLOOKUP($A47,'Occupancy Raw Data'!$B$8:$BE$45,'Occupancy Raw Data'!AH$3,FALSE)</f>
        <v>60.043151447661401</v>
      </c>
      <c r="D47" s="48">
        <f>VLOOKUP($A47,'Occupancy Raw Data'!$B$8:$BE$45,'Occupancy Raw Data'!AI$3,FALSE)</f>
        <v>65.656706260826496</v>
      </c>
      <c r="E47" s="48">
        <f>VLOOKUP($A47,'Occupancy Raw Data'!$B$8:$BE$45,'Occupancy Raw Data'!AJ$3,FALSE)</f>
        <v>66.8166914130165</v>
      </c>
      <c r="F47" s="48">
        <f>VLOOKUP($A47,'Occupancy Raw Data'!$B$8:$BE$45,'Occupancy Raw Data'!AK$3,FALSE)</f>
        <v>63.781396931452598</v>
      </c>
      <c r="G47" s="49">
        <f>VLOOKUP($A47,'Occupancy Raw Data'!$B$8:$BE$45,'Occupancy Raw Data'!AL$3,FALSE)</f>
        <v>61.2507733234347</v>
      </c>
      <c r="H47" s="48">
        <f>VLOOKUP($A47,'Occupancy Raw Data'!$B$8:$BE$45,'Occupancy Raw Data'!AN$3,FALSE)</f>
        <v>75.509620143528807</v>
      </c>
      <c r="I47" s="48">
        <f>VLOOKUP($A47,'Occupancy Raw Data'!$B$8:$BE$45,'Occupancy Raw Data'!AO$3,FALSE)</f>
        <v>76.930215293244203</v>
      </c>
      <c r="J47" s="49">
        <f>VLOOKUP($A47,'Occupancy Raw Data'!$B$8:$BE$45,'Occupancy Raw Data'!AP$3,FALSE)</f>
        <v>76.219917718386498</v>
      </c>
      <c r="K47" s="50">
        <f>VLOOKUP($A47,'Occupancy Raw Data'!$B$8:$BE$45,'Occupancy Raw Data'!AR$3,FALSE)</f>
        <v>65.527671721992405</v>
      </c>
      <c r="M47" s="47">
        <f>VLOOKUP($A47,'Occupancy Raw Data'!$B$8:$BE$45,'Occupancy Raw Data'!AT$3,FALSE)</f>
        <v>1.6695877050894099</v>
      </c>
      <c r="N47" s="48">
        <f>VLOOKUP($A47,'Occupancy Raw Data'!$B$8:$BE$45,'Occupancy Raw Data'!AU$3,FALSE)</f>
        <v>-1.2321809100077199</v>
      </c>
      <c r="O47" s="48">
        <f>VLOOKUP($A47,'Occupancy Raw Data'!$B$8:$BE$45,'Occupancy Raw Data'!AV$3,FALSE)</f>
        <v>0.370177382311626</v>
      </c>
      <c r="P47" s="48">
        <f>VLOOKUP($A47,'Occupancy Raw Data'!$B$8:$BE$45,'Occupancy Raw Data'!AW$3,FALSE)</f>
        <v>-3.1086014578324099</v>
      </c>
      <c r="Q47" s="48">
        <f>VLOOKUP($A47,'Occupancy Raw Data'!$B$8:$BE$45,'Occupancy Raw Data'!AX$3,FALSE)</f>
        <v>-4.3234167477034697</v>
      </c>
      <c r="R47" s="49">
        <f>VLOOKUP($A47,'Occupancy Raw Data'!$B$8:$BE$45,'Occupancy Raw Data'!AY$3,FALSE)</f>
        <v>-1.51457268811604</v>
      </c>
      <c r="S47" s="48">
        <f>VLOOKUP($A47,'Occupancy Raw Data'!$B$8:$BE$45,'Occupancy Raw Data'!BA$3,FALSE)</f>
        <v>-3.1598717548867801</v>
      </c>
      <c r="T47" s="48">
        <f>VLOOKUP($A47,'Occupancy Raw Data'!$B$8:$BE$45,'Occupancy Raw Data'!BB$3,FALSE)</f>
        <v>-3.2765381762955301</v>
      </c>
      <c r="U47" s="49">
        <f>VLOOKUP($A47,'Occupancy Raw Data'!$B$8:$BE$45,'Occupancy Raw Data'!BC$3,FALSE)</f>
        <v>-3.2187837318433798</v>
      </c>
      <c r="V47" s="50">
        <f>VLOOKUP($A47,'Occupancy Raw Data'!$B$8:$BE$45,'Occupancy Raw Data'!BE$3,FALSE)</f>
        <v>-2.0868653293538499</v>
      </c>
      <c r="X47" s="51">
        <f>VLOOKUP($A47,'ADR Raw Data'!$B$6:$BE$43,'ADR Raw Data'!AG$1,FALSE)</f>
        <v>110.58902227588599</v>
      </c>
      <c r="Y47" s="52">
        <f>VLOOKUP($A47,'ADR Raw Data'!$B$6:$BE$43,'ADR Raw Data'!AH$1,FALSE)</f>
        <v>114.958578365081</v>
      </c>
      <c r="Z47" s="52">
        <f>VLOOKUP($A47,'ADR Raw Data'!$B$6:$BE$43,'ADR Raw Data'!AI$1,FALSE)</f>
        <v>118.876366163341</v>
      </c>
      <c r="AA47" s="52">
        <f>VLOOKUP($A47,'ADR Raw Data'!$B$6:$BE$43,'ADR Raw Data'!AJ$1,FALSE)</f>
        <v>120.10665632739899</v>
      </c>
      <c r="AB47" s="52">
        <f>VLOOKUP($A47,'ADR Raw Data'!$B$6:$BE$43,'ADR Raw Data'!AK$1,FALSE)</f>
        <v>121.760999187652</v>
      </c>
      <c r="AC47" s="53">
        <f>VLOOKUP($A47,'ADR Raw Data'!$B$6:$BE$43,'ADR Raw Data'!AL$1,FALSE)</f>
        <v>117.625611744772</v>
      </c>
      <c r="AD47" s="52">
        <f>VLOOKUP($A47,'ADR Raw Data'!$B$6:$BE$43,'ADR Raw Data'!AN$1,FALSE)</f>
        <v>157.25658971969301</v>
      </c>
      <c r="AE47" s="52">
        <f>VLOOKUP($A47,'ADR Raw Data'!$B$6:$BE$43,'ADR Raw Data'!AO$1,FALSE)</f>
        <v>156.60141747084799</v>
      </c>
      <c r="AF47" s="53">
        <f>VLOOKUP($A47,'ADR Raw Data'!$B$6:$BE$43,'ADR Raw Data'!AP$1,FALSE)</f>
        <v>156.92595080229</v>
      </c>
      <c r="AG47" s="54">
        <f>VLOOKUP($A47,'ADR Raw Data'!$B$6:$BE$43,'ADR Raw Data'!AR$1,FALSE)</f>
        <v>130.686478270105</v>
      </c>
      <c r="AI47" s="47">
        <f>VLOOKUP($A47,'ADR Raw Data'!$B$6:$BE$43,'ADR Raw Data'!AT$1,FALSE)</f>
        <v>1.93116046664805</v>
      </c>
      <c r="AJ47" s="48">
        <f>VLOOKUP($A47,'ADR Raw Data'!$B$6:$BE$43,'ADR Raw Data'!AU$1,FALSE)</f>
        <v>0.95047751014237303</v>
      </c>
      <c r="AK47" s="48">
        <f>VLOOKUP($A47,'ADR Raw Data'!$B$6:$BE$43,'ADR Raw Data'!AV$1,FALSE)</f>
        <v>1.63580607586552</v>
      </c>
      <c r="AL47" s="48">
        <f>VLOOKUP($A47,'ADR Raw Data'!$B$6:$BE$43,'ADR Raw Data'!AW$1,FALSE)</f>
        <v>1.0246530461969201</v>
      </c>
      <c r="AM47" s="48">
        <f>VLOOKUP($A47,'ADR Raw Data'!$B$6:$BE$43,'ADR Raw Data'!AX$1,FALSE)</f>
        <v>-0.39766102038305801</v>
      </c>
      <c r="AN47" s="49">
        <f>VLOOKUP($A47,'ADR Raw Data'!$B$6:$BE$43,'ADR Raw Data'!AY$1,FALSE)</f>
        <v>0.89626900730123404</v>
      </c>
      <c r="AO47" s="48">
        <f>VLOOKUP($A47,'ADR Raw Data'!$B$6:$BE$43,'ADR Raw Data'!BA$1,FALSE)</f>
        <v>-2.6209388980112598</v>
      </c>
      <c r="AP47" s="48">
        <f>VLOOKUP($A47,'ADR Raw Data'!$B$6:$BE$43,'ADR Raw Data'!BB$1,FALSE)</f>
        <v>-2.2864008764303798</v>
      </c>
      <c r="AQ47" s="49">
        <f>VLOOKUP($A47,'ADR Raw Data'!$B$6:$BE$43,'ADR Raw Data'!BC$1,FALSE)</f>
        <v>-2.4525235225744999</v>
      </c>
      <c r="AR47" s="50">
        <f>VLOOKUP($A47,'ADR Raw Data'!$B$6:$BE$43,'ADR Raw Data'!BE$1,FALSE)</f>
        <v>-0.59650020243243396</v>
      </c>
      <c r="AT47" s="51">
        <f>VLOOKUP($A47,'RevPAR Raw Data'!$B$6:$BE$43,'RevPAR Raw Data'!AG$1,FALSE)</f>
        <v>55.245764120885902</v>
      </c>
      <c r="AU47" s="52">
        <f>VLOOKUP($A47,'RevPAR Raw Data'!$B$6:$BE$43,'RevPAR Raw Data'!AH$1,FALSE)</f>
        <v>69.024753309824305</v>
      </c>
      <c r="AV47" s="52">
        <f>VLOOKUP($A47,'RevPAR Raw Data'!$B$6:$BE$43,'RevPAR Raw Data'!AI$1,FALSE)</f>
        <v>78.050306545409498</v>
      </c>
      <c r="AW47" s="52">
        <f>VLOOKUP($A47,'RevPAR Raw Data'!$B$6:$BE$43,'RevPAR Raw Data'!AJ$1,FALSE)</f>
        <v>80.251293924771005</v>
      </c>
      <c r="AX47" s="52">
        <f>VLOOKUP($A47,'RevPAR Raw Data'!$B$6:$BE$43,'RevPAR Raw Data'!AK$1,FALSE)</f>
        <v>77.660866199579303</v>
      </c>
      <c r="AY47" s="53">
        <f>VLOOKUP($A47,'RevPAR Raw Data'!$B$6:$BE$43,'RevPAR Raw Data'!AL$1,FALSE)</f>
        <v>72.046596820093995</v>
      </c>
      <c r="AZ47" s="52">
        <f>VLOOKUP($A47,'RevPAR Raw Data'!$B$6:$BE$43,'RevPAR Raw Data'!AN$1,FALSE)</f>
        <v>118.743853548007</v>
      </c>
      <c r="BA47" s="52">
        <f>VLOOKUP($A47,'RevPAR Raw Data'!$B$6:$BE$43,'RevPAR Raw Data'!AO$1,FALSE)</f>
        <v>120.473807612595</v>
      </c>
      <c r="BB47" s="53">
        <f>VLOOKUP($A47,'RevPAR Raw Data'!$B$6:$BE$43,'RevPAR Raw Data'!AP$1,FALSE)</f>
        <v>119.608830580301</v>
      </c>
      <c r="BC47" s="54">
        <f>VLOOKUP($A47,'RevPAR Raw Data'!$B$6:$BE$43,'RevPAR Raw Data'!AR$1,FALSE)</f>
        <v>85.635806465867702</v>
      </c>
      <c r="BE47" s="47">
        <f>VLOOKUP($A47,'RevPAR Raw Data'!$B$6:$BE$43,'RevPAR Raw Data'!AT$1,FALSE)</f>
        <v>3.6329905894541699</v>
      </c>
      <c r="BF47" s="48">
        <f>VLOOKUP($A47,'RevPAR Raw Data'!$B$6:$BE$43,'RevPAR Raw Data'!AU$1,FALSE)</f>
        <v>-0.293415002299242</v>
      </c>
      <c r="BG47" s="48">
        <f>VLOOKUP($A47,'RevPAR Raw Data'!$B$6:$BE$43,'RevPAR Raw Data'!AV$1,FALSE)</f>
        <v>2.0120388422884798</v>
      </c>
      <c r="BH47" s="48">
        <f>VLOOKUP($A47,'RevPAR Raw Data'!$B$6:$BE$43,'RevPAR Raw Data'!AW$1,FALSE)</f>
        <v>-2.1158007911672798</v>
      </c>
      <c r="BI47" s="48">
        <f>VLOOKUP($A47,'RevPAR Raw Data'!$B$6:$BE$43,'RevPAR Raw Data'!AX$1,FALSE)</f>
        <v>-4.7038852249321996</v>
      </c>
      <c r="BJ47" s="49">
        <f>VLOOKUP($A47,'RevPAR Raw Data'!$B$6:$BE$43,'RevPAR Raw Data'!AY$1,FALSE)</f>
        <v>-0.63187832641144104</v>
      </c>
      <c r="BK47" s="48">
        <f>VLOOKUP($A47,'RevPAR Raw Data'!$B$6:$BE$43,'RevPAR Raw Data'!BA$1,FALSE)</f>
        <v>-5.6979923449469503</v>
      </c>
      <c r="BL47" s="48">
        <f>VLOOKUP($A47,'RevPAR Raw Data'!$B$6:$BE$43,'RevPAR Raw Data'!BB$1,FALSE)</f>
        <v>-5.4880242551465201</v>
      </c>
      <c r="BM47" s="49">
        <f>VLOOKUP($A47,'RevPAR Raw Data'!$B$6:$BE$43,'RevPAR Raw Data'!BC$1,FALSE)</f>
        <v>-5.5923658262536202</v>
      </c>
      <c r="BN47" s="50">
        <f>VLOOKUP($A47,'RevPAR Raw Data'!$B$6:$BE$43,'RevPAR Raw Data'!BE$1,FALSE)</f>
        <v>-2.6709173758721998</v>
      </c>
    </row>
    <row r="48" spans="1:66" x14ac:dyDescent="0.25">
      <c r="A48" s="63" t="s">
        <v>78</v>
      </c>
      <c r="B48" s="47">
        <f>VLOOKUP($A48,'Occupancy Raw Data'!$B$8:$BE$45,'Occupancy Raw Data'!AG$3,FALSE)</f>
        <v>50.742767787333797</v>
      </c>
      <c r="C48" s="48">
        <f>VLOOKUP($A48,'Occupancy Raw Data'!$B$8:$BE$45,'Occupancy Raw Data'!AH$3,FALSE)</f>
        <v>61.278342455043003</v>
      </c>
      <c r="D48" s="48">
        <f>VLOOKUP($A48,'Occupancy Raw Data'!$B$8:$BE$45,'Occupancy Raw Data'!AI$3,FALSE)</f>
        <v>66.106333072712999</v>
      </c>
      <c r="E48" s="48">
        <f>VLOOKUP($A48,'Occupancy Raw Data'!$B$8:$BE$45,'Occupancy Raw Data'!AJ$3,FALSE)</f>
        <v>66.438623924941297</v>
      </c>
      <c r="F48" s="48">
        <f>VLOOKUP($A48,'Occupancy Raw Data'!$B$8:$BE$45,'Occupancy Raw Data'!AK$3,FALSE)</f>
        <v>61.161063330727103</v>
      </c>
      <c r="G48" s="49">
        <f>VLOOKUP($A48,'Occupancy Raw Data'!$B$8:$BE$45,'Occupancy Raw Data'!AL$3,FALSE)</f>
        <v>61.145426114151597</v>
      </c>
      <c r="H48" s="48">
        <f>VLOOKUP($A48,'Occupancy Raw Data'!$B$8:$BE$45,'Occupancy Raw Data'!AN$3,FALSE)</f>
        <v>66.966379984362703</v>
      </c>
      <c r="I48" s="48">
        <f>VLOOKUP($A48,'Occupancy Raw Data'!$B$8:$BE$45,'Occupancy Raw Data'!AO$3,FALSE)</f>
        <v>67.435496481626203</v>
      </c>
      <c r="J48" s="49">
        <f>VLOOKUP($A48,'Occupancy Raw Data'!$B$8:$BE$45,'Occupancy Raw Data'!AP$3,FALSE)</f>
        <v>67.200938232994503</v>
      </c>
      <c r="K48" s="50">
        <f>VLOOKUP($A48,'Occupancy Raw Data'!$B$8:$BE$45,'Occupancy Raw Data'!AR$3,FALSE)</f>
        <v>62.875572433820999</v>
      </c>
      <c r="M48" s="47">
        <f>VLOOKUP($A48,'Occupancy Raw Data'!$B$8:$BE$45,'Occupancy Raw Data'!AT$3,FALSE)</f>
        <v>3.8815526210484101</v>
      </c>
      <c r="N48" s="48">
        <f>VLOOKUP($A48,'Occupancy Raw Data'!$B$8:$BE$45,'Occupancy Raw Data'!AU$3,FALSE)</f>
        <v>2.7531956735496501</v>
      </c>
      <c r="O48" s="48">
        <f>VLOOKUP($A48,'Occupancy Raw Data'!$B$8:$BE$45,'Occupancy Raw Data'!AV$3,FALSE)</f>
        <v>4.73830907401672</v>
      </c>
      <c r="P48" s="48">
        <f>VLOOKUP($A48,'Occupancy Raw Data'!$B$8:$BE$45,'Occupancy Raw Data'!AW$3,FALSE)</f>
        <v>0.95040095040094996</v>
      </c>
      <c r="Q48" s="48">
        <f>VLOOKUP($A48,'Occupancy Raw Data'!$B$8:$BE$45,'Occupancy Raw Data'!AX$3,FALSE)</f>
        <v>1.1639185257032001</v>
      </c>
      <c r="R48" s="49">
        <f>VLOOKUP($A48,'Occupancy Raw Data'!$B$8:$BE$45,'Occupancy Raw Data'!AY$3,FALSE)</f>
        <v>2.6379683706279899</v>
      </c>
      <c r="S48" s="48">
        <f>VLOOKUP($A48,'Occupancy Raw Data'!$B$8:$BE$45,'Occupancy Raw Data'!BA$3,FALSE)</f>
        <v>-1.1825785982117101</v>
      </c>
      <c r="T48" s="48">
        <f>VLOOKUP($A48,'Occupancy Raw Data'!$B$8:$BE$45,'Occupancy Raw Data'!BB$3,FALSE)</f>
        <v>-1.59726183685111</v>
      </c>
      <c r="U48" s="49">
        <f>VLOOKUP($A48,'Occupancy Raw Data'!$B$8:$BE$45,'Occupancy Raw Data'!BC$3,FALSE)</f>
        <v>-1.3910798795353501</v>
      </c>
      <c r="V48" s="50">
        <f>VLOOKUP($A48,'Occupancy Raw Data'!$B$8:$BE$45,'Occupancy Raw Data'!BE$3,FALSE)</f>
        <v>1.3731316405546501</v>
      </c>
      <c r="X48" s="51">
        <f>VLOOKUP($A48,'ADR Raw Data'!$B$6:$BE$43,'ADR Raw Data'!AG$1,FALSE)</f>
        <v>110.61209167950599</v>
      </c>
      <c r="Y48" s="52">
        <f>VLOOKUP($A48,'ADR Raw Data'!$B$6:$BE$43,'ADR Raw Data'!AH$1,FALSE)</f>
        <v>108.608807017543</v>
      </c>
      <c r="Z48" s="52">
        <f>VLOOKUP($A48,'ADR Raw Data'!$B$6:$BE$43,'ADR Raw Data'!AI$1,FALSE)</f>
        <v>109.253716735659</v>
      </c>
      <c r="AA48" s="52">
        <f>VLOOKUP($A48,'ADR Raw Data'!$B$6:$BE$43,'ADR Raw Data'!AJ$1,FALSE)</f>
        <v>107.91500147102001</v>
      </c>
      <c r="AB48" s="52">
        <f>VLOOKUP($A48,'ADR Raw Data'!$B$6:$BE$43,'ADR Raw Data'!AK$1,FALSE)</f>
        <v>108.961089805049</v>
      </c>
      <c r="AC48" s="53">
        <f>VLOOKUP($A48,'ADR Raw Data'!$B$6:$BE$43,'ADR Raw Data'!AL$1,FALSE)</f>
        <v>109.000448181062</v>
      </c>
      <c r="AD48" s="52">
        <f>VLOOKUP($A48,'ADR Raw Data'!$B$6:$BE$43,'ADR Raw Data'!AN$1,FALSE)</f>
        <v>135.67468184471599</v>
      </c>
      <c r="AE48" s="52">
        <f>VLOOKUP($A48,'ADR Raw Data'!$B$6:$BE$43,'ADR Raw Data'!AO$1,FALSE)</f>
        <v>141.10815652173901</v>
      </c>
      <c r="AF48" s="53">
        <f>VLOOKUP($A48,'ADR Raw Data'!$B$6:$BE$43,'ADR Raw Data'!AP$1,FALSE)</f>
        <v>138.40090168702699</v>
      </c>
      <c r="AG48" s="54">
        <f>VLOOKUP($A48,'ADR Raw Data'!$B$6:$BE$43,'ADR Raw Data'!AR$1,FALSE)</f>
        <v>117.97844339832101</v>
      </c>
      <c r="AI48" s="47">
        <f>VLOOKUP($A48,'ADR Raw Data'!$B$6:$BE$43,'ADR Raw Data'!AT$1,FALSE)</f>
        <v>5.58552361225063</v>
      </c>
      <c r="AJ48" s="48">
        <f>VLOOKUP($A48,'ADR Raw Data'!$B$6:$BE$43,'ADR Raw Data'!AU$1,FALSE)</f>
        <v>8.6096542511627305</v>
      </c>
      <c r="AK48" s="48">
        <f>VLOOKUP($A48,'ADR Raw Data'!$B$6:$BE$43,'ADR Raw Data'!AV$1,FALSE)</f>
        <v>7.6277477851007802</v>
      </c>
      <c r="AL48" s="48">
        <f>VLOOKUP($A48,'ADR Raw Data'!$B$6:$BE$43,'ADR Raw Data'!AW$1,FALSE)</f>
        <v>5.2364905579857801</v>
      </c>
      <c r="AM48" s="48">
        <f>VLOOKUP($A48,'ADR Raw Data'!$B$6:$BE$43,'ADR Raw Data'!AX$1,FALSE)</f>
        <v>1.3147755781220101</v>
      </c>
      <c r="AN48" s="49">
        <f>VLOOKUP($A48,'ADR Raw Data'!$B$6:$BE$43,'ADR Raw Data'!AY$1,FALSE)</f>
        <v>5.6259086838397101</v>
      </c>
      <c r="AO48" s="48">
        <f>VLOOKUP($A48,'ADR Raw Data'!$B$6:$BE$43,'ADR Raw Data'!BA$1,FALSE)</f>
        <v>2.3714284311926899</v>
      </c>
      <c r="AP48" s="48">
        <f>VLOOKUP($A48,'ADR Raw Data'!$B$6:$BE$43,'ADR Raw Data'!BB$1,FALSE)</f>
        <v>2.9429074597090898</v>
      </c>
      <c r="AQ48" s="49">
        <f>VLOOKUP($A48,'ADR Raw Data'!$B$6:$BE$43,'ADR Raw Data'!BC$1,FALSE)</f>
        <v>2.6593426570779499</v>
      </c>
      <c r="AR48" s="50">
        <f>VLOOKUP($A48,'ADR Raw Data'!$B$6:$BE$43,'ADR Raw Data'!BE$1,FALSE)</f>
        <v>4.2935364051178002</v>
      </c>
      <c r="AT48" s="51">
        <f>VLOOKUP($A48,'RevPAR Raw Data'!$B$6:$BE$43,'RevPAR Raw Data'!AG$1,FALSE)</f>
        <v>56.127636825644998</v>
      </c>
      <c r="AU48" s="52">
        <f>VLOOKUP($A48,'RevPAR Raw Data'!$B$6:$BE$43,'RevPAR Raw Data'!AH$1,FALSE)</f>
        <v>66.5536767005473</v>
      </c>
      <c r="AV48" s="52">
        <f>VLOOKUP($A48,'RevPAR Raw Data'!$B$6:$BE$43,'RevPAR Raw Data'!AI$1,FALSE)</f>
        <v>72.223625879593399</v>
      </c>
      <c r="AW48" s="52">
        <f>VLOOKUP($A48,'RevPAR Raw Data'!$B$6:$BE$43,'RevPAR Raw Data'!AJ$1,FALSE)</f>
        <v>71.697241985926496</v>
      </c>
      <c r="AX48" s="52">
        <f>VLOOKUP($A48,'RevPAR Raw Data'!$B$6:$BE$43,'RevPAR Raw Data'!AK$1,FALSE)</f>
        <v>66.641761141516795</v>
      </c>
      <c r="AY48" s="53">
        <f>VLOOKUP($A48,'RevPAR Raw Data'!$B$6:$BE$43,'RevPAR Raw Data'!AL$1,FALSE)</f>
        <v>66.648788506645801</v>
      </c>
      <c r="AZ48" s="52">
        <f>VLOOKUP($A48,'RevPAR Raw Data'!$B$6:$BE$43,'RevPAR Raw Data'!AN$1,FALSE)</f>
        <v>90.856422986708296</v>
      </c>
      <c r="BA48" s="52">
        <f>VLOOKUP($A48,'RevPAR Raw Data'!$B$6:$BE$43,'RevPAR Raw Data'!AO$1,FALSE)</f>
        <v>95.156985926505001</v>
      </c>
      <c r="BB48" s="53">
        <f>VLOOKUP($A48,'RevPAR Raw Data'!$B$6:$BE$43,'RevPAR Raw Data'!AP$1,FALSE)</f>
        <v>93.006704456606698</v>
      </c>
      <c r="BC48" s="54">
        <f>VLOOKUP($A48,'RevPAR Raw Data'!$B$6:$BE$43,'RevPAR Raw Data'!AR$1,FALSE)</f>
        <v>74.179621635206004</v>
      </c>
      <c r="BE48" s="47">
        <f>VLOOKUP($A48,'RevPAR Raw Data'!$B$6:$BE$43,'RevPAR Raw Data'!AT$1,FALSE)</f>
        <v>9.6838812714696392</v>
      </c>
      <c r="BF48" s="48">
        <f>VLOOKUP($A48,'RevPAR Raw Data'!$B$6:$BE$43,'RevPAR Raw Data'!AU$1,FALSE)</f>
        <v>11.599890553062901</v>
      </c>
      <c r="BG48" s="48">
        <f>VLOOKUP($A48,'RevPAR Raw Data'!$B$6:$BE$43,'RevPAR Raw Data'!AV$1,FALSE)</f>
        <v>12.727483124561999</v>
      </c>
      <c r="BH48" s="48">
        <f>VLOOKUP($A48,'RevPAR Raw Data'!$B$6:$BE$43,'RevPAR Raw Data'!AW$1,FALSE)</f>
        <v>6.23665916441748</v>
      </c>
      <c r="BI48" s="48">
        <f>VLOOKUP($A48,'RevPAR Raw Data'!$B$6:$BE$43,'RevPAR Raw Data'!AX$1,FALSE)</f>
        <v>2.4939970203503901</v>
      </c>
      <c r="BJ48" s="49">
        <f>VLOOKUP($A48,'RevPAR Raw Data'!$B$6:$BE$43,'RevPAR Raw Data'!AY$1,FALSE)</f>
        <v>8.4122867461078101</v>
      </c>
      <c r="BK48" s="48">
        <f>VLOOKUP($A48,'RevPAR Raw Data'!$B$6:$BE$43,'RevPAR Raw Data'!BA$1,FALSE)</f>
        <v>1.1608058278817901</v>
      </c>
      <c r="BL48" s="48">
        <f>VLOOKUP($A48,'RevPAR Raw Data'!$B$6:$BE$43,'RevPAR Raw Data'!BB$1,FALSE)</f>
        <v>1.2986396851102</v>
      </c>
      <c r="BM48" s="49">
        <f>VLOOKUP($A48,'RevPAR Raw Data'!$B$6:$BE$43,'RevPAR Raw Data'!BC$1,FALSE)</f>
        <v>1.2312691969120799</v>
      </c>
      <c r="BN48" s="50">
        <f>VLOOKUP($A48,'RevPAR Raw Data'!$B$6:$BE$43,'RevPAR Raw Data'!BE$1,FALSE)</f>
        <v>5.72562395254986</v>
      </c>
    </row>
    <row r="49" spans="1:66" x14ac:dyDescent="0.25">
      <c r="A49" s="63" t="s">
        <v>79</v>
      </c>
      <c r="B49" s="47">
        <f>VLOOKUP($A49,'Occupancy Raw Data'!$B$8:$BE$45,'Occupancy Raw Data'!AG$3,FALSE)</f>
        <v>42.854653189264504</v>
      </c>
      <c r="C49" s="48">
        <f>VLOOKUP($A49,'Occupancy Raw Data'!$B$8:$BE$45,'Occupancy Raw Data'!AH$3,FALSE)</f>
        <v>49.180899268037599</v>
      </c>
      <c r="D49" s="48">
        <f>VLOOKUP($A49,'Occupancy Raw Data'!$B$8:$BE$45,'Occupancy Raw Data'!AI$3,FALSE)</f>
        <v>52.161031718368697</v>
      </c>
      <c r="E49" s="48">
        <f>VLOOKUP($A49,'Occupancy Raw Data'!$B$8:$BE$45,'Occupancy Raw Data'!AJ$3,FALSE)</f>
        <v>53.084698501219897</v>
      </c>
      <c r="F49" s="48">
        <f>VLOOKUP($A49,'Occupancy Raw Data'!$B$8:$BE$45,'Occupancy Raw Data'!AK$3,FALSE)</f>
        <v>50.034855350296198</v>
      </c>
      <c r="G49" s="49">
        <f>VLOOKUP($A49,'Occupancy Raw Data'!$B$8:$BE$45,'Occupancy Raw Data'!AL$3,FALSE)</f>
        <v>49.463227605437403</v>
      </c>
      <c r="H49" s="48">
        <f>VLOOKUP($A49,'Occupancy Raw Data'!$B$8:$BE$45,'Occupancy Raw Data'!AN$3,FALSE)</f>
        <v>62.832481944689</v>
      </c>
      <c r="I49" s="48">
        <f>VLOOKUP($A49,'Occupancy Raw Data'!$B$8:$BE$45,'Occupancy Raw Data'!AO$3,FALSE)</f>
        <v>63.7836885679055</v>
      </c>
      <c r="J49" s="49">
        <f>VLOOKUP($A49,'Occupancy Raw Data'!$B$8:$BE$45,'Occupancy Raw Data'!AP$3,FALSE)</f>
        <v>63.308085256297304</v>
      </c>
      <c r="K49" s="50">
        <f>VLOOKUP($A49,'Occupancy Raw Data'!$B$8:$BE$45,'Occupancy Raw Data'!AR$3,FALSE)</f>
        <v>53.388772350414499</v>
      </c>
      <c r="M49" s="47">
        <f>VLOOKUP($A49,'Occupancy Raw Data'!$B$8:$BE$45,'Occupancy Raw Data'!AT$3,FALSE)</f>
        <v>-0.53365714731899505</v>
      </c>
      <c r="N49" s="48">
        <f>VLOOKUP($A49,'Occupancy Raw Data'!$B$8:$BE$45,'Occupancy Raw Data'!AU$3,FALSE)</f>
        <v>-2.9578460123471801</v>
      </c>
      <c r="O49" s="48">
        <f>VLOOKUP($A49,'Occupancy Raw Data'!$B$8:$BE$45,'Occupancy Raw Data'!AV$3,FALSE)</f>
        <v>-1.2151315132651701</v>
      </c>
      <c r="P49" s="48">
        <f>VLOOKUP($A49,'Occupancy Raw Data'!$B$8:$BE$45,'Occupancy Raw Data'!AW$3,FALSE)</f>
        <v>-5.9475911683639602</v>
      </c>
      <c r="Q49" s="48">
        <f>VLOOKUP($A49,'Occupancy Raw Data'!$B$8:$BE$45,'Occupancy Raw Data'!AX$3,FALSE)</f>
        <v>-4.9465144538769996</v>
      </c>
      <c r="R49" s="49">
        <f>VLOOKUP($A49,'Occupancy Raw Data'!$B$8:$BE$45,'Occupancy Raw Data'!AY$3,FALSE)</f>
        <v>-3.2326667186086802</v>
      </c>
      <c r="S49" s="48">
        <f>VLOOKUP($A49,'Occupancy Raw Data'!$B$8:$BE$45,'Occupancy Raw Data'!BA$3,FALSE)</f>
        <v>0.98198296387970196</v>
      </c>
      <c r="T49" s="48">
        <f>VLOOKUP($A49,'Occupancy Raw Data'!$B$8:$BE$45,'Occupancy Raw Data'!BB$3,FALSE)</f>
        <v>1.04162342405213</v>
      </c>
      <c r="U49" s="49">
        <f>VLOOKUP($A49,'Occupancy Raw Data'!$B$8:$BE$45,'Occupancy Raw Data'!BC$3,FALSE)</f>
        <v>1.0120184161557899</v>
      </c>
      <c r="V49" s="50">
        <f>VLOOKUP($A49,'Occupancy Raw Data'!$B$8:$BE$45,'Occupancy Raw Data'!BE$3,FALSE)</f>
        <v>-1.86530504763274</v>
      </c>
      <c r="X49" s="51">
        <f>VLOOKUP($A49,'ADR Raw Data'!$B$6:$BE$43,'ADR Raw Data'!AG$1,FALSE)</f>
        <v>103.356494509963</v>
      </c>
      <c r="Y49" s="52">
        <f>VLOOKUP($A49,'ADR Raw Data'!$B$6:$BE$43,'ADR Raw Data'!AH$1,FALSE)</f>
        <v>101.982193479801</v>
      </c>
      <c r="Z49" s="52">
        <f>VLOOKUP($A49,'ADR Raw Data'!$B$6:$BE$43,'ADR Raw Data'!AI$1,FALSE)</f>
        <v>105.175770130304</v>
      </c>
      <c r="AA49" s="52">
        <f>VLOOKUP($A49,'ADR Raw Data'!$B$6:$BE$43,'ADR Raw Data'!AJ$1,FALSE)</f>
        <v>103.371293499671</v>
      </c>
      <c r="AB49" s="52">
        <f>VLOOKUP($A49,'ADR Raw Data'!$B$6:$BE$43,'ADR Raw Data'!AK$1,FALSE)</f>
        <v>103.589888540578</v>
      </c>
      <c r="AC49" s="53">
        <f>VLOOKUP($A49,'ADR Raw Data'!$B$6:$BE$43,'ADR Raw Data'!AL$1,FALSE)</f>
        <v>103.51729828764699</v>
      </c>
      <c r="AD49" s="52">
        <f>VLOOKUP($A49,'ADR Raw Data'!$B$6:$BE$43,'ADR Raw Data'!AN$1,FALSE)</f>
        <v>127.849186991869</v>
      </c>
      <c r="AE49" s="52">
        <f>VLOOKUP($A49,'ADR Raw Data'!$B$6:$BE$43,'ADR Raw Data'!AO$1,FALSE)</f>
        <v>129.38235017950799</v>
      </c>
      <c r="AF49" s="53">
        <f>VLOOKUP($A49,'ADR Raw Data'!$B$6:$BE$43,'ADR Raw Data'!AP$1,FALSE)</f>
        <v>128.621527545909</v>
      </c>
      <c r="AG49" s="54">
        <f>VLOOKUP($A49,'ADR Raw Data'!$B$6:$BE$43,'ADR Raw Data'!AR$1,FALSE)</f>
        <v>111.957786613031</v>
      </c>
      <c r="AI49" s="47">
        <f>VLOOKUP($A49,'ADR Raw Data'!$B$6:$BE$43,'ADR Raw Data'!AT$1,FALSE)</f>
        <v>0.53779099643134898</v>
      </c>
      <c r="AJ49" s="48">
        <f>VLOOKUP($A49,'ADR Raw Data'!$B$6:$BE$43,'ADR Raw Data'!AU$1,FALSE)</f>
        <v>2.1539699263518002</v>
      </c>
      <c r="AK49" s="48">
        <f>VLOOKUP($A49,'ADR Raw Data'!$B$6:$BE$43,'ADR Raw Data'!AV$1,FALSE)</f>
        <v>4.9359302292182701</v>
      </c>
      <c r="AL49" s="48">
        <f>VLOOKUP($A49,'ADR Raw Data'!$B$6:$BE$43,'ADR Raw Data'!AW$1,FALSE)</f>
        <v>1.62026680964495</v>
      </c>
      <c r="AM49" s="48">
        <f>VLOOKUP($A49,'ADR Raw Data'!$B$6:$BE$43,'ADR Raw Data'!AX$1,FALSE)</f>
        <v>-2.89043487173456</v>
      </c>
      <c r="AN49" s="49">
        <f>VLOOKUP($A49,'ADR Raw Data'!$B$6:$BE$43,'ADR Raw Data'!AY$1,FALSE)</f>
        <v>1.2565222961493201</v>
      </c>
      <c r="AO49" s="48">
        <f>VLOOKUP($A49,'ADR Raw Data'!$B$6:$BE$43,'ADR Raw Data'!BA$1,FALSE)</f>
        <v>-1.5801623453893701</v>
      </c>
      <c r="AP49" s="48">
        <f>VLOOKUP($A49,'ADR Raw Data'!$B$6:$BE$43,'ADR Raw Data'!BB$1,FALSE)</f>
        <v>-0.13976474475553999</v>
      </c>
      <c r="AQ49" s="49">
        <f>VLOOKUP($A49,'ADR Raw Data'!$B$6:$BE$43,'ADR Raw Data'!BC$1,FALSE)</f>
        <v>-0.85553049966064998</v>
      </c>
      <c r="AR49" s="50">
        <f>VLOOKUP($A49,'ADR Raw Data'!$B$6:$BE$43,'ADR Raw Data'!BE$1,FALSE)</f>
        <v>0.64129358881318499</v>
      </c>
      <c r="AT49" s="51">
        <f>VLOOKUP($A49,'RevPAR Raw Data'!$B$6:$BE$43,'RevPAR Raw Data'!AG$1,FALSE)</f>
        <v>44.293067270826</v>
      </c>
      <c r="AU49" s="52">
        <f>VLOOKUP($A49,'RevPAR Raw Data'!$B$6:$BE$43,'RevPAR Raw Data'!AH$1,FALSE)</f>
        <v>50.1557598466364</v>
      </c>
      <c r="AV49" s="52">
        <f>VLOOKUP($A49,'RevPAR Raw Data'!$B$6:$BE$43,'RevPAR Raw Data'!AI$1,FALSE)</f>
        <v>54.860766817706498</v>
      </c>
      <c r="AW49" s="52">
        <f>VLOOKUP($A49,'RevPAR Raw Data'!$B$6:$BE$43,'RevPAR Raw Data'!AJ$1,FALSE)</f>
        <v>54.874339491111797</v>
      </c>
      <c r="AX49" s="52">
        <f>VLOOKUP($A49,'RevPAR Raw Data'!$B$6:$BE$43,'RevPAR Raw Data'!AK$1,FALSE)</f>
        <v>51.831050888811397</v>
      </c>
      <c r="AY49" s="53">
        <f>VLOOKUP($A49,'RevPAR Raw Data'!$B$6:$BE$43,'RevPAR Raw Data'!AL$1,FALSE)</f>
        <v>51.202996863018399</v>
      </c>
      <c r="AZ49" s="52">
        <f>VLOOKUP($A49,'RevPAR Raw Data'!$B$6:$BE$43,'RevPAR Raw Data'!AN$1,FALSE)</f>
        <v>80.330817333098395</v>
      </c>
      <c r="BA49" s="52">
        <f>VLOOKUP($A49,'RevPAR Raw Data'!$B$6:$BE$43,'RevPAR Raw Data'!AO$1,FALSE)</f>
        <v>82.524835300334601</v>
      </c>
      <c r="BB49" s="53">
        <f>VLOOKUP($A49,'RevPAR Raw Data'!$B$6:$BE$43,'RevPAR Raw Data'!AP$1,FALSE)</f>
        <v>81.427826316716505</v>
      </c>
      <c r="BC49" s="54">
        <f>VLOOKUP($A49,'RevPAR Raw Data'!$B$6:$BE$43,'RevPAR Raw Data'!AR$1,FALSE)</f>
        <v>59.7728878233942</v>
      </c>
      <c r="BE49" s="47">
        <f>VLOOKUP($A49,'RevPAR Raw Data'!$B$6:$BE$43,'RevPAR Raw Data'!AT$1,FALSE)</f>
        <v>1.26388902226011E-3</v>
      </c>
      <c r="BF49" s="48">
        <f>VLOOKUP($A49,'RevPAR Raw Data'!$B$6:$BE$43,'RevPAR Raw Data'!AU$1,FALSE)</f>
        <v>-0.86758719956914199</v>
      </c>
      <c r="BG49" s="48">
        <f>VLOOKUP($A49,'RevPAR Raw Data'!$B$6:$BE$43,'RevPAR Raw Data'!AV$1,FALSE)</f>
        <v>3.6608206722650798</v>
      </c>
      <c r="BH49" s="48">
        <f>VLOOKUP($A49,'RevPAR Raw Data'!$B$6:$BE$43,'RevPAR Raw Data'!AW$1,FALSE)</f>
        <v>-4.4236912043933803</v>
      </c>
      <c r="BI49" s="48">
        <f>VLOOKUP($A49,'RevPAR Raw Data'!$B$6:$BE$43,'RevPAR Raw Data'!AX$1,FALSE)</f>
        <v>-7.6939735469013204</v>
      </c>
      <c r="BJ49" s="49">
        <f>VLOOKUP($A49,'RevPAR Raw Data'!$B$6:$BE$43,'RevPAR Raw Data'!AY$1,FALSE)</f>
        <v>-2.0167636005388698</v>
      </c>
      <c r="BK49" s="48">
        <f>VLOOKUP($A49,'RevPAR Raw Data'!$B$6:$BE$43,'RevPAR Raw Data'!BA$1,FALSE)</f>
        <v>-0.61369630654304197</v>
      </c>
      <c r="BL49" s="48">
        <f>VLOOKUP($A49,'RevPAR Raw Data'!$B$6:$BE$43,'RevPAR Raw Data'!BB$1,FALSE)</f>
        <v>0.90040285697664901</v>
      </c>
      <c r="BM49" s="49">
        <f>VLOOKUP($A49,'RevPAR Raw Data'!$B$6:$BE$43,'RevPAR Raw Data'!BC$1,FALSE)</f>
        <v>0.14782979028274701</v>
      </c>
      <c r="BN49" s="50">
        <f>VLOOKUP($A49,'RevPAR Raw Data'!$B$6:$BE$43,'RevPAR Raw Data'!BE$1,FALSE)</f>
        <v>-1.2359735405018299</v>
      </c>
    </row>
    <row r="50" spans="1:66" x14ac:dyDescent="0.25">
      <c r="A50" s="63" t="s">
        <v>80</v>
      </c>
      <c r="B50" s="47">
        <f>VLOOKUP($A50,'Occupancy Raw Data'!$B$8:$BE$45,'Occupancy Raw Data'!AG$3,FALSE)</f>
        <v>46.652386937895997</v>
      </c>
      <c r="C50" s="48">
        <f>VLOOKUP($A50,'Occupancy Raw Data'!$B$8:$BE$45,'Occupancy Raw Data'!AH$3,FALSE)</f>
        <v>52.511491743920203</v>
      </c>
      <c r="D50" s="48">
        <f>VLOOKUP($A50,'Occupancy Raw Data'!$B$8:$BE$45,'Occupancy Raw Data'!AI$3,FALSE)</f>
        <v>56.862304511953901</v>
      </c>
      <c r="E50" s="48">
        <f>VLOOKUP($A50,'Occupancy Raw Data'!$B$8:$BE$45,'Occupancy Raw Data'!AJ$3,FALSE)</f>
        <v>58.733083382552998</v>
      </c>
      <c r="F50" s="48">
        <f>VLOOKUP($A50,'Occupancy Raw Data'!$B$8:$BE$45,'Occupancy Raw Data'!AK$3,FALSE)</f>
        <v>59.305102591099299</v>
      </c>
      <c r="G50" s="49">
        <f>VLOOKUP($A50,'Occupancy Raw Data'!$B$8:$BE$45,'Occupancy Raw Data'!AL$3,FALSE)</f>
        <v>54.811113906761001</v>
      </c>
      <c r="H50" s="48">
        <f>VLOOKUP($A50,'Occupancy Raw Data'!$B$8:$BE$45,'Occupancy Raw Data'!AN$3,FALSE)</f>
        <v>69.872465516909301</v>
      </c>
      <c r="I50" s="48">
        <f>VLOOKUP($A50,'Occupancy Raw Data'!$B$8:$BE$45,'Occupancy Raw Data'!AO$3,FALSE)</f>
        <v>71.460388572602199</v>
      </c>
      <c r="J50" s="49">
        <f>VLOOKUP($A50,'Occupancy Raw Data'!$B$8:$BE$45,'Occupancy Raw Data'!AP$3,FALSE)</f>
        <v>70.666427044755807</v>
      </c>
      <c r="K50" s="50">
        <f>VLOOKUP($A50,'Occupancy Raw Data'!$B$8:$BE$45,'Occupancy Raw Data'!AR$3,FALSE)</f>
        <v>59.341273989308498</v>
      </c>
      <c r="M50" s="47">
        <f>VLOOKUP($A50,'Occupancy Raw Data'!$B$8:$BE$45,'Occupancy Raw Data'!AT$3,FALSE)</f>
        <v>1.9642197317738901</v>
      </c>
      <c r="N50" s="48">
        <f>VLOOKUP($A50,'Occupancy Raw Data'!$B$8:$BE$45,'Occupancy Raw Data'!AU$3,FALSE)</f>
        <v>3.2363715401273301</v>
      </c>
      <c r="O50" s="48">
        <f>VLOOKUP($A50,'Occupancy Raw Data'!$B$8:$BE$45,'Occupancy Raw Data'!AV$3,FALSE)</f>
        <v>3.4336275149117399</v>
      </c>
      <c r="P50" s="48">
        <f>VLOOKUP($A50,'Occupancy Raw Data'!$B$8:$BE$45,'Occupancy Raw Data'!AW$3,FALSE)</f>
        <v>2.44100987841651</v>
      </c>
      <c r="Q50" s="48">
        <f>VLOOKUP($A50,'Occupancy Raw Data'!$B$8:$BE$45,'Occupancy Raw Data'!AX$3,FALSE)</f>
        <v>0.93422410449347904</v>
      </c>
      <c r="R50" s="49">
        <f>VLOOKUP($A50,'Occupancy Raw Data'!$B$8:$BE$45,'Occupancy Raw Data'!AY$3,FALSE)</f>
        <v>2.3831485672413102</v>
      </c>
      <c r="S50" s="48">
        <f>VLOOKUP($A50,'Occupancy Raw Data'!$B$8:$BE$45,'Occupancy Raw Data'!BA$3,FALSE)</f>
        <v>0.57185227852084497</v>
      </c>
      <c r="T50" s="48">
        <f>VLOOKUP($A50,'Occupancy Raw Data'!$B$8:$BE$45,'Occupancy Raw Data'!BB$3,FALSE)</f>
        <v>-1.1142731103450201</v>
      </c>
      <c r="U50" s="49">
        <f>VLOOKUP($A50,'Occupancy Raw Data'!$B$8:$BE$45,'Occupancy Raw Data'!BC$3,FALSE)</f>
        <v>-0.28780781373282699</v>
      </c>
      <c r="V50" s="50">
        <f>VLOOKUP($A50,'Occupancy Raw Data'!$B$8:$BE$45,'Occupancy Raw Data'!BE$3,FALSE)</f>
        <v>1.4607004797232099</v>
      </c>
      <c r="X50" s="51">
        <f>VLOOKUP($A50,'ADR Raw Data'!$B$6:$BE$43,'ADR Raw Data'!AG$1,FALSE)</f>
        <v>101.342704203667</v>
      </c>
      <c r="Y50" s="52">
        <f>VLOOKUP($A50,'ADR Raw Data'!$B$6:$BE$43,'ADR Raw Data'!AH$1,FALSE)</f>
        <v>103.743143506858</v>
      </c>
      <c r="Z50" s="52">
        <f>VLOOKUP($A50,'ADR Raw Data'!$B$6:$BE$43,'ADR Raw Data'!AI$1,FALSE)</f>
        <v>106.327830102403</v>
      </c>
      <c r="AA50" s="52">
        <f>VLOOKUP($A50,'ADR Raw Data'!$B$6:$BE$43,'ADR Raw Data'!AJ$1,FALSE)</f>
        <v>106.747174618789</v>
      </c>
      <c r="AB50" s="52">
        <f>VLOOKUP($A50,'ADR Raw Data'!$B$6:$BE$43,'ADR Raw Data'!AK$1,FALSE)</f>
        <v>109.021119230103</v>
      </c>
      <c r="AC50" s="53">
        <f>VLOOKUP($A50,'ADR Raw Data'!$B$6:$BE$43,'ADR Raw Data'!AL$1,FALSE)</f>
        <v>105.655887177613</v>
      </c>
      <c r="AD50" s="52">
        <f>VLOOKUP($A50,'ADR Raw Data'!$B$6:$BE$43,'ADR Raw Data'!AN$1,FALSE)</f>
        <v>129.836381106354</v>
      </c>
      <c r="AE50" s="52">
        <f>VLOOKUP($A50,'ADR Raw Data'!$B$6:$BE$43,'ADR Raw Data'!AO$1,FALSE)</f>
        <v>132.92171067758801</v>
      </c>
      <c r="AF50" s="53">
        <f>VLOOKUP($A50,'ADR Raw Data'!$B$6:$BE$43,'ADR Raw Data'!AP$1,FALSE)</f>
        <v>131.39637825956601</v>
      </c>
      <c r="AG50" s="54">
        <f>VLOOKUP($A50,'ADR Raw Data'!$B$6:$BE$43,'ADR Raw Data'!AR$1,FALSE)</f>
        <v>114.414025928272</v>
      </c>
      <c r="AI50" s="47">
        <f>VLOOKUP($A50,'ADR Raw Data'!$B$6:$BE$43,'ADR Raw Data'!AT$1,FALSE)</f>
        <v>2.8572913200121501</v>
      </c>
      <c r="AJ50" s="48">
        <f>VLOOKUP($A50,'ADR Raw Data'!$B$6:$BE$43,'ADR Raw Data'!AU$1,FALSE)</f>
        <v>3.8181683283527099</v>
      </c>
      <c r="AK50" s="48">
        <f>VLOOKUP($A50,'ADR Raw Data'!$B$6:$BE$43,'ADR Raw Data'!AV$1,FALSE)</f>
        <v>3.5998305824602999</v>
      </c>
      <c r="AL50" s="48">
        <f>VLOOKUP($A50,'ADR Raw Data'!$B$6:$BE$43,'ADR Raw Data'!AW$1,FALSE)</f>
        <v>1.66409883594668</v>
      </c>
      <c r="AM50" s="48">
        <f>VLOOKUP($A50,'ADR Raw Data'!$B$6:$BE$43,'ADR Raw Data'!AX$1,FALSE)</f>
        <v>2.0005170355917201</v>
      </c>
      <c r="AN50" s="49">
        <f>VLOOKUP($A50,'ADR Raw Data'!$B$6:$BE$43,'ADR Raw Data'!AY$1,FALSE)</f>
        <v>2.7219745520612499</v>
      </c>
      <c r="AO50" s="48">
        <f>VLOOKUP($A50,'ADR Raw Data'!$B$6:$BE$43,'ADR Raw Data'!BA$1,FALSE)</f>
        <v>1.0883849392871201</v>
      </c>
      <c r="AP50" s="48">
        <f>VLOOKUP($A50,'ADR Raw Data'!$B$6:$BE$43,'ADR Raw Data'!BB$1,FALSE)</f>
        <v>-0.379521973322823</v>
      </c>
      <c r="AQ50" s="49">
        <f>VLOOKUP($A50,'ADR Raw Data'!$B$6:$BE$43,'ADR Raw Data'!BC$1,FALSE)</f>
        <v>0.31605388782675098</v>
      </c>
      <c r="AR50" s="50">
        <f>VLOOKUP($A50,'ADR Raw Data'!$B$6:$BE$43,'ADR Raw Data'!BE$1,FALSE)</f>
        <v>1.6188784362136599</v>
      </c>
      <c r="AT50" s="51">
        <f>VLOOKUP($A50,'RevPAR Raw Data'!$B$6:$BE$43,'RevPAR Raw Data'!AG$1,FALSE)</f>
        <v>47.278790498422303</v>
      </c>
      <c r="AU50" s="52">
        <f>VLOOKUP($A50,'RevPAR Raw Data'!$B$6:$BE$43,'RevPAR Raw Data'!AH$1,FALSE)</f>
        <v>54.477072237487398</v>
      </c>
      <c r="AV50" s="52">
        <f>VLOOKUP($A50,'RevPAR Raw Data'!$B$6:$BE$43,'RevPAR Raw Data'!AI$1,FALSE)</f>
        <v>60.4604545337818</v>
      </c>
      <c r="AW50" s="52">
        <f>VLOOKUP($A50,'RevPAR Raw Data'!$B$6:$BE$43,'RevPAR Raw Data'!AJ$1,FALSE)</f>
        <v>62.695907077373398</v>
      </c>
      <c r="AX50" s="52">
        <f>VLOOKUP($A50,'RevPAR Raw Data'!$B$6:$BE$43,'RevPAR Raw Data'!AK$1,FALSE)</f>
        <v>64.655086605377306</v>
      </c>
      <c r="AY50" s="53">
        <f>VLOOKUP($A50,'RevPAR Raw Data'!$B$6:$BE$43,'RevPAR Raw Data'!AL$1,FALSE)</f>
        <v>57.911168670120702</v>
      </c>
      <c r="AZ50" s="52">
        <f>VLOOKUP($A50,'RevPAR Raw Data'!$B$6:$BE$43,'RevPAR Raw Data'!AN$1,FALSE)</f>
        <v>90.719880616940799</v>
      </c>
      <c r="BA50" s="52">
        <f>VLOOKUP($A50,'RevPAR Raw Data'!$B$6:$BE$43,'RevPAR Raw Data'!AO$1,FALSE)</f>
        <v>94.986370947554803</v>
      </c>
      <c r="BB50" s="53">
        <f>VLOOKUP($A50,'RevPAR Raw Data'!$B$6:$BE$43,'RevPAR Raw Data'!AP$1,FALSE)</f>
        <v>92.853125782247801</v>
      </c>
      <c r="BC50" s="54">
        <f>VLOOKUP($A50,'RevPAR Raw Data'!$B$6:$BE$43,'RevPAR Raw Data'!AR$1,FALSE)</f>
        <v>67.894740608294498</v>
      </c>
      <c r="BE50" s="47">
        <f>VLOOKUP($A50,'RevPAR Raw Data'!$B$6:$BE$43,'RevPAR Raw Data'!AT$1,FALSE)</f>
        <v>4.8776345316879803</v>
      </c>
      <c r="BF50" s="48">
        <f>VLOOKUP($A50,'RevPAR Raw Data'!$B$6:$BE$43,'RevPAR Raw Data'!AU$1,FALSE)</f>
        <v>7.1781099816130096</v>
      </c>
      <c r="BG50" s="48">
        <f>VLOOKUP($A50,'RevPAR Raw Data'!$B$6:$BE$43,'RevPAR Raw Data'!AV$1,FALSE)</f>
        <v>7.1570628707416102</v>
      </c>
      <c r="BH50" s="48">
        <f>VLOOKUP($A50,'RevPAR Raw Data'!$B$6:$BE$43,'RevPAR Raw Data'!AW$1,FALSE)</f>
        <v>4.1457295313352702</v>
      </c>
      <c r="BI50" s="48">
        <f>VLOOKUP($A50,'RevPAR Raw Data'!$B$6:$BE$43,'RevPAR Raw Data'!AX$1,FALSE)</f>
        <v>2.9534304524461898</v>
      </c>
      <c r="BJ50" s="49">
        <f>VLOOKUP($A50,'RevPAR Raw Data'!$B$6:$BE$43,'RevPAR Raw Data'!AY$1,FALSE)</f>
        <v>5.16999181684068</v>
      </c>
      <c r="BK50" s="48">
        <f>VLOOKUP($A50,'RevPAR Raw Data'!$B$6:$BE$43,'RevPAR Raw Data'!BA$1,FALSE)</f>
        <v>1.6664611718823601</v>
      </c>
      <c r="BL50" s="48">
        <f>VLOOKUP($A50,'RevPAR Raw Data'!$B$6:$BE$43,'RevPAR Raw Data'!BB$1,FALSE)</f>
        <v>-1.4895661723712501</v>
      </c>
      <c r="BM50" s="49">
        <f>VLOOKUP($A50,'RevPAR Raw Data'!$B$6:$BE$43,'RevPAR Raw Data'!BC$1,FALSE)</f>
        <v>2.7336446309152398E-2</v>
      </c>
      <c r="BN50" s="50">
        <f>VLOOKUP($A50,'RevPAR Raw Data'!$B$6:$BE$43,'RevPAR Raw Data'!BE$1,FALSE)</f>
        <v>3.10322588102078</v>
      </c>
    </row>
    <row r="51" spans="1:66" x14ac:dyDescent="0.25">
      <c r="A51" s="66" t="s">
        <v>81</v>
      </c>
      <c r="B51" s="47">
        <f>VLOOKUP($A51,'Occupancy Raw Data'!$B$8:$BE$45,'Occupancy Raw Data'!AG$3,FALSE)</f>
        <v>55.053393630766799</v>
      </c>
      <c r="C51" s="48">
        <f>VLOOKUP($A51,'Occupancy Raw Data'!$B$8:$BE$45,'Occupancy Raw Data'!AH$3,FALSE)</f>
        <v>66.919700539636594</v>
      </c>
      <c r="D51" s="48">
        <f>VLOOKUP($A51,'Occupancy Raw Data'!$B$8:$BE$45,'Occupancy Raw Data'!AI$3,FALSE)</f>
        <v>76.4065706468039</v>
      </c>
      <c r="E51" s="48">
        <f>VLOOKUP($A51,'Occupancy Raw Data'!$B$8:$BE$45,'Occupancy Raw Data'!AJ$3,FALSE)</f>
        <v>75.122558333966694</v>
      </c>
      <c r="F51" s="48">
        <f>VLOOKUP($A51,'Occupancy Raw Data'!$B$8:$BE$45,'Occupancy Raw Data'!AK$3,FALSE)</f>
        <v>67.565269438321806</v>
      </c>
      <c r="G51" s="49">
        <f>VLOOKUP($A51,'Occupancy Raw Data'!$B$8:$BE$45,'Occupancy Raw Data'!AL$3,FALSE)</f>
        <v>68.213498517899197</v>
      </c>
      <c r="H51" s="48">
        <f>VLOOKUP($A51,'Occupancy Raw Data'!$B$8:$BE$45,'Occupancy Raw Data'!AN$3,FALSE)</f>
        <v>67.926124481958794</v>
      </c>
      <c r="I51" s="48">
        <f>VLOOKUP($A51,'Occupancy Raw Data'!$B$8:$BE$45,'Occupancy Raw Data'!AO$3,FALSE)</f>
        <v>71.772936390251303</v>
      </c>
      <c r="J51" s="49">
        <f>VLOOKUP($A51,'Occupancy Raw Data'!$B$8:$BE$45,'Occupancy Raw Data'!AP$3,FALSE)</f>
        <v>69.849530436104999</v>
      </c>
      <c r="K51" s="50">
        <f>VLOOKUP($A51,'Occupancy Raw Data'!$B$8:$BE$45,'Occupancy Raw Data'!AR$3,FALSE)</f>
        <v>68.680771235584103</v>
      </c>
      <c r="M51" s="47">
        <f>VLOOKUP($A51,'Occupancy Raw Data'!$B$8:$BE$45,'Occupancy Raw Data'!AT$3,FALSE)</f>
        <v>-0.243964586005394</v>
      </c>
      <c r="N51" s="48">
        <f>VLOOKUP($A51,'Occupancy Raw Data'!$B$8:$BE$45,'Occupancy Raw Data'!AU$3,FALSE)</f>
        <v>-3.6847566895933501</v>
      </c>
      <c r="O51" s="48">
        <f>VLOOKUP($A51,'Occupancy Raw Data'!$B$8:$BE$45,'Occupancy Raw Data'!AV$3,FALSE)</f>
        <v>1.7609568153175499E-2</v>
      </c>
      <c r="P51" s="48">
        <f>VLOOKUP($A51,'Occupancy Raw Data'!$B$8:$BE$45,'Occupancy Raw Data'!AW$3,FALSE)</f>
        <v>-4.43680070281063</v>
      </c>
      <c r="Q51" s="48">
        <f>VLOOKUP($A51,'Occupancy Raw Data'!$B$8:$BE$45,'Occupancy Raw Data'!AX$3,FALSE)</f>
        <v>-3.8173293940545201</v>
      </c>
      <c r="R51" s="49">
        <f>VLOOKUP($A51,'Occupancy Raw Data'!$B$8:$BE$45,'Occupancy Raw Data'!AY$3,FALSE)</f>
        <v>-2.5314556054604398</v>
      </c>
      <c r="S51" s="48">
        <f>VLOOKUP($A51,'Occupancy Raw Data'!$B$8:$BE$45,'Occupancy Raw Data'!BA$3,FALSE)</f>
        <v>-2.3273498579672198</v>
      </c>
      <c r="T51" s="48">
        <f>VLOOKUP($A51,'Occupancy Raw Data'!$B$8:$BE$45,'Occupancy Raw Data'!BB$3,FALSE)</f>
        <v>-1.10812108918689</v>
      </c>
      <c r="U51" s="49">
        <f>VLOOKUP($A51,'Occupancy Raw Data'!$B$8:$BE$45,'Occupancy Raw Data'!BC$3,FALSE)</f>
        <v>-1.70472790344863</v>
      </c>
      <c r="V51" s="50">
        <f>VLOOKUP($A51,'Occupancy Raw Data'!$B$8:$BE$45,'Occupancy Raw Data'!BE$3,FALSE)</f>
        <v>-2.2930552258399302</v>
      </c>
      <c r="X51" s="51">
        <f>VLOOKUP($A51,'ADR Raw Data'!$B$6:$BE$43,'ADR Raw Data'!AG$1,FALSE)</f>
        <v>142.51277589866601</v>
      </c>
      <c r="Y51" s="52">
        <f>VLOOKUP($A51,'ADR Raw Data'!$B$6:$BE$43,'ADR Raw Data'!AH$1,FALSE)</f>
        <v>164.65130925507901</v>
      </c>
      <c r="Z51" s="52">
        <f>VLOOKUP($A51,'ADR Raw Data'!$B$6:$BE$43,'ADR Raw Data'!AI$1,FALSE)</f>
        <v>177.72646628741899</v>
      </c>
      <c r="AA51" s="52">
        <f>VLOOKUP($A51,'ADR Raw Data'!$B$6:$BE$43,'ADR Raw Data'!AJ$1,FALSE)</f>
        <v>171.88615693490601</v>
      </c>
      <c r="AB51" s="52">
        <f>VLOOKUP($A51,'ADR Raw Data'!$B$6:$BE$43,'ADR Raw Data'!AK$1,FALSE)</f>
        <v>151.26256775853699</v>
      </c>
      <c r="AC51" s="53">
        <f>VLOOKUP($A51,'ADR Raw Data'!$B$6:$BE$43,'ADR Raw Data'!AL$1,FALSE)</f>
        <v>162.94816499718601</v>
      </c>
      <c r="AD51" s="52">
        <f>VLOOKUP($A51,'ADR Raw Data'!$B$6:$BE$43,'ADR Raw Data'!AN$1,FALSE)</f>
        <v>138.93063901988401</v>
      </c>
      <c r="AE51" s="52">
        <f>VLOOKUP($A51,'ADR Raw Data'!$B$6:$BE$43,'ADR Raw Data'!AO$1,FALSE)</f>
        <v>140.152635680987</v>
      </c>
      <c r="AF51" s="53">
        <f>VLOOKUP($A51,'ADR Raw Data'!$B$6:$BE$43,'ADR Raw Data'!AP$1,FALSE)</f>
        <v>139.55846205662399</v>
      </c>
      <c r="AG51" s="54">
        <f>VLOOKUP($A51,'ADR Raw Data'!$B$6:$BE$43,'ADR Raw Data'!AR$1,FALSE)</f>
        <v>156.154068884483</v>
      </c>
      <c r="AI51" s="47">
        <f>VLOOKUP($A51,'ADR Raw Data'!$B$6:$BE$43,'ADR Raw Data'!AT$1,FALSE)</f>
        <v>1.25680254711853</v>
      </c>
      <c r="AJ51" s="48">
        <f>VLOOKUP($A51,'ADR Raw Data'!$B$6:$BE$43,'ADR Raw Data'!AU$1,FALSE)</f>
        <v>2.6387709641121599</v>
      </c>
      <c r="AK51" s="48">
        <f>VLOOKUP($A51,'ADR Raw Data'!$B$6:$BE$43,'ADR Raw Data'!AV$1,FALSE)</f>
        <v>4.6514738327440401</v>
      </c>
      <c r="AL51" s="48">
        <f>VLOOKUP($A51,'ADR Raw Data'!$B$6:$BE$43,'ADR Raw Data'!AW$1,FALSE)</f>
        <v>3.6125643957607401</v>
      </c>
      <c r="AM51" s="48">
        <f>VLOOKUP($A51,'ADR Raw Data'!$B$6:$BE$43,'ADR Raw Data'!AX$1,FALSE)</f>
        <v>1.81750485535991</v>
      </c>
      <c r="AN51" s="49">
        <f>VLOOKUP($A51,'ADR Raw Data'!$B$6:$BE$43,'ADR Raw Data'!AY$1,FALSE)</f>
        <v>2.9889613526882899</v>
      </c>
      <c r="AO51" s="48">
        <f>VLOOKUP($A51,'ADR Raw Data'!$B$6:$BE$43,'ADR Raw Data'!BA$1,FALSE)</f>
        <v>3.3591455769541501</v>
      </c>
      <c r="AP51" s="48">
        <f>VLOOKUP($A51,'ADR Raw Data'!$B$6:$BE$43,'ADR Raw Data'!BB$1,FALSE)</f>
        <v>3.2666643374669402</v>
      </c>
      <c r="AQ51" s="49">
        <f>VLOOKUP($A51,'ADR Raw Data'!$B$6:$BE$43,'ADR Raw Data'!BC$1,FALSE)</f>
        <v>3.3144992107329698</v>
      </c>
      <c r="AR51" s="50">
        <f>VLOOKUP($A51,'ADR Raw Data'!$B$6:$BE$43,'ADR Raw Data'!BE$1,FALSE)</f>
        <v>3.0491658151688998</v>
      </c>
      <c r="AT51" s="51">
        <f>VLOOKUP($A51,'RevPAR Raw Data'!$B$6:$BE$43,'RevPAR Raw Data'!AG$1,FALSE)</f>
        <v>78.458119489625204</v>
      </c>
      <c r="AU51" s="52">
        <f>VLOOKUP($A51,'RevPAR Raw Data'!$B$6:$BE$43,'RevPAR Raw Data'!AH$1,FALSE)</f>
        <v>110.18416308808899</v>
      </c>
      <c r="AV51" s="52">
        <f>VLOOKUP($A51,'RevPAR Raw Data'!$B$6:$BE$43,'RevPAR Raw Data'!AI$1,FALSE)</f>
        <v>135.79469802196499</v>
      </c>
      <c r="AW51" s="52">
        <f>VLOOKUP($A51,'RevPAR Raw Data'!$B$6:$BE$43,'RevPAR Raw Data'!AJ$1,FALSE)</f>
        <v>129.12527851143801</v>
      </c>
      <c r="AX51" s="52">
        <f>VLOOKUP($A51,'RevPAR Raw Data'!$B$6:$BE$43,'RevPAR Raw Data'!AK$1,FALSE)</f>
        <v>102.200961465379</v>
      </c>
      <c r="AY51" s="53">
        <f>VLOOKUP($A51,'RevPAR Raw Data'!$B$6:$BE$43,'RevPAR Raw Data'!AL$1,FALSE)</f>
        <v>111.152644115299</v>
      </c>
      <c r="AZ51" s="52">
        <f>VLOOKUP($A51,'RevPAR Raw Data'!$B$6:$BE$43,'RevPAR Raw Data'!AN$1,FALSE)</f>
        <v>94.370198804227897</v>
      </c>
      <c r="BA51" s="52">
        <f>VLOOKUP($A51,'RevPAR Raw Data'!$B$6:$BE$43,'RevPAR Raw Data'!AO$1,FALSE)</f>
        <v>100.591662056575</v>
      </c>
      <c r="BB51" s="53">
        <f>VLOOKUP($A51,'RevPAR Raw Data'!$B$6:$BE$43,'RevPAR Raw Data'!AP$1,FALSE)</f>
        <v>97.480930430401799</v>
      </c>
      <c r="BC51" s="54">
        <f>VLOOKUP($A51,'RevPAR Raw Data'!$B$6:$BE$43,'RevPAR Raw Data'!AR$1,FALSE)</f>
        <v>107.24781882560799</v>
      </c>
      <c r="BE51" s="47">
        <f>VLOOKUP($A51,'RevPAR Raw Data'!$B$6:$BE$43,'RevPAR Raw Data'!AT$1,FALSE)</f>
        <v>1.00977180798215</v>
      </c>
      <c r="BF51" s="48">
        <f>VLOOKUP($A51,'RevPAR Raw Data'!$B$6:$BE$43,'RevPAR Raw Data'!AU$1,FALSE)</f>
        <v>-1.1432180151043601</v>
      </c>
      <c r="BG51" s="48">
        <f>VLOOKUP($A51,'RevPAR Raw Data'!$B$6:$BE$43,'RevPAR Raw Data'!AV$1,FALSE)</f>
        <v>4.6699025053519199</v>
      </c>
      <c r="BH51" s="48">
        <f>VLOOKUP($A51,'RevPAR Raw Data'!$B$6:$BE$43,'RevPAR Raw Data'!AW$1,FALSE)</f>
        <v>-0.98451858955048599</v>
      </c>
      <c r="BI51" s="48">
        <f>VLOOKUP($A51,'RevPAR Raw Data'!$B$6:$BE$43,'RevPAR Raw Data'!AX$1,FALSE)</f>
        <v>-2.0692046857766302</v>
      </c>
      <c r="BJ51" s="49">
        <f>VLOOKUP($A51,'RevPAR Raw Data'!$B$6:$BE$43,'RevPAR Raw Data'!AY$1,FALSE)</f>
        <v>0.38184151752017598</v>
      </c>
      <c r="BK51" s="48">
        <f>VLOOKUP($A51,'RevPAR Raw Data'!$B$6:$BE$43,'RevPAR Raw Data'!BA$1,FALSE)</f>
        <v>0.953616649172773</v>
      </c>
      <c r="BL51" s="48">
        <f>VLOOKUP($A51,'RevPAR Raw Data'!$B$6:$BE$43,'RevPAR Raw Data'!BB$1,FALSE)</f>
        <v>2.1223446518436302</v>
      </c>
      <c r="BM51" s="49">
        <f>VLOOKUP($A51,'RevPAR Raw Data'!$B$6:$BE$43,'RevPAR Raw Data'!BC$1,FALSE)</f>
        <v>1.5532681143793901</v>
      </c>
      <c r="BN51" s="50">
        <f>VLOOKUP($A51,'RevPAR Raw Data'!$B$6:$BE$43,'RevPAR Raw Data'!BE$1,FALSE)</f>
        <v>0.68619153325971105</v>
      </c>
    </row>
    <row r="52" spans="1:66" x14ac:dyDescent="0.25">
      <c r="A52" s="63" t="s">
        <v>82</v>
      </c>
      <c r="B52" s="47">
        <f>VLOOKUP($A52,'Occupancy Raw Data'!$B$8:$BE$45,'Occupancy Raw Data'!AG$3,FALSE)</f>
        <v>47.716493030384598</v>
      </c>
      <c r="C52" s="48">
        <f>VLOOKUP($A52,'Occupancy Raw Data'!$B$8:$BE$45,'Occupancy Raw Data'!AH$3,FALSE)</f>
        <v>52.024605952652102</v>
      </c>
      <c r="D52" s="48">
        <f>VLOOKUP($A52,'Occupancy Raw Data'!$B$8:$BE$45,'Occupancy Raw Data'!AI$3,FALSE)</f>
        <v>54.317433358878198</v>
      </c>
      <c r="E52" s="48">
        <f>VLOOKUP($A52,'Occupancy Raw Data'!$B$8:$BE$45,'Occupancy Raw Data'!AJ$3,FALSE)</f>
        <v>56.001325573206799</v>
      </c>
      <c r="F52" s="48">
        <f>VLOOKUP($A52,'Occupancy Raw Data'!$B$8:$BE$45,'Occupancy Raw Data'!AK$3,FALSE)</f>
        <v>56.297508336612701</v>
      </c>
      <c r="G52" s="49">
        <f>VLOOKUP($A52,'Occupancy Raw Data'!$B$8:$BE$45,'Occupancy Raw Data'!AL$3,FALSE)</f>
        <v>53.271473250346901</v>
      </c>
      <c r="H52" s="48">
        <f>VLOOKUP($A52,'Occupancy Raw Data'!$B$8:$BE$45,'Occupancy Raw Data'!AN$3,FALSE)</f>
        <v>72.000745928473705</v>
      </c>
      <c r="I52" s="48">
        <f>VLOOKUP($A52,'Occupancy Raw Data'!$B$8:$BE$45,'Occupancy Raw Data'!AO$3,FALSE)</f>
        <v>74.698520575193697</v>
      </c>
      <c r="J52" s="49">
        <f>VLOOKUP($A52,'Occupancy Raw Data'!$B$8:$BE$45,'Occupancy Raw Data'!AP$3,FALSE)</f>
        <v>73.349633251833694</v>
      </c>
      <c r="K52" s="50">
        <f>VLOOKUP($A52,'Occupancy Raw Data'!$B$8:$BE$45,'Occupancy Raw Data'!AR$3,FALSE)</f>
        <v>59.006477692059498</v>
      </c>
      <c r="M52" s="47">
        <f>VLOOKUP($A52,'Occupancy Raw Data'!$B$8:$BE$45,'Occupancy Raw Data'!AT$3,FALSE)</f>
        <v>4.7646786792992204</v>
      </c>
      <c r="N52" s="48">
        <f>VLOOKUP($A52,'Occupancy Raw Data'!$B$8:$BE$45,'Occupancy Raw Data'!AU$3,FALSE)</f>
        <v>-0.13931592986260799</v>
      </c>
      <c r="O52" s="48">
        <f>VLOOKUP($A52,'Occupancy Raw Data'!$B$8:$BE$45,'Occupancy Raw Data'!AV$3,FALSE)</f>
        <v>2.5010088313490502</v>
      </c>
      <c r="P52" s="48">
        <f>VLOOKUP($A52,'Occupancy Raw Data'!$B$8:$BE$45,'Occupancy Raw Data'!AW$3,FALSE)</f>
        <v>-1.8509778662005201</v>
      </c>
      <c r="Q52" s="48">
        <f>VLOOKUP($A52,'Occupancy Raw Data'!$B$8:$BE$45,'Occupancy Raw Data'!AX$3,FALSE)</f>
        <v>-5.5468711844063003</v>
      </c>
      <c r="R52" s="49">
        <f>VLOOKUP($A52,'Occupancy Raw Data'!$B$8:$BE$45,'Occupancy Raw Data'!AY$3,FALSE)</f>
        <v>-0.35219025709651403</v>
      </c>
      <c r="S52" s="48">
        <f>VLOOKUP($A52,'Occupancy Raw Data'!$B$8:$BE$45,'Occupancy Raw Data'!BA$3,FALSE)</f>
        <v>-6.67314233208318</v>
      </c>
      <c r="T52" s="48">
        <f>VLOOKUP($A52,'Occupancy Raw Data'!$B$8:$BE$45,'Occupancy Raw Data'!BB$3,FALSE)</f>
        <v>-3.6696384796741301</v>
      </c>
      <c r="U52" s="49">
        <f>VLOOKUP($A52,'Occupancy Raw Data'!$B$8:$BE$45,'Occupancy Raw Data'!BC$3,FALSE)</f>
        <v>-5.1675547984508201</v>
      </c>
      <c r="V52" s="50">
        <f>VLOOKUP($A52,'Occupancy Raw Data'!$B$8:$BE$45,'Occupancy Raw Data'!BE$3,FALSE)</f>
        <v>-2.1210669721237201</v>
      </c>
      <c r="X52" s="51">
        <f>VLOOKUP($A52,'ADR Raw Data'!$B$6:$BE$43,'ADR Raw Data'!AG$1,FALSE)</f>
        <v>99.320701015713098</v>
      </c>
      <c r="Y52" s="52">
        <f>VLOOKUP($A52,'ADR Raw Data'!$B$6:$BE$43,'ADR Raw Data'!AH$1,FALSE)</f>
        <v>99.979264670754006</v>
      </c>
      <c r="Z52" s="52">
        <f>VLOOKUP($A52,'ADR Raw Data'!$B$6:$BE$43,'ADR Raw Data'!AI$1,FALSE)</f>
        <v>100.234704671115</v>
      </c>
      <c r="AA52" s="52">
        <f>VLOOKUP($A52,'ADR Raw Data'!$B$6:$BE$43,'ADR Raw Data'!AJ$1,FALSE)</f>
        <v>99.983650048080406</v>
      </c>
      <c r="AB52" s="52">
        <f>VLOOKUP($A52,'ADR Raw Data'!$B$6:$BE$43,'ADR Raw Data'!AK$1,FALSE)</f>
        <v>101.94473786836301</v>
      </c>
      <c r="AC52" s="53">
        <f>VLOOKUP($A52,'ADR Raw Data'!$B$6:$BE$43,'ADR Raw Data'!AL$1,FALSE)</f>
        <v>100.329723639191</v>
      </c>
      <c r="AD52" s="52">
        <f>VLOOKUP($A52,'ADR Raw Data'!$B$6:$BE$43,'ADR Raw Data'!AN$1,FALSE)</f>
        <v>133.44136723358901</v>
      </c>
      <c r="AE52" s="52">
        <f>VLOOKUP($A52,'ADR Raw Data'!$B$6:$BE$43,'ADR Raw Data'!AO$1,FALSE)</f>
        <v>138.796418407256</v>
      </c>
      <c r="AF52" s="53">
        <f>VLOOKUP($A52,'ADR Raw Data'!$B$6:$BE$43,'ADR Raw Data'!AP$1,FALSE)</f>
        <v>136.16813206214599</v>
      </c>
      <c r="AG52" s="54">
        <f>VLOOKUP($A52,'ADR Raw Data'!$B$6:$BE$43,'ADR Raw Data'!AR$1,FALSE)</f>
        <v>113.05469513540601</v>
      </c>
      <c r="AI52" s="47">
        <f>VLOOKUP($A52,'ADR Raw Data'!$B$6:$BE$43,'ADR Raw Data'!AT$1,FALSE)</f>
        <v>1.4404739555911501</v>
      </c>
      <c r="AJ52" s="48">
        <f>VLOOKUP($A52,'ADR Raw Data'!$B$6:$BE$43,'ADR Raw Data'!AU$1,FALSE)</f>
        <v>0.60486452936075596</v>
      </c>
      <c r="AK52" s="48">
        <f>VLOOKUP($A52,'ADR Raw Data'!$B$6:$BE$43,'ADR Raw Data'!AV$1,FALSE)</f>
        <v>0.21189404944623999</v>
      </c>
      <c r="AL52" s="48">
        <f>VLOOKUP($A52,'ADR Raw Data'!$B$6:$BE$43,'ADR Raw Data'!AW$1,FALSE)</f>
        <v>-1.1318678504658299</v>
      </c>
      <c r="AM52" s="48">
        <f>VLOOKUP($A52,'ADR Raw Data'!$B$6:$BE$43,'ADR Raw Data'!AX$1,FALSE)</f>
        <v>-1.6633145170158601</v>
      </c>
      <c r="AN52" s="49">
        <f>VLOOKUP($A52,'ADR Raw Data'!$B$6:$BE$43,'ADR Raw Data'!AY$1,FALSE)</f>
        <v>-0.25519182456627298</v>
      </c>
      <c r="AO52" s="48">
        <f>VLOOKUP($A52,'ADR Raw Data'!$B$6:$BE$43,'ADR Raw Data'!BA$1,FALSE)</f>
        <v>-4.4982024414206503</v>
      </c>
      <c r="AP52" s="48">
        <f>VLOOKUP($A52,'ADR Raw Data'!$B$6:$BE$43,'ADR Raw Data'!BB$1,FALSE)</f>
        <v>-3.8927610321755299</v>
      </c>
      <c r="AQ52" s="49">
        <f>VLOOKUP($A52,'ADR Raw Data'!$B$6:$BE$43,'ADR Raw Data'!BC$1,FALSE)</f>
        <v>-4.15986725548533</v>
      </c>
      <c r="AR52" s="50">
        <f>VLOOKUP($A52,'ADR Raw Data'!$B$6:$BE$43,'ADR Raw Data'!BE$1,FALSE)</f>
        <v>-2.3687818101838398</v>
      </c>
      <c r="AT52" s="51">
        <f>VLOOKUP($A52,'RevPAR Raw Data'!$B$6:$BE$43,'RevPAR Raw Data'!AG$1,FALSE)</f>
        <v>47.392355377891903</v>
      </c>
      <c r="AU52" s="52">
        <f>VLOOKUP($A52,'RevPAR Raw Data'!$B$6:$BE$43,'RevPAR Raw Data'!AH$1,FALSE)</f>
        <v>52.0138184793189</v>
      </c>
      <c r="AV52" s="52">
        <f>VLOOKUP($A52,'RevPAR Raw Data'!$B$6:$BE$43,'RevPAR Raw Data'!AI$1,FALSE)</f>
        <v>54.444918912201402</v>
      </c>
      <c r="AW52" s="52">
        <f>VLOOKUP($A52,'RevPAR Raw Data'!$B$6:$BE$43,'RevPAR Raw Data'!AJ$1,FALSE)</f>
        <v>55.992169383401297</v>
      </c>
      <c r="AX52" s="52">
        <f>VLOOKUP($A52,'RevPAR Raw Data'!$B$6:$BE$43,'RevPAR Raw Data'!AK$1,FALSE)</f>
        <v>57.392347300180099</v>
      </c>
      <c r="AY52" s="53">
        <f>VLOOKUP($A52,'RevPAR Raw Data'!$B$6:$BE$43,'RevPAR Raw Data'!AL$1,FALSE)</f>
        <v>53.447121890598702</v>
      </c>
      <c r="AZ52" s="52">
        <f>VLOOKUP($A52,'RevPAR Raw Data'!$B$6:$BE$43,'RevPAR Raw Data'!AN$1,FALSE)</f>
        <v>96.078779785338298</v>
      </c>
      <c r="BA52" s="52">
        <f>VLOOKUP($A52,'RevPAR Raw Data'!$B$6:$BE$43,'RevPAR Raw Data'!AO$1,FALSE)</f>
        <v>103.678871161576</v>
      </c>
      <c r="BB52" s="53">
        <f>VLOOKUP($A52,'RevPAR Raw Data'!$B$6:$BE$43,'RevPAR Raw Data'!AP$1,FALSE)</f>
        <v>99.878825473457297</v>
      </c>
      <c r="BC52" s="54">
        <f>VLOOKUP($A52,'RevPAR Raw Data'!$B$6:$BE$43,'RevPAR Raw Data'!AR$1,FALSE)</f>
        <v>66.709593464899399</v>
      </c>
      <c r="BE52" s="47">
        <f>VLOOKUP($A52,'RevPAR Raw Data'!$B$6:$BE$43,'RevPAR Raw Data'!AT$1,FALSE)</f>
        <v>6.2737865903332901</v>
      </c>
      <c r="BF52" s="48">
        <f>VLOOKUP($A52,'RevPAR Raw Data'!$B$6:$BE$43,'RevPAR Raw Data'!AU$1,FALSE)</f>
        <v>0.46470592685466</v>
      </c>
      <c r="BG52" s="48">
        <f>VLOOKUP($A52,'RevPAR Raw Data'!$B$6:$BE$43,'RevPAR Raw Data'!AV$1,FALSE)</f>
        <v>2.7182023696850401</v>
      </c>
      <c r="BH52" s="48">
        <f>VLOOKUP($A52,'RevPAR Raw Data'!$B$6:$BE$43,'RevPAR Raw Data'!AW$1,FALSE)</f>
        <v>-2.96189509327959</v>
      </c>
      <c r="BI52" s="48">
        <f>VLOOKUP($A52,'RevPAR Raw Data'!$B$6:$BE$43,'RevPAR Raw Data'!AX$1,FALSE)</f>
        <v>-7.1179237877717698</v>
      </c>
      <c r="BJ52" s="49">
        <f>VLOOKUP($A52,'RevPAR Raw Data'!$B$6:$BE$43,'RevPAR Raw Data'!AY$1,FALSE)</f>
        <v>-0.60648332091975898</v>
      </c>
      <c r="BK52" s="48">
        <f>VLOOKUP($A52,'RevPAR Raw Data'!$B$6:$BE$43,'RevPAR Raw Data'!BA$1,FALSE)</f>
        <v>-10.8711733222025</v>
      </c>
      <c r="BL52" s="48">
        <f>VLOOKUP($A52,'RevPAR Raw Data'!$B$6:$BE$43,'RevPAR Raw Data'!BB$1,FALSE)</f>
        <v>-7.4195492550911997</v>
      </c>
      <c r="BM52" s="49">
        <f>VLOOKUP($A52,'RevPAR Raw Data'!$B$6:$BE$43,'RevPAR Raw Data'!BC$1,FALSE)</f>
        <v>-9.1124586339661295</v>
      </c>
      <c r="BN52" s="50">
        <f>VLOOKUP($A52,'RevPAR Raw Data'!$B$6:$BE$43,'RevPAR Raw Data'!BE$1,FALSE)</f>
        <v>-4.4396053336900803</v>
      </c>
    </row>
    <row r="53" spans="1:66" x14ac:dyDescent="0.25">
      <c r="A53" s="63" t="s">
        <v>83</v>
      </c>
      <c r="B53" s="47">
        <f>VLOOKUP($A53,'Occupancy Raw Data'!$B$8:$BE$45,'Occupancy Raw Data'!AG$3,FALSE)</f>
        <v>50.976704683329203</v>
      </c>
      <c r="C53" s="48">
        <f>VLOOKUP($A53,'Occupancy Raw Data'!$B$8:$BE$45,'Occupancy Raw Data'!AH$3,FALSE)</f>
        <v>62.776025236593</v>
      </c>
      <c r="D53" s="48">
        <f>VLOOKUP($A53,'Occupancy Raw Data'!$B$8:$BE$45,'Occupancy Raw Data'!AI$3,FALSE)</f>
        <v>65.311817520019403</v>
      </c>
      <c r="E53" s="48">
        <f>VLOOKUP($A53,'Occupancy Raw Data'!$B$8:$BE$45,'Occupancy Raw Data'!AJ$3,FALSE)</f>
        <v>65.505945158941998</v>
      </c>
      <c r="F53" s="48">
        <f>VLOOKUP($A53,'Occupancy Raw Data'!$B$8:$BE$45,'Occupancy Raw Data'!AK$3,FALSE)</f>
        <v>61.586993448192104</v>
      </c>
      <c r="G53" s="49">
        <f>VLOOKUP($A53,'Occupancy Raw Data'!$B$8:$BE$45,'Occupancy Raw Data'!AL$3,FALSE)</f>
        <v>61.231497209415103</v>
      </c>
      <c r="H53" s="48">
        <f>VLOOKUP($A53,'Occupancy Raw Data'!$B$8:$BE$45,'Occupancy Raw Data'!AN$3,FALSE)</f>
        <v>64.875030332443501</v>
      </c>
      <c r="I53" s="48">
        <f>VLOOKUP($A53,'Occupancy Raw Data'!$B$8:$BE$45,'Occupancy Raw Data'!AO$3,FALSE)</f>
        <v>67.441155059451503</v>
      </c>
      <c r="J53" s="49">
        <f>VLOOKUP($A53,'Occupancy Raw Data'!$B$8:$BE$45,'Occupancy Raw Data'!AP$3,FALSE)</f>
        <v>66.158092695947502</v>
      </c>
      <c r="K53" s="50">
        <f>VLOOKUP($A53,'Occupancy Raw Data'!$B$8:$BE$45,'Occupancy Raw Data'!AR$3,FALSE)</f>
        <v>62.639095919852998</v>
      </c>
      <c r="M53" s="47">
        <f>VLOOKUP($A53,'Occupancy Raw Data'!$B$8:$BE$45,'Occupancy Raw Data'!AT$3,FALSE)</f>
        <v>-1.8495323187712001</v>
      </c>
      <c r="N53" s="48">
        <f>VLOOKUP($A53,'Occupancy Raw Data'!$B$8:$BE$45,'Occupancy Raw Data'!AU$3,FALSE)</f>
        <v>-2.6380029245082199</v>
      </c>
      <c r="O53" s="48">
        <f>VLOOKUP($A53,'Occupancy Raw Data'!$B$8:$BE$45,'Occupancy Raw Data'!AV$3,FALSE)</f>
        <v>-2.5300946525310399</v>
      </c>
      <c r="P53" s="48">
        <f>VLOOKUP($A53,'Occupancy Raw Data'!$B$8:$BE$45,'Occupancy Raw Data'!AW$3,FALSE)</f>
        <v>-5.0980813177554101</v>
      </c>
      <c r="Q53" s="48">
        <f>VLOOKUP($A53,'Occupancy Raw Data'!$B$8:$BE$45,'Occupancy Raw Data'!AX$3,FALSE)</f>
        <v>-3.2301543086517301</v>
      </c>
      <c r="R53" s="49">
        <f>VLOOKUP($A53,'Occupancy Raw Data'!$B$8:$BE$45,'Occupancy Raw Data'!AY$3,FALSE)</f>
        <v>-3.1466018498791399</v>
      </c>
      <c r="S53" s="48">
        <f>VLOOKUP($A53,'Occupancy Raw Data'!$B$8:$BE$45,'Occupancy Raw Data'!BA$3,FALSE)</f>
        <v>-2.5647688515723299</v>
      </c>
      <c r="T53" s="48">
        <f>VLOOKUP($A53,'Occupancy Raw Data'!$B$8:$BE$45,'Occupancy Raw Data'!BB$3,FALSE)</f>
        <v>-3.98084527306463</v>
      </c>
      <c r="U53" s="49">
        <f>VLOOKUP($A53,'Occupancy Raw Data'!$B$8:$BE$45,'Occupancy Raw Data'!BC$3,FALSE)</f>
        <v>-3.29171879262862</v>
      </c>
      <c r="V53" s="50">
        <f>VLOOKUP($A53,'Occupancy Raw Data'!$B$8:$BE$45,'Occupancy Raw Data'!BE$3,FALSE)</f>
        <v>-3.1927240706935098</v>
      </c>
      <c r="X53" s="51">
        <f>VLOOKUP($A53,'ADR Raw Data'!$B$6:$BE$43,'ADR Raw Data'!AG$1,FALSE)</f>
        <v>103.274329406164</v>
      </c>
      <c r="Y53" s="52">
        <f>VLOOKUP($A53,'ADR Raw Data'!$B$6:$BE$43,'ADR Raw Data'!AH$1,FALSE)</f>
        <v>108.812642056436</v>
      </c>
      <c r="Z53" s="52">
        <f>VLOOKUP($A53,'ADR Raw Data'!$B$6:$BE$43,'ADR Raw Data'!AI$1,FALSE)</f>
        <v>111.902740107746</v>
      </c>
      <c r="AA53" s="52">
        <f>VLOOKUP($A53,'ADR Raw Data'!$B$6:$BE$43,'ADR Raw Data'!AJ$1,FALSE)</f>
        <v>111.983642341174</v>
      </c>
      <c r="AB53" s="52">
        <f>VLOOKUP($A53,'ADR Raw Data'!$B$6:$BE$43,'ADR Raw Data'!AK$1,FALSE)</f>
        <v>110.28089834515301</v>
      </c>
      <c r="AC53" s="53">
        <f>VLOOKUP($A53,'ADR Raw Data'!$B$6:$BE$43,'ADR Raw Data'!AL$1,FALSE)</f>
        <v>109.523517546119</v>
      </c>
      <c r="AD53" s="52">
        <f>VLOOKUP($A53,'ADR Raw Data'!$B$6:$BE$43,'ADR Raw Data'!AN$1,FALSE)</f>
        <v>124.284379091079</v>
      </c>
      <c r="AE53" s="52">
        <f>VLOOKUP($A53,'ADR Raw Data'!$B$6:$BE$43,'ADR Raw Data'!AO$1,FALSE)</f>
        <v>126.910041378069</v>
      </c>
      <c r="AF53" s="53">
        <f>VLOOKUP($A53,'ADR Raw Data'!$B$6:$BE$43,'ADR Raw Data'!AP$1,FALSE)</f>
        <v>125.622671129246</v>
      </c>
      <c r="AG53" s="54">
        <f>VLOOKUP($A53,'ADR Raw Data'!$B$6:$BE$43,'ADR Raw Data'!AR$1,FALSE)</f>
        <v>114.381685160076</v>
      </c>
      <c r="AI53" s="47">
        <f>VLOOKUP($A53,'ADR Raw Data'!$B$6:$BE$43,'ADR Raw Data'!AT$1,FALSE)</f>
        <v>0.49085317593148797</v>
      </c>
      <c r="AJ53" s="48">
        <f>VLOOKUP($A53,'ADR Raw Data'!$B$6:$BE$43,'ADR Raw Data'!AU$1,FALSE)</f>
        <v>5.6450293226898296</v>
      </c>
      <c r="AK53" s="48">
        <f>VLOOKUP($A53,'ADR Raw Data'!$B$6:$BE$43,'ADR Raw Data'!AV$1,FALSE)</f>
        <v>6.9760712097537301</v>
      </c>
      <c r="AL53" s="48">
        <f>VLOOKUP($A53,'ADR Raw Data'!$B$6:$BE$43,'ADR Raw Data'!AW$1,FALSE)</f>
        <v>5.1461763386561801</v>
      </c>
      <c r="AM53" s="48">
        <f>VLOOKUP($A53,'ADR Raw Data'!$B$6:$BE$43,'ADR Raw Data'!AX$1,FALSE)</f>
        <v>-0.63609428548845504</v>
      </c>
      <c r="AN53" s="49">
        <f>VLOOKUP($A53,'ADR Raw Data'!$B$6:$BE$43,'ADR Raw Data'!AY$1,FALSE)</f>
        <v>3.6386914356656899</v>
      </c>
      <c r="AO53" s="48">
        <f>VLOOKUP($A53,'ADR Raw Data'!$B$6:$BE$43,'ADR Raw Data'!BA$1,FALSE)</f>
        <v>3.0325247667692299</v>
      </c>
      <c r="AP53" s="48">
        <f>VLOOKUP($A53,'ADR Raw Data'!$B$6:$BE$43,'ADR Raw Data'!BB$1,FALSE)</f>
        <v>-0.936016669162263</v>
      </c>
      <c r="AQ53" s="49">
        <f>VLOOKUP($A53,'ADR Raw Data'!$B$6:$BE$43,'ADR Raw Data'!BC$1,FALSE)</f>
        <v>0.92793420399033599</v>
      </c>
      <c r="AR53" s="50">
        <f>VLOOKUP($A53,'ADR Raw Data'!$B$6:$BE$43,'ADR Raw Data'!BE$1,FALSE)</f>
        <v>2.71354992785579</v>
      </c>
      <c r="AT53" s="51">
        <f>VLOOKUP($A53,'RevPAR Raw Data'!$B$6:$BE$43,'RevPAR Raw Data'!AG$1,FALSE)</f>
        <v>52.6458499150691</v>
      </c>
      <c r="AU53" s="52">
        <f>VLOOKUP($A53,'RevPAR Raw Data'!$B$6:$BE$43,'RevPAR Raw Data'!AH$1,FALSE)</f>
        <v>68.308251637951898</v>
      </c>
      <c r="AV53" s="52">
        <f>VLOOKUP($A53,'RevPAR Raw Data'!$B$6:$BE$43,'RevPAR Raw Data'!AI$1,FALSE)</f>
        <v>73.085713419073002</v>
      </c>
      <c r="AW53" s="52">
        <f>VLOOKUP($A53,'RevPAR Raw Data'!$B$6:$BE$43,'RevPAR Raw Data'!AJ$1,FALSE)</f>
        <v>73.355943338995303</v>
      </c>
      <c r="AX53" s="52">
        <f>VLOOKUP($A53,'RevPAR Raw Data'!$B$6:$BE$43,'RevPAR Raw Data'!AK$1,FALSE)</f>
        <v>67.918689638437201</v>
      </c>
      <c r="AY53" s="53">
        <f>VLOOKUP($A53,'RevPAR Raw Data'!$B$6:$BE$43,'RevPAR Raw Data'!AL$1,FALSE)</f>
        <v>67.062889589905296</v>
      </c>
      <c r="AZ53" s="52">
        <f>VLOOKUP($A53,'RevPAR Raw Data'!$B$6:$BE$43,'RevPAR Raw Data'!AN$1,FALSE)</f>
        <v>80.629528633826695</v>
      </c>
      <c r="BA53" s="52">
        <f>VLOOKUP($A53,'RevPAR Raw Data'!$B$6:$BE$43,'RevPAR Raw Data'!AO$1,FALSE)</f>
        <v>85.589597791798099</v>
      </c>
      <c r="BB53" s="53">
        <f>VLOOKUP($A53,'RevPAR Raw Data'!$B$6:$BE$43,'RevPAR Raw Data'!AP$1,FALSE)</f>
        <v>83.109563212812404</v>
      </c>
      <c r="BC53" s="54">
        <f>VLOOKUP($A53,'RevPAR Raw Data'!$B$6:$BE$43,'RevPAR Raw Data'!AR$1,FALSE)</f>
        <v>71.6476534821645</v>
      </c>
      <c r="BE53" s="47">
        <f>VLOOKUP($A53,'RevPAR Raw Data'!$B$6:$BE$43,'RevPAR Raw Data'!AT$1,FALSE)</f>
        <v>-1.36775763096628</v>
      </c>
      <c r="BF53" s="48">
        <f>VLOOKUP($A53,'RevPAR Raw Data'!$B$6:$BE$43,'RevPAR Raw Data'!AU$1,FALSE)</f>
        <v>2.8581103595597002</v>
      </c>
      <c r="BG53" s="48">
        <f>VLOOKUP($A53,'RevPAR Raw Data'!$B$6:$BE$43,'RevPAR Raw Data'!AV$1,FALSE)</f>
        <v>4.2694753525879499</v>
      </c>
      <c r="BH53" s="48">
        <f>VLOOKUP($A53,'RevPAR Raw Data'!$B$6:$BE$43,'RevPAR Raw Data'!AW$1,FALSE)</f>
        <v>-0.21426123359901</v>
      </c>
      <c r="BI53" s="48">
        <f>VLOOKUP($A53,'RevPAR Raw Data'!$B$6:$BE$43,'RevPAR Raw Data'!AX$1,FALSE)</f>
        <v>-3.8457017671703899</v>
      </c>
      <c r="BJ53" s="49">
        <f>VLOOKUP($A53,'RevPAR Raw Data'!$B$6:$BE$43,'RevPAR Raw Data'!AY$1,FALSE)</f>
        <v>0.37759445376049799</v>
      </c>
      <c r="BK53" s="48">
        <f>VLOOKUP($A53,'RevPAR Raw Data'!$B$6:$BE$43,'RevPAR Raw Data'!BA$1,FALSE)</f>
        <v>0.38997866456258901</v>
      </c>
      <c r="BL53" s="48">
        <f>VLOOKUP($A53,'RevPAR Raw Data'!$B$6:$BE$43,'RevPAR Raw Data'!BB$1,FALSE)</f>
        <v>-4.8796005668974498</v>
      </c>
      <c r="BM53" s="49">
        <f>VLOOKUP($A53,'RevPAR Raw Data'!$B$6:$BE$43,'RevPAR Raw Data'!BC$1,FALSE)</f>
        <v>-2.39432957321426</v>
      </c>
      <c r="BN53" s="50">
        <f>VLOOKUP($A53,'RevPAR Raw Data'!$B$6:$BE$43,'RevPAR Raw Data'!BE$1,FALSE)</f>
        <v>-0.56581030455465098</v>
      </c>
    </row>
    <row r="54" spans="1:66" x14ac:dyDescent="0.25">
      <c r="A54" s="66" t="s">
        <v>84</v>
      </c>
      <c r="B54" s="47">
        <f>VLOOKUP($A54,'Occupancy Raw Data'!$B$8:$BE$45,'Occupancy Raw Data'!AG$3,FALSE)</f>
        <v>50.620177193483798</v>
      </c>
      <c r="C54" s="48">
        <f>VLOOKUP($A54,'Occupancy Raw Data'!$B$8:$BE$45,'Occupancy Raw Data'!AH$3,FALSE)</f>
        <v>58.493855387253497</v>
      </c>
      <c r="D54" s="48">
        <f>VLOOKUP($A54,'Occupancy Raw Data'!$B$8:$BE$45,'Occupancy Raw Data'!AI$3,FALSE)</f>
        <v>60.985995998856801</v>
      </c>
      <c r="E54" s="48">
        <f>VLOOKUP($A54,'Occupancy Raw Data'!$B$8:$BE$45,'Occupancy Raw Data'!AJ$3,FALSE)</f>
        <v>62.652186338953904</v>
      </c>
      <c r="F54" s="48">
        <f>VLOOKUP($A54,'Occupancy Raw Data'!$B$8:$BE$45,'Occupancy Raw Data'!AK$3,FALSE)</f>
        <v>60.745927407830798</v>
      </c>
      <c r="G54" s="49">
        <f>VLOOKUP($A54,'Occupancy Raw Data'!$B$8:$BE$45,'Occupancy Raw Data'!AL$3,FALSE)</f>
        <v>58.699628465275701</v>
      </c>
      <c r="H54" s="48">
        <f>VLOOKUP($A54,'Occupancy Raw Data'!$B$8:$BE$45,'Occupancy Raw Data'!AN$3,FALSE)</f>
        <v>73.0300200888436</v>
      </c>
      <c r="I54" s="48">
        <f>VLOOKUP($A54,'Occupancy Raw Data'!$B$8:$BE$45,'Occupancy Raw Data'!AO$3,FALSE)</f>
        <v>72.065189712248497</v>
      </c>
      <c r="J54" s="49">
        <f>VLOOKUP($A54,'Occupancy Raw Data'!$B$8:$BE$45,'Occupancy Raw Data'!AP$3,FALSE)</f>
        <v>72.547604900546006</v>
      </c>
      <c r="K54" s="50">
        <f>VLOOKUP($A54,'Occupancy Raw Data'!$B$8:$BE$45,'Occupancy Raw Data'!AR$3,FALSE)</f>
        <v>62.684622775163199</v>
      </c>
      <c r="M54" s="47">
        <f>VLOOKUP($A54,'Occupancy Raw Data'!$B$8:$BE$45,'Occupancy Raw Data'!AT$3,FALSE)</f>
        <v>25.046189205716299</v>
      </c>
      <c r="N54" s="48">
        <f>VLOOKUP($A54,'Occupancy Raw Data'!$B$8:$BE$45,'Occupancy Raw Data'!AU$3,FALSE)</f>
        <v>17.326844137179599</v>
      </c>
      <c r="O54" s="48">
        <f>VLOOKUP($A54,'Occupancy Raw Data'!$B$8:$BE$45,'Occupancy Raw Data'!AV$3,FALSE)</f>
        <v>22.464794105028101</v>
      </c>
      <c r="P54" s="48">
        <f>VLOOKUP($A54,'Occupancy Raw Data'!$B$8:$BE$45,'Occupancy Raw Data'!AW$3,FALSE)</f>
        <v>15.2020214949547</v>
      </c>
      <c r="Q54" s="48">
        <f>VLOOKUP($A54,'Occupancy Raw Data'!$B$8:$BE$45,'Occupancy Raw Data'!AX$3,FALSE)</f>
        <v>9.9458027288204693</v>
      </c>
      <c r="R54" s="49">
        <f>VLOOKUP($A54,'Occupancy Raw Data'!$B$8:$BE$45,'Occupancy Raw Data'!AY$3,FALSE)</f>
        <v>17.501768103721599</v>
      </c>
      <c r="S54" s="48">
        <f>VLOOKUP($A54,'Occupancy Raw Data'!$B$8:$BE$45,'Occupancy Raw Data'!BA$3,FALSE)</f>
        <v>19.0258603846958</v>
      </c>
      <c r="T54" s="48">
        <f>VLOOKUP($A54,'Occupancy Raw Data'!$B$8:$BE$45,'Occupancy Raw Data'!BB$3,FALSE)</f>
        <v>15.440238603170201</v>
      </c>
      <c r="U54" s="49">
        <f>VLOOKUP($A54,'Occupancy Raw Data'!$B$8:$BE$45,'Occupancy Raw Data'!BC$3,FALSE)</f>
        <v>17.2175525235075</v>
      </c>
      <c r="V54" s="50">
        <f>VLOOKUP($A54,'Occupancy Raw Data'!$B$8:$BE$45,'Occupancy Raw Data'!BE$3,FALSE)</f>
        <v>17.4572204337233</v>
      </c>
      <c r="X54" s="51">
        <f>VLOOKUP($A54,'ADR Raw Data'!$B$6:$BE$43,'ADR Raw Data'!AG$1,FALSE)</f>
        <v>113.127634936766</v>
      </c>
      <c r="Y54" s="52">
        <f>VLOOKUP($A54,'ADR Raw Data'!$B$6:$BE$43,'ADR Raw Data'!AH$1,FALSE)</f>
        <v>114.962955977915</v>
      </c>
      <c r="Z54" s="52">
        <f>VLOOKUP($A54,'ADR Raw Data'!$B$6:$BE$43,'ADR Raw Data'!AI$1,FALSE)</f>
        <v>115.79846384554099</v>
      </c>
      <c r="AA54" s="52">
        <f>VLOOKUP($A54,'ADR Raw Data'!$B$6:$BE$43,'ADR Raw Data'!AJ$1,FALSE)</f>
        <v>114.62157786698199</v>
      </c>
      <c r="AB54" s="52">
        <f>VLOOKUP($A54,'ADR Raw Data'!$B$6:$BE$43,'ADR Raw Data'!AK$1,FALSE)</f>
        <v>117.71409691837199</v>
      </c>
      <c r="AC54" s="53">
        <f>VLOOKUP($A54,'ADR Raw Data'!$B$6:$BE$43,'ADR Raw Data'!AL$1,FALSE)</f>
        <v>115.31656137105</v>
      </c>
      <c r="AD54" s="52">
        <f>VLOOKUP($A54,'ADR Raw Data'!$B$6:$BE$43,'ADR Raw Data'!AN$1,FALSE)</f>
        <v>185.949976366665</v>
      </c>
      <c r="AE54" s="52">
        <f>VLOOKUP($A54,'ADR Raw Data'!$B$6:$BE$43,'ADR Raw Data'!AO$1,FALSE)</f>
        <v>191.41503023164501</v>
      </c>
      <c r="AF54" s="53">
        <f>VLOOKUP($A54,'ADR Raw Data'!$B$6:$BE$43,'ADR Raw Data'!AP$1,FALSE)</f>
        <v>188.664332988826</v>
      </c>
      <c r="AG54" s="54">
        <f>VLOOKUP($A54,'ADR Raw Data'!$B$6:$BE$43,'ADR Raw Data'!AR$1,FALSE)</f>
        <v>139.74470001818401</v>
      </c>
      <c r="AI54" s="47">
        <f>VLOOKUP($A54,'ADR Raw Data'!$B$6:$BE$43,'ADR Raw Data'!AT$1,FALSE)</f>
        <v>8.6854553319840893</v>
      </c>
      <c r="AJ54" s="48">
        <f>VLOOKUP($A54,'ADR Raw Data'!$B$6:$BE$43,'ADR Raw Data'!AU$1,FALSE)</f>
        <v>9.4039978702497002</v>
      </c>
      <c r="AK54" s="48">
        <f>VLOOKUP($A54,'ADR Raw Data'!$B$6:$BE$43,'ADR Raw Data'!AV$1,FALSE)</f>
        <v>9.0579823609881505</v>
      </c>
      <c r="AL54" s="48">
        <f>VLOOKUP($A54,'ADR Raw Data'!$B$6:$BE$43,'ADR Raw Data'!AW$1,FALSE)</f>
        <v>1.24420708057069</v>
      </c>
      <c r="AM54" s="48">
        <f>VLOOKUP($A54,'ADR Raw Data'!$B$6:$BE$43,'ADR Raw Data'!AX$1,FALSE)</f>
        <v>-9.3020275953474005</v>
      </c>
      <c r="AN54" s="49">
        <f>VLOOKUP($A54,'ADR Raw Data'!$B$6:$BE$43,'ADR Raw Data'!AY$1,FALSE)</f>
        <v>2.6135172606555801</v>
      </c>
      <c r="AO54" s="48">
        <f>VLOOKUP($A54,'ADR Raw Data'!$B$6:$BE$43,'ADR Raw Data'!BA$1,FALSE)</f>
        <v>22.051130232352701</v>
      </c>
      <c r="AP54" s="48">
        <f>VLOOKUP($A54,'ADR Raw Data'!$B$6:$BE$43,'ADR Raw Data'!BB$1,FALSE)</f>
        <v>26.593003549975599</v>
      </c>
      <c r="AQ54" s="49">
        <f>VLOOKUP($A54,'ADR Raw Data'!$B$6:$BE$43,'ADR Raw Data'!BC$1,FALSE)</f>
        <v>24.305566333618302</v>
      </c>
      <c r="AR54" s="50">
        <f>VLOOKUP($A54,'ADR Raw Data'!$B$6:$BE$43,'ADR Raw Data'!BE$1,FALSE)</f>
        <v>11.4042904405808</v>
      </c>
      <c r="AT54" s="51">
        <f>VLOOKUP($A54,'RevPAR Raw Data'!$B$6:$BE$43,'RevPAR Raw Data'!AG$1,FALSE)</f>
        <v>57.265409259788498</v>
      </c>
      <c r="AU54" s="52">
        <f>VLOOKUP($A54,'RevPAR Raw Data'!$B$6:$BE$43,'RevPAR Raw Data'!AH$1,FALSE)</f>
        <v>67.246265218633795</v>
      </c>
      <c r="AV54" s="52">
        <f>VLOOKUP($A54,'RevPAR Raw Data'!$B$6:$BE$43,'RevPAR Raw Data'!AI$1,FALSE)</f>
        <v>70.620846527579303</v>
      </c>
      <c r="AW54" s="52">
        <f>VLOOKUP($A54,'RevPAR Raw Data'!$B$6:$BE$43,'RevPAR Raw Data'!AJ$1,FALSE)</f>
        <v>71.812924549871298</v>
      </c>
      <c r="AX54" s="52">
        <f>VLOOKUP($A54,'RevPAR Raw Data'!$B$6:$BE$43,'RevPAR Raw Data'!AK$1,FALSE)</f>
        <v>71.506519862817896</v>
      </c>
      <c r="AY54" s="53">
        <f>VLOOKUP($A54,'RevPAR Raw Data'!$B$6:$BE$43,'RevPAR Raw Data'!AL$1,FALSE)</f>
        <v>67.690393083738201</v>
      </c>
      <c r="AZ54" s="52">
        <f>VLOOKUP($A54,'RevPAR Raw Data'!$B$6:$BE$43,'RevPAR Raw Data'!AN$1,FALSE)</f>
        <v>135.799305095775</v>
      </c>
      <c r="BA54" s="52">
        <f>VLOOKUP($A54,'RevPAR Raw Data'!$B$6:$BE$43,'RevPAR Raw Data'!AO$1,FALSE)</f>
        <v>137.94360467419199</v>
      </c>
      <c r="BB54" s="53">
        <f>VLOOKUP($A54,'RevPAR Raw Data'!$B$6:$BE$43,'RevPAR Raw Data'!AP$1,FALSE)</f>
        <v>136.87145488498399</v>
      </c>
      <c r="BC54" s="54">
        <f>VLOOKUP($A54,'RevPAR Raw Data'!$B$6:$BE$43,'RevPAR Raw Data'!AR$1,FALSE)</f>
        <v>87.598438054682504</v>
      </c>
      <c r="BE54" s="47">
        <f>VLOOKUP($A54,'RevPAR Raw Data'!$B$6:$BE$43,'RevPAR Raw Data'!AT$1,FALSE)</f>
        <v>35.907020113527103</v>
      </c>
      <c r="BF54" s="48">
        <f>VLOOKUP($A54,'RevPAR Raw Data'!$B$6:$BE$43,'RevPAR Raw Data'!AU$1,FALSE)</f>
        <v>28.3602580610712</v>
      </c>
      <c r="BG54" s="48">
        <f>VLOOKUP($A54,'RevPAR Raw Data'!$B$6:$BE$43,'RevPAR Raw Data'!AV$1,FALSE)</f>
        <v>33.557633553481999</v>
      </c>
      <c r="BH54" s="48">
        <f>VLOOKUP($A54,'RevPAR Raw Data'!$B$6:$BE$43,'RevPAR Raw Data'!AW$1,FALSE)</f>
        <v>16.635373203355499</v>
      </c>
      <c r="BI54" s="48">
        <f>VLOOKUP($A54,'RevPAR Raw Data'!$B$6:$BE$43,'RevPAR Raw Data'!AX$1,FALSE)</f>
        <v>-0.28138618094062801</v>
      </c>
      <c r="BJ54" s="49">
        <f>VLOOKUP($A54,'RevPAR Raw Data'!$B$6:$BE$43,'RevPAR Raw Data'!AY$1,FALSE)</f>
        <v>20.572697094687801</v>
      </c>
      <c r="BK54" s="48">
        <f>VLOOKUP($A54,'RevPAR Raw Data'!$B$6:$BE$43,'RevPAR Raw Data'!BA$1,FALSE)</f>
        <v>45.272407868303503</v>
      </c>
      <c r="BL54" s="48">
        <f>VLOOKUP($A54,'RevPAR Raw Data'!$B$6:$BE$43,'RevPAR Raw Data'!BB$1,FALSE)</f>
        <v>46.139265353011503</v>
      </c>
      <c r="BM54" s="49">
        <f>VLOOKUP($A54,'RevPAR Raw Data'!$B$6:$BE$43,'RevPAR Raw Data'!BC$1,FALSE)</f>
        <v>45.707942506752502</v>
      </c>
      <c r="BN54" s="50">
        <f>VLOOKUP($A54,'RevPAR Raw Data'!$B$6:$BE$43,'RevPAR Raw Data'!BE$1,FALSE)</f>
        <v>30.852382995418399</v>
      </c>
    </row>
    <row r="55" spans="1:66" x14ac:dyDescent="0.25">
      <c r="A55" s="63" t="s">
        <v>85</v>
      </c>
      <c r="B55" s="47">
        <f>VLOOKUP($A55,'Occupancy Raw Data'!$B$8:$BE$45,'Occupancy Raw Data'!AG$3,FALSE)</f>
        <v>42.248062015503798</v>
      </c>
      <c r="C55" s="48">
        <f>VLOOKUP($A55,'Occupancy Raw Data'!$B$8:$BE$45,'Occupancy Raw Data'!AH$3,FALSE)</f>
        <v>53.456072351421099</v>
      </c>
      <c r="D55" s="48">
        <f>VLOOKUP($A55,'Occupancy Raw Data'!$B$8:$BE$45,'Occupancy Raw Data'!AI$3,FALSE)</f>
        <v>57.332041343669196</v>
      </c>
      <c r="E55" s="48">
        <f>VLOOKUP($A55,'Occupancy Raw Data'!$B$8:$BE$45,'Occupancy Raw Data'!AJ$3,FALSE)</f>
        <v>56.169250645994801</v>
      </c>
      <c r="F55" s="48">
        <f>VLOOKUP($A55,'Occupancy Raw Data'!$B$8:$BE$45,'Occupancy Raw Data'!AK$3,FALSE)</f>
        <v>50.678294573643399</v>
      </c>
      <c r="G55" s="49">
        <f>VLOOKUP($A55,'Occupancy Raw Data'!$B$8:$BE$45,'Occupancy Raw Data'!AL$3,FALSE)</f>
        <v>51.976744186046503</v>
      </c>
      <c r="H55" s="48">
        <f>VLOOKUP($A55,'Occupancy Raw Data'!$B$8:$BE$45,'Occupancy Raw Data'!AN$3,FALSE)</f>
        <v>53.9082687338501</v>
      </c>
      <c r="I55" s="48">
        <f>VLOOKUP($A55,'Occupancy Raw Data'!$B$8:$BE$45,'Occupancy Raw Data'!AO$3,FALSE)</f>
        <v>52.438630490956001</v>
      </c>
      <c r="J55" s="49">
        <f>VLOOKUP($A55,'Occupancy Raw Data'!$B$8:$BE$45,'Occupancy Raw Data'!AP$3,FALSE)</f>
        <v>53.173449612403097</v>
      </c>
      <c r="K55" s="50">
        <f>VLOOKUP($A55,'Occupancy Raw Data'!$B$8:$BE$45,'Occupancy Raw Data'!AR$3,FALSE)</f>
        <v>52.3186600221483</v>
      </c>
      <c r="M55" s="47">
        <f>VLOOKUP($A55,'Occupancy Raw Data'!$B$8:$BE$45,'Occupancy Raw Data'!AT$3,FALSE)</f>
        <v>-6.7429789464076899</v>
      </c>
      <c r="N55" s="48">
        <f>VLOOKUP($A55,'Occupancy Raw Data'!$B$8:$BE$45,'Occupancy Raw Data'!AU$3,FALSE)</f>
        <v>-8.8895329893079307</v>
      </c>
      <c r="O55" s="48">
        <f>VLOOKUP($A55,'Occupancy Raw Data'!$B$8:$BE$45,'Occupancy Raw Data'!AV$3,FALSE)</f>
        <v>-7.1827787494691604</v>
      </c>
      <c r="P55" s="48">
        <f>VLOOKUP($A55,'Occupancy Raw Data'!$B$8:$BE$45,'Occupancy Raw Data'!AW$3,FALSE)</f>
        <v>-11.144342745094701</v>
      </c>
      <c r="Q55" s="48">
        <f>VLOOKUP($A55,'Occupancy Raw Data'!$B$8:$BE$45,'Occupancy Raw Data'!AX$3,FALSE)</f>
        <v>-11.6814848389758</v>
      </c>
      <c r="R55" s="49">
        <f>VLOOKUP($A55,'Occupancy Raw Data'!$B$8:$BE$45,'Occupancy Raw Data'!AY$3,FALSE)</f>
        <v>-9.2390225906434509</v>
      </c>
      <c r="S55" s="48">
        <f>VLOOKUP($A55,'Occupancy Raw Data'!$B$8:$BE$45,'Occupancy Raw Data'!BA$3,FALSE)</f>
        <v>-8.33386252746139</v>
      </c>
      <c r="T55" s="48">
        <f>VLOOKUP($A55,'Occupancy Raw Data'!$B$8:$BE$45,'Occupancy Raw Data'!BB$3,FALSE)</f>
        <v>-10.2552060031105</v>
      </c>
      <c r="U55" s="49">
        <f>VLOOKUP($A55,'Occupancy Raw Data'!$B$8:$BE$45,'Occupancy Raw Data'!BC$3,FALSE)</f>
        <v>-9.2914325954544097</v>
      </c>
      <c r="V55" s="50">
        <f>VLOOKUP($A55,'Occupancy Raw Data'!$B$8:$BE$45,'Occupancy Raw Data'!BE$3,FALSE)</f>
        <v>-9.2542477685417204</v>
      </c>
      <c r="X55" s="51">
        <f>VLOOKUP($A55,'ADR Raw Data'!$B$6:$BE$43,'ADR Raw Data'!AG$1,FALSE)</f>
        <v>85.789533639143698</v>
      </c>
      <c r="Y55" s="52">
        <f>VLOOKUP($A55,'ADR Raw Data'!$B$6:$BE$43,'ADR Raw Data'!AH$1,FALSE)</f>
        <v>91.824936555891199</v>
      </c>
      <c r="Z55" s="52">
        <f>VLOOKUP($A55,'ADR Raw Data'!$B$6:$BE$43,'ADR Raw Data'!AI$1,FALSE)</f>
        <v>91.634467605633802</v>
      </c>
      <c r="AA55" s="52">
        <f>VLOOKUP($A55,'ADR Raw Data'!$B$6:$BE$43,'ADR Raw Data'!AJ$1,FALSE)</f>
        <v>91.163916043703196</v>
      </c>
      <c r="AB55" s="52">
        <f>VLOOKUP($A55,'ADR Raw Data'!$B$6:$BE$43,'ADR Raw Data'!AK$1,FALSE)</f>
        <v>89.606488209050298</v>
      </c>
      <c r="AC55" s="53">
        <f>VLOOKUP($A55,'ADR Raw Data'!$B$6:$BE$43,'ADR Raw Data'!AL$1,FALSE)</f>
        <v>90.226297539149797</v>
      </c>
      <c r="AD55" s="52">
        <f>VLOOKUP($A55,'ADR Raw Data'!$B$6:$BE$43,'ADR Raw Data'!AN$1,FALSE)</f>
        <v>98.534928100659002</v>
      </c>
      <c r="AE55" s="52">
        <f>VLOOKUP($A55,'ADR Raw Data'!$B$6:$BE$43,'ADR Raw Data'!AO$1,FALSE)</f>
        <v>99.508681860178598</v>
      </c>
      <c r="AF55" s="53">
        <f>VLOOKUP($A55,'ADR Raw Data'!$B$6:$BE$43,'ADR Raw Data'!AP$1,FALSE)</f>
        <v>99.015076689445706</v>
      </c>
      <c r="AG55" s="54">
        <f>VLOOKUP($A55,'ADR Raw Data'!$B$6:$BE$43,'ADR Raw Data'!AR$1,FALSE)</f>
        <v>92.778403668915601</v>
      </c>
      <c r="AI55" s="47">
        <f>VLOOKUP($A55,'ADR Raw Data'!$B$6:$BE$43,'ADR Raw Data'!AT$1,FALSE)</f>
        <v>2.0969898903485902</v>
      </c>
      <c r="AJ55" s="48">
        <f>VLOOKUP($A55,'ADR Raw Data'!$B$6:$BE$43,'ADR Raw Data'!AU$1,FALSE)</f>
        <v>5.2693551361662401</v>
      </c>
      <c r="AK55" s="48">
        <f>VLOOKUP($A55,'ADR Raw Data'!$B$6:$BE$43,'ADR Raw Data'!AV$1,FALSE)</f>
        <v>4.2265834090952197</v>
      </c>
      <c r="AL55" s="48">
        <f>VLOOKUP($A55,'ADR Raw Data'!$B$6:$BE$43,'ADR Raw Data'!AW$1,FALSE)</f>
        <v>4.6236161109582001</v>
      </c>
      <c r="AM55" s="48">
        <f>VLOOKUP($A55,'ADR Raw Data'!$B$6:$BE$43,'ADR Raw Data'!AX$1,FALSE)</f>
        <v>1.55346982552297</v>
      </c>
      <c r="AN55" s="49">
        <f>VLOOKUP($A55,'ADR Raw Data'!$B$6:$BE$43,'ADR Raw Data'!AY$1,FALSE)</f>
        <v>3.6462540849820702</v>
      </c>
      <c r="AO55" s="48">
        <f>VLOOKUP($A55,'ADR Raw Data'!$B$6:$BE$43,'ADR Raw Data'!BA$1,FALSE)</f>
        <v>0.75464007539199995</v>
      </c>
      <c r="AP55" s="48">
        <f>VLOOKUP($A55,'ADR Raw Data'!$B$6:$BE$43,'ADR Raw Data'!BB$1,FALSE)</f>
        <v>2.12918255734624</v>
      </c>
      <c r="AQ55" s="49">
        <f>VLOOKUP($A55,'ADR Raw Data'!$B$6:$BE$43,'ADR Raw Data'!BC$1,FALSE)</f>
        <v>1.4331330197532901</v>
      </c>
      <c r="AR55" s="50">
        <f>VLOOKUP($A55,'ADR Raw Data'!$B$6:$BE$43,'ADR Raw Data'!BE$1,FALSE)</f>
        <v>2.9487090986156401</v>
      </c>
      <c r="AT55" s="51">
        <f>VLOOKUP($A55,'RevPAR Raw Data'!$B$6:$BE$43,'RevPAR Raw Data'!AG$1,FALSE)</f>
        <v>36.244415374676997</v>
      </c>
      <c r="AU55" s="52">
        <f>VLOOKUP($A55,'RevPAR Raw Data'!$B$6:$BE$43,'RevPAR Raw Data'!AH$1,FALSE)</f>
        <v>49.086004521963801</v>
      </c>
      <c r="AV55" s="52">
        <f>VLOOKUP($A55,'RevPAR Raw Data'!$B$6:$BE$43,'RevPAR Raw Data'!AI$1,FALSE)</f>
        <v>52.535910852713101</v>
      </c>
      <c r="AW55" s="52">
        <f>VLOOKUP($A55,'RevPAR Raw Data'!$B$6:$BE$43,'RevPAR Raw Data'!AJ$1,FALSE)</f>
        <v>51.206088501291902</v>
      </c>
      <c r="AX55" s="52">
        <f>VLOOKUP($A55,'RevPAR Raw Data'!$B$6:$BE$43,'RevPAR Raw Data'!AK$1,FALSE)</f>
        <v>45.4110400516795</v>
      </c>
      <c r="AY55" s="53">
        <f>VLOOKUP($A55,'RevPAR Raw Data'!$B$6:$BE$43,'RevPAR Raw Data'!AL$1,FALSE)</f>
        <v>46.896691860465097</v>
      </c>
      <c r="AZ55" s="52">
        <f>VLOOKUP($A55,'RevPAR Raw Data'!$B$6:$BE$43,'RevPAR Raw Data'!AN$1,FALSE)</f>
        <v>53.118473837209301</v>
      </c>
      <c r="BA55" s="52">
        <f>VLOOKUP($A55,'RevPAR Raw Data'!$B$6:$BE$43,'RevPAR Raw Data'!AO$1,FALSE)</f>
        <v>52.180989987080103</v>
      </c>
      <c r="BB55" s="53">
        <f>VLOOKUP($A55,'RevPAR Raw Data'!$B$6:$BE$43,'RevPAR Raw Data'!AP$1,FALSE)</f>
        <v>52.649731912144702</v>
      </c>
      <c r="BC55" s="54">
        <f>VLOOKUP($A55,'RevPAR Raw Data'!$B$6:$BE$43,'RevPAR Raw Data'!AR$1,FALSE)</f>
        <v>48.540417589516402</v>
      </c>
      <c r="BE55" s="47">
        <f>VLOOKUP($A55,'RevPAR Raw Data'!$B$6:$BE$43,'RevPAR Raw Data'!AT$1,FALSE)</f>
        <v>-4.7873886428735997</v>
      </c>
      <c r="BF55" s="48">
        <f>VLOOKUP($A55,'RevPAR Raw Data'!$B$6:$BE$43,'RevPAR Raw Data'!AU$1,FALSE)</f>
        <v>-4.0885989162949796</v>
      </c>
      <c r="BG55" s="48">
        <f>VLOOKUP($A55,'RevPAR Raw Data'!$B$6:$BE$43,'RevPAR Raw Data'!AV$1,FALSE)</f>
        <v>-3.2597814753110201</v>
      </c>
      <c r="BH55" s="48">
        <f>VLOOKUP($A55,'RevPAR Raw Data'!$B$6:$BE$43,'RevPAR Raw Data'!AW$1,FALSE)</f>
        <v>-7.0359982607591203</v>
      </c>
      <c r="BI55" s="48">
        <f>VLOOKUP($A55,'RevPAR Raw Data'!$B$6:$BE$43,'RevPAR Raw Data'!AX$1,FALSE)</f>
        <v>-10.309483355599401</v>
      </c>
      <c r="BJ55" s="49">
        <f>VLOOKUP($A55,'RevPAR Raw Data'!$B$6:$BE$43,'RevPAR Raw Data'!AY$1,FALSE)</f>
        <v>-5.9296467442851197</v>
      </c>
      <c r="BK55" s="48">
        <f>VLOOKUP($A55,'RevPAR Raw Data'!$B$6:$BE$43,'RevPAR Raw Data'!BA$1,FALSE)</f>
        <v>-7.6421131185296902</v>
      </c>
      <c r="BL55" s="48">
        <f>VLOOKUP($A55,'RevPAR Raw Data'!$B$6:$BE$43,'RevPAR Raw Data'!BB$1,FALSE)</f>
        <v>-8.3443755032024196</v>
      </c>
      <c r="BM55" s="49">
        <f>VLOOKUP($A55,'RevPAR Raw Data'!$B$6:$BE$43,'RevPAR Raw Data'!BC$1,FALSE)</f>
        <v>-7.9914581642346896</v>
      </c>
      <c r="BN55" s="50">
        <f>VLOOKUP($A55,'RevPAR Raw Data'!$B$6:$BE$43,'RevPAR Raw Data'!BE$1,FALSE)</f>
        <v>-6.5784195158854999</v>
      </c>
    </row>
    <row r="56" spans="1:66" ht="15" thickBot="1" x14ac:dyDescent="0.3">
      <c r="A56" s="63" t="s">
        <v>86</v>
      </c>
      <c r="B56" s="67">
        <f>VLOOKUP($A56,'Occupancy Raw Data'!$B$8:$BE$45,'Occupancy Raw Data'!AG$3,FALSE)</f>
        <v>49.979235880398598</v>
      </c>
      <c r="C56" s="68">
        <f>VLOOKUP($A56,'Occupancy Raw Data'!$B$8:$BE$45,'Occupancy Raw Data'!AH$3,FALSE)</f>
        <v>57.8315337763012</v>
      </c>
      <c r="D56" s="68">
        <f>VLOOKUP($A56,'Occupancy Raw Data'!$B$8:$BE$45,'Occupancy Raw Data'!AI$3,FALSE)</f>
        <v>59.219269102989998</v>
      </c>
      <c r="E56" s="68">
        <f>VLOOKUP($A56,'Occupancy Raw Data'!$B$8:$BE$45,'Occupancy Raw Data'!AJ$3,FALSE)</f>
        <v>62.153931339977802</v>
      </c>
      <c r="F56" s="68">
        <f>VLOOKUP($A56,'Occupancy Raw Data'!$B$8:$BE$45,'Occupancy Raw Data'!AK$3,FALSE)</f>
        <v>59.8110465116279</v>
      </c>
      <c r="G56" s="69">
        <f>VLOOKUP($A56,'Occupancy Raw Data'!$B$8:$BE$45,'Occupancy Raw Data'!AL$3,FALSE)</f>
        <v>57.799003322259097</v>
      </c>
      <c r="H56" s="68">
        <f>VLOOKUP($A56,'Occupancy Raw Data'!$B$8:$BE$45,'Occupancy Raw Data'!AN$3,FALSE)</f>
        <v>72.813320436645</v>
      </c>
      <c r="I56" s="68">
        <f>VLOOKUP($A56,'Occupancy Raw Data'!$B$8:$BE$45,'Occupancy Raw Data'!AO$3,FALSE)</f>
        <v>73.559485974851398</v>
      </c>
      <c r="J56" s="69">
        <f>VLOOKUP($A56,'Occupancy Raw Data'!$B$8:$BE$45,'Occupancy Raw Data'!AP$3,FALSE)</f>
        <v>73.186403205748206</v>
      </c>
      <c r="K56" s="70">
        <f>VLOOKUP($A56,'Occupancy Raw Data'!$B$8:$BE$45,'Occupancy Raw Data'!AR$3,FALSE)</f>
        <v>62.2010515080839</v>
      </c>
      <c r="M56" s="67">
        <f>VLOOKUP($A56,'Occupancy Raw Data'!$B$8:$BE$45,'Occupancy Raw Data'!AT$3,FALSE)</f>
        <v>-3.5670205460383402</v>
      </c>
      <c r="N56" s="68">
        <f>VLOOKUP($A56,'Occupancy Raw Data'!$B$8:$BE$45,'Occupancy Raw Data'!AU$3,FALSE)</f>
        <v>-2.2178396112155898</v>
      </c>
      <c r="O56" s="68">
        <f>VLOOKUP($A56,'Occupancy Raw Data'!$B$8:$BE$45,'Occupancy Raw Data'!AV$3,FALSE)</f>
        <v>-3.2166722858430798</v>
      </c>
      <c r="P56" s="68">
        <f>VLOOKUP($A56,'Occupancy Raw Data'!$B$8:$BE$45,'Occupancy Raw Data'!AW$3,FALSE)</f>
        <v>-8.2062344127264204</v>
      </c>
      <c r="Q56" s="68">
        <f>VLOOKUP($A56,'Occupancy Raw Data'!$B$8:$BE$45,'Occupancy Raw Data'!AX$3,FALSE)</f>
        <v>-10.3679091118118</v>
      </c>
      <c r="R56" s="69">
        <f>VLOOKUP($A56,'Occupancy Raw Data'!$B$8:$BE$45,'Occupancy Raw Data'!AY$3,FALSE)</f>
        <v>-5.7391561498092898</v>
      </c>
      <c r="S56" s="68">
        <f>VLOOKUP($A56,'Occupancy Raw Data'!$B$8:$BE$45,'Occupancy Raw Data'!BA$3,FALSE)</f>
        <v>-3.0588283427722298</v>
      </c>
      <c r="T56" s="68">
        <f>VLOOKUP($A56,'Occupancy Raw Data'!$B$8:$BE$45,'Occupancy Raw Data'!BB$3,FALSE)</f>
        <v>1.63790067629237</v>
      </c>
      <c r="U56" s="69">
        <f>VLOOKUP($A56,'Occupancy Raw Data'!$B$8:$BE$45,'Occupancy Raw Data'!BC$3,FALSE)</f>
        <v>-0.75404058532214002</v>
      </c>
      <c r="V56" s="70">
        <f>VLOOKUP($A56,'Occupancy Raw Data'!$B$8:$BE$45,'Occupancy Raw Data'!BE$3,FALSE)</f>
        <v>-4.1097797485241401</v>
      </c>
      <c r="X56" s="71">
        <f>VLOOKUP($A56,'ADR Raw Data'!$B$6:$BE$43,'ADR Raw Data'!AG$1,FALSE)</f>
        <v>118.953323639385</v>
      </c>
      <c r="Y56" s="72">
        <f>VLOOKUP($A56,'ADR Raw Data'!$B$6:$BE$43,'ADR Raw Data'!AH$1,FALSE)</f>
        <v>119.886854167913</v>
      </c>
      <c r="Z56" s="72">
        <f>VLOOKUP($A56,'ADR Raw Data'!$B$6:$BE$43,'ADR Raw Data'!AI$1,FALSE)</f>
        <v>118.627644343151</v>
      </c>
      <c r="AA56" s="72">
        <f>VLOOKUP($A56,'ADR Raw Data'!$B$6:$BE$43,'ADR Raw Data'!AJ$1,FALSE)</f>
        <v>123.46746937639099</v>
      </c>
      <c r="AB56" s="72">
        <f>VLOOKUP($A56,'ADR Raw Data'!$B$6:$BE$43,'ADR Raw Data'!AK$1,FALSE)</f>
        <v>125.04885957299</v>
      </c>
      <c r="AC56" s="73">
        <f>VLOOKUP($A56,'ADR Raw Data'!$B$6:$BE$43,'ADR Raw Data'!AL$1,FALSE)</f>
        <v>121.305797767878</v>
      </c>
      <c r="AD56" s="72">
        <f>VLOOKUP($A56,'ADR Raw Data'!$B$6:$BE$43,'ADR Raw Data'!AN$1,FALSE)</f>
        <v>162.174027421956</v>
      </c>
      <c r="AE56" s="72">
        <f>VLOOKUP($A56,'ADR Raw Data'!$B$6:$BE$43,'ADR Raw Data'!AO$1,FALSE)</f>
        <v>166.764411101718</v>
      </c>
      <c r="AF56" s="73">
        <f>VLOOKUP($A56,'ADR Raw Data'!$B$6:$BE$43,'ADR Raw Data'!AP$1,FALSE)</f>
        <v>164.48091947512501</v>
      </c>
      <c r="AG56" s="74">
        <f>VLOOKUP($A56,'ADR Raw Data'!$B$6:$BE$43,'ADR Raw Data'!AR$1,FALSE)</f>
        <v>135.83881537972599</v>
      </c>
      <c r="AI56" s="67">
        <f>VLOOKUP($A56,'ADR Raw Data'!$B$6:$BE$43,'ADR Raw Data'!AT$1,FALSE)</f>
        <v>13.179483378889101</v>
      </c>
      <c r="AJ56" s="68">
        <f>VLOOKUP($A56,'ADR Raw Data'!$B$6:$BE$43,'ADR Raw Data'!AU$1,FALSE)</f>
        <v>12.907828429041301</v>
      </c>
      <c r="AK56" s="68">
        <f>VLOOKUP($A56,'ADR Raw Data'!$B$6:$BE$43,'ADR Raw Data'!AV$1,FALSE)</f>
        <v>10.4401089393919</v>
      </c>
      <c r="AL56" s="68">
        <f>VLOOKUP($A56,'ADR Raw Data'!$B$6:$BE$43,'ADR Raw Data'!AW$1,FALSE)</f>
        <v>10.5356665640114</v>
      </c>
      <c r="AM56" s="68">
        <f>VLOOKUP($A56,'ADR Raw Data'!$B$6:$BE$43,'ADR Raw Data'!AX$1,FALSE)</f>
        <v>4.8108288389581197</v>
      </c>
      <c r="AN56" s="69">
        <f>VLOOKUP($A56,'ADR Raw Data'!$B$6:$BE$43,'ADR Raw Data'!AY$1,FALSE)</f>
        <v>9.9591625445325498</v>
      </c>
      <c r="AO56" s="68">
        <f>VLOOKUP($A56,'ADR Raw Data'!$B$6:$BE$43,'ADR Raw Data'!BA$1,FALSE)</f>
        <v>18.221886125468799</v>
      </c>
      <c r="AP56" s="68">
        <f>VLOOKUP($A56,'ADR Raw Data'!$B$6:$BE$43,'ADR Raw Data'!BB$1,FALSE)</f>
        <v>18.537753066541601</v>
      </c>
      <c r="AQ56" s="69">
        <f>VLOOKUP($A56,'ADR Raw Data'!$B$6:$BE$43,'ADR Raw Data'!BC$1,FALSE)</f>
        <v>18.417968313474098</v>
      </c>
      <c r="AR56" s="70">
        <f>VLOOKUP($A56,'ADR Raw Data'!$B$6:$BE$43,'ADR Raw Data'!BE$1,FALSE)</f>
        <v>13.578358779347599</v>
      </c>
      <c r="AT56" s="71">
        <f>VLOOKUP($A56,'RevPAR Raw Data'!$B$6:$BE$43,'RevPAR Raw Data'!AG$1,FALSE)</f>
        <v>59.451962209302302</v>
      </c>
      <c r="AU56" s="72">
        <f>VLOOKUP($A56,'RevPAR Raw Data'!$B$6:$BE$43,'RevPAR Raw Data'!AH$1,FALSE)</f>
        <v>69.332406561461696</v>
      </c>
      <c r="AV56" s="72">
        <f>VLOOKUP($A56,'RevPAR Raw Data'!$B$6:$BE$43,'RevPAR Raw Data'!AI$1,FALSE)</f>
        <v>70.250423934108497</v>
      </c>
      <c r="AW56" s="72">
        <f>VLOOKUP($A56,'RevPAR Raw Data'!$B$6:$BE$43,'RevPAR Raw Data'!AJ$1,FALSE)</f>
        <v>76.7398861434108</v>
      </c>
      <c r="AX56" s="72">
        <f>VLOOKUP($A56,'RevPAR Raw Data'!$B$6:$BE$43,'RevPAR Raw Data'!AK$1,FALSE)</f>
        <v>74.793031561461703</v>
      </c>
      <c r="AY56" s="73">
        <f>VLOOKUP($A56,'RevPAR Raw Data'!$B$6:$BE$43,'RevPAR Raw Data'!AL$1,FALSE)</f>
        <v>70.113542081949007</v>
      </c>
      <c r="AZ56" s="72">
        <f>VLOOKUP($A56,'RevPAR Raw Data'!$B$6:$BE$43,'RevPAR Raw Data'!AN$1,FALSE)</f>
        <v>118.08429425176099</v>
      </c>
      <c r="BA56" s="72">
        <f>VLOOKUP($A56,'RevPAR Raw Data'!$B$6:$BE$43,'RevPAR Raw Data'!AO$1,FALSE)</f>
        <v>122.671043595412</v>
      </c>
      <c r="BB56" s="73">
        <f>VLOOKUP($A56,'RevPAR Raw Data'!$B$6:$BE$43,'RevPAR Raw Data'!AP$1,FALSE)</f>
        <v>120.377668923587</v>
      </c>
      <c r="BC56" s="74">
        <f>VLOOKUP($A56,'RevPAR Raw Data'!$B$6:$BE$43,'RevPAR Raw Data'!AR$1,FALSE)</f>
        <v>84.493171522314796</v>
      </c>
      <c r="BE56" s="67">
        <f>VLOOKUP($A56,'RevPAR Raw Data'!$B$6:$BE$43,'RevPAR Raw Data'!AT$1,FALSE)</f>
        <v>9.14234795286416</v>
      </c>
      <c r="BF56" s="68">
        <f>VLOOKUP($A56,'RevPAR Raw Data'!$B$6:$BE$43,'RevPAR Raw Data'!AU$1,FALSE)</f>
        <v>10.4037138859787</v>
      </c>
      <c r="BG56" s="68">
        <f>VLOOKUP($A56,'RevPAR Raw Data'!$B$6:$BE$43,'RevPAR Raw Data'!AV$1,FALSE)</f>
        <v>6.8876125626836604</v>
      </c>
      <c r="BH56" s="68">
        <f>VLOOKUP($A56,'RevPAR Raw Data'!$B$6:$BE$43,'RevPAR Raw Data'!AW$1,FALSE)</f>
        <v>1.46485065609901</v>
      </c>
      <c r="BI56" s="68">
        <f>VLOOKUP($A56,'RevPAR Raw Data'!$B$6:$BE$43,'RevPAR Raw Data'!AX$1,FALSE)</f>
        <v>-6.0558626344017403</v>
      </c>
      <c r="BJ56" s="69">
        <f>VLOOKUP($A56,'RevPAR Raw Data'!$B$6:$BE$43,'RevPAR Raw Data'!AY$1,FALSE)</f>
        <v>3.64843450507921</v>
      </c>
      <c r="BK56" s="68">
        <f>VLOOKUP($A56,'RevPAR Raw Data'!$B$6:$BE$43,'RevPAR Raw Data'!BA$1,FALSE)</f>
        <v>14.605681565303099</v>
      </c>
      <c r="BL56" s="68">
        <f>VLOOKUP($A56,'RevPAR Raw Data'!$B$6:$BE$43,'RevPAR Raw Data'!BB$1,FALSE)</f>
        <v>20.4792837256803</v>
      </c>
      <c r="BM56" s="69">
        <f>VLOOKUP($A56,'RevPAR Raw Data'!$B$6:$BE$43,'RevPAR Raw Data'!BC$1,FALSE)</f>
        <v>17.525048772076602</v>
      </c>
      <c r="BN56" s="70">
        <f>VLOOKUP($A56,'RevPAR Raw Data'!$B$6:$BE$43,'RevPAR Raw Data'!BE$1,FALSE)</f>
        <v>8.9105383915279095</v>
      </c>
    </row>
    <row r="57" spans="1:66" ht="14.25" customHeight="1" x14ac:dyDescent="0.25">
      <c r="A57" s="165" t="s">
        <v>123</v>
      </c>
      <c r="B57" s="165"/>
      <c r="C57" s="165"/>
      <c r="D57" s="165"/>
      <c r="E57" s="165"/>
      <c r="F57" s="165"/>
      <c r="G57" s="165"/>
      <c r="H57" s="165"/>
      <c r="I57" s="165"/>
      <c r="J57" s="165"/>
      <c r="K57" s="165"/>
    </row>
    <row r="58" spans="1:66" x14ac:dyDescent="0.25">
      <c r="A58" s="165"/>
      <c r="B58" s="165"/>
      <c r="C58" s="165"/>
      <c r="D58" s="165"/>
      <c r="E58" s="165"/>
      <c r="F58" s="165"/>
      <c r="G58" s="165"/>
      <c r="H58" s="165"/>
      <c r="I58" s="165"/>
      <c r="J58" s="165"/>
      <c r="K58" s="165"/>
    </row>
    <row r="59" spans="1:66" x14ac:dyDescent="0.25">
      <c r="A59" s="165"/>
      <c r="B59" s="165"/>
      <c r="C59" s="165"/>
      <c r="D59" s="165"/>
      <c r="E59" s="165"/>
      <c r="F59" s="165"/>
      <c r="G59" s="165"/>
      <c r="H59" s="165"/>
      <c r="I59" s="165"/>
      <c r="J59" s="165"/>
      <c r="K59" s="165"/>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2" zoomScaleNormal="100" zoomScaleSheetLayoutView="100" workbookViewId="0">
      <selection activeCell="T14" sqref="T1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7"/>
      <c r="E1" s="7"/>
      <c r="F1" s="7"/>
      <c r="G1" s="7"/>
      <c r="H1" s="7"/>
      <c r="I1" s="7"/>
      <c r="J1" s="7"/>
      <c r="K1" s="7"/>
      <c r="L1" s="7"/>
      <c r="M1" s="7"/>
      <c r="N1" s="7"/>
      <c r="O1" s="7"/>
      <c r="P1" s="7"/>
      <c r="Q1" s="7"/>
      <c r="R1" s="7"/>
      <c r="S1" s="7"/>
      <c r="T1" s="7"/>
      <c r="U1" s="7"/>
      <c r="V1" s="7"/>
      <c r="W1" s="7"/>
      <c r="X1" s="7"/>
      <c r="Y1" s="123"/>
      <c r="Z1" s="123"/>
      <c r="AA1" s="123"/>
      <c r="AB1" s="123"/>
      <c r="AC1" s="123"/>
      <c r="AD1" s="123"/>
      <c r="AE1" s="123"/>
      <c r="AF1" s="123"/>
      <c r="AG1" s="123"/>
      <c r="AH1" s="123"/>
      <c r="AI1" s="123"/>
      <c r="AJ1" s="123"/>
      <c r="AK1" s="123"/>
      <c r="AL1" s="123"/>
    </row>
    <row r="2" spans="1:50" ht="15" customHeight="1" x14ac:dyDescent="0.2">
      <c r="A2" s="7"/>
      <c r="B2" t="s">
        <v>139</v>
      </c>
      <c r="C2" s="7"/>
      <c r="D2" s="7"/>
      <c r="E2" s="7"/>
      <c r="F2" s="7"/>
      <c r="G2" s="7"/>
      <c r="H2" s="7"/>
      <c r="I2" s="7"/>
      <c r="J2" s="7"/>
      <c r="K2" s="7"/>
      <c r="L2" s="7"/>
      <c r="M2" s="7"/>
      <c r="N2" s="7"/>
      <c r="O2" s="7"/>
      <c r="P2" s="7"/>
      <c r="Q2" s="7"/>
      <c r="R2" s="7"/>
      <c r="S2" s="7"/>
      <c r="T2" s="7"/>
      <c r="U2" s="7"/>
      <c r="V2" s="7"/>
      <c r="W2" s="7"/>
      <c r="X2" s="7"/>
      <c r="Y2" s="123"/>
      <c r="Z2" s="123"/>
      <c r="AA2" s="123"/>
      <c r="AB2" s="123"/>
      <c r="AC2" s="123"/>
      <c r="AD2" s="123"/>
      <c r="AE2" s="123"/>
      <c r="AF2" s="123"/>
      <c r="AG2" s="123"/>
      <c r="AH2" s="123"/>
      <c r="AI2" s="123"/>
      <c r="AJ2" s="123"/>
      <c r="AK2" s="123"/>
      <c r="AL2" s="123"/>
    </row>
    <row r="3" spans="1:50" x14ac:dyDescent="0.2">
      <c r="A3" s="7"/>
      <c r="B3" s="7"/>
      <c r="C3" s="7"/>
      <c r="D3" s="7"/>
      <c r="E3" s="7"/>
      <c r="F3" s="7"/>
      <c r="G3" s="7"/>
      <c r="H3" s="7"/>
      <c r="I3" s="7"/>
      <c r="J3" s="7"/>
      <c r="K3" s="7"/>
      <c r="L3" s="7"/>
      <c r="M3" s="7"/>
      <c r="N3" s="7"/>
      <c r="O3" s="7"/>
      <c r="P3" s="7"/>
      <c r="Q3" s="7"/>
      <c r="R3" s="7"/>
      <c r="S3" s="7"/>
      <c r="T3" s="7"/>
      <c r="U3" s="7"/>
      <c r="V3" s="7"/>
      <c r="W3" s="7"/>
      <c r="X3" s="7"/>
      <c r="Y3" s="123"/>
      <c r="Z3" s="123"/>
      <c r="AA3" s="123"/>
      <c r="AB3" s="123"/>
      <c r="AC3" s="123"/>
      <c r="AD3" s="123"/>
      <c r="AE3" s="123"/>
      <c r="AF3" s="123"/>
      <c r="AG3" s="123"/>
      <c r="AH3" s="123"/>
      <c r="AI3" s="123"/>
      <c r="AJ3" s="123"/>
      <c r="AK3" s="123"/>
      <c r="AL3" s="123"/>
    </row>
    <row r="4" spans="1:50" x14ac:dyDescent="0.2">
      <c r="A4" s="7"/>
      <c r="B4" s="7"/>
      <c r="C4" s="7"/>
      <c r="D4" s="7"/>
      <c r="E4" s="7"/>
      <c r="F4" s="7"/>
      <c r="G4" s="7"/>
      <c r="H4" s="7"/>
      <c r="I4" s="7"/>
      <c r="J4" s="7"/>
      <c r="K4" s="7"/>
      <c r="L4" s="7"/>
      <c r="M4" s="7"/>
      <c r="N4" s="7"/>
      <c r="O4" s="7"/>
      <c r="P4" s="7"/>
      <c r="Q4" s="7"/>
      <c r="R4" s="7"/>
      <c r="S4" s="7"/>
      <c r="T4" s="7"/>
      <c r="U4" s="7"/>
      <c r="V4" s="7"/>
      <c r="W4" s="7"/>
      <c r="X4" s="7"/>
      <c r="Y4" s="123"/>
      <c r="Z4" s="123"/>
      <c r="AA4" s="123"/>
      <c r="AB4" s="123"/>
      <c r="AC4" s="123"/>
      <c r="AD4" s="123"/>
      <c r="AE4" s="123"/>
      <c r="AF4" s="123"/>
      <c r="AG4" s="123"/>
      <c r="AH4" s="123"/>
      <c r="AI4" s="123"/>
      <c r="AJ4" s="123"/>
      <c r="AK4" s="123"/>
      <c r="AL4" s="123"/>
    </row>
    <row r="5" spans="1:50" x14ac:dyDescent="0.2">
      <c r="A5" s="7"/>
      <c r="B5" s="7"/>
      <c r="C5" s="7"/>
      <c r="D5" s="7"/>
      <c r="E5" s="7"/>
      <c r="F5" s="7"/>
      <c r="G5" s="7"/>
      <c r="H5" s="7"/>
      <c r="I5" s="7"/>
      <c r="J5" s="7"/>
      <c r="K5" s="7"/>
      <c r="L5" s="7"/>
      <c r="M5" s="7"/>
      <c r="N5" s="7"/>
      <c r="O5" s="7"/>
      <c r="P5" s="7"/>
      <c r="Q5" s="7"/>
      <c r="R5" s="7"/>
      <c r="S5" s="7"/>
      <c r="T5" s="7"/>
      <c r="U5" s="7"/>
      <c r="V5" s="7"/>
      <c r="W5" s="7"/>
      <c r="X5" s="7"/>
      <c r="Y5" s="123"/>
      <c r="Z5" s="123"/>
      <c r="AA5" s="123"/>
      <c r="AB5" s="123"/>
      <c r="AC5" s="123"/>
      <c r="AD5" s="123"/>
      <c r="AE5" s="123"/>
      <c r="AF5" s="123"/>
      <c r="AG5" s="123"/>
      <c r="AH5" s="123"/>
      <c r="AI5" s="123"/>
      <c r="AJ5" s="123"/>
      <c r="AK5" s="123"/>
      <c r="AL5" s="123"/>
    </row>
    <row r="6" spans="1:50" x14ac:dyDescent="0.2">
      <c r="A6" s="7"/>
      <c r="B6" s="7"/>
      <c r="C6" s="7"/>
      <c r="D6" s="7"/>
      <c r="E6" s="7"/>
      <c r="F6" s="7"/>
      <c r="G6" s="7"/>
      <c r="H6" s="7"/>
      <c r="I6" s="7"/>
      <c r="J6" s="7"/>
      <c r="K6" s="7"/>
      <c r="L6" s="7"/>
      <c r="M6" s="7"/>
      <c r="N6" s="7"/>
      <c r="O6" s="7"/>
      <c r="P6" s="7"/>
      <c r="Q6" s="7"/>
      <c r="R6" s="7"/>
      <c r="S6" s="7"/>
      <c r="T6" s="7"/>
      <c r="U6" s="7"/>
      <c r="V6" s="7"/>
      <c r="W6" s="7"/>
      <c r="X6" s="7"/>
      <c r="Y6" s="123"/>
      <c r="Z6" s="123"/>
      <c r="AA6" s="123"/>
      <c r="AB6" s="123"/>
      <c r="AC6" s="123"/>
      <c r="AD6" s="123"/>
      <c r="AE6" s="123"/>
      <c r="AF6" s="123"/>
      <c r="AG6" s="123"/>
      <c r="AH6" s="123"/>
      <c r="AI6" s="123"/>
      <c r="AJ6" s="123"/>
      <c r="AK6" s="123"/>
      <c r="AL6" s="123"/>
    </row>
    <row r="7" spans="1:50" x14ac:dyDescent="0.2">
      <c r="A7" s="7"/>
      <c r="B7" s="7"/>
      <c r="C7" s="7"/>
      <c r="D7" s="7"/>
      <c r="E7" s="7"/>
      <c r="F7" s="7"/>
      <c r="G7" s="7"/>
      <c r="H7" s="7"/>
      <c r="I7" s="7"/>
      <c r="J7" s="7"/>
      <c r="K7" s="7"/>
      <c r="L7" s="7"/>
      <c r="M7" s="7"/>
      <c r="N7" s="7"/>
      <c r="O7" s="7"/>
      <c r="P7" s="7"/>
      <c r="Q7" s="7"/>
      <c r="R7" s="7"/>
      <c r="S7" s="7"/>
      <c r="T7" s="7"/>
      <c r="U7" s="7"/>
      <c r="V7" s="7"/>
      <c r="W7" s="7"/>
      <c r="X7" s="7"/>
      <c r="Y7" s="123"/>
      <c r="Z7" s="123"/>
      <c r="AA7" s="123"/>
      <c r="AB7" s="123"/>
      <c r="AC7" s="123"/>
      <c r="AD7" s="123"/>
      <c r="AE7" s="123"/>
      <c r="AF7" s="123"/>
      <c r="AG7" s="123"/>
      <c r="AH7" s="123"/>
      <c r="AI7" s="123"/>
      <c r="AJ7" s="123"/>
      <c r="AK7" s="123"/>
      <c r="AL7" s="123"/>
    </row>
    <row r="8" spans="1:50" ht="18" customHeight="1" x14ac:dyDescent="0.25">
      <c r="A8" s="90"/>
      <c r="B8" s="7"/>
      <c r="C8" s="7"/>
      <c r="D8" s="173">
        <v>2024</v>
      </c>
      <c r="E8" s="173"/>
      <c r="F8" s="173"/>
      <c r="G8" s="173"/>
      <c r="H8" s="173"/>
      <c r="I8" s="173"/>
      <c r="J8" s="173"/>
      <c r="K8" s="90"/>
      <c r="L8" s="90"/>
      <c r="M8" s="90"/>
      <c r="N8" s="90"/>
      <c r="O8" s="7"/>
      <c r="P8" s="173">
        <v>2023</v>
      </c>
      <c r="Q8" s="173"/>
      <c r="R8" s="173"/>
      <c r="S8" s="173"/>
      <c r="T8" s="173"/>
      <c r="U8" s="173"/>
      <c r="V8" s="173"/>
      <c r="W8" s="90"/>
      <c r="X8" s="90"/>
      <c r="Y8" s="123"/>
      <c r="Z8" s="123"/>
      <c r="AA8" s="123"/>
      <c r="AB8" s="123"/>
      <c r="AC8" s="123"/>
      <c r="AD8" s="123"/>
      <c r="AE8" s="123"/>
      <c r="AF8" s="123"/>
      <c r="AG8" s="123"/>
      <c r="AH8" s="123"/>
      <c r="AI8" s="123"/>
      <c r="AJ8" s="123"/>
      <c r="AK8" s="123"/>
      <c r="AL8" s="123"/>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4"/>
      <c r="B10" s="7"/>
      <c r="C10" s="96" t="s">
        <v>125</v>
      </c>
      <c r="D10" s="97">
        <v>20</v>
      </c>
      <c r="E10" s="98">
        <v>21</v>
      </c>
      <c r="F10" s="98">
        <v>22</v>
      </c>
      <c r="G10" s="98">
        <v>23</v>
      </c>
      <c r="H10" s="98">
        <v>24</v>
      </c>
      <c r="I10" s="98">
        <v>25</v>
      </c>
      <c r="J10" s="99">
        <v>26</v>
      </c>
      <c r="K10" s="124"/>
      <c r="L10" s="124"/>
      <c r="M10" s="175" t="s">
        <v>101</v>
      </c>
      <c r="N10" s="176"/>
      <c r="O10" s="96" t="s">
        <v>125</v>
      </c>
      <c r="P10" s="97">
        <v>22</v>
      </c>
      <c r="Q10" s="98">
        <v>23</v>
      </c>
      <c r="R10" s="98">
        <v>24</v>
      </c>
      <c r="S10" s="98">
        <v>25</v>
      </c>
      <c r="T10" s="98">
        <v>26</v>
      </c>
      <c r="U10" s="98">
        <v>27</v>
      </c>
      <c r="V10" s="99">
        <v>28</v>
      </c>
      <c r="W10" s="124"/>
      <c r="X10" s="124"/>
      <c r="Y10" s="123"/>
      <c r="Z10" s="123"/>
      <c r="AA10" s="123"/>
      <c r="AB10" s="123"/>
      <c r="AC10" s="123"/>
      <c r="AD10" s="123"/>
      <c r="AE10" s="123"/>
      <c r="AF10" s="123"/>
      <c r="AG10" s="123"/>
      <c r="AH10" s="123"/>
      <c r="AI10" s="123"/>
      <c r="AJ10" s="123"/>
      <c r="AK10" s="123"/>
      <c r="AL10" s="123"/>
    </row>
    <row r="11" spans="1:50" ht="20.100000000000001" customHeight="1" x14ac:dyDescent="0.2">
      <c r="A11" s="124"/>
      <c r="B11" s="7"/>
      <c r="C11" s="96" t="s">
        <v>126</v>
      </c>
      <c r="D11" s="100">
        <v>27</v>
      </c>
      <c r="E11" s="101">
        <v>28</v>
      </c>
      <c r="F11" s="101">
        <v>29</v>
      </c>
      <c r="G11" s="101">
        <v>30</v>
      </c>
      <c r="H11" s="101">
        <v>31</v>
      </c>
      <c r="I11" s="101">
        <v>1</v>
      </c>
      <c r="J11" s="102">
        <v>2</v>
      </c>
      <c r="K11" s="124"/>
      <c r="L11" s="124"/>
      <c r="M11" s="175" t="s">
        <v>101</v>
      </c>
      <c r="N11" s="176"/>
      <c r="O11" s="96" t="s">
        <v>126</v>
      </c>
      <c r="P11" s="100">
        <v>29</v>
      </c>
      <c r="Q11" s="101">
        <v>30</v>
      </c>
      <c r="R11" s="101">
        <v>31</v>
      </c>
      <c r="S11" s="101">
        <v>1</v>
      </c>
      <c r="T11" s="101">
        <v>2</v>
      </c>
      <c r="U11" s="101">
        <v>3</v>
      </c>
      <c r="V11" s="102">
        <v>4</v>
      </c>
      <c r="W11" s="124"/>
      <c r="X11" s="124"/>
      <c r="Y11" s="123"/>
      <c r="Z11" s="123"/>
      <c r="AA11" s="123"/>
      <c r="AB11" s="123"/>
      <c r="AC11" s="123"/>
      <c r="AD11" s="123"/>
      <c r="AE11" s="123"/>
      <c r="AF11" s="123"/>
      <c r="AG11" s="123"/>
      <c r="AH11" s="123"/>
      <c r="AI11" s="123"/>
      <c r="AJ11" s="123"/>
      <c r="AK11" s="123"/>
      <c r="AL11" s="123"/>
    </row>
    <row r="12" spans="1:50" ht="20.100000000000001" customHeight="1" x14ac:dyDescent="0.2">
      <c r="A12" s="124"/>
      <c r="B12" s="7"/>
      <c r="C12" s="96" t="s">
        <v>130</v>
      </c>
      <c r="D12" s="103">
        <v>3</v>
      </c>
      <c r="E12" s="104">
        <v>4</v>
      </c>
      <c r="F12" s="104">
        <v>5</v>
      </c>
      <c r="G12" s="104">
        <v>6</v>
      </c>
      <c r="H12" s="104">
        <v>7</v>
      </c>
      <c r="I12" s="104">
        <v>8</v>
      </c>
      <c r="J12" s="105">
        <v>9</v>
      </c>
      <c r="K12" s="124"/>
      <c r="L12" s="124"/>
      <c r="M12" s="175" t="s">
        <v>101</v>
      </c>
      <c r="N12" s="176"/>
      <c r="O12" s="96" t="s">
        <v>130</v>
      </c>
      <c r="P12" s="103">
        <v>5</v>
      </c>
      <c r="Q12" s="104">
        <v>6</v>
      </c>
      <c r="R12" s="104">
        <v>7</v>
      </c>
      <c r="S12" s="104">
        <v>8</v>
      </c>
      <c r="T12" s="104">
        <v>9</v>
      </c>
      <c r="U12" s="104">
        <v>10</v>
      </c>
      <c r="V12" s="105">
        <v>11</v>
      </c>
      <c r="W12" s="124"/>
      <c r="X12" s="124"/>
      <c r="Y12" s="123"/>
      <c r="Z12" s="123"/>
      <c r="AA12" s="123"/>
      <c r="AB12" s="123"/>
      <c r="AC12" s="123"/>
      <c r="AD12" s="123"/>
      <c r="AE12" s="123"/>
      <c r="AF12" s="123"/>
      <c r="AG12" s="123"/>
      <c r="AH12" s="123"/>
      <c r="AI12" s="123"/>
      <c r="AJ12" s="123"/>
      <c r="AK12" s="123"/>
      <c r="AL12" s="123"/>
    </row>
    <row r="13" spans="1:50" ht="20.100000000000001" customHeight="1" x14ac:dyDescent="0.2">
      <c r="A13" s="124"/>
      <c r="B13" s="7"/>
      <c r="C13" s="96" t="s">
        <v>130</v>
      </c>
      <c r="D13" s="117">
        <v>10</v>
      </c>
      <c r="E13" s="118">
        <v>11</v>
      </c>
      <c r="F13" s="118">
        <v>12</v>
      </c>
      <c r="G13" s="118">
        <v>13</v>
      </c>
      <c r="H13" s="118">
        <v>14</v>
      </c>
      <c r="I13" s="118">
        <v>15</v>
      </c>
      <c r="J13" s="119">
        <v>16</v>
      </c>
      <c r="K13" s="124"/>
      <c r="L13" s="124"/>
      <c r="M13" s="175" t="s">
        <v>101</v>
      </c>
      <c r="N13" s="176"/>
      <c r="O13" s="96" t="s">
        <v>130</v>
      </c>
      <c r="P13" s="117">
        <v>12</v>
      </c>
      <c r="Q13" s="118">
        <v>13</v>
      </c>
      <c r="R13" s="118">
        <v>14</v>
      </c>
      <c r="S13" s="118">
        <v>15</v>
      </c>
      <c r="T13" s="118">
        <v>16</v>
      </c>
      <c r="U13" s="118">
        <v>17</v>
      </c>
      <c r="V13" s="119">
        <v>18</v>
      </c>
      <c r="W13" s="124"/>
      <c r="X13" s="124"/>
      <c r="Y13" s="123"/>
      <c r="Z13" s="123"/>
      <c r="AA13" s="123"/>
      <c r="AB13" s="123"/>
      <c r="AC13" s="123"/>
      <c r="AD13" s="123"/>
      <c r="AE13" s="123"/>
      <c r="AF13" s="123"/>
      <c r="AG13" s="123"/>
      <c r="AH13" s="123"/>
      <c r="AI13" s="123"/>
      <c r="AJ13" s="123"/>
      <c r="AK13" s="123"/>
      <c r="AL13" s="123"/>
    </row>
    <row r="14" spans="1:50" ht="20.100000000000001" customHeight="1" x14ac:dyDescent="0.2">
      <c r="A14" s="124"/>
      <c r="B14" s="7"/>
      <c r="C14" s="96" t="s">
        <v>130</v>
      </c>
      <c r="D14" s="106">
        <v>17</v>
      </c>
      <c r="E14" s="107">
        <v>18</v>
      </c>
      <c r="F14" s="107">
        <v>19</v>
      </c>
      <c r="G14" s="107">
        <v>20</v>
      </c>
      <c r="H14" s="107">
        <v>21</v>
      </c>
      <c r="I14" s="107">
        <v>22</v>
      </c>
      <c r="J14" s="108">
        <v>23</v>
      </c>
      <c r="K14" s="124"/>
      <c r="L14" s="124"/>
      <c r="M14" s="175" t="s">
        <v>101</v>
      </c>
      <c r="N14" s="176"/>
      <c r="O14" s="96" t="s">
        <v>130</v>
      </c>
      <c r="P14" s="106">
        <v>19</v>
      </c>
      <c r="Q14" s="107">
        <v>20</v>
      </c>
      <c r="R14" s="107">
        <v>21</v>
      </c>
      <c r="S14" s="107">
        <v>22</v>
      </c>
      <c r="T14" s="107">
        <v>23</v>
      </c>
      <c r="U14" s="107">
        <v>24</v>
      </c>
      <c r="V14" s="108">
        <v>25</v>
      </c>
      <c r="W14" s="124"/>
      <c r="X14" s="124"/>
      <c r="Y14" s="123"/>
      <c r="Z14" s="123"/>
      <c r="AA14" s="123"/>
      <c r="AB14" s="123"/>
      <c r="AC14" s="123"/>
      <c r="AD14" s="123"/>
      <c r="AE14" s="123"/>
      <c r="AF14" s="123"/>
      <c r="AG14" s="123"/>
      <c r="AH14" s="123"/>
      <c r="AI14" s="123"/>
      <c r="AJ14" s="123"/>
      <c r="AK14" s="123"/>
      <c r="AL14" s="123"/>
    </row>
    <row r="15" spans="1:50" ht="20.100000000000001" customHeight="1" x14ac:dyDescent="0.2">
      <c r="A15" s="124"/>
      <c r="B15" s="7"/>
      <c r="C15" s="96" t="s">
        <v>130</v>
      </c>
      <c r="D15" s="120">
        <v>24</v>
      </c>
      <c r="E15" s="121">
        <v>25</v>
      </c>
      <c r="F15" s="121">
        <v>26</v>
      </c>
      <c r="G15" s="121">
        <v>27</v>
      </c>
      <c r="H15" s="121">
        <v>28</v>
      </c>
      <c r="I15" s="121">
        <v>29</v>
      </c>
      <c r="J15" s="122">
        <v>30</v>
      </c>
      <c r="K15" s="124"/>
      <c r="L15" s="124"/>
      <c r="M15" s="175" t="s">
        <v>101</v>
      </c>
      <c r="N15" s="176"/>
      <c r="O15" s="96" t="s">
        <v>140</v>
      </c>
      <c r="P15" s="120">
        <v>26</v>
      </c>
      <c r="Q15" s="121">
        <v>27</v>
      </c>
      <c r="R15" s="121">
        <v>28</v>
      </c>
      <c r="S15" s="121">
        <v>29</v>
      </c>
      <c r="T15" s="121">
        <v>30</v>
      </c>
      <c r="U15" s="121">
        <v>1</v>
      </c>
      <c r="V15" s="122">
        <v>2</v>
      </c>
      <c r="W15" s="124"/>
      <c r="X15" s="124"/>
      <c r="Y15" s="123"/>
      <c r="Z15" s="123"/>
      <c r="AA15" s="123"/>
      <c r="AB15" s="123"/>
      <c r="AC15" s="123"/>
      <c r="AD15" s="123"/>
      <c r="AE15" s="123"/>
      <c r="AF15" s="123"/>
      <c r="AG15" s="123"/>
      <c r="AH15" s="123"/>
      <c r="AI15" s="123"/>
      <c r="AJ15" s="123"/>
      <c r="AK15" s="123"/>
      <c r="AL15" s="123"/>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23"/>
      <c r="Z16" s="123"/>
      <c r="AA16" s="123"/>
      <c r="AB16" s="123"/>
      <c r="AC16" s="123"/>
      <c r="AD16" s="123"/>
      <c r="AE16" s="123"/>
      <c r="AF16" s="123"/>
      <c r="AG16" s="123"/>
      <c r="AH16" s="123"/>
      <c r="AI16" s="123"/>
      <c r="AJ16" s="123"/>
      <c r="AK16" s="123"/>
      <c r="AL16" s="123"/>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23"/>
      <c r="Z17" s="123"/>
      <c r="AA17" s="123"/>
      <c r="AB17" s="123"/>
      <c r="AC17" s="123"/>
      <c r="AD17" s="123"/>
      <c r="AE17" s="123"/>
      <c r="AF17" s="123"/>
      <c r="AG17" s="123"/>
      <c r="AH17" s="123"/>
      <c r="AI17" s="123"/>
      <c r="AJ17" s="123"/>
      <c r="AK17" s="123"/>
      <c r="AL17" s="123"/>
    </row>
    <row r="18" spans="1:50" x14ac:dyDescent="0.2">
      <c r="A18" s="7"/>
      <c r="B18" s="7"/>
      <c r="C18" s="7"/>
      <c r="D18" s="177" t="s">
        <v>102</v>
      </c>
      <c r="E18" s="177"/>
      <c r="F18" s="177"/>
      <c r="G18" s="177"/>
      <c r="H18" s="177"/>
      <c r="I18" s="177"/>
      <c r="J18" s="177"/>
      <c r="K18" s="7"/>
      <c r="L18" s="7"/>
      <c r="M18" s="7"/>
      <c r="N18" s="7"/>
      <c r="O18" s="7"/>
      <c r="P18" s="177" t="s">
        <v>103</v>
      </c>
      <c r="Q18" s="177"/>
      <c r="R18" s="177"/>
      <c r="S18" s="177"/>
      <c r="T18" s="177"/>
      <c r="U18" s="177"/>
      <c r="V18" s="177"/>
      <c r="W18" s="7"/>
      <c r="X18" s="7"/>
      <c r="Y18" s="123"/>
      <c r="Z18" s="123"/>
      <c r="AA18" s="123"/>
      <c r="AB18" s="123"/>
      <c r="AC18" s="123"/>
      <c r="AD18" s="123"/>
      <c r="AE18" s="123"/>
      <c r="AF18" s="123"/>
      <c r="AG18" s="123"/>
      <c r="AH18" s="123"/>
      <c r="AI18" s="123"/>
      <c r="AJ18" s="123"/>
      <c r="AK18" s="123"/>
      <c r="AL18" s="123"/>
    </row>
    <row r="19" spans="1:50" ht="13.15" customHeight="1" x14ac:dyDescent="0.2">
      <c r="A19" s="7"/>
      <c r="B19" s="7"/>
      <c r="C19" s="174" t="s">
        <v>129</v>
      </c>
      <c r="D19" s="174"/>
      <c r="E19" s="174"/>
      <c r="F19" s="174"/>
      <c r="G19" s="7"/>
      <c r="H19" s="7" t="s">
        <v>128</v>
      </c>
      <c r="I19" s="7"/>
      <c r="J19" s="7"/>
      <c r="K19" s="7"/>
      <c r="L19" s="7"/>
      <c r="M19" s="7"/>
      <c r="N19" s="7"/>
      <c r="O19" s="174" t="s">
        <v>127</v>
      </c>
      <c r="P19" s="174"/>
      <c r="Q19" s="174"/>
      <c r="R19" s="174"/>
      <c r="S19" s="7"/>
      <c r="T19" s="7" t="s">
        <v>128</v>
      </c>
      <c r="U19" s="7"/>
      <c r="V19" s="7"/>
      <c r="W19" s="7"/>
      <c r="X19" s="7"/>
      <c r="Y19" s="123"/>
      <c r="Z19" s="123"/>
      <c r="AA19" s="123"/>
      <c r="AB19" s="123"/>
      <c r="AC19" s="123"/>
      <c r="AD19" s="123"/>
      <c r="AE19" s="123"/>
      <c r="AF19" s="123"/>
      <c r="AG19" s="123"/>
      <c r="AH19" s="123"/>
      <c r="AI19" s="123"/>
      <c r="AJ19" s="123"/>
      <c r="AK19" s="123"/>
      <c r="AL19" s="123"/>
    </row>
    <row r="20" spans="1:50" x14ac:dyDescent="0.2">
      <c r="A20" s="109"/>
      <c r="B20" s="109"/>
      <c r="C20" s="174" t="s">
        <v>133</v>
      </c>
      <c r="D20" s="174"/>
      <c r="E20" s="174"/>
      <c r="F20" s="174"/>
      <c r="G20" s="7"/>
      <c r="H20" s="7" t="s">
        <v>132</v>
      </c>
      <c r="I20" s="7"/>
      <c r="J20" s="7"/>
      <c r="K20" s="109"/>
      <c r="L20" s="109"/>
      <c r="M20" s="109"/>
      <c r="N20" s="109"/>
      <c r="O20" s="174" t="s">
        <v>131</v>
      </c>
      <c r="P20" s="174"/>
      <c r="Q20" s="174"/>
      <c r="R20" s="174"/>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4" t="s">
        <v>141</v>
      </c>
      <c r="D21" s="174"/>
      <c r="E21" s="174"/>
      <c r="F21" s="174"/>
      <c r="G21" s="7"/>
      <c r="H21" s="7" t="s">
        <v>135</v>
      </c>
      <c r="I21" s="7"/>
      <c r="J21" s="7"/>
      <c r="K21" s="109"/>
      <c r="L21" s="109"/>
      <c r="M21" s="109"/>
      <c r="N21" s="109"/>
      <c r="O21" s="174" t="s">
        <v>134</v>
      </c>
      <c r="P21" s="174"/>
      <c r="Q21" s="174"/>
      <c r="R21" s="174"/>
      <c r="S21" s="112"/>
      <c r="T21" s="112" t="s">
        <v>135</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4"/>
      <c r="D22" s="174"/>
      <c r="E22" s="174"/>
      <c r="F22" s="174"/>
      <c r="G22" s="7"/>
      <c r="H22" s="7"/>
      <c r="I22" s="7"/>
      <c r="J22" s="7"/>
      <c r="K22" s="109"/>
      <c r="L22" s="109"/>
      <c r="M22" s="109"/>
      <c r="N22" s="109"/>
      <c r="O22" s="174"/>
      <c r="P22" s="174"/>
      <c r="Q22" s="174"/>
      <c r="R22" s="174"/>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4"/>
      <c r="D23" s="174"/>
      <c r="E23" s="174"/>
      <c r="F23" s="174"/>
      <c r="G23" s="7"/>
      <c r="H23" s="7"/>
      <c r="I23" s="7"/>
      <c r="J23" s="109"/>
      <c r="K23" s="109"/>
      <c r="L23" s="109"/>
      <c r="M23" s="109"/>
      <c r="N23" s="109"/>
      <c r="O23" s="174"/>
      <c r="P23" s="174"/>
      <c r="Q23" s="174"/>
      <c r="R23" s="174"/>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7"/>
      <c r="B24" s="7"/>
      <c r="C24" s="174"/>
      <c r="D24" s="174"/>
      <c r="E24" s="174"/>
      <c r="F24" s="174"/>
      <c r="G24" s="7"/>
      <c r="H24" s="7"/>
      <c r="I24" s="7"/>
      <c r="J24" s="7"/>
      <c r="K24" s="7"/>
      <c r="L24" s="7"/>
      <c r="M24" s="7"/>
      <c r="N24" s="7"/>
      <c r="O24" s="174"/>
      <c r="P24" s="174"/>
      <c r="Q24" s="174"/>
      <c r="R24" s="174"/>
      <c r="S24" s="7"/>
      <c r="T24" s="7"/>
      <c r="U24" s="7"/>
      <c r="V24" s="7"/>
      <c r="W24" s="7"/>
      <c r="X24" s="7"/>
      <c r="Y24" s="123"/>
      <c r="Z24" s="123"/>
      <c r="AA24" s="123"/>
      <c r="AB24" s="123"/>
      <c r="AC24" s="123"/>
      <c r="AD24" s="123"/>
      <c r="AE24" s="123"/>
      <c r="AF24" s="123"/>
      <c r="AG24" s="123"/>
      <c r="AH24" s="123"/>
      <c r="AI24" s="123"/>
      <c r="AJ24" s="123"/>
      <c r="AK24" s="123"/>
      <c r="AL24" s="123"/>
    </row>
    <row r="25" spans="1:50" ht="12.75" customHeight="1" x14ac:dyDescent="0.2">
      <c r="Y25" s="123"/>
      <c r="Z25" s="123"/>
      <c r="AA25" s="123"/>
      <c r="AB25" s="123"/>
      <c r="AC25" s="123"/>
      <c r="AD25" s="123"/>
      <c r="AE25" s="123"/>
      <c r="AF25" s="123"/>
      <c r="AG25" s="123"/>
      <c r="AH25" s="123"/>
      <c r="AI25" s="123"/>
      <c r="AJ25" s="123"/>
      <c r="AK25" s="123"/>
      <c r="AL25" s="123"/>
    </row>
    <row r="26" spans="1:50" x14ac:dyDescent="0.2">
      <c r="A26" s="7"/>
      <c r="B26" s="7"/>
      <c r="C26" s="174"/>
      <c r="D26" s="174"/>
      <c r="E26" s="174"/>
      <c r="F26" s="174"/>
      <c r="G26" s="7"/>
      <c r="H26" s="7"/>
      <c r="I26" s="7"/>
      <c r="J26" s="7"/>
      <c r="K26" s="7"/>
      <c r="L26" s="7"/>
      <c r="M26" s="7"/>
      <c r="N26" s="7"/>
      <c r="O26" s="174"/>
      <c r="P26" s="174"/>
      <c r="Q26" s="174"/>
      <c r="R26" s="174"/>
      <c r="S26" s="7"/>
      <c r="T26" s="7"/>
      <c r="U26" s="7"/>
      <c r="V26" s="7"/>
      <c r="W26" s="7"/>
      <c r="X26" s="7"/>
      <c r="Y26" s="123"/>
      <c r="Z26" s="123"/>
      <c r="AA26" s="123"/>
      <c r="AB26" s="123"/>
      <c r="AC26" s="123"/>
      <c r="AD26" s="123"/>
      <c r="AE26" s="123"/>
      <c r="AF26" s="123"/>
      <c r="AG26" s="123"/>
      <c r="AH26" s="123"/>
      <c r="AI26" s="123"/>
      <c r="AJ26" s="123"/>
      <c r="AK26" s="123"/>
      <c r="AL26" s="123"/>
    </row>
    <row r="27" spans="1:50" x14ac:dyDescent="0.2">
      <c r="A27" s="7"/>
      <c r="B27" s="7"/>
      <c r="C27" s="174"/>
      <c r="D27" s="178"/>
      <c r="E27" s="178"/>
      <c r="F27" s="7"/>
      <c r="G27" s="7"/>
      <c r="H27" s="7"/>
      <c r="I27" s="7"/>
      <c r="J27" s="7"/>
      <c r="K27" s="7"/>
      <c r="L27" s="7"/>
      <c r="M27" s="7"/>
      <c r="N27" s="7"/>
      <c r="O27" s="174"/>
      <c r="P27" s="178"/>
      <c r="Q27" s="178"/>
      <c r="R27" s="7"/>
      <c r="S27" s="7"/>
      <c r="T27" s="7"/>
      <c r="U27" s="7"/>
      <c r="V27" s="7"/>
      <c r="W27" s="7"/>
      <c r="X27" s="7"/>
      <c r="Y27" s="123"/>
      <c r="Z27" s="123"/>
      <c r="AA27" s="123"/>
      <c r="AB27" s="123"/>
      <c r="AC27" s="123"/>
      <c r="AD27" s="123"/>
      <c r="AE27" s="123"/>
      <c r="AF27" s="123"/>
      <c r="AG27" s="123"/>
      <c r="AH27" s="123"/>
      <c r="AI27" s="123"/>
      <c r="AJ27" s="123"/>
      <c r="AK27" s="123"/>
      <c r="AL27" s="123"/>
    </row>
    <row r="28" spans="1:50" x14ac:dyDescent="0.2">
      <c r="A28" s="7"/>
      <c r="B28" s="7"/>
      <c r="C28" s="174"/>
      <c r="D28" s="178"/>
      <c r="E28" s="178"/>
      <c r="F28" s="7"/>
      <c r="G28" s="7"/>
      <c r="H28" s="7"/>
      <c r="I28" s="7"/>
      <c r="J28" s="7"/>
      <c r="K28" s="7"/>
      <c r="L28" s="7"/>
      <c r="M28" s="7"/>
      <c r="N28" s="7"/>
      <c r="O28" s="174"/>
      <c r="P28" s="178"/>
      <c r="Q28" s="178"/>
      <c r="R28" s="7"/>
      <c r="S28" s="7"/>
      <c r="T28" s="7"/>
      <c r="U28" s="7"/>
      <c r="V28" s="7"/>
      <c r="W28" s="7"/>
      <c r="X28" s="7"/>
      <c r="Y28" s="123"/>
      <c r="Z28" s="123"/>
      <c r="AA28" s="123"/>
      <c r="AB28" s="123"/>
      <c r="AC28" s="123"/>
      <c r="AD28" s="123"/>
      <c r="AE28" s="123"/>
      <c r="AF28" s="123"/>
      <c r="AG28" s="123"/>
      <c r="AH28" s="123"/>
      <c r="AI28" s="123"/>
      <c r="AJ28" s="123"/>
      <c r="AK28" s="123"/>
      <c r="AL28" s="123"/>
    </row>
    <row r="29" spans="1:50" x14ac:dyDescent="0.2">
      <c r="A29" s="7"/>
      <c r="B29" s="7"/>
      <c r="C29" s="174"/>
      <c r="D29" s="178"/>
      <c r="E29" s="178"/>
      <c r="F29" s="7"/>
      <c r="G29" s="7"/>
      <c r="H29" s="7"/>
      <c r="I29" s="7"/>
      <c r="J29" s="7"/>
      <c r="K29" s="7"/>
      <c r="L29" s="7"/>
      <c r="M29" s="7"/>
      <c r="N29" s="7"/>
      <c r="O29" s="174"/>
      <c r="P29" s="178"/>
      <c r="Q29" s="178"/>
      <c r="R29" s="7"/>
      <c r="T29" s="7"/>
      <c r="U29" s="7"/>
      <c r="V29" s="7"/>
      <c r="W29" s="7"/>
      <c r="X29" s="7"/>
      <c r="Y29" s="123"/>
      <c r="Z29" s="123"/>
      <c r="AA29" s="123"/>
      <c r="AB29" s="123"/>
      <c r="AC29" s="123"/>
      <c r="AD29" s="123"/>
      <c r="AE29" s="123"/>
      <c r="AF29" s="123"/>
      <c r="AG29" s="123"/>
      <c r="AH29" s="123"/>
      <c r="AI29" s="123"/>
      <c r="AJ29" s="123"/>
      <c r="AK29" s="123"/>
      <c r="AL29" s="123"/>
    </row>
    <row r="30" spans="1:50" x14ac:dyDescent="0.2">
      <c r="A30" s="7"/>
      <c r="B30" s="7"/>
      <c r="C30" s="125"/>
      <c r="D30" s="7"/>
      <c r="E30" s="7"/>
      <c r="F30" s="7"/>
      <c r="G30" s="113" t="s">
        <v>104</v>
      </c>
      <c r="H30" s="7">
        <v>30</v>
      </c>
      <c r="I30" s="7"/>
      <c r="J30" s="7"/>
      <c r="K30" s="7"/>
      <c r="L30" s="7"/>
      <c r="M30" s="7"/>
      <c r="N30" s="7"/>
      <c r="O30" s="125"/>
      <c r="P30" s="7"/>
      <c r="Q30" s="7"/>
      <c r="R30" s="7"/>
      <c r="S30" s="113" t="s">
        <v>104</v>
      </c>
      <c r="T30" s="7">
        <v>30</v>
      </c>
      <c r="U30" s="7"/>
      <c r="V30" s="7"/>
      <c r="W30" s="7"/>
      <c r="X30" s="7"/>
      <c r="Y30" s="123"/>
      <c r="Z30" s="123"/>
      <c r="AA30" s="123"/>
      <c r="AB30" s="123"/>
      <c r="AC30" s="123"/>
      <c r="AD30" s="123"/>
      <c r="AE30" s="123"/>
      <c r="AF30" s="123"/>
      <c r="AG30" s="123"/>
      <c r="AH30" s="123"/>
      <c r="AI30" s="123"/>
      <c r="AJ30" s="123"/>
      <c r="AK30" s="123"/>
      <c r="AL30" s="123"/>
    </row>
    <row r="31" spans="1:50" x14ac:dyDescent="0.2">
      <c r="A31" s="7"/>
      <c r="B31" s="7"/>
      <c r="C31" s="125"/>
      <c r="D31" s="7"/>
      <c r="E31" s="7"/>
      <c r="F31" s="7"/>
      <c r="G31" s="113" t="s">
        <v>105</v>
      </c>
      <c r="H31" s="7">
        <v>12</v>
      </c>
      <c r="I31" s="7"/>
      <c r="J31" s="7"/>
      <c r="K31" s="7"/>
      <c r="L31" s="7"/>
      <c r="M31" s="7"/>
      <c r="N31" s="7"/>
      <c r="O31" s="125"/>
      <c r="P31" s="7"/>
      <c r="Q31" s="7"/>
      <c r="R31" s="7"/>
      <c r="S31" s="113" t="s">
        <v>105</v>
      </c>
      <c r="T31" s="7">
        <v>12</v>
      </c>
      <c r="U31" s="7"/>
      <c r="V31" s="7"/>
      <c r="W31" s="7"/>
      <c r="X31" s="7"/>
      <c r="Y31" s="123"/>
      <c r="Z31" s="123"/>
      <c r="AA31" s="123"/>
      <c r="AB31" s="123"/>
      <c r="AC31" s="123"/>
      <c r="AD31" s="123"/>
      <c r="AE31" s="123"/>
      <c r="AF31" s="123"/>
      <c r="AG31" s="123"/>
      <c r="AH31" s="123"/>
      <c r="AI31" s="123"/>
      <c r="AJ31" s="123"/>
      <c r="AK31" s="123"/>
      <c r="AL31" s="123"/>
    </row>
    <row r="32" spans="1:50" x14ac:dyDescent="0.2">
      <c r="A32" s="7"/>
      <c r="B32" s="7"/>
      <c r="C32" s="125"/>
      <c r="D32" s="7"/>
      <c r="E32" s="7"/>
      <c r="F32" s="7"/>
      <c r="G32" s="7"/>
      <c r="H32" s="7"/>
      <c r="I32" s="7"/>
      <c r="J32" s="7"/>
      <c r="K32" s="7"/>
      <c r="L32" s="7"/>
      <c r="M32" s="7"/>
      <c r="N32" s="7"/>
      <c r="O32" s="125"/>
      <c r="P32" s="7"/>
      <c r="Q32" s="7"/>
      <c r="R32" s="7"/>
      <c r="S32" s="7"/>
      <c r="T32" s="7"/>
      <c r="U32" s="7"/>
      <c r="V32" s="7"/>
      <c r="W32" s="7"/>
      <c r="X32" s="7"/>
      <c r="Y32" s="123"/>
      <c r="Z32" s="123"/>
      <c r="AA32" s="123"/>
      <c r="AB32" s="123"/>
      <c r="AC32" s="123"/>
      <c r="AD32" s="123"/>
      <c r="AE32" s="123"/>
      <c r="AF32" s="123"/>
      <c r="AG32" s="123"/>
      <c r="AH32" s="123"/>
      <c r="AI32" s="123"/>
      <c r="AJ32" s="123"/>
      <c r="AK32" s="123"/>
      <c r="AL32" s="123"/>
    </row>
    <row r="33" spans="1:38" x14ac:dyDescent="0.2">
      <c r="A33" s="7"/>
      <c r="B33" s="7"/>
      <c r="C33" s="125"/>
      <c r="D33" s="7"/>
      <c r="E33" s="7"/>
      <c r="F33" s="7"/>
      <c r="G33" s="7"/>
      <c r="H33" s="7"/>
      <c r="I33" s="7"/>
      <c r="J33" s="7"/>
      <c r="K33" s="7"/>
      <c r="L33" s="7"/>
      <c r="M33" s="7"/>
      <c r="N33" s="7"/>
      <c r="O33" s="125"/>
      <c r="P33" s="7"/>
      <c r="Q33" s="7"/>
      <c r="R33" s="7"/>
      <c r="S33" s="7"/>
      <c r="T33" s="7"/>
      <c r="U33" s="7"/>
      <c r="V33" s="7"/>
      <c r="W33" s="7"/>
      <c r="X33" s="7"/>
      <c r="Y33" s="123"/>
      <c r="Z33" s="123"/>
      <c r="AA33" s="123"/>
      <c r="AB33" s="123"/>
      <c r="AC33" s="123"/>
      <c r="AD33" s="123"/>
      <c r="AE33" s="123"/>
      <c r="AF33" s="123"/>
      <c r="AG33" s="123"/>
      <c r="AH33" s="123"/>
      <c r="AI33" s="123"/>
      <c r="AJ33" s="123"/>
      <c r="AK33" s="123"/>
      <c r="AL33" s="123"/>
    </row>
    <row r="34" spans="1:38" x14ac:dyDescent="0.2">
      <c r="A34" s="7"/>
      <c r="B34" s="114"/>
      <c r="C34" s="115"/>
      <c r="D34" s="7"/>
      <c r="E34" s="7"/>
      <c r="F34" s="7"/>
      <c r="G34" s="7"/>
      <c r="H34" s="7"/>
      <c r="I34" s="7"/>
      <c r="J34" s="7"/>
      <c r="K34" s="7"/>
      <c r="L34" s="7"/>
      <c r="M34" s="7"/>
      <c r="N34" s="7"/>
      <c r="O34" s="125"/>
      <c r="P34" s="7"/>
      <c r="Q34" s="7"/>
      <c r="R34" s="7"/>
      <c r="S34" s="7"/>
      <c r="T34" s="7"/>
      <c r="U34" s="7"/>
      <c r="V34" s="7"/>
      <c r="W34" s="7"/>
      <c r="X34" s="7"/>
      <c r="Y34" s="123"/>
      <c r="Z34" s="123"/>
      <c r="AA34" s="123"/>
      <c r="AB34" s="123"/>
      <c r="AC34" s="123"/>
      <c r="AD34" s="123"/>
      <c r="AE34" s="123"/>
      <c r="AF34" s="123"/>
      <c r="AG34" s="123"/>
      <c r="AH34" s="123"/>
      <c r="AI34" s="123"/>
      <c r="AJ34" s="123"/>
      <c r="AK34" s="123"/>
      <c r="AL34" s="123"/>
    </row>
    <row r="35" spans="1:38" x14ac:dyDescent="0.2">
      <c r="A35" s="7"/>
      <c r="B35" s="114"/>
      <c r="C35" s="115"/>
      <c r="D35" s="7"/>
      <c r="E35" s="7"/>
      <c r="F35" s="7"/>
      <c r="G35" s="7"/>
      <c r="H35" s="7"/>
      <c r="I35" s="7"/>
      <c r="J35" s="7"/>
      <c r="K35" s="7"/>
      <c r="L35" s="7"/>
      <c r="M35" s="7"/>
      <c r="N35" s="7"/>
      <c r="O35" s="7"/>
      <c r="P35" s="7"/>
      <c r="Q35" s="7"/>
      <c r="R35" s="7"/>
      <c r="S35" s="7"/>
      <c r="T35" s="7"/>
      <c r="U35" s="7"/>
      <c r="V35" s="7"/>
      <c r="W35" s="7"/>
      <c r="X35" s="7"/>
      <c r="Y35" s="123"/>
      <c r="Z35" s="123"/>
      <c r="AA35" s="123"/>
      <c r="AB35" s="123"/>
      <c r="AC35" s="123"/>
      <c r="AD35" s="123"/>
      <c r="AE35" s="123"/>
      <c r="AF35" s="123"/>
      <c r="AG35" s="123"/>
      <c r="AH35" s="123"/>
      <c r="AI35" s="123"/>
      <c r="AJ35" s="123"/>
      <c r="AK35" s="123"/>
      <c r="AL35" s="123"/>
    </row>
    <row r="36" spans="1:38" x14ac:dyDescent="0.2">
      <c r="A36" s="7"/>
      <c r="B36" s="7"/>
      <c r="C36" s="115"/>
      <c r="D36" s="7"/>
      <c r="E36" s="7"/>
      <c r="F36" s="7"/>
      <c r="G36" s="7"/>
      <c r="H36" s="7"/>
      <c r="I36" s="7"/>
      <c r="J36" s="7"/>
      <c r="K36" s="7"/>
      <c r="L36" s="7"/>
      <c r="M36" s="7"/>
      <c r="N36" s="7"/>
      <c r="O36" s="7"/>
      <c r="P36" s="7"/>
      <c r="Q36" s="7"/>
      <c r="R36" s="7"/>
      <c r="S36" s="7"/>
      <c r="T36" s="7"/>
      <c r="U36" s="7"/>
      <c r="V36" s="7"/>
      <c r="W36" s="7"/>
      <c r="X36" s="7"/>
      <c r="Y36" s="123"/>
      <c r="Z36" s="123"/>
      <c r="AA36" s="123"/>
      <c r="AB36" s="123"/>
      <c r="AC36" s="123"/>
      <c r="AD36" s="123"/>
      <c r="AE36" s="123"/>
      <c r="AF36" s="123"/>
      <c r="AG36" s="123"/>
      <c r="AH36" s="123"/>
      <c r="AI36" s="123"/>
      <c r="AJ36" s="123"/>
      <c r="AK36" s="123"/>
      <c r="AL36" s="123"/>
    </row>
    <row r="37" spans="1:38" x14ac:dyDescent="0.2">
      <c r="A37" s="7"/>
      <c r="C37" s="116" t="s">
        <v>136</v>
      </c>
      <c r="D37" s="7"/>
      <c r="E37" s="7"/>
      <c r="F37" s="7"/>
      <c r="G37" s="7"/>
      <c r="H37" s="7"/>
      <c r="I37" s="7"/>
      <c r="J37" s="7"/>
      <c r="K37" s="7"/>
      <c r="L37" s="7"/>
      <c r="M37" s="7"/>
      <c r="N37" s="7"/>
      <c r="O37" s="7"/>
      <c r="P37" s="7"/>
      <c r="Q37" s="7"/>
      <c r="R37" s="7"/>
      <c r="S37" s="7"/>
      <c r="T37" s="7"/>
      <c r="U37" s="7"/>
      <c r="V37" s="7"/>
      <c r="W37" s="7"/>
      <c r="X37" s="7"/>
      <c r="Y37" s="123"/>
      <c r="Z37" s="123"/>
      <c r="AA37" s="123"/>
      <c r="AB37" s="123"/>
      <c r="AC37" s="123"/>
      <c r="AD37" s="123"/>
      <c r="AE37" s="123"/>
      <c r="AF37" s="123"/>
      <c r="AG37" s="123"/>
      <c r="AH37" s="123"/>
      <c r="AI37" s="123"/>
      <c r="AJ37" s="123"/>
      <c r="AK37" s="123"/>
      <c r="AL37" s="123"/>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23"/>
      <c r="Z38" s="123"/>
      <c r="AA38" s="123"/>
      <c r="AB38" s="123"/>
      <c r="AC38" s="123"/>
      <c r="AD38" s="123"/>
      <c r="AE38" s="123"/>
      <c r="AF38" s="123"/>
      <c r="AG38" s="123"/>
      <c r="AH38" s="123"/>
      <c r="AI38" s="123"/>
      <c r="AJ38" s="123"/>
      <c r="AK38" s="123"/>
      <c r="AL38" s="123"/>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23"/>
      <c r="Z39" s="123"/>
      <c r="AA39" s="123"/>
      <c r="AB39" s="123"/>
      <c r="AC39" s="123"/>
      <c r="AD39" s="123"/>
      <c r="AE39" s="123"/>
      <c r="AF39" s="123"/>
      <c r="AG39" s="123"/>
      <c r="AH39" s="123"/>
      <c r="AI39" s="123"/>
      <c r="AJ39" s="123"/>
      <c r="AK39" s="123"/>
      <c r="AL39" s="123"/>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23"/>
      <c r="Z40" s="123"/>
      <c r="AA40" s="123"/>
      <c r="AB40" s="123"/>
      <c r="AC40" s="123"/>
      <c r="AD40" s="123"/>
      <c r="AE40" s="123"/>
      <c r="AF40" s="123"/>
      <c r="AG40" s="123"/>
      <c r="AH40" s="123"/>
      <c r="AI40" s="123"/>
      <c r="AJ40" s="123"/>
      <c r="AK40" s="123"/>
      <c r="AL40" s="123"/>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23"/>
      <c r="Z41" s="123"/>
      <c r="AA41" s="123"/>
      <c r="AB41" s="123"/>
      <c r="AC41" s="123"/>
      <c r="AD41" s="123"/>
      <c r="AE41" s="123"/>
      <c r="AF41" s="123"/>
      <c r="AG41" s="123"/>
      <c r="AH41" s="123"/>
      <c r="AI41" s="123"/>
      <c r="AJ41" s="123"/>
      <c r="AK41" s="123"/>
      <c r="AL41" s="123"/>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23"/>
      <c r="Z42" s="123"/>
      <c r="AA42" s="123"/>
      <c r="AB42" s="123"/>
      <c r="AC42" s="123"/>
      <c r="AD42" s="123"/>
      <c r="AE42" s="123"/>
      <c r="AF42" s="123"/>
      <c r="AG42" s="123"/>
      <c r="AH42" s="123"/>
      <c r="AI42" s="123"/>
      <c r="AJ42" s="123"/>
      <c r="AK42" s="123"/>
      <c r="AL42" s="123"/>
    </row>
    <row r="43" spans="1:38" ht="12.75" customHeight="1" x14ac:dyDescent="0.2">
      <c r="A43" s="7"/>
      <c r="X43" s="7"/>
      <c r="Y43" s="123"/>
      <c r="Z43" s="123"/>
      <c r="AA43" s="123"/>
      <c r="AB43" s="123"/>
      <c r="AC43" s="123"/>
      <c r="AD43" s="123"/>
      <c r="AE43" s="123"/>
      <c r="AF43" s="123"/>
      <c r="AG43" s="123"/>
      <c r="AH43" s="123"/>
      <c r="AI43" s="123"/>
      <c r="AJ43" s="123"/>
      <c r="AK43" s="123"/>
      <c r="AL43" s="123"/>
    </row>
    <row r="44" spans="1:38" ht="41.25" customHeight="1" x14ac:dyDescent="0.2">
      <c r="A44" s="7"/>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7"/>
      <c r="Y44" s="123"/>
      <c r="Z44" s="123"/>
      <c r="AA44" s="123"/>
      <c r="AB44" s="123"/>
      <c r="AC44" s="123"/>
      <c r="AD44" s="123"/>
      <c r="AE44" s="123"/>
      <c r="AF44" s="123"/>
      <c r="AG44" s="123"/>
      <c r="AH44" s="123"/>
      <c r="AI44" s="123"/>
      <c r="AJ44" s="123"/>
      <c r="AK44" s="123"/>
      <c r="AL44" s="123"/>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23"/>
      <c r="Z45" s="123"/>
      <c r="AA45" s="123"/>
      <c r="AB45" s="123"/>
      <c r="AC45" s="123"/>
      <c r="AD45" s="123"/>
      <c r="AE45" s="123"/>
      <c r="AF45" s="123"/>
      <c r="AG45" s="123"/>
      <c r="AH45" s="123"/>
      <c r="AI45" s="123"/>
      <c r="AJ45" s="123"/>
      <c r="AK45" s="123"/>
      <c r="AL45" s="123"/>
    </row>
    <row r="46" spans="1:38" x14ac:dyDescent="0.2">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x14ac:dyDescent="0.2">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row>
    <row r="48" spans="1:38" x14ac:dyDescent="0.2">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row>
    <row r="49" spans="1:38" x14ac:dyDescent="0.2">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row>
    <row r="50" spans="1:38" x14ac:dyDescent="0.2">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row>
    <row r="51" spans="1:38" x14ac:dyDescent="0.2">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x14ac:dyDescent="0.2">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row>
    <row r="53" spans="1:38" x14ac:dyDescent="0.2">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x14ac:dyDescent="0.2">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row>
    <row r="55" spans="1:38" x14ac:dyDescent="0.2">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x14ac:dyDescent="0.2">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row>
    <row r="57" spans="1:38" x14ac:dyDescent="0.2">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x14ac:dyDescent="0.2">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B40" sqref="BB40"/>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52.642725624802402</v>
      </c>
      <c r="H8" s="126">
        <v>58.880231441308901</v>
      </c>
      <c r="I8" s="126">
        <v>66.717787089117806</v>
      </c>
      <c r="J8" s="126">
        <v>67.735413329062595</v>
      </c>
      <c r="K8" s="126">
        <v>63.407408305715698</v>
      </c>
      <c r="L8" s="127">
        <v>61.876795449078998</v>
      </c>
      <c r="M8" s="128"/>
      <c r="N8" s="129">
        <v>66.196185897418701</v>
      </c>
      <c r="O8" s="130">
        <v>67.601980673347597</v>
      </c>
      <c r="P8" s="131">
        <v>66.899092248169694</v>
      </c>
      <c r="Q8" s="128"/>
      <c r="R8" s="132">
        <v>63.311790603689502</v>
      </c>
      <c r="S8" s="75"/>
      <c r="T8" s="29">
        <v>4.64391457340398</v>
      </c>
      <c r="U8" s="126">
        <v>-4.0989142593469801</v>
      </c>
      <c r="V8" s="126">
        <v>0.56539551948670697</v>
      </c>
      <c r="W8" s="126">
        <v>3.3305869113996698</v>
      </c>
      <c r="X8" s="126">
        <v>3.82211167388252</v>
      </c>
      <c r="Y8" s="127">
        <v>1.5469542357055199</v>
      </c>
      <c r="Z8" s="128"/>
      <c r="AA8" s="129">
        <v>1.9868267722098001</v>
      </c>
      <c r="AB8" s="130">
        <v>0.66948439359875</v>
      </c>
      <c r="AC8" s="131">
        <v>1.3169240752904801</v>
      </c>
      <c r="AD8" s="128"/>
      <c r="AE8" s="132">
        <v>1.47742958045299</v>
      </c>
      <c r="AF8" s="29"/>
      <c r="AG8" s="29">
        <v>52.795180543709002</v>
      </c>
      <c r="AH8" s="126">
        <v>60.646602422056802</v>
      </c>
      <c r="AI8" s="126">
        <v>65.089424028653497</v>
      </c>
      <c r="AJ8" s="126">
        <v>64.6740744008424</v>
      </c>
      <c r="AK8" s="126">
        <v>62.374483306513099</v>
      </c>
      <c r="AL8" s="127">
        <v>61.115923433727097</v>
      </c>
      <c r="AM8" s="128"/>
      <c r="AN8" s="129">
        <v>69.675562481735597</v>
      </c>
      <c r="AO8" s="130">
        <v>72.045897822422404</v>
      </c>
      <c r="AP8" s="131">
        <v>70.860744550572306</v>
      </c>
      <c r="AQ8" s="128"/>
      <c r="AR8" s="132">
        <v>63.896847990855299</v>
      </c>
      <c r="AS8" s="75"/>
      <c r="AT8" s="29">
        <v>4.9742173842348896</v>
      </c>
      <c r="AU8" s="126">
        <v>2.65734752440058</v>
      </c>
      <c r="AV8" s="126">
        <v>2.83973181667759</v>
      </c>
      <c r="AW8" s="126">
        <v>-1.8091642705911799</v>
      </c>
      <c r="AX8" s="126">
        <v>-2.1224082338316199</v>
      </c>
      <c r="AY8" s="127">
        <v>1.10517896258969</v>
      </c>
      <c r="AZ8" s="128"/>
      <c r="BA8" s="129">
        <v>0.46911192332045398</v>
      </c>
      <c r="BB8" s="130">
        <v>1.41293531856948</v>
      </c>
      <c r="BC8" s="131">
        <v>0.94673068482925404</v>
      </c>
      <c r="BD8" s="128"/>
      <c r="BE8" s="132">
        <v>1.0530263447822299</v>
      </c>
    </row>
    <row r="9" spans="1:57" x14ac:dyDescent="0.2">
      <c r="A9" s="20" t="s">
        <v>18</v>
      </c>
      <c r="B9" s="3" t="str">
        <f>TRIM(A9)</f>
        <v>Virginia</v>
      </c>
      <c r="C9" s="10"/>
      <c r="D9" s="24" t="s">
        <v>16</v>
      </c>
      <c r="E9" s="27" t="s">
        <v>17</v>
      </c>
      <c r="F9" s="3"/>
      <c r="G9" s="30">
        <v>48.929738102822498</v>
      </c>
      <c r="H9" s="128">
        <v>55.972792174939499</v>
      </c>
      <c r="I9" s="128">
        <v>66.036439497567102</v>
      </c>
      <c r="J9" s="128">
        <v>67.930868639171507</v>
      </c>
      <c r="K9" s="128">
        <v>63.440578135052199</v>
      </c>
      <c r="L9" s="133">
        <v>60.462083309910597</v>
      </c>
      <c r="M9" s="128"/>
      <c r="N9" s="134">
        <v>67.463038956658593</v>
      </c>
      <c r="O9" s="135">
        <v>65.499903186113698</v>
      </c>
      <c r="P9" s="136">
        <v>66.481471071386096</v>
      </c>
      <c r="Q9" s="128"/>
      <c r="R9" s="137">
        <v>62.181908384617898</v>
      </c>
      <c r="S9" s="75"/>
      <c r="T9" s="30">
        <v>0.77050193064724304</v>
      </c>
      <c r="U9" s="128">
        <v>-12.6038282422767</v>
      </c>
      <c r="V9" s="128">
        <v>-4.8723973618160201</v>
      </c>
      <c r="W9" s="128">
        <v>-2.2563722729748998</v>
      </c>
      <c r="X9" s="128">
        <v>0.25734011697274201</v>
      </c>
      <c r="Y9" s="133">
        <v>-3.9662707513237301</v>
      </c>
      <c r="Z9" s="128"/>
      <c r="AA9" s="134">
        <v>2.0136136410638001</v>
      </c>
      <c r="AB9" s="135">
        <v>-1.3783414010167001</v>
      </c>
      <c r="AC9" s="136">
        <v>0.31400320572539597</v>
      </c>
      <c r="AD9" s="128"/>
      <c r="AE9" s="137">
        <v>-2.6980345452252501</v>
      </c>
      <c r="AF9" s="30"/>
      <c r="AG9" s="30">
        <v>50.603707317073102</v>
      </c>
      <c r="AH9" s="128">
        <v>59.621645168996501</v>
      </c>
      <c r="AI9" s="128">
        <v>65.469812961681995</v>
      </c>
      <c r="AJ9" s="128">
        <v>66.087496896747098</v>
      </c>
      <c r="AK9" s="128">
        <v>62.726927803115501</v>
      </c>
      <c r="AL9" s="133">
        <v>60.901377787589702</v>
      </c>
      <c r="AM9" s="128"/>
      <c r="AN9" s="134">
        <v>70.494213495859995</v>
      </c>
      <c r="AO9" s="135">
        <v>72.676931240879298</v>
      </c>
      <c r="AP9" s="136">
        <v>71.585572368369697</v>
      </c>
      <c r="AQ9" s="128"/>
      <c r="AR9" s="137">
        <v>63.954768668138698</v>
      </c>
      <c r="AS9" s="75"/>
      <c r="AT9" s="30">
        <v>1.8896285940714199</v>
      </c>
      <c r="AU9" s="128">
        <v>-0.44263546625173</v>
      </c>
      <c r="AV9" s="128">
        <v>1.6854140160136999</v>
      </c>
      <c r="AW9" s="128">
        <v>-1.9165662723324799</v>
      </c>
      <c r="AX9" s="128">
        <v>-2.6594542886232699</v>
      </c>
      <c r="AY9" s="133">
        <v>-0.40867802793966701</v>
      </c>
      <c r="AZ9" s="128"/>
      <c r="BA9" s="134">
        <v>-1.18637173836319</v>
      </c>
      <c r="BB9" s="135">
        <v>-1.0006355774045299</v>
      </c>
      <c r="BC9" s="136">
        <v>-1.0921750155294001</v>
      </c>
      <c r="BD9" s="128"/>
      <c r="BE9" s="137">
        <v>-0.62733595703946599</v>
      </c>
    </row>
    <row r="10" spans="1:57" x14ac:dyDescent="0.2">
      <c r="A10" s="21" t="s">
        <v>19</v>
      </c>
      <c r="B10" s="3" t="str">
        <f t="shared" ref="B10:B45" si="0">TRIM(A10)</f>
        <v>Norfolk/Virginia Beach, VA</v>
      </c>
      <c r="C10" s="3"/>
      <c r="D10" s="24" t="s">
        <v>16</v>
      </c>
      <c r="E10" s="27" t="s">
        <v>17</v>
      </c>
      <c r="F10" s="3"/>
      <c r="G10" s="30">
        <v>47.851194926396602</v>
      </c>
      <c r="H10" s="128">
        <v>48.683905230864397</v>
      </c>
      <c r="I10" s="128">
        <v>55.665265925906802</v>
      </c>
      <c r="J10" s="128">
        <v>59.692180772899498</v>
      </c>
      <c r="K10" s="128">
        <v>60.153651808502403</v>
      </c>
      <c r="L10" s="133">
        <v>54.409239732913903</v>
      </c>
      <c r="M10" s="128"/>
      <c r="N10" s="134">
        <v>68.841681920131904</v>
      </c>
      <c r="O10" s="135">
        <v>65.812472608213596</v>
      </c>
      <c r="P10" s="136">
        <v>67.3270772641728</v>
      </c>
      <c r="Q10" s="128"/>
      <c r="R10" s="137">
        <v>58.100050456130703</v>
      </c>
      <c r="S10" s="75"/>
      <c r="T10" s="30">
        <v>6.1525876772173103</v>
      </c>
      <c r="U10" s="128">
        <v>-7.65659218343521</v>
      </c>
      <c r="V10" s="128">
        <v>-6.1456031538027798</v>
      </c>
      <c r="W10" s="128">
        <v>-4.4257465180886504</v>
      </c>
      <c r="X10" s="128">
        <v>3.1453261190908401</v>
      </c>
      <c r="Y10" s="133">
        <v>-2.10085541097444</v>
      </c>
      <c r="Z10" s="128"/>
      <c r="AA10" s="134">
        <v>12.5359434907385</v>
      </c>
      <c r="AB10" s="135">
        <v>2.44946952273818</v>
      </c>
      <c r="AC10" s="136">
        <v>7.3694165138342598</v>
      </c>
      <c r="AD10" s="128"/>
      <c r="AE10" s="137">
        <v>0.84409186196498298</v>
      </c>
      <c r="AF10" s="30"/>
      <c r="AG10" s="30">
        <v>46.766498636901296</v>
      </c>
      <c r="AH10" s="128">
        <v>52.673789907311999</v>
      </c>
      <c r="AI10" s="128">
        <v>57.028192584963897</v>
      </c>
      <c r="AJ10" s="128">
        <v>58.890962924819704</v>
      </c>
      <c r="AK10" s="128">
        <v>59.477342945417</v>
      </c>
      <c r="AL10" s="133">
        <v>54.965584168202497</v>
      </c>
      <c r="AM10" s="128"/>
      <c r="AN10" s="134">
        <v>70.033527030766294</v>
      </c>
      <c r="AO10" s="135">
        <v>71.624934844302004</v>
      </c>
      <c r="AP10" s="136">
        <v>70.829230937534106</v>
      </c>
      <c r="AQ10" s="128"/>
      <c r="AR10" s="137">
        <v>59.4981255090727</v>
      </c>
      <c r="AS10" s="75"/>
      <c r="AT10" s="30">
        <v>2.2311620071504099</v>
      </c>
      <c r="AU10" s="128">
        <v>3.56531600766793</v>
      </c>
      <c r="AV10" s="128">
        <v>3.71698096194168</v>
      </c>
      <c r="AW10" s="128">
        <v>2.67745924124999</v>
      </c>
      <c r="AX10" s="128">
        <v>1.09906875349091</v>
      </c>
      <c r="AY10" s="133">
        <v>2.63591396251267</v>
      </c>
      <c r="AZ10" s="128"/>
      <c r="BA10" s="134">
        <v>0.65603767973156002</v>
      </c>
      <c r="BB10" s="135">
        <v>-1.0740924901496101</v>
      </c>
      <c r="BC10" s="136">
        <v>-0.22624302259076701</v>
      </c>
      <c r="BD10" s="128"/>
      <c r="BE10" s="137">
        <v>1.6464269755365799</v>
      </c>
    </row>
    <row r="11" spans="1:57" x14ac:dyDescent="0.2">
      <c r="A11" s="21" t="s">
        <v>20</v>
      </c>
      <c r="B11" s="2" t="s">
        <v>71</v>
      </c>
      <c r="C11" s="3"/>
      <c r="D11" s="24" t="s">
        <v>16</v>
      </c>
      <c r="E11" s="27" t="s">
        <v>17</v>
      </c>
      <c r="F11" s="3"/>
      <c r="G11" s="30">
        <v>47.696715891558199</v>
      </c>
      <c r="H11" s="128">
        <v>58.188230108000802</v>
      </c>
      <c r="I11" s="128">
        <v>67.471897729777297</v>
      </c>
      <c r="J11" s="128">
        <v>69.032400264491898</v>
      </c>
      <c r="K11" s="128">
        <v>65.713026228785495</v>
      </c>
      <c r="L11" s="133">
        <v>61.620454044522802</v>
      </c>
      <c r="M11" s="128"/>
      <c r="N11" s="134">
        <v>82.455366982587606</v>
      </c>
      <c r="O11" s="135">
        <v>76.588053780030805</v>
      </c>
      <c r="P11" s="136">
        <v>79.521710381309205</v>
      </c>
      <c r="Q11" s="128"/>
      <c r="R11" s="137">
        <v>66.735098712175997</v>
      </c>
      <c r="S11" s="75"/>
      <c r="T11" s="30">
        <v>-6.5941039081715296</v>
      </c>
      <c r="U11" s="128">
        <v>-13.003042498920699</v>
      </c>
      <c r="V11" s="128">
        <v>-5.9197015089431098</v>
      </c>
      <c r="W11" s="128">
        <v>-3.6425416022269901</v>
      </c>
      <c r="X11" s="128">
        <v>3.4152675923639002</v>
      </c>
      <c r="Y11" s="133">
        <v>-5.1559632685353698</v>
      </c>
      <c r="Z11" s="128"/>
      <c r="AA11" s="134">
        <v>17.433434458817501</v>
      </c>
      <c r="AB11" s="135">
        <v>7.0562224048789197</v>
      </c>
      <c r="AC11" s="136">
        <v>12.196312523474599</v>
      </c>
      <c r="AD11" s="128"/>
      <c r="AE11" s="137">
        <v>0.115645489087428</v>
      </c>
      <c r="AF11" s="30"/>
      <c r="AG11" s="30">
        <v>49.336566012783699</v>
      </c>
      <c r="AH11" s="128">
        <v>60.278818602600801</v>
      </c>
      <c r="AI11" s="128">
        <v>65.956579237381504</v>
      </c>
      <c r="AJ11" s="128">
        <v>67.174344280361396</v>
      </c>
      <c r="AK11" s="128">
        <v>63.978399823672</v>
      </c>
      <c r="AL11" s="133">
        <v>61.344941591359898</v>
      </c>
      <c r="AM11" s="128"/>
      <c r="AN11" s="134">
        <v>76.267357284549206</v>
      </c>
      <c r="AO11" s="135">
        <v>76.399603262067401</v>
      </c>
      <c r="AP11" s="136">
        <v>76.333480273308297</v>
      </c>
      <c r="AQ11" s="128"/>
      <c r="AR11" s="137">
        <v>65.627381214773706</v>
      </c>
      <c r="AS11" s="75"/>
      <c r="AT11" s="30">
        <v>-2.8398172604359302</v>
      </c>
      <c r="AU11" s="128">
        <v>-2.8905188633462102</v>
      </c>
      <c r="AV11" s="128">
        <v>-1.73011695155847</v>
      </c>
      <c r="AW11" s="128">
        <v>-3.4999576102306502</v>
      </c>
      <c r="AX11" s="128">
        <v>-1.9239088180519199</v>
      </c>
      <c r="AY11" s="133">
        <v>-2.5684908946526601</v>
      </c>
      <c r="AZ11" s="128"/>
      <c r="BA11" s="134">
        <v>0.135921614295684</v>
      </c>
      <c r="BB11" s="135">
        <v>-3.7304418466504901</v>
      </c>
      <c r="BC11" s="136">
        <v>-1.83698991402761</v>
      </c>
      <c r="BD11" s="128"/>
      <c r="BE11" s="137">
        <v>-2.3257324789450999</v>
      </c>
    </row>
    <row r="12" spans="1:57" x14ac:dyDescent="0.2">
      <c r="A12" s="21" t="s">
        <v>21</v>
      </c>
      <c r="B12" s="3" t="str">
        <f t="shared" si="0"/>
        <v>Virginia Area</v>
      </c>
      <c r="C12" s="3"/>
      <c r="D12" s="24" t="s">
        <v>16</v>
      </c>
      <c r="E12" s="27" t="s">
        <v>17</v>
      </c>
      <c r="F12" s="3"/>
      <c r="G12" s="30">
        <v>46.893309557444198</v>
      </c>
      <c r="H12" s="128">
        <v>52.919107940992497</v>
      </c>
      <c r="I12" s="128">
        <v>57.395613811630099</v>
      </c>
      <c r="J12" s="128">
        <v>57.527616312730103</v>
      </c>
      <c r="K12" s="128">
        <v>53.521224612676797</v>
      </c>
      <c r="L12" s="133">
        <v>53.651374447094703</v>
      </c>
      <c r="M12" s="128"/>
      <c r="N12" s="134">
        <v>59.479863828998802</v>
      </c>
      <c r="O12" s="135">
        <v>56.893077974108898</v>
      </c>
      <c r="P12" s="136">
        <v>58.186470901553903</v>
      </c>
      <c r="Q12" s="128"/>
      <c r="R12" s="137">
        <v>54.947116291225903</v>
      </c>
      <c r="S12" s="75"/>
      <c r="T12" s="30">
        <v>9.07819044149538</v>
      </c>
      <c r="U12" s="128">
        <v>-5.0088585682773799</v>
      </c>
      <c r="V12" s="128">
        <v>-7.4023331664142003E-2</v>
      </c>
      <c r="W12" s="128">
        <v>-3.6046666825011902</v>
      </c>
      <c r="X12" s="128">
        <v>-9.9613312523025304</v>
      </c>
      <c r="Y12" s="133">
        <v>-2.5440178279994798</v>
      </c>
      <c r="Z12" s="128"/>
      <c r="AA12" s="134">
        <v>-16.6343086160152</v>
      </c>
      <c r="AB12" s="135">
        <v>-15.8084671312743</v>
      </c>
      <c r="AC12" s="136">
        <v>-16.232600386047199</v>
      </c>
      <c r="AD12" s="128"/>
      <c r="AE12" s="137">
        <v>-7.1353925723850402</v>
      </c>
      <c r="AF12" s="30"/>
      <c r="AG12" s="30">
        <v>48.650929924669398</v>
      </c>
      <c r="AH12" s="128">
        <v>55.900700117360699</v>
      </c>
      <c r="AI12" s="128">
        <v>58.776904799070302</v>
      </c>
      <c r="AJ12" s="128">
        <v>60.263281128050302</v>
      </c>
      <c r="AK12" s="128">
        <v>58.388978499285997</v>
      </c>
      <c r="AL12" s="133">
        <v>56.3961588936873</v>
      </c>
      <c r="AM12" s="128"/>
      <c r="AN12" s="134">
        <v>70.691877706034305</v>
      </c>
      <c r="AO12" s="135">
        <v>72.504089760857298</v>
      </c>
      <c r="AP12" s="136">
        <v>71.597983733445801</v>
      </c>
      <c r="AQ12" s="128"/>
      <c r="AR12" s="137">
        <v>60.739931997677601</v>
      </c>
      <c r="AS12" s="75"/>
      <c r="AT12" s="30">
        <v>4.76404575124847</v>
      </c>
      <c r="AU12" s="128">
        <v>0.22637770274198801</v>
      </c>
      <c r="AV12" s="128">
        <v>2.1936533210593501</v>
      </c>
      <c r="AW12" s="128">
        <v>-3.2541496637464902</v>
      </c>
      <c r="AX12" s="128">
        <v>-6.7766969323590596</v>
      </c>
      <c r="AY12" s="133">
        <v>-0.93865370594984399</v>
      </c>
      <c r="AZ12" s="128"/>
      <c r="BA12" s="134">
        <v>-3.41591772086971</v>
      </c>
      <c r="BB12" s="135">
        <v>-0.63749651611089497</v>
      </c>
      <c r="BC12" s="136">
        <v>-2.0288246750450001</v>
      </c>
      <c r="BD12" s="128"/>
      <c r="BE12" s="137">
        <v>-1.30807435301542</v>
      </c>
    </row>
    <row r="13" spans="1:57" x14ac:dyDescent="0.2">
      <c r="A13" s="34" t="s">
        <v>22</v>
      </c>
      <c r="B13" s="2" t="s">
        <v>87</v>
      </c>
      <c r="C13" s="3"/>
      <c r="D13" s="24" t="s">
        <v>16</v>
      </c>
      <c r="E13" s="27" t="s">
        <v>17</v>
      </c>
      <c r="F13" s="3"/>
      <c r="G13" s="30">
        <v>51.873606209064199</v>
      </c>
      <c r="H13" s="128">
        <v>61.001949112363597</v>
      </c>
      <c r="I13" s="128">
        <v>78.056682294684705</v>
      </c>
      <c r="J13" s="128">
        <v>80.560677097051695</v>
      </c>
      <c r="K13" s="128">
        <v>73.175999578570199</v>
      </c>
      <c r="L13" s="133">
        <v>68.933782858346902</v>
      </c>
      <c r="M13" s="128"/>
      <c r="N13" s="134">
        <v>68.480570334861</v>
      </c>
      <c r="O13" s="135">
        <v>69.765052942105996</v>
      </c>
      <c r="P13" s="136">
        <v>69.122811638483498</v>
      </c>
      <c r="Q13" s="128"/>
      <c r="R13" s="137">
        <v>68.987791081243103</v>
      </c>
      <c r="S13" s="75"/>
      <c r="T13" s="30">
        <v>-15.7562979301819</v>
      </c>
      <c r="U13" s="128">
        <v>-25.913459706173299</v>
      </c>
      <c r="V13" s="128">
        <v>-10.408181031426301</v>
      </c>
      <c r="W13" s="128">
        <v>-1.8913758011723301</v>
      </c>
      <c r="X13" s="128">
        <v>4.8786240196319399</v>
      </c>
      <c r="Y13" s="133">
        <v>-9.9905022149515208</v>
      </c>
      <c r="Z13" s="128"/>
      <c r="AA13" s="134">
        <v>3.3174995547793702</v>
      </c>
      <c r="AB13" s="135">
        <v>1.1482134340571899</v>
      </c>
      <c r="AC13" s="136">
        <v>2.2112733113068201</v>
      </c>
      <c r="AD13" s="128"/>
      <c r="AE13" s="137">
        <v>-6.8056071558032203</v>
      </c>
      <c r="AF13" s="30"/>
      <c r="AG13" s="30">
        <v>57.313075910487001</v>
      </c>
      <c r="AH13" s="128">
        <v>66.629223343571695</v>
      </c>
      <c r="AI13" s="128">
        <v>75.376261518209702</v>
      </c>
      <c r="AJ13" s="128">
        <v>73.327336551118904</v>
      </c>
      <c r="AK13" s="128">
        <v>67.456340500219298</v>
      </c>
      <c r="AL13" s="133">
        <v>68.020447564721294</v>
      </c>
      <c r="AM13" s="128"/>
      <c r="AN13" s="134">
        <v>69.475483655770503</v>
      </c>
      <c r="AO13" s="135">
        <v>73.884563393139203</v>
      </c>
      <c r="AP13" s="136">
        <v>71.680023524454796</v>
      </c>
      <c r="AQ13" s="128"/>
      <c r="AR13" s="137">
        <v>69.065870275502107</v>
      </c>
      <c r="AS13" s="75"/>
      <c r="AT13" s="30">
        <v>-2.2381410963518098</v>
      </c>
      <c r="AU13" s="128">
        <v>-6.0168386636004003</v>
      </c>
      <c r="AV13" s="128">
        <v>-1.97182844538161</v>
      </c>
      <c r="AW13" s="128">
        <v>-7.7646933419090001</v>
      </c>
      <c r="AX13" s="128">
        <v>-5.8927207407296596</v>
      </c>
      <c r="AY13" s="133">
        <v>-4.8930317655907301</v>
      </c>
      <c r="AZ13" s="128"/>
      <c r="BA13" s="134">
        <v>-4.0665768185950197</v>
      </c>
      <c r="BB13" s="135">
        <v>-3.13746903997253</v>
      </c>
      <c r="BC13" s="136">
        <v>-3.5899723971214601</v>
      </c>
      <c r="BD13" s="128"/>
      <c r="BE13" s="137">
        <v>-4.5109368711981901</v>
      </c>
    </row>
    <row r="14" spans="1:57" x14ac:dyDescent="0.2">
      <c r="A14" s="21" t="s">
        <v>23</v>
      </c>
      <c r="B14" s="3" t="str">
        <f t="shared" si="0"/>
        <v>Arlington, VA</v>
      </c>
      <c r="C14" s="3"/>
      <c r="D14" s="24" t="s">
        <v>16</v>
      </c>
      <c r="E14" s="27" t="s">
        <v>17</v>
      </c>
      <c r="F14" s="3"/>
      <c r="G14" s="30">
        <v>54.045881126173001</v>
      </c>
      <c r="H14" s="128">
        <v>63.837330552658997</v>
      </c>
      <c r="I14" s="128">
        <v>90.469238790406607</v>
      </c>
      <c r="J14" s="128">
        <v>92.377476538060407</v>
      </c>
      <c r="K14" s="128">
        <v>85.036496350364899</v>
      </c>
      <c r="L14" s="133">
        <v>77.153284671532802</v>
      </c>
      <c r="M14" s="128"/>
      <c r="N14" s="134">
        <v>69.405630865484795</v>
      </c>
      <c r="O14" s="135">
        <v>66.684045881126096</v>
      </c>
      <c r="P14" s="136">
        <v>68.044838373305495</v>
      </c>
      <c r="Q14" s="128"/>
      <c r="R14" s="137">
        <v>74.550871443467798</v>
      </c>
      <c r="S14" s="75"/>
      <c r="T14" s="30">
        <v>-20.344787123651201</v>
      </c>
      <c r="U14" s="128">
        <v>-33.1628597043997</v>
      </c>
      <c r="V14" s="128">
        <v>-6.0004435724033502</v>
      </c>
      <c r="W14" s="128">
        <v>-1.5155095581473701</v>
      </c>
      <c r="X14" s="128">
        <v>8.9888551478097298</v>
      </c>
      <c r="Y14" s="133">
        <v>-10.583819410186001</v>
      </c>
      <c r="Z14" s="128"/>
      <c r="AA14" s="134">
        <v>12.019879158747599</v>
      </c>
      <c r="AB14" s="135">
        <v>15.970172739973901</v>
      </c>
      <c r="AC14" s="136">
        <v>13.921328988439599</v>
      </c>
      <c r="AD14" s="128"/>
      <c r="AE14" s="137">
        <v>-5.2699033149041696</v>
      </c>
      <c r="AF14" s="30"/>
      <c r="AG14" s="30">
        <v>61.9264859228362</v>
      </c>
      <c r="AH14" s="128">
        <v>72.669447340980099</v>
      </c>
      <c r="AI14" s="128">
        <v>84.176225234619295</v>
      </c>
      <c r="AJ14" s="128">
        <v>80.643899895724701</v>
      </c>
      <c r="AK14" s="128">
        <v>73.868613138686101</v>
      </c>
      <c r="AL14" s="133">
        <v>74.656934306569298</v>
      </c>
      <c r="AM14" s="128"/>
      <c r="AN14" s="134">
        <v>72.734619395203296</v>
      </c>
      <c r="AO14" s="135">
        <v>75.466631908237702</v>
      </c>
      <c r="AP14" s="136">
        <v>74.100625651720506</v>
      </c>
      <c r="AQ14" s="128"/>
      <c r="AR14" s="137">
        <v>74.497988976612504</v>
      </c>
      <c r="AS14" s="75"/>
      <c r="AT14" s="30">
        <v>-4.1801633902806898</v>
      </c>
      <c r="AU14" s="128">
        <v>-7.7400728806942602</v>
      </c>
      <c r="AV14" s="128">
        <v>0.62111186160966603</v>
      </c>
      <c r="AW14" s="128">
        <v>-9.6154174282319804</v>
      </c>
      <c r="AX14" s="128">
        <v>-7.4002976731363903</v>
      </c>
      <c r="AY14" s="133">
        <v>-5.7470730825040999</v>
      </c>
      <c r="AZ14" s="128"/>
      <c r="BA14" s="134">
        <v>-3.5083418980514298</v>
      </c>
      <c r="BB14" s="135">
        <v>-3.8297815456393001</v>
      </c>
      <c r="BC14" s="136">
        <v>-3.67229255542285</v>
      </c>
      <c r="BD14" s="128"/>
      <c r="BE14" s="137">
        <v>-5.1665872836741702</v>
      </c>
    </row>
    <row r="15" spans="1:57" x14ac:dyDescent="0.2">
      <c r="A15" s="21" t="s">
        <v>24</v>
      </c>
      <c r="B15" s="3" t="str">
        <f t="shared" si="0"/>
        <v>Suburban Virginia Area</v>
      </c>
      <c r="C15" s="3"/>
      <c r="D15" s="24" t="s">
        <v>16</v>
      </c>
      <c r="E15" s="27" t="s">
        <v>17</v>
      </c>
      <c r="F15" s="3"/>
      <c r="G15" s="30">
        <v>50.8842342907312</v>
      </c>
      <c r="H15" s="128">
        <v>57.933023955850899</v>
      </c>
      <c r="I15" s="128">
        <v>66.863163175718</v>
      </c>
      <c r="J15" s="128">
        <v>67.816380283456596</v>
      </c>
      <c r="K15" s="128">
        <v>62.862159789288803</v>
      </c>
      <c r="L15" s="133">
        <v>61.2717922990091</v>
      </c>
      <c r="M15" s="128"/>
      <c r="N15" s="134">
        <v>60.755048287971903</v>
      </c>
      <c r="O15" s="135">
        <v>65.069609933525598</v>
      </c>
      <c r="P15" s="136">
        <v>62.912329110748701</v>
      </c>
      <c r="Q15" s="128"/>
      <c r="R15" s="137">
        <v>61.740517102363299</v>
      </c>
      <c r="S15" s="75"/>
      <c r="T15" s="30">
        <v>1.0020640649847501</v>
      </c>
      <c r="U15" s="128">
        <v>-16.6117135933596</v>
      </c>
      <c r="V15" s="128">
        <v>-10.1449400251425</v>
      </c>
      <c r="W15" s="128">
        <v>-4.5560432250160803</v>
      </c>
      <c r="X15" s="128">
        <v>-3.0040494153372199</v>
      </c>
      <c r="Y15" s="133">
        <v>-7.1999814816431202</v>
      </c>
      <c r="Z15" s="128"/>
      <c r="AA15" s="134">
        <v>-8.1072750353704297</v>
      </c>
      <c r="AB15" s="135">
        <v>-7.3677006807840097</v>
      </c>
      <c r="AC15" s="136">
        <v>-7.7262883194107896</v>
      </c>
      <c r="AD15" s="128"/>
      <c r="AE15" s="137">
        <v>-7.3538273939017103</v>
      </c>
      <c r="AF15" s="30"/>
      <c r="AG15" s="30">
        <v>51.536435469710199</v>
      </c>
      <c r="AH15" s="128">
        <v>61.313181989213497</v>
      </c>
      <c r="AI15" s="128">
        <v>67.690956979806799</v>
      </c>
      <c r="AJ15" s="128">
        <v>67.104603035243898</v>
      </c>
      <c r="AK15" s="128">
        <v>62.366737739872001</v>
      </c>
      <c r="AL15" s="133">
        <v>62.002383042769303</v>
      </c>
      <c r="AM15" s="128"/>
      <c r="AN15" s="134">
        <v>67.6313809105731</v>
      </c>
      <c r="AO15" s="135">
        <v>73.234667001128798</v>
      </c>
      <c r="AP15" s="136">
        <v>70.433023955850899</v>
      </c>
      <c r="AQ15" s="128"/>
      <c r="AR15" s="137">
        <v>64.411137589364102</v>
      </c>
      <c r="AS15" s="75"/>
      <c r="AT15" s="30">
        <v>-1.6359161436498799</v>
      </c>
      <c r="AU15" s="128">
        <v>-5.97816311593209</v>
      </c>
      <c r="AV15" s="128">
        <v>-2.1478139757419901</v>
      </c>
      <c r="AW15" s="128">
        <v>-5.1925328121242798</v>
      </c>
      <c r="AX15" s="128">
        <v>-7.2653914499826797</v>
      </c>
      <c r="AY15" s="133">
        <v>-4.5724244819914102</v>
      </c>
      <c r="AZ15" s="128"/>
      <c r="BA15" s="134">
        <v>-7.61795641360853</v>
      </c>
      <c r="BB15" s="135">
        <v>-4.4099281338968996</v>
      </c>
      <c r="BC15" s="136">
        <v>-5.9774889298883398</v>
      </c>
      <c r="BD15" s="128"/>
      <c r="BE15" s="137">
        <v>-5.0266955453530304</v>
      </c>
    </row>
    <row r="16" spans="1:57" x14ac:dyDescent="0.2">
      <c r="A16" s="21" t="s">
        <v>25</v>
      </c>
      <c r="B16" s="3" t="str">
        <f t="shared" si="0"/>
        <v>Alexandria, VA</v>
      </c>
      <c r="C16" s="3"/>
      <c r="D16" s="24" t="s">
        <v>16</v>
      </c>
      <c r="E16" s="27" t="s">
        <v>17</v>
      </c>
      <c r="F16" s="3"/>
      <c r="G16" s="30">
        <v>51.676917720784402</v>
      </c>
      <c r="H16" s="128">
        <v>56.051990251827704</v>
      </c>
      <c r="I16" s="128">
        <v>77.996982708599205</v>
      </c>
      <c r="J16" s="128">
        <v>81.954276430312106</v>
      </c>
      <c r="K16" s="128">
        <v>73.5987002437043</v>
      </c>
      <c r="L16" s="133">
        <v>68.2557734710456</v>
      </c>
      <c r="M16" s="128"/>
      <c r="N16" s="134">
        <v>63.989787629105201</v>
      </c>
      <c r="O16" s="135">
        <v>65.753742601833494</v>
      </c>
      <c r="P16" s="136">
        <v>64.871765115469401</v>
      </c>
      <c r="Q16" s="128"/>
      <c r="R16" s="137">
        <v>67.288913940880903</v>
      </c>
      <c r="S16" s="75"/>
      <c r="T16" s="30">
        <v>-3.4085737132992899</v>
      </c>
      <c r="U16" s="128">
        <v>-31.012318942698901</v>
      </c>
      <c r="V16" s="128">
        <v>-13.8180869699595</v>
      </c>
      <c r="W16" s="128">
        <v>-4.66340047349017</v>
      </c>
      <c r="X16" s="128">
        <v>0.956458862721003</v>
      </c>
      <c r="Y16" s="133">
        <v>-11.152373215736301</v>
      </c>
      <c r="Z16" s="128"/>
      <c r="AA16" s="134">
        <v>4.5417376421630404</v>
      </c>
      <c r="AB16" s="135">
        <v>1.4758976938886601</v>
      </c>
      <c r="AC16" s="136">
        <v>2.9651733049918199</v>
      </c>
      <c r="AD16" s="128"/>
      <c r="AE16" s="137">
        <v>-7.6651589683033503</v>
      </c>
      <c r="AF16" s="30"/>
      <c r="AG16" s="30">
        <v>54.317047696414001</v>
      </c>
      <c r="AH16" s="128">
        <v>63.740280840199603</v>
      </c>
      <c r="AI16" s="128">
        <v>73.198328884762603</v>
      </c>
      <c r="AJ16" s="128">
        <v>71.591040965533196</v>
      </c>
      <c r="AK16" s="128">
        <v>65.887199721480698</v>
      </c>
      <c r="AL16" s="133">
        <v>65.746779621678002</v>
      </c>
      <c r="AM16" s="128"/>
      <c r="AN16" s="134">
        <v>68.074735987002398</v>
      </c>
      <c r="AO16" s="135">
        <v>73.221538818614306</v>
      </c>
      <c r="AP16" s="136">
        <v>70.648137402808402</v>
      </c>
      <c r="AQ16" s="128"/>
      <c r="AR16" s="137">
        <v>67.147167559143796</v>
      </c>
      <c r="AS16" s="75"/>
      <c r="AT16" s="30">
        <v>2.5635239191223902</v>
      </c>
      <c r="AU16" s="128">
        <v>-6.38400642882561</v>
      </c>
      <c r="AV16" s="128">
        <v>-4.9944566974789302</v>
      </c>
      <c r="AW16" s="128">
        <v>-10.596126767568901</v>
      </c>
      <c r="AX16" s="128">
        <v>-7.4395054155180302</v>
      </c>
      <c r="AY16" s="133">
        <v>-5.8995465240465697</v>
      </c>
      <c r="AZ16" s="128"/>
      <c r="BA16" s="134">
        <v>-2.8904088924240301</v>
      </c>
      <c r="BB16" s="135">
        <v>-1.49122873993019</v>
      </c>
      <c r="BC16" s="136">
        <v>-2.1703343736505398</v>
      </c>
      <c r="BD16" s="128"/>
      <c r="BE16" s="137">
        <v>-4.8084679861433202</v>
      </c>
    </row>
    <row r="17" spans="1:57" x14ac:dyDescent="0.2">
      <c r="A17" s="21" t="s">
        <v>26</v>
      </c>
      <c r="B17" s="3" t="str">
        <f t="shared" si="0"/>
        <v>Fairfax/Tysons Corner, VA</v>
      </c>
      <c r="C17" s="3"/>
      <c r="D17" s="24" t="s">
        <v>16</v>
      </c>
      <c r="E17" s="27" t="s">
        <v>17</v>
      </c>
      <c r="F17" s="3"/>
      <c r="G17" s="30">
        <v>47.1973351711463</v>
      </c>
      <c r="H17" s="128">
        <v>66.793016310590303</v>
      </c>
      <c r="I17" s="128">
        <v>85.1711463358603</v>
      </c>
      <c r="J17" s="128">
        <v>86.641396737881905</v>
      </c>
      <c r="K17" s="128">
        <v>67.746381805651197</v>
      </c>
      <c r="L17" s="133">
        <v>70.709855272225994</v>
      </c>
      <c r="M17" s="128"/>
      <c r="N17" s="134">
        <v>59.407305306684997</v>
      </c>
      <c r="O17" s="135">
        <v>61.302549965540997</v>
      </c>
      <c r="P17" s="136">
        <v>60.354927636112997</v>
      </c>
      <c r="Q17" s="128"/>
      <c r="R17" s="137">
        <v>67.751304519050905</v>
      </c>
      <c r="S17" s="75"/>
      <c r="T17" s="30">
        <v>-12.8641348322799</v>
      </c>
      <c r="U17" s="128">
        <v>-18.082250790964999</v>
      </c>
      <c r="V17" s="128">
        <v>-5.9029523184999801</v>
      </c>
      <c r="W17" s="128">
        <v>-3.22863740271415</v>
      </c>
      <c r="X17" s="128">
        <v>-2.85869209279128</v>
      </c>
      <c r="Y17" s="133">
        <v>-8.2853079095557298</v>
      </c>
      <c r="Z17" s="128"/>
      <c r="AA17" s="134">
        <v>-7.9537723900180604</v>
      </c>
      <c r="AB17" s="135">
        <v>-5.8097692256777096</v>
      </c>
      <c r="AC17" s="136">
        <v>-6.8772798483718196</v>
      </c>
      <c r="AD17" s="128"/>
      <c r="AE17" s="137">
        <v>-7.9309875000179701</v>
      </c>
      <c r="AF17" s="30"/>
      <c r="AG17" s="30">
        <v>52.876156746258403</v>
      </c>
      <c r="AH17" s="128">
        <v>69.379070033131399</v>
      </c>
      <c r="AI17" s="128">
        <v>80.506683422826399</v>
      </c>
      <c r="AJ17" s="128">
        <v>79.030046841083006</v>
      </c>
      <c r="AK17" s="128">
        <v>63.995201645150203</v>
      </c>
      <c r="AL17" s="133">
        <v>69.157431737689905</v>
      </c>
      <c r="AM17" s="128"/>
      <c r="AN17" s="134">
        <v>61.478320636920699</v>
      </c>
      <c r="AO17" s="135">
        <v>66.598888825247698</v>
      </c>
      <c r="AP17" s="136">
        <v>64.038604731084206</v>
      </c>
      <c r="AQ17" s="128"/>
      <c r="AR17" s="137">
        <v>67.697716581732607</v>
      </c>
      <c r="AS17" s="75"/>
      <c r="AT17" s="30">
        <v>-1.28491444373022</v>
      </c>
      <c r="AU17" s="128">
        <v>-0.98918320841698104</v>
      </c>
      <c r="AV17" s="128">
        <v>1.1740010199743001</v>
      </c>
      <c r="AW17" s="128">
        <v>-1.94881659839824</v>
      </c>
      <c r="AX17" s="128">
        <v>-2.67894219393362</v>
      </c>
      <c r="AY17" s="133">
        <v>-1.08121439601613</v>
      </c>
      <c r="AZ17" s="128"/>
      <c r="BA17" s="134">
        <v>-5.7530239361379003</v>
      </c>
      <c r="BB17" s="135">
        <v>-2.5258505483184099</v>
      </c>
      <c r="BC17" s="136">
        <v>-4.1020613019816601</v>
      </c>
      <c r="BD17" s="128"/>
      <c r="BE17" s="137">
        <v>-1.91223903085018</v>
      </c>
    </row>
    <row r="18" spans="1:57" x14ac:dyDescent="0.2">
      <c r="A18" s="21" t="s">
        <v>27</v>
      </c>
      <c r="B18" s="3" t="str">
        <f t="shared" si="0"/>
        <v>I-95 Fredericksburg, VA</v>
      </c>
      <c r="C18" s="3"/>
      <c r="D18" s="24" t="s">
        <v>16</v>
      </c>
      <c r="E18" s="27" t="s">
        <v>17</v>
      </c>
      <c r="F18" s="3"/>
      <c r="G18" s="30">
        <v>47.761711972238203</v>
      </c>
      <c r="H18" s="128">
        <v>47.530364372469599</v>
      </c>
      <c r="I18" s="128">
        <v>54.412955465586997</v>
      </c>
      <c r="J18" s="128">
        <v>58.010410641989502</v>
      </c>
      <c r="K18" s="128">
        <v>61.110468478889501</v>
      </c>
      <c r="L18" s="133">
        <v>53.765182186234803</v>
      </c>
      <c r="M18" s="128"/>
      <c r="N18" s="134">
        <v>74.297281665702698</v>
      </c>
      <c r="O18" s="135">
        <v>78.623481781376498</v>
      </c>
      <c r="P18" s="136">
        <v>76.460381723539598</v>
      </c>
      <c r="Q18" s="128"/>
      <c r="R18" s="137">
        <v>60.249524911179002</v>
      </c>
      <c r="S18" s="75"/>
      <c r="T18" s="30">
        <v>0.42054088701242798</v>
      </c>
      <c r="U18" s="128">
        <v>-15.6465515778614</v>
      </c>
      <c r="V18" s="128">
        <v>-16.6534057084361</v>
      </c>
      <c r="W18" s="128">
        <v>-6.4387416250219296</v>
      </c>
      <c r="X18" s="128">
        <v>-1.45762422930018</v>
      </c>
      <c r="Y18" s="133">
        <v>-8.3164207604657907</v>
      </c>
      <c r="Z18" s="128"/>
      <c r="AA18" s="134">
        <v>5.1510157798857401</v>
      </c>
      <c r="AB18" s="135">
        <v>7.7795835555969104</v>
      </c>
      <c r="AC18" s="136">
        <v>6.4862642355956304</v>
      </c>
      <c r="AD18" s="128"/>
      <c r="AE18" s="137">
        <v>-3.4499490374269399</v>
      </c>
      <c r="AF18" s="30"/>
      <c r="AG18" s="30">
        <v>51.322982088857799</v>
      </c>
      <c r="AH18" s="128">
        <v>55.7658757850662</v>
      </c>
      <c r="AI18" s="128">
        <v>60.525703652011998</v>
      </c>
      <c r="AJ18" s="128">
        <v>62.148173993952</v>
      </c>
      <c r="AK18" s="128">
        <v>61.674226564317202</v>
      </c>
      <c r="AL18" s="133">
        <v>58.287392416841101</v>
      </c>
      <c r="AM18" s="128"/>
      <c r="AN18" s="134">
        <v>68.769935626051094</v>
      </c>
      <c r="AO18" s="135">
        <v>74.186626457112993</v>
      </c>
      <c r="AP18" s="136">
        <v>71.478281041581994</v>
      </c>
      <c r="AQ18" s="128"/>
      <c r="AR18" s="137">
        <v>62.063569803927997</v>
      </c>
      <c r="AS18" s="75"/>
      <c r="AT18" s="30">
        <v>0.98846080635161104</v>
      </c>
      <c r="AU18" s="128">
        <v>-2.5420548857353502</v>
      </c>
      <c r="AV18" s="128">
        <v>-2.0883082510117998</v>
      </c>
      <c r="AW18" s="128">
        <v>-1.77607808999156</v>
      </c>
      <c r="AX18" s="128">
        <v>-1.0899919948486301</v>
      </c>
      <c r="AY18" s="133">
        <v>-1.36947264116615</v>
      </c>
      <c r="AZ18" s="128"/>
      <c r="BA18" s="134">
        <v>-0.46356166340060601</v>
      </c>
      <c r="BB18" s="135">
        <v>3.2092877971729301</v>
      </c>
      <c r="BC18" s="136">
        <v>1.4092031646795</v>
      </c>
      <c r="BD18" s="128"/>
      <c r="BE18" s="137">
        <v>-0.46019739372841001</v>
      </c>
    </row>
    <row r="19" spans="1:57" x14ac:dyDescent="0.2">
      <c r="A19" s="21" t="s">
        <v>28</v>
      </c>
      <c r="B19" s="3" t="str">
        <f t="shared" si="0"/>
        <v>Dulles Airport Area, VA</v>
      </c>
      <c r="C19" s="3"/>
      <c r="D19" s="24" t="s">
        <v>16</v>
      </c>
      <c r="E19" s="27" t="s">
        <v>17</v>
      </c>
      <c r="F19" s="3"/>
      <c r="G19" s="30">
        <v>55.441655489557299</v>
      </c>
      <c r="H19" s="128">
        <v>74.956888292776298</v>
      </c>
      <c r="I19" s="128">
        <v>93.207511017436204</v>
      </c>
      <c r="J19" s="128">
        <v>92.805135083349299</v>
      </c>
      <c r="K19" s="128">
        <v>77.342402759149195</v>
      </c>
      <c r="L19" s="133">
        <v>78.750718528453703</v>
      </c>
      <c r="M19" s="128"/>
      <c r="N19" s="134">
        <v>69.017053075301703</v>
      </c>
      <c r="O19" s="135">
        <v>66.823146196589306</v>
      </c>
      <c r="P19" s="136">
        <v>67.920099635945505</v>
      </c>
      <c r="Q19" s="128"/>
      <c r="R19" s="137">
        <v>75.656255987737097</v>
      </c>
      <c r="S19" s="75"/>
      <c r="T19" s="30">
        <v>1.32904510591434</v>
      </c>
      <c r="U19" s="128">
        <v>-8.0098351126369298</v>
      </c>
      <c r="V19" s="128">
        <v>-1.14752704770489</v>
      </c>
      <c r="W19" s="128">
        <v>7.2871733796105103</v>
      </c>
      <c r="X19" s="128">
        <v>7.2961718498422803</v>
      </c>
      <c r="Y19" s="133">
        <v>1.20319810890374</v>
      </c>
      <c r="Z19" s="128"/>
      <c r="AA19" s="134">
        <v>12.245876815771499</v>
      </c>
      <c r="AB19" s="135">
        <v>5.6621579727681501</v>
      </c>
      <c r="AC19" s="136">
        <v>8.9077025419633902</v>
      </c>
      <c r="AD19" s="128"/>
      <c r="AE19" s="137">
        <v>3.0735300352455002</v>
      </c>
      <c r="AF19" s="30"/>
      <c r="AG19" s="30">
        <v>57.204480457578597</v>
      </c>
      <c r="AH19" s="128">
        <v>74.435176358436607</v>
      </c>
      <c r="AI19" s="128">
        <v>85.950905624404101</v>
      </c>
      <c r="AJ19" s="128">
        <v>84.387511916110498</v>
      </c>
      <c r="AK19" s="128">
        <v>74.144423260247805</v>
      </c>
      <c r="AL19" s="133">
        <v>75.224499523355504</v>
      </c>
      <c r="AM19" s="128"/>
      <c r="AN19" s="134">
        <v>69.251720183486199</v>
      </c>
      <c r="AO19" s="135">
        <v>70.183486238532097</v>
      </c>
      <c r="AP19" s="136">
        <v>69.717603211009106</v>
      </c>
      <c r="AQ19" s="128"/>
      <c r="AR19" s="137">
        <v>73.653888086347393</v>
      </c>
      <c r="AS19" s="75"/>
      <c r="AT19" s="30">
        <v>3.3725533291268999</v>
      </c>
      <c r="AU19" s="128">
        <v>0.61167793962736206</v>
      </c>
      <c r="AV19" s="128">
        <v>4.5272477467230701</v>
      </c>
      <c r="AW19" s="128">
        <v>1.99938666203889</v>
      </c>
      <c r="AX19" s="128">
        <v>1.8776121749855501</v>
      </c>
      <c r="AY19" s="133">
        <v>2.4688496046328998</v>
      </c>
      <c r="AZ19" s="128"/>
      <c r="BA19" s="134">
        <v>4.2074915853851298</v>
      </c>
      <c r="BB19" s="135">
        <v>2.4437414831396702</v>
      </c>
      <c r="BC19" s="136">
        <v>3.3121975049843502</v>
      </c>
      <c r="BD19" s="128"/>
      <c r="BE19" s="137">
        <v>2.6994627612293298</v>
      </c>
    </row>
    <row r="20" spans="1:57" x14ac:dyDescent="0.2">
      <c r="A20" s="21" t="s">
        <v>29</v>
      </c>
      <c r="B20" s="3" t="str">
        <f t="shared" si="0"/>
        <v>Williamsburg, VA</v>
      </c>
      <c r="C20" s="3"/>
      <c r="D20" s="24" t="s">
        <v>16</v>
      </c>
      <c r="E20" s="27" t="s">
        <v>17</v>
      </c>
      <c r="F20" s="3"/>
      <c r="G20" s="30">
        <v>43.507853403141297</v>
      </c>
      <c r="H20" s="128">
        <v>34.764397905759097</v>
      </c>
      <c r="I20" s="128">
        <v>36.819371727748603</v>
      </c>
      <c r="J20" s="128">
        <v>42.526178010471199</v>
      </c>
      <c r="K20" s="128">
        <v>49.712041884816699</v>
      </c>
      <c r="L20" s="133">
        <v>41.465968586387397</v>
      </c>
      <c r="M20" s="128"/>
      <c r="N20" s="134">
        <v>72.5</v>
      </c>
      <c r="O20" s="135">
        <v>69.568062827225106</v>
      </c>
      <c r="P20" s="136">
        <v>71.034031413612496</v>
      </c>
      <c r="Q20" s="128"/>
      <c r="R20" s="137">
        <v>49.913986537023099</v>
      </c>
      <c r="S20" s="75"/>
      <c r="T20" s="30">
        <v>36.853926055997</v>
      </c>
      <c r="U20" s="128">
        <v>17.7742085758188</v>
      </c>
      <c r="V20" s="128">
        <v>-0.92171173260874295</v>
      </c>
      <c r="W20" s="128">
        <v>-11.9922011048847</v>
      </c>
      <c r="X20" s="128">
        <v>4.2033022581491597</v>
      </c>
      <c r="Y20" s="133">
        <v>6.59692898610112</v>
      </c>
      <c r="Z20" s="128"/>
      <c r="AA20" s="134">
        <v>17.576287349014599</v>
      </c>
      <c r="AB20" s="135">
        <v>0.18900730462060999</v>
      </c>
      <c r="AC20" s="136">
        <v>8.3670771271557705</v>
      </c>
      <c r="AD20" s="128"/>
      <c r="AE20" s="137">
        <v>7.3096626043369799</v>
      </c>
      <c r="AF20" s="30"/>
      <c r="AG20" s="30">
        <v>40.909685863874302</v>
      </c>
      <c r="AH20" s="128">
        <v>40.464659685863801</v>
      </c>
      <c r="AI20" s="128">
        <v>40.867146596858603</v>
      </c>
      <c r="AJ20" s="128">
        <v>44.800392670157002</v>
      </c>
      <c r="AK20" s="128">
        <v>48.543848167539203</v>
      </c>
      <c r="AL20" s="133">
        <v>43.117146596858603</v>
      </c>
      <c r="AM20" s="128"/>
      <c r="AN20" s="134">
        <v>67.873036649214598</v>
      </c>
      <c r="AO20" s="135">
        <v>72.221858638743399</v>
      </c>
      <c r="AP20" s="136">
        <v>70.047447643978998</v>
      </c>
      <c r="AQ20" s="128"/>
      <c r="AR20" s="137">
        <v>50.811518324607299</v>
      </c>
      <c r="AS20" s="75"/>
      <c r="AT20" s="30">
        <v>10.456872454019001</v>
      </c>
      <c r="AU20" s="128">
        <v>14.036091867056699</v>
      </c>
      <c r="AV20" s="128">
        <v>8.5541327504807505</v>
      </c>
      <c r="AW20" s="128">
        <v>7.4549975773247397</v>
      </c>
      <c r="AX20" s="128">
        <v>-1.7967216030906701</v>
      </c>
      <c r="AY20" s="133">
        <v>7.1050946037516196</v>
      </c>
      <c r="AZ20" s="128"/>
      <c r="BA20" s="134">
        <v>-0.77677858687464096</v>
      </c>
      <c r="BB20" s="135">
        <v>-2.0652287397960598</v>
      </c>
      <c r="BC20" s="136">
        <v>-1.44520685593834</v>
      </c>
      <c r="BD20" s="128"/>
      <c r="BE20" s="137">
        <v>3.5717916899630402</v>
      </c>
    </row>
    <row r="21" spans="1:57" x14ac:dyDescent="0.2">
      <c r="A21" s="21" t="s">
        <v>30</v>
      </c>
      <c r="B21" s="3" t="str">
        <f t="shared" si="0"/>
        <v>Virginia Beach, VA</v>
      </c>
      <c r="C21" s="3"/>
      <c r="D21" s="24" t="s">
        <v>16</v>
      </c>
      <c r="E21" s="27" t="s">
        <v>17</v>
      </c>
      <c r="F21" s="3"/>
      <c r="G21" s="30">
        <v>43.796318431747501</v>
      </c>
      <c r="H21" s="128">
        <v>44.258506653916598</v>
      </c>
      <c r="I21" s="128">
        <v>52.004143756474598</v>
      </c>
      <c r="J21" s="128">
        <v>56.793369989640603</v>
      </c>
      <c r="K21" s="128">
        <v>55.366961510877303</v>
      </c>
      <c r="L21" s="133">
        <v>50.443860068531301</v>
      </c>
      <c r="M21" s="128"/>
      <c r="N21" s="134">
        <v>56.912901426408403</v>
      </c>
      <c r="O21" s="135">
        <v>55.438680372938002</v>
      </c>
      <c r="P21" s="136">
        <v>56.175790899673203</v>
      </c>
      <c r="Q21" s="128"/>
      <c r="R21" s="137">
        <v>52.081554591714699</v>
      </c>
      <c r="S21" s="75"/>
      <c r="T21" s="30">
        <v>3.6928875343847398</v>
      </c>
      <c r="U21" s="128">
        <v>-12.071698419629699</v>
      </c>
      <c r="V21" s="128">
        <v>-5.6070619836905902</v>
      </c>
      <c r="W21" s="128">
        <v>2.5812870558639598</v>
      </c>
      <c r="X21" s="128">
        <v>4.5977863447473801</v>
      </c>
      <c r="Y21" s="133">
        <v>-1.46223205247183</v>
      </c>
      <c r="Z21" s="128"/>
      <c r="AA21" s="134">
        <v>-2.93240058513855</v>
      </c>
      <c r="AB21" s="135">
        <v>-7.4349635402074501</v>
      </c>
      <c r="AC21" s="136">
        <v>-5.20760287460645</v>
      </c>
      <c r="AD21" s="128"/>
      <c r="AE21" s="137">
        <v>-2.6476323914272299</v>
      </c>
      <c r="AF21" s="30"/>
      <c r="AG21" s="30">
        <v>42.370609799361397</v>
      </c>
      <c r="AH21" s="128">
        <v>47.682420407356098</v>
      </c>
      <c r="AI21" s="128">
        <v>52.762507415463702</v>
      </c>
      <c r="AJ21" s="128">
        <v>54.662843583151997</v>
      </c>
      <c r="AK21" s="128">
        <v>54.627249357326399</v>
      </c>
      <c r="AL21" s="133">
        <v>50.415780695444496</v>
      </c>
      <c r="AM21" s="128"/>
      <c r="AN21" s="134">
        <v>65.587268912552901</v>
      </c>
      <c r="AO21" s="135">
        <v>68.872966232532306</v>
      </c>
      <c r="AP21" s="136">
        <v>67.230117572542596</v>
      </c>
      <c r="AQ21" s="128"/>
      <c r="AR21" s="137">
        <v>55.214340991125802</v>
      </c>
      <c r="AS21" s="75"/>
      <c r="AT21" s="30">
        <v>2.906469949331</v>
      </c>
      <c r="AU21" s="128">
        <v>2.9879721301593301</v>
      </c>
      <c r="AV21" s="128">
        <v>6.4384682514973104</v>
      </c>
      <c r="AW21" s="128">
        <v>7.07308575978489</v>
      </c>
      <c r="AX21" s="128">
        <v>3.1503912507020799</v>
      </c>
      <c r="AY21" s="133">
        <v>4.58003926580189</v>
      </c>
      <c r="AZ21" s="128"/>
      <c r="BA21" s="134">
        <v>-2.35979534021231</v>
      </c>
      <c r="BB21" s="135">
        <v>-2.5676820210399001</v>
      </c>
      <c r="BC21" s="136">
        <v>-2.4663893632433198</v>
      </c>
      <c r="BD21" s="128"/>
      <c r="BE21" s="137">
        <v>2.0124091561650301</v>
      </c>
    </row>
    <row r="22" spans="1:57" x14ac:dyDescent="0.2">
      <c r="A22" s="34" t="s">
        <v>31</v>
      </c>
      <c r="B22" s="3" t="str">
        <f t="shared" si="0"/>
        <v>Norfolk/Portsmouth, VA</v>
      </c>
      <c r="C22" s="3"/>
      <c r="D22" s="24" t="s">
        <v>16</v>
      </c>
      <c r="E22" s="27" t="s">
        <v>17</v>
      </c>
      <c r="F22" s="3"/>
      <c r="G22" s="30">
        <v>46.030900372935498</v>
      </c>
      <c r="H22" s="128">
        <v>50.204226602734799</v>
      </c>
      <c r="I22" s="128">
        <v>61.569881015805301</v>
      </c>
      <c r="J22" s="128">
        <v>66.080625110992699</v>
      </c>
      <c r="K22" s="128">
        <v>64.713194814420106</v>
      </c>
      <c r="L22" s="133">
        <v>57.719765583377701</v>
      </c>
      <c r="M22" s="128"/>
      <c r="N22" s="134">
        <v>76.007813887408901</v>
      </c>
      <c r="O22" s="135">
        <v>75.670396022020896</v>
      </c>
      <c r="P22" s="136">
        <v>75.839104954714898</v>
      </c>
      <c r="Q22" s="128"/>
      <c r="R22" s="137">
        <v>62.896719689473997</v>
      </c>
      <c r="S22" s="75"/>
      <c r="T22" s="30">
        <v>-1.08919066389607</v>
      </c>
      <c r="U22" s="128">
        <v>-18.661147673815101</v>
      </c>
      <c r="V22" s="128">
        <v>-13.965465869368201</v>
      </c>
      <c r="W22" s="128">
        <v>-7.1608007699879996</v>
      </c>
      <c r="X22" s="128">
        <v>3.519279869005</v>
      </c>
      <c r="Y22" s="133">
        <v>-7.9473439740402201</v>
      </c>
      <c r="Z22" s="128"/>
      <c r="AA22" s="134">
        <v>15.1449576728852</v>
      </c>
      <c r="AB22" s="135">
        <v>7.2924379180910099</v>
      </c>
      <c r="AC22" s="136">
        <v>11.0888163707885</v>
      </c>
      <c r="AD22" s="128"/>
      <c r="AE22" s="137">
        <v>-2.17212022681377</v>
      </c>
      <c r="AF22" s="30"/>
      <c r="AG22" s="30">
        <v>51.296394956490801</v>
      </c>
      <c r="AH22" s="128">
        <v>58.826141005149999</v>
      </c>
      <c r="AI22" s="128">
        <v>66.196057538625396</v>
      </c>
      <c r="AJ22" s="128">
        <v>68.233883857218899</v>
      </c>
      <c r="AK22" s="128">
        <v>66.262653169952003</v>
      </c>
      <c r="AL22" s="133">
        <v>62.163026105487397</v>
      </c>
      <c r="AM22" s="128"/>
      <c r="AN22" s="134">
        <v>73.108684070324898</v>
      </c>
      <c r="AO22" s="135">
        <v>72.225182028058896</v>
      </c>
      <c r="AP22" s="136">
        <v>72.666933049191897</v>
      </c>
      <c r="AQ22" s="128"/>
      <c r="AR22" s="137">
        <v>65.164142375117294</v>
      </c>
      <c r="AS22" s="75"/>
      <c r="AT22" s="30">
        <v>7.0026532132464299</v>
      </c>
      <c r="AU22" s="128">
        <v>5.1093554150742202</v>
      </c>
      <c r="AV22" s="128">
        <v>3.94082577296416</v>
      </c>
      <c r="AW22" s="128">
        <v>3.6648552560111902</v>
      </c>
      <c r="AX22" s="128">
        <v>4.8264395737894397</v>
      </c>
      <c r="AY22" s="133">
        <v>4.7836291445146797</v>
      </c>
      <c r="AZ22" s="128"/>
      <c r="BA22" s="134">
        <v>4.7829754055791298</v>
      </c>
      <c r="BB22" s="135">
        <v>4.0013376539682302</v>
      </c>
      <c r="BC22" s="136">
        <v>4.3930692545357104</v>
      </c>
      <c r="BD22" s="128"/>
      <c r="BE22" s="137">
        <v>4.6588758160819097</v>
      </c>
    </row>
    <row r="23" spans="1:57" x14ac:dyDescent="0.2">
      <c r="A23" s="35" t="s">
        <v>32</v>
      </c>
      <c r="B23" s="3" t="str">
        <f t="shared" si="0"/>
        <v>Newport News/Hampton, VA</v>
      </c>
      <c r="C23" s="3"/>
      <c r="D23" s="24" t="s">
        <v>16</v>
      </c>
      <c r="E23" s="27" t="s">
        <v>17</v>
      </c>
      <c r="F23" s="3"/>
      <c r="G23" s="30">
        <v>57.716791625406699</v>
      </c>
      <c r="H23" s="128">
        <v>59.371905502899899</v>
      </c>
      <c r="I23" s="128">
        <v>66.459188003960904</v>
      </c>
      <c r="J23" s="128">
        <v>68.637713962370896</v>
      </c>
      <c r="K23" s="128">
        <v>70.745508558494805</v>
      </c>
      <c r="L23" s="133">
        <v>64.586221530626602</v>
      </c>
      <c r="M23" s="128"/>
      <c r="N23" s="134">
        <v>82.246428066204501</v>
      </c>
      <c r="O23" s="135">
        <v>71.764040175413697</v>
      </c>
      <c r="P23" s="136">
        <v>77.005234120809106</v>
      </c>
      <c r="Q23" s="128"/>
      <c r="R23" s="137">
        <v>68.134510842107304</v>
      </c>
      <c r="S23" s="75"/>
      <c r="T23" s="30">
        <v>8.3378955476088503</v>
      </c>
      <c r="U23" s="128">
        <v>-1.1843249811580701</v>
      </c>
      <c r="V23" s="128">
        <v>-1.7885600800857699</v>
      </c>
      <c r="W23" s="128">
        <v>-5.9143253953056902</v>
      </c>
      <c r="X23" s="128">
        <v>1.3129350558366499</v>
      </c>
      <c r="Y23" s="133">
        <v>-0.27106446471137002</v>
      </c>
      <c r="Z23" s="128"/>
      <c r="AA23" s="134">
        <v>31.894260336085601</v>
      </c>
      <c r="AB23" s="135">
        <v>14.1618472861459</v>
      </c>
      <c r="AC23" s="136">
        <v>22.992381063860499</v>
      </c>
      <c r="AD23" s="128"/>
      <c r="AE23" s="137">
        <v>6.21635980447651</v>
      </c>
      <c r="AF23" s="30"/>
      <c r="AG23" s="30">
        <v>51.591455651435801</v>
      </c>
      <c r="AH23" s="128">
        <v>58.728250106097001</v>
      </c>
      <c r="AI23" s="128">
        <v>63.212618475031803</v>
      </c>
      <c r="AJ23" s="128">
        <v>63.916395529777901</v>
      </c>
      <c r="AK23" s="128">
        <v>67.148818786249805</v>
      </c>
      <c r="AL23" s="133">
        <v>60.919507709718403</v>
      </c>
      <c r="AM23" s="128"/>
      <c r="AN23" s="134">
        <v>77.2634035931532</v>
      </c>
      <c r="AO23" s="135">
        <v>76.029141321261804</v>
      </c>
      <c r="AP23" s="136">
        <v>76.646272457207502</v>
      </c>
      <c r="AQ23" s="128"/>
      <c r="AR23" s="137">
        <v>65.412869066143898</v>
      </c>
      <c r="AS23" s="75"/>
      <c r="AT23" s="30">
        <v>-3.2577522341521399</v>
      </c>
      <c r="AU23" s="128">
        <v>1.6468772312815001</v>
      </c>
      <c r="AV23" s="128">
        <v>1.4117107663636299</v>
      </c>
      <c r="AW23" s="128">
        <v>-2.84400202497301</v>
      </c>
      <c r="AX23" s="128">
        <v>-1.2682482442293099</v>
      </c>
      <c r="AY23" s="133">
        <v>-0.85907582795564397</v>
      </c>
      <c r="AZ23" s="128"/>
      <c r="BA23" s="134">
        <v>4.9464981448108896</v>
      </c>
      <c r="BB23" s="135">
        <v>-0.33504203060551802</v>
      </c>
      <c r="BC23" s="136">
        <v>2.2588159708508999</v>
      </c>
      <c r="BD23" s="128"/>
      <c r="BE23" s="137">
        <v>0.16334311522425499</v>
      </c>
    </row>
    <row r="24" spans="1:57" x14ac:dyDescent="0.2">
      <c r="A24" s="36" t="s">
        <v>33</v>
      </c>
      <c r="B24" s="3" t="str">
        <f t="shared" si="0"/>
        <v>Chesapeake/Suffolk, VA</v>
      </c>
      <c r="C24" s="3"/>
      <c r="D24" s="25" t="s">
        <v>16</v>
      </c>
      <c r="E24" s="28" t="s">
        <v>17</v>
      </c>
      <c r="F24" s="3"/>
      <c r="G24" s="31">
        <v>52.016949152542303</v>
      </c>
      <c r="H24" s="138">
        <v>61.864406779661003</v>
      </c>
      <c r="I24" s="138">
        <v>69.288135593220304</v>
      </c>
      <c r="J24" s="138">
        <v>71.271186440677894</v>
      </c>
      <c r="K24" s="138">
        <v>66.813559322033797</v>
      </c>
      <c r="L24" s="139">
        <v>64.250847457627103</v>
      </c>
      <c r="M24" s="128"/>
      <c r="N24" s="140">
        <v>66.576271186440593</v>
      </c>
      <c r="O24" s="141">
        <v>66.474576271186393</v>
      </c>
      <c r="P24" s="142">
        <v>66.525423728813493</v>
      </c>
      <c r="Q24" s="128"/>
      <c r="R24" s="143">
        <v>64.900726392251798</v>
      </c>
      <c r="S24" s="75"/>
      <c r="T24" s="31">
        <v>-9.49175364391564</v>
      </c>
      <c r="U24" s="138">
        <v>-12.620469899507199</v>
      </c>
      <c r="V24" s="138">
        <v>-8.3252540444650105</v>
      </c>
      <c r="W24" s="138">
        <v>-5.3353245425896798</v>
      </c>
      <c r="X24" s="138">
        <v>1.1509626289057799</v>
      </c>
      <c r="Y24" s="139">
        <v>-6.9350176938918704</v>
      </c>
      <c r="Z24" s="128"/>
      <c r="AA24" s="140">
        <v>11.2154601979754</v>
      </c>
      <c r="AB24" s="141">
        <v>6.7521847602731704</v>
      </c>
      <c r="AC24" s="142">
        <v>8.9398307471278002</v>
      </c>
      <c r="AD24" s="128"/>
      <c r="AE24" s="143">
        <v>-2.7862348556905099</v>
      </c>
      <c r="AF24" s="31"/>
      <c r="AG24" s="31">
        <v>53.747332479726801</v>
      </c>
      <c r="AH24" s="138">
        <v>66.150234741784004</v>
      </c>
      <c r="AI24" s="138">
        <v>71.037131882202303</v>
      </c>
      <c r="AJ24" s="138">
        <v>71.348698250106693</v>
      </c>
      <c r="AK24" s="138">
        <v>68.425096030729804</v>
      </c>
      <c r="AL24" s="139">
        <v>66.141698676909897</v>
      </c>
      <c r="AM24" s="128"/>
      <c r="AN24" s="140">
        <v>70.754837337869404</v>
      </c>
      <c r="AO24" s="141">
        <v>70.890920688921895</v>
      </c>
      <c r="AP24" s="142">
        <v>70.822879013395706</v>
      </c>
      <c r="AQ24" s="128"/>
      <c r="AR24" s="143">
        <v>67.482641003776294</v>
      </c>
      <c r="AS24" s="75"/>
      <c r="AT24" s="31">
        <v>-3.8927618789632099</v>
      </c>
      <c r="AU24" s="138">
        <v>-2.3448552872622002</v>
      </c>
      <c r="AV24" s="138">
        <v>-1.6883627310034099</v>
      </c>
      <c r="AW24" s="138">
        <v>-2.6016361701108099</v>
      </c>
      <c r="AX24" s="138">
        <v>-0.32767198930511399</v>
      </c>
      <c r="AY24" s="139">
        <v>-2.1064476555190099</v>
      </c>
      <c r="AZ24" s="128"/>
      <c r="BA24" s="140">
        <v>-0.76233016890718197</v>
      </c>
      <c r="BB24" s="141">
        <v>-2.3497089171902799</v>
      </c>
      <c r="BC24" s="142">
        <v>-1.5631810067771601</v>
      </c>
      <c r="BD24" s="128"/>
      <c r="BE24" s="143">
        <v>-1.93913672502084</v>
      </c>
    </row>
    <row r="25" spans="1:57" x14ac:dyDescent="0.2">
      <c r="A25" s="35" t="s">
        <v>109</v>
      </c>
      <c r="B25" s="3" t="s">
        <v>109</v>
      </c>
      <c r="C25" s="9"/>
      <c r="D25" s="23" t="s">
        <v>16</v>
      </c>
      <c r="E25" s="26" t="s">
        <v>17</v>
      </c>
      <c r="F25" s="3"/>
      <c r="G25" s="29">
        <v>38.7516688918558</v>
      </c>
      <c r="H25" s="126">
        <v>50.367156208277699</v>
      </c>
      <c r="I25" s="126">
        <v>76.502002670226901</v>
      </c>
      <c r="J25" s="126">
        <v>77.870493991989306</v>
      </c>
      <c r="K25" s="126">
        <v>69.793057409879793</v>
      </c>
      <c r="L25" s="127">
        <v>62.656875834445898</v>
      </c>
      <c r="M25" s="128"/>
      <c r="N25" s="129">
        <v>95.727636849132097</v>
      </c>
      <c r="O25" s="130">
        <v>88.0841121495327</v>
      </c>
      <c r="P25" s="131">
        <v>91.905874499332398</v>
      </c>
      <c r="Q25" s="128"/>
      <c r="R25" s="132">
        <v>71.013732595842001</v>
      </c>
      <c r="S25" s="75"/>
      <c r="T25" s="29">
        <v>-30.312124849939899</v>
      </c>
      <c r="U25" s="126">
        <v>-33.494931687968197</v>
      </c>
      <c r="V25" s="126">
        <v>-0.13071895424836599</v>
      </c>
      <c r="W25" s="126">
        <v>-4.18891170431211</v>
      </c>
      <c r="X25" s="126">
        <v>-9.2053842813721207</v>
      </c>
      <c r="Y25" s="127">
        <v>-14.4237782640408</v>
      </c>
      <c r="Z25" s="128"/>
      <c r="AA25" s="129">
        <v>23.673997412677799</v>
      </c>
      <c r="AB25" s="130">
        <v>35.056294779938497</v>
      </c>
      <c r="AC25" s="131">
        <v>28.8790077229113</v>
      </c>
      <c r="AD25" s="128"/>
      <c r="AE25" s="132">
        <v>-2.2833147431270899</v>
      </c>
      <c r="AG25" s="29">
        <v>42.723631508678203</v>
      </c>
      <c r="AH25" s="126">
        <v>58.060747663551403</v>
      </c>
      <c r="AI25" s="126">
        <v>69.317423230974597</v>
      </c>
      <c r="AJ25" s="126">
        <v>70.443925233644805</v>
      </c>
      <c r="AK25" s="126">
        <v>64.828104138851799</v>
      </c>
      <c r="AL25" s="127">
        <v>61.074766355140099</v>
      </c>
      <c r="AM25" s="128"/>
      <c r="AN25" s="129">
        <v>82.510013351134802</v>
      </c>
      <c r="AO25" s="130">
        <v>83.536381842456606</v>
      </c>
      <c r="AP25" s="131">
        <v>83.023197596795697</v>
      </c>
      <c r="AQ25" s="128"/>
      <c r="AR25" s="132">
        <v>67.345746709898904</v>
      </c>
      <c r="AS25" s="75"/>
      <c r="AT25" s="29">
        <v>-12.865895166780099</v>
      </c>
      <c r="AU25" s="126">
        <v>-7.8044255995759899</v>
      </c>
      <c r="AV25" s="126">
        <v>0.56900726392251799</v>
      </c>
      <c r="AW25" s="126">
        <v>-6.4701972080655796</v>
      </c>
      <c r="AX25" s="126">
        <v>-5.10565530719433</v>
      </c>
      <c r="AY25" s="127">
        <v>-5.9132044426162</v>
      </c>
      <c r="AZ25" s="128"/>
      <c r="BA25" s="129">
        <v>2.79654849776484</v>
      </c>
      <c r="BB25" s="130">
        <v>4.9921342422653296</v>
      </c>
      <c r="BC25" s="131">
        <v>3.8895269917510702</v>
      </c>
      <c r="BD25" s="128"/>
      <c r="BE25" s="132">
        <v>-2.67872523686477</v>
      </c>
    </row>
    <row r="26" spans="1:57" x14ac:dyDescent="0.2">
      <c r="A26" s="35" t="s">
        <v>43</v>
      </c>
      <c r="B26" s="3" t="str">
        <f t="shared" si="0"/>
        <v>Richmond North/Glen Allen, VA</v>
      </c>
      <c r="C26" s="10"/>
      <c r="D26" s="24" t="s">
        <v>16</v>
      </c>
      <c r="E26" s="27" t="s">
        <v>17</v>
      </c>
      <c r="F26" s="3"/>
      <c r="G26" s="30">
        <v>47.257683215130001</v>
      </c>
      <c r="H26" s="128">
        <v>59.113475177304899</v>
      </c>
      <c r="I26" s="128">
        <v>68.664302600472794</v>
      </c>
      <c r="J26" s="128">
        <v>69.751773049645294</v>
      </c>
      <c r="K26" s="128">
        <v>63.959810874704402</v>
      </c>
      <c r="L26" s="133">
        <v>61.749408983451502</v>
      </c>
      <c r="M26" s="128"/>
      <c r="N26" s="134">
        <v>85.165484633569704</v>
      </c>
      <c r="O26" s="135">
        <v>80.153664302600404</v>
      </c>
      <c r="P26" s="136">
        <v>82.659574468085097</v>
      </c>
      <c r="Q26" s="128"/>
      <c r="R26" s="137">
        <v>67.723741979061103</v>
      </c>
      <c r="S26" s="75"/>
      <c r="T26" s="30">
        <v>2.1123462378932398</v>
      </c>
      <c r="U26" s="128">
        <v>-6.6844277857396497</v>
      </c>
      <c r="V26" s="128">
        <v>-5.5779750599315596</v>
      </c>
      <c r="W26" s="128">
        <v>0.25827103029581999</v>
      </c>
      <c r="X26" s="128">
        <v>10.069749844208999</v>
      </c>
      <c r="Y26" s="133">
        <v>-0.41355168061162501</v>
      </c>
      <c r="Z26" s="128"/>
      <c r="AA26" s="134">
        <v>16.2580943570767</v>
      </c>
      <c r="AB26" s="135">
        <v>1.4375450081833001</v>
      </c>
      <c r="AC26" s="136">
        <v>8.5674053288309207</v>
      </c>
      <c r="AD26" s="128"/>
      <c r="AE26" s="137">
        <v>2.5445978237213098</v>
      </c>
      <c r="AG26" s="30">
        <v>46.864657210401802</v>
      </c>
      <c r="AH26" s="128">
        <v>58.3096926713947</v>
      </c>
      <c r="AI26" s="128">
        <v>65.452127659574401</v>
      </c>
      <c r="AJ26" s="128">
        <v>65.641252955082706</v>
      </c>
      <c r="AK26" s="128">
        <v>61.8055555555555</v>
      </c>
      <c r="AL26" s="133">
        <v>59.614657210401802</v>
      </c>
      <c r="AM26" s="128"/>
      <c r="AN26" s="134">
        <v>79.122340425531902</v>
      </c>
      <c r="AO26" s="135">
        <v>78.986406619385306</v>
      </c>
      <c r="AP26" s="136">
        <v>79.054373522458604</v>
      </c>
      <c r="AQ26" s="128"/>
      <c r="AR26" s="137">
        <v>65.168861870989502</v>
      </c>
      <c r="AS26" s="75"/>
      <c r="AT26" s="30">
        <v>-2.0016137856072</v>
      </c>
      <c r="AU26" s="128">
        <v>-3.50799652510752</v>
      </c>
      <c r="AV26" s="128">
        <v>-3.8390187560630702</v>
      </c>
      <c r="AW26" s="128">
        <v>-6.0646117657645302</v>
      </c>
      <c r="AX26" s="128">
        <v>-3.79051062690047</v>
      </c>
      <c r="AY26" s="133">
        <v>-3.97967659263856</v>
      </c>
      <c r="AZ26" s="128"/>
      <c r="BA26" s="134">
        <v>0.158171948128842</v>
      </c>
      <c r="BB26" s="135">
        <v>-5.2922301087546098</v>
      </c>
      <c r="BC26" s="136">
        <v>-2.64091176469028</v>
      </c>
      <c r="BD26" s="128"/>
      <c r="BE26" s="137">
        <v>-3.5168172530905002</v>
      </c>
    </row>
    <row r="27" spans="1:57" x14ac:dyDescent="0.2">
      <c r="A27" s="21" t="s">
        <v>44</v>
      </c>
      <c r="B27" s="3" t="str">
        <f t="shared" si="0"/>
        <v>Richmond West/Midlothian, VA</v>
      </c>
      <c r="C27" s="3"/>
      <c r="D27" s="24" t="s">
        <v>16</v>
      </c>
      <c r="E27" s="27" t="s">
        <v>17</v>
      </c>
      <c r="F27" s="3"/>
      <c r="G27" s="30">
        <v>44.874715261958897</v>
      </c>
      <c r="H27" s="128">
        <v>53.758542141230002</v>
      </c>
      <c r="I27" s="128">
        <v>58.285876993166198</v>
      </c>
      <c r="J27" s="128">
        <v>62.072892938496501</v>
      </c>
      <c r="K27" s="128">
        <v>69.3337129840546</v>
      </c>
      <c r="L27" s="133">
        <v>57.665148063781302</v>
      </c>
      <c r="M27" s="128"/>
      <c r="N27" s="134">
        <v>82.944191343963496</v>
      </c>
      <c r="O27" s="135">
        <v>77.875854214122995</v>
      </c>
      <c r="P27" s="136">
        <v>80.410022779043203</v>
      </c>
      <c r="Q27" s="128"/>
      <c r="R27" s="137">
        <v>64.163683696713306</v>
      </c>
      <c r="S27" s="75"/>
      <c r="T27" s="30">
        <v>-8.7962962962962905</v>
      </c>
      <c r="U27" s="128">
        <v>-23.5317942486836</v>
      </c>
      <c r="V27" s="128">
        <v>-20.597362296353701</v>
      </c>
      <c r="W27" s="128">
        <v>-13.9020537124802</v>
      </c>
      <c r="X27" s="128">
        <v>9.2908438061041192</v>
      </c>
      <c r="Y27" s="133">
        <v>-12.2149978326831</v>
      </c>
      <c r="Z27" s="128"/>
      <c r="AA27" s="134">
        <v>15.733015494636399</v>
      </c>
      <c r="AB27" s="135">
        <v>2.9356417011667202</v>
      </c>
      <c r="AC27" s="136">
        <v>9.1611905682257397</v>
      </c>
      <c r="AD27" s="128"/>
      <c r="AE27" s="137">
        <v>-5.5957867017774801</v>
      </c>
      <c r="AG27" s="30">
        <v>49.152904328018202</v>
      </c>
      <c r="AH27" s="128">
        <v>57.823177676537497</v>
      </c>
      <c r="AI27" s="128">
        <v>60.044134396355297</v>
      </c>
      <c r="AJ27" s="128">
        <v>63.959282460136599</v>
      </c>
      <c r="AK27" s="128">
        <v>62.955580865603601</v>
      </c>
      <c r="AL27" s="133">
        <v>58.787015945330197</v>
      </c>
      <c r="AM27" s="128"/>
      <c r="AN27" s="134">
        <v>75.932517084282395</v>
      </c>
      <c r="AO27" s="135">
        <v>76.530466970387195</v>
      </c>
      <c r="AP27" s="136">
        <v>76.231492027334795</v>
      </c>
      <c r="AQ27" s="128"/>
      <c r="AR27" s="137">
        <v>63.771151968760101</v>
      </c>
      <c r="AS27" s="75"/>
      <c r="AT27" s="30">
        <v>4.4945520581113803</v>
      </c>
      <c r="AU27" s="128">
        <v>-0.67253607238933699</v>
      </c>
      <c r="AV27" s="128">
        <v>-4.5490551091999496</v>
      </c>
      <c r="AW27" s="128">
        <v>0.256639143048426</v>
      </c>
      <c r="AX27" s="128">
        <v>2.2191400832177499</v>
      </c>
      <c r="AY27" s="133">
        <v>0.133375366782258</v>
      </c>
      <c r="AZ27" s="128"/>
      <c r="BA27" s="134">
        <v>-1.75002302661877</v>
      </c>
      <c r="BB27" s="135">
        <v>-6.5211720719937301</v>
      </c>
      <c r="BC27" s="136">
        <v>-4.2043116557831599</v>
      </c>
      <c r="BD27" s="128"/>
      <c r="BE27" s="137">
        <v>-1.39161883795895</v>
      </c>
    </row>
    <row r="28" spans="1:57" x14ac:dyDescent="0.2">
      <c r="A28" s="21" t="s">
        <v>45</v>
      </c>
      <c r="B28" s="3" t="str">
        <f t="shared" si="0"/>
        <v>Petersburg/Chester, VA</v>
      </c>
      <c r="C28" s="3"/>
      <c r="D28" s="24" t="s">
        <v>16</v>
      </c>
      <c r="E28" s="27" t="s">
        <v>17</v>
      </c>
      <c r="F28" s="3"/>
      <c r="G28" s="30">
        <v>50.904193920738699</v>
      </c>
      <c r="H28" s="128">
        <v>58.176221623701402</v>
      </c>
      <c r="I28" s="128">
        <v>62.023855328972601</v>
      </c>
      <c r="J28" s="128">
        <v>62.427856868026097</v>
      </c>
      <c r="K28" s="128">
        <v>59.753751442862601</v>
      </c>
      <c r="L28" s="133">
        <v>58.657175836860297</v>
      </c>
      <c r="M28" s="128"/>
      <c r="N28" s="134">
        <v>66.217776067718304</v>
      </c>
      <c r="O28" s="135">
        <v>64.678722585609805</v>
      </c>
      <c r="P28" s="136">
        <v>65.448249326664097</v>
      </c>
      <c r="Q28" s="128"/>
      <c r="R28" s="137">
        <v>60.597482548232797</v>
      </c>
      <c r="S28" s="75"/>
      <c r="T28" s="30">
        <v>-11.551461218323199</v>
      </c>
      <c r="U28" s="128">
        <v>-13.3159586202616</v>
      </c>
      <c r="V28" s="128">
        <v>-7.0343400764437103</v>
      </c>
      <c r="W28" s="128">
        <v>-10.258898083181601</v>
      </c>
      <c r="X28" s="128">
        <v>-4.2965436721532502</v>
      </c>
      <c r="Y28" s="133">
        <v>-9.3069556642164706</v>
      </c>
      <c r="Z28" s="128"/>
      <c r="AA28" s="134">
        <v>8.1801806799477497</v>
      </c>
      <c r="AB28" s="135">
        <v>2.66125886605478</v>
      </c>
      <c r="AC28" s="136">
        <v>5.3809218701380601</v>
      </c>
      <c r="AD28" s="128"/>
      <c r="AE28" s="137">
        <v>-5.2309087599868898</v>
      </c>
      <c r="AG28" s="30">
        <v>55.304924971142697</v>
      </c>
      <c r="AH28" s="128">
        <v>62.586571758368599</v>
      </c>
      <c r="AI28" s="128">
        <v>65.265486725663706</v>
      </c>
      <c r="AJ28" s="128">
        <v>66.395729126587099</v>
      </c>
      <c r="AK28" s="128">
        <v>63.6398614851866</v>
      </c>
      <c r="AL28" s="133">
        <v>62.638514813389698</v>
      </c>
      <c r="AM28" s="128"/>
      <c r="AN28" s="134">
        <v>67.323970757983801</v>
      </c>
      <c r="AO28" s="135">
        <v>69.392073874567103</v>
      </c>
      <c r="AP28" s="136">
        <v>68.358022316275395</v>
      </c>
      <c r="AQ28" s="128"/>
      <c r="AR28" s="137">
        <v>64.272659814214194</v>
      </c>
      <c r="AS28" s="75"/>
      <c r="AT28" s="30">
        <v>-5.3012537546109098</v>
      </c>
      <c r="AU28" s="128">
        <v>-7.0317674973028801</v>
      </c>
      <c r="AV28" s="128">
        <v>-4.0934184672823797</v>
      </c>
      <c r="AW28" s="128">
        <v>-5.5344955239676299</v>
      </c>
      <c r="AX28" s="128">
        <v>-2.9735684738174002</v>
      </c>
      <c r="AY28" s="133">
        <v>-4.9919073134341199</v>
      </c>
      <c r="AZ28" s="128"/>
      <c r="BA28" s="134">
        <v>-2.5802532424890301</v>
      </c>
      <c r="BB28" s="135">
        <v>-3.4663778182503799</v>
      </c>
      <c r="BC28" s="136">
        <v>-3.0320413700581299</v>
      </c>
      <c r="BD28" s="128"/>
      <c r="BE28" s="137">
        <v>-4.4047838383104603</v>
      </c>
    </row>
    <row r="29" spans="1:57" x14ac:dyDescent="0.2">
      <c r="A29" s="77" t="s">
        <v>97</v>
      </c>
      <c r="B29" s="37" t="s">
        <v>70</v>
      </c>
      <c r="C29" s="3"/>
      <c r="D29" s="24" t="s">
        <v>16</v>
      </c>
      <c r="E29" s="27" t="s">
        <v>17</v>
      </c>
      <c r="F29" s="3"/>
      <c r="G29" s="30">
        <v>46.044603947705703</v>
      </c>
      <c r="H29" s="128">
        <v>53.170981799538502</v>
      </c>
      <c r="I29" s="128">
        <v>55.190976672647999</v>
      </c>
      <c r="J29" s="128">
        <v>56.8059471930274</v>
      </c>
      <c r="K29" s="128">
        <v>53.088951550884303</v>
      </c>
      <c r="L29" s="133">
        <v>52.860292232760798</v>
      </c>
      <c r="M29" s="128"/>
      <c r="N29" s="134">
        <v>55.226864906434201</v>
      </c>
      <c r="O29" s="135">
        <v>55.062804409125803</v>
      </c>
      <c r="P29" s="136">
        <v>55.144834657780002</v>
      </c>
      <c r="Q29" s="128"/>
      <c r="R29" s="137">
        <v>53.513018639909099</v>
      </c>
      <c r="S29" s="75"/>
      <c r="T29" s="30">
        <v>0.60260956660309895</v>
      </c>
      <c r="U29" s="128">
        <v>-6.7103569578508697</v>
      </c>
      <c r="V29" s="128">
        <v>-3.6948574222935799</v>
      </c>
      <c r="W29" s="128">
        <v>-1.5727043126589499</v>
      </c>
      <c r="X29" s="128">
        <v>-3.4214986621437</v>
      </c>
      <c r="Y29" s="133">
        <v>-3.0997350650247499</v>
      </c>
      <c r="Z29" s="128"/>
      <c r="AA29" s="134">
        <v>-13.806658773260599</v>
      </c>
      <c r="AB29" s="135">
        <v>-12.027649920588599</v>
      </c>
      <c r="AC29" s="136">
        <v>-12.9275631730659</v>
      </c>
      <c r="AD29" s="128"/>
      <c r="AE29" s="137">
        <v>-6.2163373683965499</v>
      </c>
      <c r="AG29" s="30">
        <v>47.514297723827802</v>
      </c>
      <c r="AH29" s="128">
        <v>55.1261638793004</v>
      </c>
      <c r="AI29" s="128">
        <v>57.0444152899667</v>
      </c>
      <c r="AJ29" s="128">
        <v>58.576723687730002</v>
      </c>
      <c r="AK29" s="128">
        <v>56.838069520691803</v>
      </c>
      <c r="AL29" s="133">
        <v>55.019934020303403</v>
      </c>
      <c r="AM29" s="128"/>
      <c r="AN29" s="134">
        <v>65.628108659609694</v>
      </c>
      <c r="AO29" s="135">
        <v>67.6406070654253</v>
      </c>
      <c r="AP29" s="136">
        <v>66.634357862517504</v>
      </c>
      <c r="AQ29" s="128"/>
      <c r="AR29" s="137">
        <v>58.335350814121703</v>
      </c>
      <c r="AS29" s="75"/>
      <c r="AT29" s="30">
        <v>0.95692337922412896</v>
      </c>
      <c r="AU29" s="128">
        <v>-0.68818138972517895</v>
      </c>
      <c r="AV29" s="128">
        <v>0.332258272534802</v>
      </c>
      <c r="AW29" s="128">
        <v>-3.7126645331354702</v>
      </c>
      <c r="AX29" s="128">
        <v>-3.9577170591293198</v>
      </c>
      <c r="AY29" s="133">
        <v>-1.5521987019172001</v>
      </c>
      <c r="AZ29" s="128"/>
      <c r="BA29" s="134">
        <v>-2.9354529239834202</v>
      </c>
      <c r="BB29" s="135">
        <v>-1.7620436717685799</v>
      </c>
      <c r="BC29" s="136">
        <v>-2.3434129710551499</v>
      </c>
      <c r="BD29" s="128"/>
      <c r="BE29" s="137">
        <v>-1.8149937645571199</v>
      </c>
    </row>
    <row r="30" spans="1:57" x14ac:dyDescent="0.2">
      <c r="A30" s="21" t="s">
        <v>47</v>
      </c>
      <c r="B30" s="3" t="str">
        <f t="shared" si="0"/>
        <v>Roanoke, VA</v>
      </c>
      <c r="C30" s="3"/>
      <c r="D30" s="24" t="s">
        <v>16</v>
      </c>
      <c r="E30" s="27" t="s">
        <v>17</v>
      </c>
      <c r="F30" s="3"/>
      <c r="G30" s="30">
        <v>46.917621385706397</v>
      </c>
      <c r="H30" s="128">
        <v>57.955991998545102</v>
      </c>
      <c r="I30" s="128">
        <v>63.5933806146572</v>
      </c>
      <c r="J30" s="128">
        <v>59.865430078195999</v>
      </c>
      <c r="K30" s="128">
        <v>56.155664666302897</v>
      </c>
      <c r="L30" s="133">
        <v>56.897617748681498</v>
      </c>
      <c r="M30" s="128"/>
      <c r="N30" s="134">
        <v>61.7203127841425</v>
      </c>
      <c r="O30" s="135">
        <v>54.282596835788297</v>
      </c>
      <c r="P30" s="136">
        <v>58.001454809965402</v>
      </c>
      <c r="Q30" s="128"/>
      <c r="R30" s="137">
        <v>57.212999766191203</v>
      </c>
      <c r="S30" s="75"/>
      <c r="T30" s="30">
        <v>-2.6238046711752001</v>
      </c>
      <c r="U30" s="128">
        <v>-3.5557897893922199</v>
      </c>
      <c r="V30" s="128">
        <v>0.16607875891360699</v>
      </c>
      <c r="W30" s="128">
        <v>-11.9337696175009</v>
      </c>
      <c r="X30" s="128">
        <v>-14.157960138578201</v>
      </c>
      <c r="Y30" s="133">
        <v>-6.7734193624167904</v>
      </c>
      <c r="Z30" s="128"/>
      <c r="AA30" s="134">
        <v>-22.7600450646555</v>
      </c>
      <c r="AB30" s="135">
        <v>-29.001893485828901</v>
      </c>
      <c r="AC30" s="136">
        <v>-25.812092684927901</v>
      </c>
      <c r="AD30" s="128"/>
      <c r="AE30" s="137">
        <v>-13.2237304559255</v>
      </c>
      <c r="AG30" s="30">
        <v>51.162258625423199</v>
      </c>
      <c r="AH30" s="128">
        <v>60.149171776333802</v>
      </c>
      <c r="AI30" s="128">
        <v>63.247002837009198</v>
      </c>
      <c r="AJ30" s="128">
        <v>64.670083279948699</v>
      </c>
      <c r="AK30" s="128">
        <v>61.984076141667401</v>
      </c>
      <c r="AL30" s="133">
        <v>60.242518532076502</v>
      </c>
      <c r="AM30" s="128"/>
      <c r="AN30" s="134">
        <v>77.769669327251904</v>
      </c>
      <c r="AO30" s="135">
        <v>77.345496009122002</v>
      </c>
      <c r="AP30" s="136">
        <v>77.557582668186996</v>
      </c>
      <c r="AQ30" s="128"/>
      <c r="AR30" s="137">
        <v>65.201149425287298</v>
      </c>
      <c r="AS30" s="75"/>
      <c r="AT30" s="30">
        <v>-6.2264476779626303</v>
      </c>
      <c r="AU30" s="128">
        <v>-3.5178823377905002</v>
      </c>
      <c r="AV30" s="128">
        <v>-4.6696461712864004</v>
      </c>
      <c r="AW30" s="128">
        <v>-10.902486068394399</v>
      </c>
      <c r="AX30" s="128">
        <v>-12.786224524287</v>
      </c>
      <c r="AY30" s="133">
        <v>-7.8583499183052199</v>
      </c>
      <c r="AZ30" s="128"/>
      <c r="BA30" s="134">
        <v>-2.3462975716043601</v>
      </c>
      <c r="BB30" s="135">
        <v>0.57713473803802495</v>
      </c>
      <c r="BC30" s="136">
        <v>-0.91013438067485897</v>
      </c>
      <c r="BD30" s="128"/>
      <c r="BE30" s="137">
        <v>-5.5918884077101803</v>
      </c>
    </row>
    <row r="31" spans="1:57" x14ac:dyDescent="0.2">
      <c r="A31" s="21" t="s">
        <v>48</v>
      </c>
      <c r="B31" s="3" t="str">
        <f t="shared" si="0"/>
        <v>Charlottesville, VA</v>
      </c>
      <c r="C31" s="3"/>
      <c r="D31" s="24" t="s">
        <v>16</v>
      </c>
      <c r="E31" s="27" t="s">
        <v>17</v>
      </c>
      <c r="F31" s="3"/>
      <c r="G31" s="30">
        <v>59.089831713676197</v>
      </c>
      <c r="H31" s="128">
        <v>52.690210950462102</v>
      </c>
      <c r="I31" s="128">
        <v>58.852808722445999</v>
      </c>
      <c r="J31" s="128">
        <v>61.673382318084798</v>
      </c>
      <c r="K31" s="128">
        <v>60.8438018487793</v>
      </c>
      <c r="L31" s="133">
        <v>58.630007110689697</v>
      </c>
      <c r="M31" s="128"/>
      <c r="N31" s="134">
        <v>69.992889310262996</v>
      </c>
      <c r="O31" s="135">
        <v>76.534723868215195</v>
      </c>
      <c r="P31" s="136">
        <v>73.263806589239096</v>
      </c>
      <c r="Q31" s="128"/>
      <c r="R31" s="137">
        <v>62.811092675989499</v>
      </c>
      <c r="S31" s="75"/>
      <c r="T31" s="30">
        <v>41.2391099497626</v>
      </c>
      <c r="U31" s="128">
        <v>-11.1142718393724</v>
      </c>
      <c r="V31" s="128">
        <v>-14.5102599254092</v>
      </c>
      <c r="W31" s="128">
        <v>-22.141511956737599</v>
      </c>
      <c r="X31" s="128">
        <v>-26.952768948502499</v>
      </c>
      <c r="Y31" s="133">
        <v>-11.824821568719999</v>
      </c>
      <c r="Z31" s="128"/>
      <c r="AA31" s="134">
        <v>-13.9083375500733</v>
      </c>
      <c r="AB31" s="135">
        <v>13.163974168652199</v>
      </c>
      <c r="AC31" s="136">
        <v>-1.61450574663677</v>
      </c>
      <c r="AD31" s="128"/>
      <c r="AE31" s="137">
        <v>-8.6659956740441508</v>
      </c>
      <c r="AG31" s="30">
        <v>60.577150983645403</v>
      </c>
      <c r="AH31" s="128">
        <v>60.671960180137397</v>
      </c>
      <c r="AI31" s="128">
        <v>66.366437544441794</v>
      </c>
      <c r="AJ31" s="128">
        <v>69.548471201706505</v>
      </c>
      <c r="AK31" s="128">
        <v>68.232993600379203</v>
      </c>
      <c r="AL31" s="133">
        <v>65.079402702062097</v>
      </c>
      <c r="AM31" s="128"/>
      <c r="AN31" s="134">
        <v>81.168523346764601</v>
      </c>
      <c r="AO31" s="135">
        <v>88.954728608674998</v>
      </c>
      <c r="AP31" s="136">
        <v>85.0616259777198</v>
      </c>
      <c r="AQ31" s="128"/>
      <c r="AR31" s="137">
        <v>70.788609352250006</v>
      </c>
      <c r="AS31" s="75"/>
      <c r="AT31" s="30">
        <v>21.688530208595701</v>
      </c>
      <c r="AU31" s="128">
        <v>0.95622515265520702</v>
      </c>
      <c r="AV31" s="128">
        <v>3.04648777165725</v>
      </c>
      <c r="AW31" s="128">
        <v>-3.7434082785149898</v>
      </c>
      <c r="AX31" s="128">
        <v>-13.249710353900101</v>
      </c>
      <c r="AY31" s="133">
        <v>6.3707442073079601E-2</v>
      </c>
      <c r="AZ31" s="128"/>
      <c r="BA31" s="134">
        <v>-9.3142023243146603</v>
      </c>
      <c r="BB31" s="135">
        <v>5.3185998052838697</v>
      </c>
      <c r="BC31" s="136">
        <v>-2.2098780875429198</v>
      </c>
      <c r="BD31" s="128"/>
      <c r="BE31" s="137">
        <v>-0.72868864614460704</v>
      </c>
    </row>
    <row r="32" spans="1:57" x14ac:dyDescent="0.2">
      <c r="A32" s="21" t="s">
        <v>49</v>
      </c>
      <c r="B32" t="s">
        <v>72</v>
      </c>
      <c r="C32" s="3"/>
      <c r="D32" s="24" t="s">
        <v>16</v>
      </c>
      <c r="E32" s="27" t="s">
        <v>17</v>
      </c>
      <c r="F32" s="3"/>
      <c r="G32" s="30">
        <v>56.850192061459602</v>
      </c>
      <c r="H32" s="128">
        <v>71.133873950775296</v>
      </c>
      <c r="I32" s="128">
        <v>76.981078389529003</v>
      </c>
      <c r="J32" s="128">
        <v>77.720870678617104</v>
      </c>
      <c r="K32" s="128">
        <v>73.637786313842597</v>
      </c>
      <c r="L32" s="133">
        <v>71.264760278844705</v>
      </c>
      <c r="M32" s="128"/>
      <c r="N32" s="134">
        <v>67.520273154075895</v>
      </c>
      <c r="O32" s="135">
        <v>66.965428937259901</v>
      </c>
      <c r="P32" s="136">
        <v>67.242851045667905</v>
      </c>
      <c r="Q32" s="128"/>
      <c r="R32" s="137">
        <v>70.115643355079897</v>
      </c>
      <c r="S32" s="75"/>
      <c r="T32" s="30">
        <v>39.086189349348501</v>
      </c>
      <c r="U32" s="128">
        <v>28.658534074955401</v>
      </c>
      <c r="V32" s="128">
        <v>30.6240017921873</v>
      </c>
      <c r="W32" s="128">
        <v>38.421075746877499</v>
      </c>
      <c r="X32" s="128">
        <v>38.109213008735097</v>
      </c>
      <c r="Y32" s="133">
        <v>34.683932098275903</v>
      </c>
      <c r="Z32" s="128"/>
      <c r="AA32" s="134">
        <v>14.025980432827801</v>
      </c>
      <c r="AB32" s="135">
        <v>14.001675996596299</v>
      </c>
      <c r="AC32" s="136">
        <v>14.0138770555786</v>
      </c>
      <c r="AD32" s="128"/>
      <c r="AE32" s="137">
        <v>28.3099980064883</v>
      </c>
      <c r="AG32" s="30">
        <v>58.200654307524502</v>
      </c>
      <c r="AH32" s="128">
        <v>72.0792439113049</v>
      </c>
      <c r="AI32" s="128">
        <v>77.364594692838907</v>
      </c>
      <c r="AJ32" s="128">
        <v>77.317339149400198</v>
      </c>
      <c r="AK32" s="128">
        <v>72.660850599781796</v>
      </c>
      <c r="AL32" s="133">
        <v>71.524536532170103</v>
      </c>
      <c r="AM32" s="128"/>
      <c r="AN32" s="134">
        <v>74.598209470391495</v>
      </c>
      <c r="AO32" s="135">
        <v>74.040916118361906</v>
      </c>
      <c r="AP32" s="136">
        <v>74.319562794376694</v>
      </c>
      <c r="AQ32" s="128"/>
      <c r="AR32" s="137">
        <v>72.329378390690295</v>
      </c>
      <c r="AS32" s="75"/>
      <c r="AT32" s="30">
        <v>33.908620903550201</v>
      </c>
      <c r="AU32" s="128">
        <v>28.094489936499301</v>
      </c>
      <c r="AV32" s="128">
        <v>29.951726807680199</v>
      </c>
      <c r="AW32" s="128">
        <v>28.6874711523736</v>
      </c>
      <c r="AX32" s="128">
        <v>28.241794103419402</v>
      </c>
      <c r="AY32" s="133">
        <v>29.569958292087701</v>
      </c>
      <c r="AZ32" s="128"/>
      <c r="BA32" s="134">
        <v>19.925671670173902</v>
      </c>
      <c r="BB32" s="135">
        <v>23.638118324928602</v>
      </c>
      <c r="BC32" s="136">
        <v>21.746644548487499</v>
      </c>
      <c r="BD32" s="128"/>
      <c r="BE32" s="137">
        <v>27.181702880751601</v>
      </c>
    </row>
    <row r="33" spans="1:57" x14ac:dyDescent="0.2">
      <c r="A33" s="21" t="s">
        <v>50</v>
      </c>
      <c r="B33" s="3" t="str">
        <f t="shared" si="0"/>
        <v>Staunton &amp; Harrisonburg, VA</v>
      </c>
      <c r="C33" s="3"/>
      <c r="D33" s="24" t="s">
        <v>16</v>
      </c>
      <c r="E33" s="27" t="s">
        <v>17</v>
      </c>
      <c r="F33" s="3"/>
      <c r="G33" s="30">
        <v>48.790105753719303</v>
      </c>
      <c r="H33" s="128">
        <v>48.521240365656901</v>
      </c>
      <c r="I33" s="128">
        <v>55.278723785624599</v>
      </c>
      <c r="J33" s="128">
        <v>56.461731493099101</v>
      </c>
      <c r="K33" s="128">
        <v>51.245742964689001</v>
      </c>
      <c r="L33" s="133">
        <v>52.059508872557799</v>
      </c>
      <c r="M33" s="128"/>
      <c r="N33" s="134">
        <v>61.301308478221898</v>
      </c>
      <c r="O33" s="135">
        <v>55.673059688116098</v>
      </c>
      <c r="P33" s="136">
        <v>58.487184083168998</v>
      </c>
      <c r="Q33" s="128"/>
      <c r="R33" s="137">
        <v>53.895987504160999</v>
      </c>
      <c r="S33" s="75"/>
      <c r="T33" s="30">
        <v>27.508162974926201</v>
      </c>
      <c r="U33" s="128">
        <v>-2.8704387942323399</v>
      </c>
      <c r="V33" s="128">
        <v>8.9361987817769393</v>
      </c>
      <c r="W33" s="128">
        <v>13.065377571638701</v>
      </c>
      <c r="X33" s="128">
        <v>-9.1841409233966793</v>
      </c>
      <c r="Y33" s="133">
        <v>6.1014036625693899</v>
      </c>
      <c r="Z33" s="128"/>
      <c r="AA33" s="134">
        <v>-24.1956990281499</v>
      </c>
      <c r="AB33" s="135">
        <v>-23.862517439768499</v>
      </c>
      <c r="AC33" s="136">
        <v>-24.037488208701902</v>
      </c>
      <c r="AD33" s="128"/>
      <c r="AE33" s="137">
        <v>-5.5210841412239802</v>
      </c>
      <c r="AG33" s="30">
        <v>47.822190356694698</v>
      </c>
      <c r="AH33" s="128">
        <v>52.670729521419602</v>
      </c>
      <c r="AI33" s="128">
        <v>55.874708729162897</v>
      </c>
      <c r="AJ33" s="128">
        <v>57.774690804803697</v>
      </c>
      <c r="AK33" s="128">
        <v>55.995698153790997</v>
      </c>
      <c r="AL33" s="133">
        <v>54.027603513174398</v>
      </c>
      <c r="AM33" s="128"/>
      <c r="AN33" s="134">
        <v>73.902132998745202</v>
      </c>
      <c r="AO33" s="135">
        <v>77.370496504749894</v>
      </c>
      <c r="AP33" s="136">
        <v>75.636314751747605</v>
      </c>
      <c r="AQ33" s="128"/>
      <c r="AR33" s="137">
        <v>60.201521009909598</v>
      </c>
      <c r="AS33" s="75"/>
      <c r="AT33" s="30">
        <v>10.734075911796999</v>
      </c>
      <c r="AU33" s="128">
        <v>1.46525816896851</v>
      </c>
      <c r="AV33" s="128">
        <v>6.08518382318245</v>
      </c>
      <c r="AW33" s="128">
        <v>1.64750346996938</v>
      </c>
      <c r="AX33" s="128">
        <v>-4.8269637497474998</v>
      </c>
      <c r="AY33" s="133">
        <v>2.5372042463540101</v>
      </c>
      <c r="AZ33" s="128"/>
      <c r="BA33" s="134">
        <v>-8.6109224534276994</v>
      </c>
      <c r="BB33" s="135">
        <v>-4.5496820627208399</v>
      </c>
      <c r="BC33" s="136">
        <v>-6.5778818376058004</v>
      </c>
      <c r="BD33" s="128"/>
      <c r="BE33" s="137">
        <v>-0.93988562845138202</v>
      </c>
    </row>
    <row r="34" spans="1:57" x14ac:dyDescent="0.2">
      <c r="A34" s="21" t="s">
        <v>51</v>
      </c>
      <c r="B34" s="3" t="str">
        <f t="shared" si="0"/>
        <v>Blacksburg &amp; Wytheville, VA</v>
      </c>
      <c r="C34" s="3"/>
      <c r="D34" s="24" t="s">
        <v>16</v>
      </c>
      <c r="E34" s="27" t="s">
        <v>17</v>
      </c>
      <c r="F34" s="3"/>
      <c r="G34" s="30">
        <v>42.951713395638599</v>
      </c>
      <c r="H34" s="128">
        <v>50.058411214953203</v>
      </c>
      <c r="I34" s="128">
        <v>55.724299065420503</v>
      </c>
      <c r="J34" s="128">
        <v>55.510124610591902</v>
      </c>
      <c r="K34" s="128">
        <v>50.545171339563801</v>
      </c>
      <c r="L34" s="133">
        <v>50.9579439252336</v>
      </c>
      <c r="M34" s="128"/>
      <c r="N34" s="134">
        <v>66.452492211838006</v>
      </c>
      <c r="O34" s="135">
        <v>56.405763239875299</v>
      </c>
      <c r="P34" s="136">
        <v>61.429127725856603</v>
      </c>
      <c r="Q34" s="128"/>
      <c r="R34" s="137">
        <v>53.949710725411599</v>
      </c>
      <c r="S34" s="75"/>
      <c r="T34" s="30">
        <v>13.9905204069952</v>
      </c>
      <c r="U34" s="128">
        <v>0.66298267265810096</v>
      </c>
      <c r="V34" s="128">
        <v>14.5562994248741</v>
      </c>
      <c r="W34" s="128">
        <v>8.0093250977843802</v>
      </c>
      <c r="X34" s="128">
        <v>-4.2650812154610698</v>
      </c>
      <c r="Y34" s="133">
        <v>6.05490626912772</v>
      </c>
      <c r="Z34" s="128"/>
      <c r="AA34" s="134">
        <v>-8.8325023428454408</v>
      </c>
      <c r="AB34" s="135">
        <v>-24.382040502349099</v>
      </c>
      <c r="AC34" s="136">
        <v>-16.697022023416402</v>
      </c>
      <c r="AD34" s="128"/>
      <c r="AE34" s="137">
        <v>-2.59947757231821</v>
      </c>
      <c r="AG34" s="30">
        <v>45.847192330268001</v>
      </c>
      <c r="AH34" s="128">
        <v>52.827235374681997</v>
      </c>
      <c r="AI34" s="128">
        <v>54.118567794952</v>
      </c>
      <c r="AJ34" s="128">
        <v>56.236548620622102</v>
      </c>
      <c r="AK34" s="128">
        <v>55.067501467423199</v>
      </c>
      <c r="AL34" s="133">
        <v>52.819409117589501</v>
      </c>
      <c r="AM34" s="128"/>
      <c r="AN34" s="134">
        <v>74.660876354054807</v>
      </c>
      <c r="AO34" s="135">
        <v>72.450473309261199</v>
      </c>
      <c r="AP34" s="136">
        <v>73.555674831657996</v>
      </c>
      <c r="AQ34" s="128"/>
      <c r="AR34" s="137">
        <v>58.754399195575601</v>
      </c>
      <c r="AS34" s="75"/>
      <c r="AT34" s="30">
        <v>13.235760277679599</v>
      </c>
      <c r="AU34" s="128">
        <v>5.0037433259357798</v>
      </c>
      <c r="AV34" s="128">
        <v>10.066408291079799</v>
      </c>
      <c r="AW34" s="128">
        <v>2.8881985222974502</v>
      </c>
      <c r="AX34" s="128">
        <v>-3.09718138741558</v>
      </c>
      <c r="AY34" s="133">
        <v>5.0200101438827298</v>
      </c>
      <c r="AZ34" s="128"/>
      <c r="BA34" s="134">
        <v>17.6273976667058</v>
      </c>
      <c r="BB34" s="135">
        <v>11.8655018030269</v>
      </c>
      <c r="BC34" s="136">
        <v>14.7173939127079</v>
      </c>
      <c r="BD34" s="128"/>
      <c r="BE34" s="137">
        <v>8.3077883652170392</v>
      </c>
    </row>
    <row r="35" spans="1:57" x14ac:dyDescent="0.2">
      <c r="A35" s="21" t="s">
        <v>52</v>
      </c>
      <c r="B35" s="3" t="str">
        <f t="shared" si="0"/>
        <v>Lynchburg, VA</v>
      </c>
      <c r="C35" s="3"/>
      <c r="D35" s="24" t="s">
        <v>16</v>
      </c>
      <c r="E35" s="27" t="s">
        <v>17</v>
      </c>
      <c r="F35" s="3"/>
      <c r="G35" s="30">
        <v>39.068763490595103</v>
      </c>
      <c r="H35" s="128">
        <v>55.257477644156602</v>
      </c>
      <c r="I35" s="128">
        <v>64.539007092198503</v>
      </c>
      <c r="J35" s="128">
        <v>57.539315448658598</v>
      </c>
      <c r="K35" s="128">
        <v>50.7554733271662</v>
      </c>
      <c r="L35" s="133">
        <v>53.432007400555001</v>
      </c>
      <c r="M35" s="128"/>
      <c r="N35" s="134">
        <v>53.407338883749603</v>
      </c>
      <c r="O35" s="135">
        <v>49.645390070921898</v>
      </c>
      <c r="P35" s="136">
        <v>51.526364477335797</v>
      </c>
      <c r="Q35" s="128"/>
      <c r="R35" s="137">
        <v>52.887537993920901</v>
      </c>
      <c r="S35" s="75"/>
      <c r="T35" s="30">
        <v>9.1555461664085094</v>
      </c>
      <c r="U35" s="128">
        <v>-0.99175058266669702</v>
      </c>
      <c r="V35" s="128">
        <v>8.6169641121794491</v>
      </c>
      <c r="W35" s="128">
        <v>-8.4282845603664107</v>
      </c>
      <c r="X35" s="128">
        <v>-17.634123077365501</v>
      </c>
      <c r="Y35" s="133">
        <v>-3.0197918529564198</v>
      </c>
      <c r="Z35" s="128"/>
      <c r="AA35" s="134">
        <v>-22.523489863870399</v>
      </c>
      <c r="AB35" s="135">
        <v>-19.142297606797801</v>
      </c>
      <c r="AC35" s="136">
        <v>-20.9306352067536</v>
      </c>
      <c r="AD35" s="128"/>
      <c r="AE35" s="137">
        <v>-8.7721177829485892</v>
      </c>
      <c r="AG35" s="30">
        <v>41.628122109158099</v>
      </c>
      <c r="AH35" s="128">
        <v>57.624113475177303</v>
      </c>
      <c r="AI35" s="128">
        <v>64.192106074622203</v>
      </c>
      <c r="AJ35" s="128">
        <v>61.594202898550698</v>
      </c>
      <c r="AK35" s="128">
        <v>58.263953129817999</v>
      </c>
      <c r="AL35" s="133">
        <v>56.660499537465299</v>
      </c>
      <c r="AM35" s="128"/>
      <c r="AN35" s="134">
        <v>63.914585260561203</v>
      </c>
      <c r="AO35" s="135">
        <v>64.030218933086601</v>
      </c>
      <c r="AP35" s="136">
        <v>63.972402096823899</v>
      </c>
      <c r="AQ35" s="128"/>
      <c r="AR35" s="137">
        <v>58.749614554424902</v>
      </c>
      <c r="AS35" s="75"/>
      <c r="AT35" s="30">
        <v>4.1992235331735701</v>
      </c>
      <c r="AU35" s="128">
        <v>2.0374407939252599</v>
      </c>
      <c r="AV35" s="128">
        <v>7.0409563294113804</v>
      </c>
      <c r="AW35" s="128">
        <v>-2.1615095837398899</v>
      </c>
      <c r="AX35" s="128">
        <v>-10.040571258274401</v>
      </c>
      <c r="AY35" s="133">
        <v>-0.28618050719708299</v>
      </c>
      <c r="AZ35" s="128"/>
      <c r="BA35" s="134">
        <v>-17.958819247509101</v>
      </c>
      <c r="BB35" s="135">
        <v>-15.782615979662999</v>
      </c>
      <c r="BC35" s="136">
        <v>-16.883976824577601</v>
      </c>
      <c r="BD35" s="128"/>
      <c r="BE35" s="137">
        <v>-6.1188032222735904</v>
      </c>
    </row>
    <row r="36" spans="1:57" x14ac:dyDescent="0.2">
      <c r="A36" s="21" t="s">
        <v>77</v>
      </c>
      <c r="B36" s="3" t="str">
        <f t="shared" si="0"/>
        <v>Central Virginia</v>
      </c>
      <c r="C36" s="3"/>
      <c r="D36" s="24" t="s">
        <v>16</v>
      </c>
      <c r="E36" s="27" t="s">
        <v>17</v>
      </c>
      <c r="F36" s="3"/>
      <c r="G36" s="30">
        <v>48.416233605543098</v>
      </c>
      <c r="H36" s="128">
        <v>57.1919079435783</v>
      </c>
      <c r="I36" s="128">
        <v>65.686092551348594</v>
      </c>
      <c r="J36" s="128">
        <v>66.688319722840802</v>
      </c>
      <c r="K36" s="128">
        <v>63.056792873051201</v>
      </c>
      <c r="L36" s="133">
        <v>60.207869339272399</v>
      </c>
      <c r="M36" s="128"/>
      <c r="N36" s="134">
        <v>76.642538975501097</v>
      </c>
      <c r="O36" s="135">
        <v>73.174956693887594</v>
      </c>
      <c r="P36" s="136">
        <v>74.908747834694296</v>
      </c>
      <c r="Q36" s="128"/>
      <c r="R36" s="137">
        <v>64.408120337964405</v>
      </c>
      <c r="S36" s="75"/>
      <c r="T36" s="30">
        <v>0.40966558139731901</v>
      </c>
      <c r="U36" s="128">
        <v>-11.475067108973899</v>
      </c>
      <c r="V36" s="128">
        <v>-5.6242106345870599</v>
      </c>
      <c r="W36" s="128">
        <v>-6.4994838460314002</v>
      </c>
      <c r="X36" s="128">
        <v>-4.1739364509781902</v>
      </c>
      <c r="Y36" s="133">
        <v>-5.7933425352433403</v>
      </c>
      <c r="Z36" s="128"/>
      <c r="AA36" s="134">
        <v>7.4380064710723</v>
      </c>
      <c r="AB36" s="135">
        <v>5.1072216937856902</v>
      </c>
      <c r="AC36" s="136">
        <v>6.2868113623882804</v>
      </c>
      <c r="AD36" s="128"/>
      <c r="AE36" s="137">
        <v>-2.0957548629996299</v>
      </c>
      <c r="AG36" s="30">
        <v>49.955920564216697</v>
      </c>
      <c r="AH36" s="128">
        <v>60.043151447661401</v>
      </c>
      <c r="AI36" s="128">
        <v>65.656706260826496</v>
      </c>
      <c r="AJ36" s="128">
        <v>66.8166914130165</v>
      </c>
      <c r="AK36" s="128">
        <v>63.781396931452598</v>
      </c>
      <c r="AL36" s="133">
        <v>61.2507733234347</v>
      </c>
      <c r="AM36" s="128"/>
      <c r="AN36" s="134">
        <v>75.509620143528807</v>
      </c>
      <c r="AO36" s="135">
        <v>76.930215293244203</v>
      </c>
      <c r="AP36" s="136">
        <v>76.219917718386498</v>
      </c>
      <c r="AQ36" s="128"/>
      <c r="AR36" s="137">
        <v>65.527671721992405</v>
      </c>
      <c r="AS36" s="75"/>
      <c r="AT36" s="30">
        <v>1.6695877050894099</v>
      </c>
      <c r="AU36" s="128">
        <v>-1.2321809100077199</v>
      </c>
      <c r="AV36" s="128">
        <v>0.370177382311626</v>
      </c>
      <c r="AW36" s="128">
        <v>-3.1086014578324099</v>
      </c>
      <c r="AX36" s="128">
        <v>-4.3234167477034697</v>
      </c>
      <c r="AY36" s="133">
        <v>-1.51457268811604</v>
      </c>
      <c r="AZ36" s="128"/>
      <c r="BA36" s="134">
        <v>-3.1598717548867801</v>
      </c>
      <c r="BB36" s="135">
        <v>-3.2765381762955301</v>
      </c>
      <c r="BC36" s="136">
        <v>-3.2187837318433798</v>
      </c>
      <c r="BD36" s="128"/>
      <c r="BE36" s="137">
        <v>-2.0868653293538499</v>
      </c>
    </row>
    <row r="37" spans="1:57" x14ac:dyDescent="0.2">
      <c r="A37" s="21" t="s">
        <v>78</v>
      </c>
      <c r="B37" s="3" t="str">
        <f t="shared" si="0"/>
        <v>Chesapeake Bay</v>
      </c>
      <c r="C37" s="3"/>
      <c r="D37" s="24" t="s">
        <v>16</v>
      </c>
      <c r="E37" s="27" t="s">
        <v>17</v>
      </c>
      <c r="F37" s="3"/>
      <c r="G37" s="30">
        <v>44.956997654417499</v>
      </c>
      <c r="H37" s="128">
        <v>55.433932759968698</v>
      </c>
      <c r="I37" s="128">
        <v>64.503518373729406</v>
      </c>
      <c r="J37" s="128">
        <v>66.614542611415104</v>
      </c>
      <c r="K37" s="128">
        <v>55.824863174354903</v>
      </c>
      <c r="L37" s="133">
        <v>57.466770914777101</v>
      </c>
      <c r="M37" s="128"/>
      <c r="N37" s="134">
        <v>54.0265832681782</v>
      </c>
      <c r="O37" s="135">
        <v>54.26114151681</v>
      </c>
      <c r="P37" s="136">
        <v>54.1438623924941</v>
      </c>
      <c r="Q37" s="128"/>
      <c r="R37" s="137">
        <v>56.517368479839099</v>
      </c>
      <c r="S37" s="75"/>
      <c r="T37" s="30">
        <v>0.174216027874564</v>
      </c>
      <c r="U37" s="128">
        <v>-10.705289672544</v>
      </c>
      <c r="V37" s="128">
        <v>-0.12106537530266299</v>
      </c>
      <c r="W37" s="128">
        <v>0.23529411764705799</v>
      </c>
      <c r="X37" s="128">
        <v>-3.51351351351351</v>
      </c>
      <c r="Y37" s="133">
        <v>-2.8805496828752601</v>
      </c>
      <c r="Z37" s="128"/>
      <c r="AA37" s="134">
        <v>-7.6203208556149704</v>
      </c>
      <c r="AB37" s="135">
        <v>-5.4495912806539497</v>
      </c>
      <c r="AC37" s="136">
        <v>-6.54520917678812</v>
      </c>
      <c r="AD37" s="128"/>
      <c r="AE37" s="137">
        <v>-3.9118875807064102</v>
      </c>
      <c r="AG37" s="30">
        <v>50.742767787333797</v>
      </c>
      <c r="AH37" s="128">
        <v>61.278342455043003</v>
      </c>
      <c r="AI37" s="128">
        <v>66.106333072712999</v>
      </c>
      <c r="AJ37" s="128">
        <v>66.438623924941297</v>
      </c>
      <c r="AK37" s="128">
        <v>61.161063330727103</v>
      </c>
      <c r="AL37" s="133">
        <v>61.145426114151597</v>
      </c>
      <c r="AM37" s="128"/>
      <c r="AN37" s="134">
        <v>66.966379984362703</v>
      </c>
      <c r="AO37" s="135">
        <v>67.435496481626203</v>
      </c>
      <c r="AP37" s="136">
        <v>67.200938232994503</v>
      </c>
      <c r="AQ37" s="128"/>
      <c r="AR37" s="137">
        <v>62.875572433820999</v>
      </c>
      <c r="AS37" s="75"/>
      <c r="AT37" s="30">
        <v>3.8815526210484101</v>
      </c>
      <c r="AU37" s="128">
        <v>2.7531956735496501</v>
      </c>
      <c r="AV37" s="128">
        <v>4.73830907401672</v>
      </c>
      <c r="AW37" s="128">
        <v>0.95040095040094996</v>
      </c>
      <c r="AX37" s="128">
        <v>1.1639185257032001</v>
      </c>
      <c r="AY37" s="133">
        <v>2.6379683706279899</v>
      </c>
      <c r="AZ37" s="128"/>
      <c r="BA37" s="134">
        <v>-1.1825785982117101</v>
      </c>
      <c r="BB37" s="135">
        <v>-1.59726183685111</v>
      </c>
      <c r="BC37" s="136">
        <v>-1.3910798795353501</v>
      </c>
      <c r="BD37" s="128"/>
      <c r="BE37" s="137">
        <v>1.3731316405546501</v>
      </c>
    </row>
    <row r="38" spans="1:57" x14ac:dyDescent="0.2">
      <c r="A38" s="21" t="s">
        <v>79</v>
      </c>
      <c r="B38" s="3" t="str">
        <f t="shared" si="0"/>
        <v>Coastal Virginia - Eastern Shore</v>
      </c>
      <c r="C38" s="3"/>
      <c r="D38" s="24" t="s">
        <v>16</v>
      </c>
      <c r="E38" s="27" t="s">
        <v>17</v>
      </c>
      <c r="F38" s="3"/>
      <c r="G38" s="30">
        <v>39.672364672364601</v>
      </c>
      <c r="H38" s="128">
        <v>41.880341880341803</v>
      </c>
      <c r="I38" s="128">
        <v>46.581196581196501</v>
      </c>
      <c r="J38" s="128">
        <v>47.507122507122503</v>
      </c>
      <c r="K38" s="128">
        <v>43.518518518518498</v>
      </c>
      <c r="L38" s="133">
        <v>43.831908831908798</v>
      </c>
      <c r="M38" s="128"/>
      <c r="N38" s="134">
        <v>50.925925925925903</v>
      </c>
      <c r="O38" s="135">
        <v>54.1310541310541</v>
      </c>
      <c r="P38" s="136">
        <v>52.528490028489998</v>
      </c>
      <c r="Q38" s="128"/>
      <c r="R38" s="137">
        <v>46.316646316646299</v>
      </c>
      <c r="S38" s="75"/>
      <c r="T38" s="30">
        <v>-3.9408481621596301</v>
      </c>
      <c r="U38" s="128">
        <v>-17.192416389203501</v>
      </c>
      <c r="V38" s="128">
        <v>-15.788950611472</v>
      </c>
      <c r="W38" s="128">
        <v>-13.1583911596287</v>
      </c>
      <c r="X38" s="128">
        <v>-6.7099392571090597</v>
      </c>
      <c r="Y38" s="133">
        <v>-11.822760358581601</v>
      </c>
      <c r="Z38" s="128"/>
      <c r="AA38" s="134">
        <v>-4.3033173122231601</v>
      </c>
      <c r="AB38" s="135">
        <v>5.0611917891812697</v>
      </c>
      <c r="AC38" s="136">
        <v>0.30327055213933002</v>
      </c>
      <c r="AD38" s="128"/>
      <c r="AE38" s="137">
        <v>-8.2277105657711207</v>
      </c>
      <c r="AG38" s="30">
        <v>42.854653189264504</v>
      </c>
      <c r="AH38" s="128">
        <v>49.180899268037599</v>
      </c>
      <c r="AI38" s="128">
        <v>52.161031718368697</v>
      </c>
      <c r="AJ38" s="128">
        <v>53.084698501219897</v>
      </c>
      <c r="AK38" s="128">
        <v>50.034855350296198</v>
      </c>
      <c r="AL38" s="133">
        <v>49.463227605437403</v>
      </c>
      <c r="AM38" s="128"/>
      <c r="AN38" s="134">
        <v>62.832481944689</v>
      </c>
      <c r="AO38" s="135">
        <v>63.7836885679055</v>
      </c>
      <c r="AP38" s="136">
        <v>63.308085256297304</v>
      </c>
      <c r="AQ38" s="128"/>
      <c r="AR38" s="137">
        <v>53.388772350414499</v>
      </c>
      <c r="AS38" s="75"/>
      <c r="AT38" s="30">
        <v>-0.53365714731899505</v>
      </c>
      <c r="AU38" s="128">
        <v>-2.9578460123471801</v>
      </c>
      <c r="AV38" s="128">
        <v>-1.2151315132651701</v>
      </c>
      <c r="AW38" s="128">
        <v>-5.9475911683639602</v>
      </c>
      <c r="AX38" s="128">
        <v>-4.9465144538769996</v>
      </c>
      <c r="AY38" s="133">
        <v>-3.2326667186086802</v>
      </c>
      <c r="AZ38" s="128"/>
      <c r="BA38" s="134">
        <v>0.98198296387970196</v>
      </c>
      <c r="BB38" s="135">
        <v>1.04162342405213</v>
      </c>
      <c r="BC38" s="136">
        <v>1.0120184161557899</v>
      </c>
      <c r="BD38" s="128"/>
      <c r="BE38" s="137">
        <v>-1.86530504763274</v>
      </c>
    </row>
    <row r="39" spans="1:57" x14ac:dyDescent="0.2">
      <c r="A39" s="21" t="s">
        <v>80</v>
      </c>
      <c r="B39" s="3" t="str">
        <f t="shared" si="0"/>
        <v>Coastal Virginia - Hampton Roads</v>
      </c>
      <c r="C39" s="3"/>
      <c r="D39" s="24" t="s">
        <v>16</v>
      </c>
      <c r="E39" s="27" t="s">
        <v>17</v>
      </c>
      <c r="F39" s="3"/>
      <c r="G39" s="30">
        <v>47.711493957315497</v>
      </c>
      <c r="H39" s="128">
        <v>48.557469786577499</v>
      </c>
      <c r="I39" s="128">
        <v>55.525842118796596</v>
      </c>
      <c r="J39" s="128">
        <v>59.586011828233403</v>
      </c>
      <c r="K39" s="128">
        <v>60.007714065312399</v>
      </c>
      <c r="L39" s="133">
        <v>54.277706351247097</v>
      </c>
      <c r="M39" s="128"/>
      <c r="N39" s="134">
        <v>68.732321933658994</v>
      </c>
      <c r="O39" s="135">
        <v>65.680123425044897</v>
      </c>
      <c r="P39" s="136">
        <v>67.206222679351995</v>
      </c>
      <c r="Q39" s="128"/>
      <c r="R39" s="137">
        <v>57.971568159276998</v>
      </c>
      <c r="S39" s="75"/>
      <c r="T39" s="30">
        <v>5.6644081514396101</v>
      </c>
      <c r="U39" s="128">
        <v>-7.9358545344952098</v>
      </c>
      <c r="V39" s="128">
        <v>-6.4014339994081402</v>
      </c>
      <c r="W39" s="128">
        <v>-4.6348188837523701</v>
      </c>
      <c r="X39" s="128">
        <v>2.8354900039351998</v>
      </c>
      <c r="Y39" s="133">
        <v>-2.3976503209440199</v>
      </c>
      <c r="Z39" s="128"/>
      <c r="AA39" s="134">
        <v>12.152719675487599</v>
      </c>
      <c r="AB39" s="135">
        <v>2.2676045872446</v>
      </c>
      <c r="AC39" s="136">
        <v>7.0944154150235104</v>
      </c>
      <c r="AD39" s="128"/>
      <c r="AE39" s="137">
        <v>0.55438339754163202</v>
      </c>
      <c r="AG39" s="30">
        <v>46.652386937895997</v>
      </c>
      <c r="AH39" s="128">
        <v>52.511491743920203</v>
      </c>
      <c r="AI39" s="128">
        <v>56.862304511953901</v>
      </c>
      <c r="AJ39" s="128">
        <v>58.733083382552998</v>
      </c>
      <c r="AK39" s="128">
        <v>59.305102591099299</v>
      </c>
      <c r="AL39" s="133">
        <v>54.811113906761001</v>
      </c>
      <c r="AM39" s="128"/>
      <c r="AN39" s="134">
        <v>69.872465516909301</v>
      </c>
      <c r="AO39" s="135">
        <v>71.460388572602199</v>
      </c>
      <c r="AP39" s="136">
        <v>70.666427044755807</v>
      </c>
      <c r="AQ39" s="128"/>
      <c r="AR39" s="137">
        <v>59.341273989308498</v>
      </c>
      <c r="AS39" s="75"/>
      <c r="AT39" s="30">
        <v>1.9642197317738901</v>
      </c>
      <c r="AU39" s="128">
        <v>3.2363715401273301</v>
      </c>
      <c r="AV39" s="128">
        <v>3.4336275149117399</v>
      </c>
      <c r="AW39" s="128">
        <v>2.44100987841651</v>
      </c>
      <c r="AX39" s="128">
        <v>0.93422410449347904</v>
      </c>
      <c r="AY39" s="133">
        <v>2.3831485672413102</v>
      </c>
      <c r="AZ39" s="128"/>
      <c r="BA39" s="134">
        <v>0.57185227852084497</v>
      </c>
      <c r="BB39" s="135">
        <v>-1.1142731103450201</v>
      </c>
      <c r="BC39" s="136">
        <v>-0.28780781373282699</v>
      </c>
      <c r="BD39" s="128"/>
      <c r="BE39" s="137">
        <v>1.4607004797232099</v>
      </c>
    </row>
    <row r="40" spans="1:57" x14ac:dyDescent="0.2">
      <c r="A40" s="20" t="s">
        <v>81</v>
      </c>
      <c r="B40" s="3" t="str">
        <f t="shared" si="0"/>
        <v>Northern Virginia</v>
      </c>
      <c r="C40" s="3"/>
      <c r="D40" s="24" t="s">
        <v>16</v>
      </c>
      <c r="E40" s="27" t="s">
        <v>17</v>
      </c>
      <c r="F40" s="3"/>
      <c r="G40" s="30">
        <v>51.242011564211801</v>
      </c>
      <c r="H40" s="128">
        <v>62.098676202069299</v>
      </c>
      <c r="I40" s="128">
        <v>79.589546561168504</v>
      </c>
      <c r="J40" s="128">
        <v>81.396454656116802</v>
      </c>
      <c r="K40" s="128">
        <v>72.190733414485607</v>
      </c>
      <c r="L40" s="133">
        <v>69.303484479610404</v>
      </c>
      <c r="M40" s="128"/>
      <c r="N40" s="134">
        <v>66.461883749239107</v>
      </c>
      <c r="O40" s="135">
        <v>67.258825319537394</v>
      </c>
      <c r="P40" s="136">
        <v>66.860354534388307</v>
      </c>
      <c r="Q40" s="128"/>
      <c r="R40" s="137">
        <v>68.605447352404099</v>
      </c>
      <c r="S40" s="75"/>
      <c r="T40" s="30">
        <v>-7.1753297312283504</v>
      </c>
      <c r="U40" s="128">
        <v>-21.096018527303201</v>
      </c>
      <c r="V40" s="128">
        <v>-8.0666153677306092</v>
      </c>
      <c r="W40" s="128">
        <v>-1.5525059651308899</v>
      </c>
      <c r="X40" s="128">
        <v>2.2446281633019098</v>
      </c>
      <c r="Y40" s="133">
        <v>-7.28968400707243</v>
      </c>
      <c r="Z40" s="128"/>
      <c r="AA40" s="134">
        <v>3.76389200800031</v>
      </c>
      <c r="AB40" s="135">
        <v>3.0877621736521101</v>
      </c>
      <c r="AC40" s="136">
        <v>3.4227073475712699</v>
      </c>
      <c r="AD40" s="128"/>
      <c r="AE40" s="137">
        <v>-4.5364042168119703</v>
      </c>
      <c r="AG40" s="30">
        <v>55.053393630766799</v>
      </c>
      <c r="AH40" s="128">
        <v>66.919700539636594</v>
      </c>
      <c r="AI40" s="128">
        <v>76.4065706468039</v>
      </c>
      <c r="AJ40" s="128">
        <v>75.122558333966694</v>
      </c>
      <c r="AK40" s="128">
        <v>67.565269438321806</v>
      </c>
      <c r="AL40" s="133">
        <v>68.213498517899197</v>
      </c>
      <c r="AM40" s="128"/>
      <c r="AN40" s="134">
        <v>67.926124481958794</v>
      </c>
      <c r="AO40" s="135">
        <v>71.772936390251303</v>
      </c>
      <c r="AP40" s="136">
        <v>69.849530436104999</v>
      </c>
      <c r="AQ40" s="128"/>
      <c r="AR40" s="137">
        <v>68.680771235584103</v>
      </c>
      <c r="AS40" s="75"/>
      <c r="AT40" s="30">
        <v>-0.243964586005394</v>
      </c>
      <c r="AU40" s="128">
        <v>-3.6847566895933501</v>
      </c>
      <c r="AV40" s="128">
        <v>1.7609568153175499E-2</v>
      </c>
      <c r="AW40" s="128">
        <v>-4.43680070281063</v>
      </c>
      <c r="AX40" s="128">
        <v>-3.8173293940545201</v>
      </c>
      <c r="AY40" s="133">
        <v>-2.5314556054604398</v>
      </c>
      <c r="AZ40" s="128"/>
      <c r="BA40" s="134">
        <v>-2.3273498579672198</v>
      </c>
      <c r="BB40" s="135">
        <v>-1.10812108918689</v>
      </c>
      <c r="BC40" s="136">
        <v>-1.70472790344863</v>
      </c>
      <c r="BD40" s="128"/>
      <c r="BE40" s="137">
        <v>-2.2930552258399302</v>
      </c>
    </row>
    <row r="41" spans="1:57" x14ac:dyDescent="0.2">
      <c r="A41" s="22" t="s">
        <v>82</v>
      </c>
      <c r="B41" s="3" t="str">
        <f t="shared" si="0"/>
        <v>Shenandoah Valley</v>
      </c>
      <c r="C41" s="3"/>
      <c r="D41" s="25" t="s">
        <v>16</v>
      </c>
      <c r="E41" s="28" t="s">
        <v>17</v>
      </c>
      <c r="F41" s="3"/>
      <c r="G41" s="31">
        <v>46.788455121788402</v>
      </c>
      <c r="H41" s="138">
        <v>47.530864197530803</v>
      </c>
      <c r="I41" s="138">
        <v>52.8361695028361</v>
      </c>
      <c r="J41" s="138">
        <v>53.4951618284951</v>
      </c>
      <c r="K41" s="138">
        <v>51.209542876209497</v>
      </c>
      <c r="L41" s="139">
        <v>50.372038705371999</v>
      </c>
      <c r="M41" s="128"/>
      <c r="N41" s="140">
        <v>60.160160160160103</v>
      </c>
      <c r="O41" s="141">
        <v>56.7734401067734</v>
      </c>
      <c r="P41" s="142">
        <v>58.466800133466798</v>
      </c>
      <c r="Q41" s="128"/>
      <c r="R41" s="143">
        <v>52.684827684827603</v>
      </c>
      <c r="S41" s="75"/>
      <c r="T41" s="31">
        <v>19.024314726855799</v>
      </c>
      <c r="U41" s="138">
        <v>-5.7844949775066201</v>
      </c>
      <c r="V41" s="138">
        <v>2.4641522525292601</v>
      </c>
      <c r="W41" s="138">
        <v>5.4763096429763003</v>
      </c>
      <c r="X41" s="138">
        <v>-8.7284134823033597</v>
      </c>
      <c r="Y41" s="139">
        <v>1.4955174036088701</v>
      </c>
      <c r="Z41" s="128"/>
      <c r="AA41" s="140">
        <v>-21.8186988122626</v>
      </c>
      <c r="AB41" s="141">
        <v>-20.110797071581299</v>
      </c>
      <c r="AC41" s="142">
        <v>-20.998696762888901</v>
      </c>
      <c r="AD41" s="128"/>
      <c r="AE41" s="143">
        <v>-6.9087728474316004</v>
      </c>
      <c r="AG41" s="31">
        <v>47.716493030384598</v>
      </c>
      <c r="AH41" s="138">
        <v>52.024605952652102</v>
      </c>
      <c r="AI41" s="138">
        <v>54.317433358878198</v>
      </c>
      <c r="AJ41" s="138">
        <v>56.001325573206799</v>
      </c>
      <c r="AK41" s="138">
        <v>56.297508336612701</v>
      </c>
      <c r="AL41" s="139">
        <v>53.271473250346901</v>
      </c>
      <c r="AM41" s="128"/>
      <c r="AN41" s="140">
        <v>72.000745928473705</v>
      </c>
      <c r="AO41" s="141">
        <v>74.698520575193697</v>
      </c>
      <c r="AP41" s="142">
        <v>73.349633251833694</v>
      </c>
      <c r="AQ41" s="128"/>
      <c r="AR41" s="143">
        <v>59.006477692059498</v>
      </c>
      <c r="AS41" s="75"/>
      <c r="AT41" s="31">
        <v>4.7646786792992204</v>
      </c>
      <c r="AU41" s="138">
        <v>-0.13931592986260799</v>
      </c>
      <c r="AV41" s="138">
        <v>2.5010088313490502</v>
      </c>
      <c r="AW41" s="138">
        <v>-1.8509778662005201</v>
      </c>
      <c r="AX41" s="138">
        <v>-5.5468711844063003</v>
      </c>
      <c r="AY41" s="139">
        <v>-0.35219025709651403</v>
      </c>
      <c r="AZ41" s="128"/>
      <c r="BA41" s="140">
        <v>-6.67314233208318</v>
      </c>
      <c r="BB41" s="141">
        <v>-3.6696384796741301</v>
      </c>
      <c r="BC41" s="142">
        <v>-5.1675547984508201</v>
      </c>
      <c r="BD41" s="128"/>
      <c r="BE41" s="143">
        <v>-2.1210669721237201</v>
      </c>
    </row>
    <row r="42" spans="1:57" x14ac:dyDescent="0.2">
      <c r="A42" s="19" t="s">
        <v>83</v>
      </c>
      <c r="B42" s="3" t="str">
        <f t="shared" si="0"/>
        <v>Southern Virginia</v>
      </c>
      <c r="C42" s="9"/>
      <c r="D42" s="23" t="s">
        <v>16</v>
      </c>
      <c r="E42" s="26" t="s">
        <v>17</v>
      </c>
      <c r="F42" s="3"/>
      <c r="G42" s="29">
        <v>47.949526813880098</v>
      </c>
      <c r="H42" s="126">
        <v>61.586993448192104</v>
      </c>
      <c r="I42" s="126">
        <v>65.663673865566594</v>
      </c>
      <c r="J42" s="126">
        <v>63.698131521475297</v>
      </c>
      <c r="K42" s="126">
        <v>59.378791555447698</v>
      </c>
      <c r="L42" s="127">
        <v>59.655423440912301</v>
      </c>
      <c r="M42" s="128"/>
      <c r="N42" s="129">
        <v>56.879398204319301</v>
      </c>
      <c r="O42" s="130">
        <v>57.219121572433799</v>
      </c>
      <c r="P42" s="131">
        <v>57.049259888376604</v>
      </c>
      <c r="Q42" s="128"/>
      <c r="R42" s="132">
        <v>58.910805283045001</v>
      </c>
      <c r="S42" s="75"/>
      <c r="T42" s="29">
        <v>-5.0989707508820201</v>
      </c>
      <c r="U42" s="126">
        <v>-5.71350806267822</v>
      </c>
      <c r="V42" s="126">
        <v>-3.3454212346888399</v>
      </c>
      <c r="W42" s="126">
        <v>-5.6217781231325796</v>
      </c>
      <c r="X42" s="126">
        <v>-2.7623998982928599</v>
      </c>
      <c r="Y42" s="127">
        <v>-4.5022233805970204</v>
      </c>
      <c r="Z42" s="128"/>
      <c r="AA42" s="129">
        <v>-12.102945136770501</v>
      </c>
      <c r="AB42" s="130">
        <v>-13.6973488866956</v>
      </c>
      <c r="AC42" s="131">
        <v>-12.9098169595563</v>
      </c>
      <c r="AD42" s="128"/>
      <c r="AE42" s="132">
        <v>-6.9866980842840203</v>
      </c>
      <c r="AF42" s="29"/>
      <c r="AG42" s="29">
        <v>50.976704683329203</v>
      </c>
      <c r="AH42" s="126">
        <v>62.776025236593</v>
      </c>
      <c r="AI42" s="126">
        <v>65.311817520019403</v>
      </c>
      <c r="AJ42" s="126">
        <v>65.505945158941998</v>
      </c>
      <c r="AK42" s="126">
        <v>61.586993448192104</v>
      </c>
      <c r="AL42" s="127">
        <v>61.231497209415103</v>
      </c>
      <c r="AM42" s="128"/>
      <c r="AN42" s="129">
        <v>64.875030332443501</v>
      </c>
      <c r="AO42" s="130">
        <v>67.441155059451503</v>
      </c>
      <c r="AP42" s="131">
        <v>66.158092695947502</v>
      </c>
      <c r="AQ42" s="128"/>
      <c r="AR42" s="132">
        <v>62.639095919852998</v>
      </c>
      <c r="AS42" s="75"/>
      <c r="AT42" s="29">
        <v>-1.8495323187712001</v>
      </c>
      <c r="AU42" s="126">
        <v>-2.6380029245082199</v>
      </c>
      <c r="AV42" s="126">
        <v>-2.5300946525310399</v>
      </c>
      <c r="AW42" s="126">
        <v>-5.0980813177554101</v>
      </c>
      <c r="AX42" s="126">
        <v>-3.2301543086517301</v>
      </c>
      <c r="AY42" s="127">
        <v>-3.1466018498791399</v>
      </c>
      <c r="AZ42" s="128"/>
      <c r="BA42" s="129">
        <v>-2.5647688515723299</v>
      </c>
      <c r="BB42" s="130">
        <v>-3.98084527306463</v>
      </c>
      <c r="BC42" s="131">
        <v>-3.29171879262862</v>
      </c>
      <c r="BD42" s="128"/>
      <c r="BE42" s="132">
        <v>-3.1927240706935098</v>
      </c>
    </row>
    <row r="43" spans="1:57" x14ac:dyDescent="0.2">
      <c r="A43" s="20" t="s">
        <v>84</v>
      </c>
      <c r="B43" s="3" t="str">
        <f t="shared" si="0"/>
        <v>Southwest Virginia - Blue Ridge Highlands</v>
      </c>
      <c r="C43" s="10"/>
      <c r="D43" s="24" t="s">
        <v>16</v>
      </c>
      <c r="E43" s="27" t="s">
        <v>17</v>
      </c>
      <c r="F43" s="3"/>
      <c r="G43" s="30">
        <v>48.957866427610902</v>
      </c>
      <c r="H43" s="128">
        <v>57.306140744060897</v>
      </c>
      <c r="I43" s="128">
        <v>62.191842223218202</v>
      </c>
      <c r="J43" s="128">
        <v>63.021066786194503</v>
      </c>
      <c r="K43" s="128">
        <v>59.065441506051002</v>
      </c>
      <c r="L43" s="133">
        <v>58.1084715374271</v>
      </c>
      <c r="M43" s="128"/>
      <c r="N43" s="134">
        <v>65.183774092335199</v>
      </c>
      <c r="O43" s="135">
        <v>59.9058718063648</v>
      </c>
      <c r="P43" s="136">
        <v>62.544822949349999</v>
      </c>
      <c r="Q43" s="128"/>
      <c r="R43" s="137">
        <v>59.376000512262202</v>
      </c>
      <c r="S43" s="75"/>
      <c r="T43" s="30">
        <v>31.018600167353402</v>
      </c>
      <c r="U43" s="128">
        <v>18.471100411266502</v>
      </c>
      <c r="V43" s="128">
        <v>27.498323426314801</v>
      </c>
      <c r="W43" s="128">
        <v>23.582229435247701</v>
      </c>
      <c r="X43" s="128">
        <v>15.928220598557999</v>
      </c>
      <c r="Y43" s="133">
        <v>22.870457560247502</v>
      </c>
      <c r="Z43" s="128"/>
      <c r="AA43" s="134">
        <v>-3.1010540476750901</v>
      </c>
      <c r="AB43" s="135">
        <v>-11.997388517714199</v>
      </c>
      <c r="AC43" s="136">
        <v>-7.5756121804707401</v>
      </c>
      <c r="AD43" s="128"/>
      <c r="AE43" s="137">
        <v>11.7876251165311</v>
      </c>
      <c r="AF43" s="30"/>
      <c r="AG43" s="30">
        <v>50.620177193483798</v>
      </c>
      <c r="AH43" s="128">
        <v>58.493855387253497</v>
      </c>
      <c r="AI43" s="128">
        <v>60.985995998856801</v>
      </c>
      <c r="AJ43" s="128">
        <v>62.652186338953904</v>
      </c>
      <c r="AK43" s="128">
        <v>60.745927407830798</v>
      </c>
      <c r="AL43" s="133">
        <v>58.699628465275701</v>
      </c>
      <c r="AM43" s="128"/>
      <c r="AN43" s="134">
        <v>73.0300200888436</v>
      </c>
      <c r="AO43" s="135">
        <v>72.065189712248497</v>
      </c>
      <c r="AP43" s="136">
        <v>72.547604900546006</v>
      </c>
      <c r="AQ43" s="128"/>
      <c r="AR43" s="137">
        <v>62.684622775163199</v>
      </c>
      <c r="AS43" s="75"/>
      <c r="AT43" s="30">
        <v>25.046189205716299</v>
      </c>
      <c r="AU43" s="128">
        <v>17.326844137179599</v>
      </c>
      <c r="AV43" s="128">
        <v>22.464794105028101</v>
      </c>
      <c r="AW43" s="128">
        <v>15.2020214949547</v>
      </c>
      <c r="AX43" s="128">
        <v>9.9458027288204693</v>
      </c>
      <c r="AY43" s="133">
        <v>17.501768103721599</v>
      </c>
      <c r="AZ43" s="128"/>
      <c r="BA43" s="134">
        <v>19.0258603846958</v>
      </c>
      <c r="BB43" s="135">
        <v>15.440238603170201</v>
      </c>
      <c r="BC43" s="136">
        <v>17.2175525235075</v>
      </c>
      <c r="BD43" s="128"/>
      <c r="BE43" s="137">
        <v>17.4572204337233</v>
      </c>
    </row>
    <row r="44" spans="1:57" x14ac:dyDescent="0.2">
      <c r="A44" s="21" t="s">
        <v>85</v>
      </c>
      <c r="B44" s="3" t="str">
        <f t="shared" si="0"/>
        <v>Southwest Virginia - Heart of Appalachia</v>
      </c>
      <c r="C44" s="3"/>
      <c r="D44" s="24" t="s">
        <v>16</v>
      </c>
      <c r="E44" s="27" t="s">
        <v>17</v>
      </c>
      <c r="F44" s="3"/>
      <c r="G44" s="30">
        <v>41.4082687338501</v>
      </c>
      <c r="H44" s="128">
        <v>52.906976744185997</v>
      </c>
      <c r="I44" s="128">
        <v>55.813953488372</v>
      </c>
      <c r="J44" s="128">
        <v>52.5193798449612</v>
      </c>
      <c r="K44" s="128">
        <v>46.124031007751903</v>
      </c>
      <c r="L44" s="133">
        <v>49.754521963824203</v>
      </c>
      <c r="M44" s="128"/>
      <c r="N44" s="134">
        <v>45.219638242894</v>
      </c>
      <c r="O44" s="135">
        <v>42.635658914728602</v>
      </c>
      <c r="P44" s="136">
        <v>43.927648578811301</v>
      </c>
      <c r="Q44" s="128"/>
      <c r="R44" s="137">
        <v>48.089700996677699</v>
      </c>
      <c r="S44" s="75"/>
      <c r="T44" s="30">
        <v>-8.4228090254425592</v>
      </c>
      <c r="U44" s="128">
        <v>-6.9324004729995998</v>
      </c>
      <c r="V44" s="128">
        <v>-8.1566541125655103</v>
      </c>
      <c r="W44" s="128">
        <v>-15.4920720767124</v>
      </c>
      <c r="X44" s="128">
        <v>-10.5230746939071</v>
      </c>
      <c r="Y44" s="133">
        <v>-10.038177683627801</v>
      </c>
      <c r="Z44" s="128"/>
      <c r="AA44" s="134">
        <v>-15.1109375104327</v>
      </c>
      <c r="AB44" s="135">
        <v>-22.7560942604728</v>
      </c>
      <c r="AC44" s="136">
        <v>-19.001429714450602</v>
      </c>
      <c r="AD44" s="128"/>
      <c r="AE44" s="137">
        <v>-12.563398491739401</v>
      </c>
      <c r="AF44" s="30"/>
      <c r="AG44" s="30">
        <v>42.248062015503798</v>
      </c>
      <c r="AH44" s="128">
        <v>53.456072351421099</v>
      </c>
      <c r="AI44" s="128">
        <v>57.332041343669196</v>
      </c>
      <c r="AJ44" s="128">
        <v>56.169250645994801</v>
      </c>
      <c r="AK44" s="128">
        <v>50.678294573643399</v>
      </c>
      <c r="AL44" s="133">
        <v>51.976744186046503</v>
      </c>
      <c r="AM44" s="128"/>
      <c r="AN44" s="134">
        <v>53.9082687338501</v>
      </c>
      <c r="AO44" s="135">
        <v>52.438630490956001</v>
      </c>
      <c r="AP44" s="136">
        <v>53.173449612403097</v>
      </c>
      <c r="AQ44" s="128"/>
      <c r="AR44" s="137">
        <v>52.3186600221483</v>
      </c>
      <c r="AS44" s="75"/>
      <c r="AT44" s="30">
        <v>-6.7429789464076899</v>
      </c>
      <c r="AU44" s="128">
        <v>-8.8895329893079307</v>
      </c>
      <c r="AV44" s="128">
        <v>-7.1827787494691604</v>
      </c>
      <c r="AW44" s="128">
        <v>-11.144342745094701</v>
      </c>
      <c r="AX44" s="128">
        <v>-11.6814848389758</v>
      </c>
      <c r="AY44" s="133">
        <v>-9.2390225906434509</v>
      </c>
      <c r="AZ44" s="128"/>
      <c r="BA44" s="134">
        <v>-8.33386252746139</v>
      </c>
      <c r="BB44" s="135">
        <v>-10.2552060031105</v>
      </c>
      <c r="BC44" s="136">
        <v>-9.2914325954544097</v>
      </c>
      <c r="BD44" s="128"/>
      <c r="BE44" s="137">
        <v>-9.2542477685417204</v>
      </c>
    </row>
    <row r="45" spans="1:57" x14ac:dyDescent="0.2">
      <c r="A45" s="22" t="s">
        <v>86</v>
      </c>
      <c r="B45" s="3" t="str">
        <f t="shared" si="0"/>
        <v>Virginia Mountains</v>
      </c>
      <c r="C45" s="3"/>
      <c r="D45" s="25" t="s">
        <v>16</v>
      </c>
      <c r="E45" s="28" t="s">
        <v>17</v>
      </c>
      <c r="F45" s="3"/>
      <c r="G45" s="30">
        <v>48.8689655172413</v>
      </c>
      <c r="H45" s="128">
        <v>58.331034482758596</v>
      </c>
      <c r="I45" s="128">
        <v>58.275862068965502</v>
      </c>
      <c r="J45" s="128">
        <v>60.165517241379298</v>
      </c>
      <c r="K45" s="128">
        <v>56.331034482758596</v>
      </c>
      <c r="L45" s="133">
        <v>56.394482758620597</v>
      </c>
      <c r="M45" s="128"/>
      <c r="N45" s="134">
        <v>57.779310344827501</v>
      </c>
      <c r="O45" s="135">
        <v>52.179310344827499</v>
      </c>
      <c r="P45" s="136">
        <v>54.979310344827503</v>
      </c>
      <c r="Q45" s="128"/>
      <c r="R45" s="137">
        <v>55.990147783251203</v>
      </c>
      <c r="S45" s="75"/>
      <c r="T45" s="30">
        <v>-3.5955936585180299</v>
      </c>
      <c r="U45" s="128">
        <v>-4.3584848125765197</v>
      </c>
      <c r="V45" s="128">
        <v>-0.83681768245691701</v>
      </c>
      <c r="W45" s="128">
        <v>-4.2675395961423401</v>
      </c>
      <c r="X45" s="128">
        <v>-6.5241795054246499</v>
      </c>
      <c r="Y45" s="133">
        <v>-3.94685552035976</v>
      </c>
      <c r="Z45" s="128"/>
      <c r="AA45" s="134">
        <v>-20.582576505102502</v>
      </c>
      <c r="AB45" s="135">
        <v>-25.3403990128086</v>
      </c>
      <c r="AC45" s="136">
        <v>-22.9137184566694</v>
      </c>
      <c r="AD45" s="128"/>
      <c r="AE45" s="137">
        <v>-10.1492548194015</v>
      </c>
      <c r="AF45" s="31"/>
      <c r="AG45" s="30">
        <v>49.979235880398598</v>
      </c>
      <c r="AH45" s="128">
        <v>57.8315337763012</v>
      </c>
      <c r="AI45" s="128">
        <v>59.219269102989998</v>
      </c>
      <c r="AJ45" s="128">
        <v>62.153931339977802</v>
      </c>
      <c r="AK45" s="128">
        <v>59.8110465116279</v>
      </c>
      <c r="AL45" s="133">
        <v>57.799003322259097</v>
      </c>
      <c r="AM45" s="128"/>
      <c r="AN45" s="134">
        <v>72.813320436645</v>
      </c>
      <c r="AO45" s="135">
        <v>73.559485974851398</v>
      </c>
      <c r="AP45" s="136">
        <v>73.186403205748206</v>
      </c>
      <c r="AQ45" s="128"/>
      <c r="AR45" s="137">
        <v>62.2010515080839</v>
      </c>
      <c r="AS45" s="75"/>
      <c r="AT45" s="30">
        <v>-3.5670205460383402</v>
      </c>
      <c r="AU45" s="128">
        <v>-2.2178396112155898</v>
      </c>
      <c r="AV45" s="128">
        <v>-3.2166722858430798</v>
      </c>
      <c r="AW45" s="128">
        <v>-8.2062344127264204</v>
      </c>
      <c r="AX45" s="128">
        <v>-10.3679091118118</v>
      </c>
      <c r="AY45" s="133">
        <v>-5.7391561498092898</v>
      </c>
      <c r="AZ45" s="128"/>
      <c r="BA45" s="134">
        <v>-3.0588283427722298</v>
      </c>
      <c r="BB45" s="135">
        <v>1.63790067629237</v>
      </c>
      <c r="BC45" s="136">
        <v>-0.75404058532214002</v>
      </c>
      <c r="BD45" s="128"/>
      <c r="BE45" s="137">
        <v>-4.1097797485241401</v>
      </c>
    </row>
    <row r="46" spans="1:57" x14ac:dyDescent="0.2">
      <c r="A46" s="86" t="s">
        <v>111</v>
      </c>
      <c r="B46" s="3" t="s">
        <v>117</v>
      </c>
      <c r="D46" s="25" t="s">
        <v>16</v>
      </c>
      <c r="E46" s="28" t="s">
        <v>17</v>
      </c>
      <c r="G46" s="30">
        <v>49.938003719776802</v>
      </c>
      <c r="H46" s="128">
        <v>56.106633601983802</v>
      </c>
      <c r="I46" s="128">
        <v>71.264724116552998</v>
      </c>
      <c r="J46" s="128">
        <v>75.511469311841196</v>
      </c>
      <c r="K46" s="128">
        <v>67.110973341599504</v>
      </c>
      <c r="L46" s="133">
        <v>63.986360818350803</v>
      </c>
      <c r="M46" s="128"/>
      <c r="N46" s="134">
        <v>68.040917544947305</v>
      </c>
      <c r="O46" s="135">
        <v>72.6906385616862</v>
      </c>
      <c r="P46" s="136">
        <v>70.365778053316802</v>
      </c>
      <c r="Q46" s="128"/>
      <c r="R46" s="137">
        <v>65.809051456912499</v>
      </c>
      <c r="S46" s="75"/>
      <c r="T46" s="30">
        <v>6.5476190476190403</v>
      </c>
      <c r="U46" s="128">
        <v>-9.1821374811841405</v>
      </c>
      <c r="V46" s="128">
        <v>5.7497700091996302</v>
      </c>
      <c r="W46" s="128">
        <v>2.8281975517095801</v>
      </c>
      <c r="X46" s="128">
        <v>2.8015194681861302</v>
      </c>
      <c r="Y46" s="133">
        <v>1.64467205042347</v>
      </c>
      <c r="Z46" s="128"/>
      <c r="AA46" s="134">
        <v>5.8851905451037103</v>
      </c>
      <c r="AB46" s="135">
        <v>7.2735590118938704</v>
      </c>
      <c r="AC46" s="136">
        <v>6.5977929091335898</v>
      </c>
      <c r="AD46" s="128"/>
      <c r="AE46" s="137">
        <v>3.1083050024283598</v>
      </c>
      <c r="AG46" s="30">
        <v>49.047619047619001</v>
      </c>
      <c r="AH46" s="128">
        <v>61.603147662397703</v>
      </c>
      <c r="AI46" s="128">
        <v>69.5957413979324</v>
      </c>
      <c r="AJ46" s="128">
        <v>69.101990433574997</v>
      </c>
      <c r="AK46" s="128">
        <v>61.117111556858497</v>
      </c>
      <c r="AL46" s="133">
        <v>62.081457729542997</v>
      </c>
      <c r="AM46" s="128"/>
      <c r="AN46" s="134">
        <v>70.197500385742899</v>
      </c>
      <c r="AO46" s="135">
        <v>77.603764851103193</v>
      </c>
      <c r="AP46" s="136">
        <v>73.900632618423003</v>
      </c>
      <c r="AQ46" s="128"/>
      <c r="AR46" s="137">
        <v>65.456207595382807</v>
      </c>
      <c r="AS46" s="75"/>
      <c r="AT46" s="30">
        <v>4.7915982934033403</v>
      </c>
      <c r="AU46" s="128">
        <v>9.5636663007683804</v>
      </c>
      <c r="AV46" s="128">
        <v>15.358056265984599</v>
      </c>
      <c r="AW46" s="128">
        <v>1.27770239710538</v>
      </c>
      <c r="AX46" s="128">
        <v>-9.6796260403602705</v>
      </c>
      <c r="AY46" s="133">
        <v>3.7457814874925899</v>
      </c>
      <c r="AZ46" s="128"/>
      <c r="BA46" s="134">
        <v>-2.97504798464491</v>
      </c>
      <c r="BB46" s="135">
        <v>-0.65185185185185102</v>
      </c>
      <c r="BC46" s="136">
        <v>-1.76895862175049</v>
      </c>
      <c r="BD46" s="128"/>
      <c r="BE46" s="137">
        <v>1.9015775034293501</v>
      </c>
    </row>
    <row r="47" spans="1:57" x14ac:dyDescent="0.2">
      <c r="A47" s="86" t="s">
        <v>112</v>
      </c>
      <c r="B47" s="3" t="s">
        <v>118</v>
      </c>
      <c r="D47" s="25" t="s">
        <v>16</v>
      </c>
      <c r="E47" s="28" t="s">
        <v>17</v>
      </c>
      <c r="G47" s="30">
        <v>52.019391995334203</v>
      </c>
      <c r="H47" s="128">
        <v>65.302179776919104</v>
      </c>
      <c r="I47" s="128">
        <v>83.126776992053607</v>
      </c>
      <c r="J47" s="128">
        <v>85.339359918349402</v>
      </c>
      <c r="K47" s="128">
        <v>75.789166727418504</v>
      </c>
      <c r="L47" s="133">
        <v>72.315375082014995</v>
      </c>
      <c r="M47" s="128"/>
      <c r="N47" s="134">
        <v>74.210833272581397</v>
      </c>
      <c r="O47" s="135">
        <v>69.8002478676095</v>
      </c>
      <c r="P47" s="136">
        <v>72.005540570095505</v>
      </c>
      <c r="Q47" s="128"/>
      <c r="R47" s="137">
        <v>72.226850935752196</v>
      </c>
      <c r="S47" s="75"/>
      <c r="T47" s="30">
        <v>-3.7796973332465602</v>
      </c>
      <c r="U47" s="128">
        <v>-16.906121855605999</v>
      </c>
      <c r="V47" s="128">
        <v>-1.59084249504853</v>
      </c>
      <c r="W47" s="128">
        <v>-1.1867782757335199</v>
      </c>
      <c r="X47" s="128">
        <v>3.2887751394156401</v>
      </c>
      <c r="Y47" s="133">
        <v>-4.0559243257480899</v>
      </c>
      <c r="Z47" s="128"/>
      <c r="AA47" s="134">
        <v>8.0109804895459291</v>
      </c>
      <c r="AB47" s="135">
        <v>4.1116016751170399</v>
      </c>
      <c r="AC47" s="136">
        <v>6.0851766077247698</v>
      </c>
      <c r="AD47" s="128"/>
      <c r="AE47" s="137">
        <v>-1.3703505867466099</v>
      </c>
      <c r="AG47" s="30">
        <v>53.228149352725602</v>
      </c>
      <c r="AH47" s="128">
        <v>68.234681478909906</v>
      </c>
      <c r="AI47" s="128">
        <v>78.068500534446599</v>
      </c>
      <c r="AJ47" s="128">
        <v>76.841557112708799</v>
      </c>
      <c r="AK47" s="128">
        <v>69.735700125161003</v>
      </c>
      <c r="AL47" s="133">
        <v>69.221717720790394</v>
      </c>
      <c r="AM47" s="128"/>
      <c r="AN47" s="134">
        <v>74.317268527377607</v>
      </c>
      <c r="AO47" s="135">
        <v>76.087768695953201</v>
      </c>
      <c r="AP47" s="136">
        <v>75.202518611665397</v>
      </c>
      <c r="AQ47" s="128"/>
      <c r="AR47" s="137">
        <v>70.933682498653397</v>
      </c>
      <c r="AS47" s="75"/>
      <c r="AT47" s="30">
        <v>3.3814784956306601</v>
      </c>
      <c r="AU47" s="128">
        <v>0.85222522932479305</v>
      </c>
      <c r="AV47" s="128">
        <v>4.37148609782178</v>
      </c>
      <c r="AW47" s="128">
        <v>-4.8627920055928202</v>
      </c>
      <c r="AX47" s="128">
        <v>-5.3729950786341698</v>
      </c>
      <c r="AY47" s="133">
        <v>-0.65838260653220104</v>
      </c>
      <c r="AZ47" s="128"/>
      <c r="BA47" s="134">
        <v>-0.24402822208978101</v>
      </c>
      <c r="BB47" s="135">
        <v>0.593631769573854</v>
      </c>
      <c r="BC47" s="136">
        <v>0.177981083108808</v>
      </c>
      <c r="BD47" s="128"/>
      <c r="BE47" s="137">
        <v>-0.401696129869208</v>
      </c>
    </row>
    <row r="48" spans="1:57" x14ac:dyDescent="0.2">
      <c r="A48" s="86" t="s">
        <v>113</v>
      </c>
      <c r="B48" s="3" t="s">
        <v>119</v>
      </c>
      <c r="D48" s="25" t="s">
        <v>16</v>
      </c>
      <c r="E48" s="28" t="s">
        <v>17</v>
      </c>
      <c r="G48" s="30">
        <v>50.010514615315202</v>
      </c>
      <c r="H48" s="128">
        <v>57.587045993931497</v>
      </c>
      <c r="I48" s="128">
        <v>74.386397091957804</v>
      </c>
      <c r="J48" s="128">
        <v>77.922312013698999</v>
      </c>
      <c r="K48" s="128">
        <v>70.459939315648697</v>
      </c>
      <c r="L48" s="133">
        <v>66.073241806110403</v>
      </c>
      <c r="M48" s="128"/>
      <c r="N48" s="134">
        <v>73.938774897106896</v>
      </c>
      <c r="O48" s="135">
        <v>72.241415567638995</v>
      </c>
      <c r="P48" s="136">
        <v>73.090095232372903</v>
      </c>
      <c r="Q48" s="128"/>
      <c r="R48" s="137">
        <v>68.078057070756898</v>
      </c>
      <c r="S48" s="75"/>
      <c r="T48" s="30">
        <v>1.48737285712224</v>
      </c>
      <c r="U48" s="128">
        <v>-20.1841966693835</v>
      </c>
      <c r="V48" s="128">
        <v>-7.7202334810161402</v>
      </c>
      <c r="W48" s="128">
        <v>-1.25980939668908</v>
      </c>
      <c r="X48" s="128">
        <v>2.2888483685595999</v>
      </c>
      <c r="Y48" s="133">
        <v>-5.5656664841138399</v>
      </c>
      <c r="Z48" s="128"/>
      <c r="AA48" s="134">
        <v>7.0509465994797997</v>
      </c>
      <c r="AB48" s="135">
        <v>2.0390535771582599</v>
      </c>
      <c r="AC48" s="136">
        <v>4.5140214527759799</v>
      </c>
      <c r="AD48" s="128"/>
      <c r="AE48" s="137">
        <v>-2.6867584055983502</v>
      </c>
      <c r="AG48" s="30">
        <v>51.917919057822203</v>
      </c>
      <c r="AH48" s="128">
        <v>63.227310899166199</v>
      </c>
      <c r="AI48" s="128">
        <v>72.140243536680401</v>
      </c>
      <c r="AJ48" s="128">
        <v>72.966528702537303</v>
      </c>
      <c r="AK48" s="128">
        <v>66.947093755623499</v>
      </c>
      <c r="AL48" s="133">
        <v>65.437589024664504</v>
      </c>
      <c r="AM48" s="128"/>
      <c r="AN48" s="134">
        <v>75.6043428708535</v>
      </c>
      <c r="AO48" s="135">
        <v>78.362875652330303</v>
      </c>
      <c r="AP48" s="136">
        <v>76.983609261591894</v>
      </c>
      <c r="AQ48" s="128"/>
      <c r="AR48" s="137">
        <v>68.736063301795198</v>
      </c>
      <c r="AS48" s="75"/>
      <c r="AT48" s="30">
        <v>1.5543497968287201</v>
      </c>
      <c r="AU48" s="128">
        <v>-3.5083069185474498</v>
      </c>
      <c r="AV48" s="128">
        <v>2.0878030592703298E-2</v>
      </c>
      <c r="AW48" s="128">
        <v>-1.9452210898072899</v>
      </c>
      <c r="AX48" s="128">
        <v>-2.4091586576811399</v>
      </c>
      <c r="AY48" s="133">
        <v>-1.3876105316374401</v>
      </c>
      <c r="AZ48" s="128"/>
      <c r="BA48" s="134">
        <v>-1.78232065805074</v>
      </c>
      <c r="BB48" s="135">
        <v>-2.2002338702893698</v>
      </c>
      <c r="BC48" s="136">
        <v>-1.9954663466070199</v>
      </c>
      <c r="BD48" s="128"/>
      <c r="BE48" s="137">
        <v>-1.5842048686079799</v>
      </c>
    </row>
    <row r="49" spans="1:57" x14ac:dyDescent="0.2">
      <c r="A49" s="86" t="s">
        <v>114</v>
      </c>
      <c r="B49" s="3" t="s">
        <v>120</v>
      </c>
      <c r="D49" s="25" t="s">
        <v>16</v>
      </c>
      <c r="E49" s="28" t="s">
        <v>17</v>
      </c>
      <c r="G49" s="30">
        <v>48.622510972797301</v>
      </c>
      <c r="H49" s="128">
        <v>56.579958836511501</v>
      </c>
      <c r="I49" s="128">
        <v>65.980608525305598</v>
      </c>
      <c r="J49" s="128">
        <v>67.418850893941993</v>
      </c>
      <c r="K49" s="128">
        <v>63.612468073499102</v>
      </c>
      <c r="L49" s="133">
        <v>60.442879460411099</v>
      </c>
      <c r="M49" s="128"/>
      <c r="N49" s="134">
        <v>70.902869045552606</v>
      </c>
      <c r="O49" s="135">
        <v>69.457187492250796</v>
      </c>
      <c r="P49" s="136">
        <v>70.180028268901694</v>
      </c>
      <c r="Q49" s="128"/>
      <c r="R49" s="137">
        <v>63.224921977122698</v>
      </c>
      <c r="S49" s="75"/>
      <c r="T49" s="30">
        <v>1.2106153874651</v>
      </c>
      <c r="U49" s="128">
        <v>-13.8900630308458</v>
      </c>
      <c r="V49" s="128">
        <v>-8.5310741042404405</v>
      </c>
      <c r="W49" s="128">
        <v>-6.1504056321333804</v>
      </c>
      <c r="X49" s="128">
        <v>-4.3933946666302903</v>
      </c>
      <c r="Y49" s="133">
        <v>-6.7972461419826002</v>
      </c>
      <c r="Z49" s="128"/>
      <c r="AA49" s="134">
        <v>-2.0631294789486798</v>
      </c>
      <c r="AB49" s="135">
        <v>-4.90401214320352</v>
      </c>
      <c r="AC49" s="136">
        <v>-3.4898462583238401</v>
      </c>
      <c r="AD49" s="128"/>
      <c r="AE49" s="137">
        <v>-5.7731384743919696</v>
      </c>
      <c r="AG49" s="30">
        <v>50.885093167701797</v>
      </c>
      <c r="AH49" s="128">
        <v>61.486956521739103</v>
      </c>
      <c r="AI49" s="128">
        <v>67.301863354037195</v>
      </c>
      <c r="AJ49" s="128">
        <v>68.130434782608603</v>
      </c>
      <c r="AK49" s="128">
        <v>65.289440993788801</v>
      </c>
      <c r="AL49" s="133">
        <v>62.618757763975097</v>
      </c>
      <c r="AM49" s="128"/>
      <c r="AN49" s="134">
        <v>75.409856410638199</v>
      </c>
      <c r="AO49" s="135">
        <v>77.915534209513794</v>
      </c>
      <c r="AP49" s="136">
        <v>76.662695310076003</v>
      </c>
      <c r="AQ49" s="128"/>
      <c r="AR49" s="137">
        <v>66.634052095789201</v>
      </c>
      <c r="AS49" s="75"/>
      <c r="AT49" s="30">
        <v>1.08663528460871</v>
      </c>
      <c r="AU49" s="128">
        <v>-1.0822740442352801</v>
      </c>
      <c r="AV49" s="128">
        <v>0.263761012212685</v>
      </c>
      <c r="AW49" s="128">
        <v>-2.7315392033800299</v>
      </c>
      <c r="AX49" s="128">
        <v>-3.4434542882793</v>
      </c>
      <c r="AY49" s="133">
        <v>-1.31985371533732</v>
      </c>
      <c r="AZ49" s="128"/>
      <c r="BA49" s="134">
        <v>-2.1501452139570798</v>
      </c>
      <c r="BB49" s="135">
        <v>-1.7272183481449599</v>
      </c>
      <c r="BC49" s="136">
        <v>-1.9356819010395201</v>
      </c>
      <c r="BD49" s="128"/>
      <c r="BE49" s="137">
        <v>-1.5184343320874001</v>
      </c>
    </row>
    <row r="50" spans="1:57" x14ac:dyDescent="0.2">
      <c r="A50" s="86" t="s">
        <v>115</v>
      </c>
      <c r="B50" s="3" t="s">
        <v>121</v>
      </c>
      <c r="D50" s="25" t="s">
        <v>16</v>
      </c>
      <c r="E50" s="28" t="s">
        <v>17</v>
      </c>
      <c r="G50" s="30">
        <v>48.561634316949998</v>
      </c>
      <c r="H50" s="128">
        <v>53.476629452911403</v>
      </c>
      <c r="I50" s="128">
        <v>58.030296011488304</v>
      </c>
      <c r="J50" s="128">
        <v>58.803909760503998</v>
      </c>
      <c r="K50" s="128">
        <v>57.038958632510301</v>
      </c>
      <c r="L50" s="133">
        <v>55.182285634872798</v>
      </c>
      <c r="M50" s="128"/>
      <c r="N50" s="134">
        <v>61.768657062120703</v>
      </c>
      <c r="O50" s="135">
        <v>59.637744939083703</v>
      </c>
      <c r="P50" s="136">
        <v>60.703201000602199</v>
      </c>
      <c r="Q50" s="128"/>
      <c r="R50" s="137">
        <v>56.759690025081198</v>
      </c>
      <c r="S50" s="75"/>
      <c r="T50" s="30">
        <v>1.54259508037244</v>
      </c>
      <c r="U50" s="128">
        <v>-5.6573265506785004</v>
      </c>
      <c r="V50" s="128">
        <v>-6.1167548474554803</v>
      </c>
      <c r="W50" s="128">
        <v>-3.1350641053394499</v>
      </c>
      <c r="X50" s="128">
        <v>-2.0989763350852702</v>
      </c>
      <c r="Y50" s="133">
        <v>-3.2865034687444901</v>
      </c>
      <c r="Z50" s="128"/>
      <c r="AA50" s="134">
        <v>-2.2405081009612799</v>
      </c>
      <c r="AB50" s="135">
        <v>-5.1542212098443798</v>
      </c>
      <c r="AC50" s="136">
        <v>-3.6938323067925598</v>
      </c>
      <c r="AD50" s="128"/>
      <c r="AE50" s="137">
        <v>-3.4113339826938098</v>
      </c>
      <c r="AG50" s="30">
        <v>50.905186348312</v>
      </c>
      <c r="AH50" s="128">
        <v>56.757724102895601</v>
      </c>
      <c r="AI50" s="128">
        <v>60.0078511060822</v>
      </c>
      <c r="AJ50" s="128">
        <v>61.260564355978303</v>
      </c>
      <c r="AK50" s="128">
        <v>59.743453563016601</v>
      </c>
      <c r="AL50" s="133">
        <v>57.734955895257002</v>
      </c>
      <c r="AM50" s="128"/>
      <c r="AN50" s="134">
        <v>66.492830712303402</v>
      </c>
      <c r="AO50" s="135">
        <v>68.144079555966599</v>
      </c>
      <c r="AP50" s="136">
        <v>67.318455134134993</v>
      </c>
      <c r="AQ50" s="128"/>
      <c r="AR50" s="137">
        <v>60.4701164978053</v>
      </c>
      <c r="AS50" s="75"/>
      <c r="AT50" s="30">
        <v>2.10980120875967</v>
      </c>
      <c r="AU50" s="128">
        <v>0.96893088362049595</v>
      </c>
      <c r="AV50" s="128">
        <v>1.7477305253944599</v>
      </c>
      <c r="AW50" s="128">
        <v>1.0899257908400499</v>
      </c>
      <c r="AX50" s="128">
        <v>-2.7642257127828002E-2</v>
      </c>
      <c r="AY50" s="133">
        <v>1.1413933882410401</v>
      </c>
      <c r="AZ50" s="128"/>
      <c r="BA50" s="134">
        <v>-0.13462381303235099</v>
      </c>
      <c r="BB50" s="135">
        <v>0.23412105500212399</v>
      </c>
      <c r="BC50" s="136">
        <v>5.1670129623409E-2</v>
      </c>
      <c r="BD50" s="128"/>
      <c r="BE50" s="137">
        <v>0.78270391983847998</v>
      </c>
    </row>
    <row r="51" spans="1:57" x14ac:dyDescent="0.2">
      <c r="A51" s="87" t="s">
        <v>116</v>
      </c>
      <c r="B51" s="3" t="s">
        <v>122</v>
      </c>
      <c r="D51" s="25" t="s">
        <v>16</v>
      </c>
      <c r="E51" s="28" t="s">
        <v>17</v>
      </c>
      <c r="G51" s="31">
        <v>45.902453271028001</v>
      </c>
      <c r="H51" s="138">
        <v>47.774532710280297</v>
      </c>
      <c r="I51" s="138">
        <v>48.846378504672799</v>
      </c>
      <c r="J51" s="138">
        <v>49.91238317757</v>
      </c>
      <c r="K51" s="138">
        <v>50.210280373831701</v>
      </c>
      <c r="L51" s="139">
        <v>48.529205607476598</v>
      </c>
      <c r="M51" s="128"/>
      <c r="N51" s="140">
        <v>55.245327102803699</v>
      </c>
      <c r="O51" s="141">
        <v>53.858060747663501</v>
      </c>
      <c r="P51" s="142">
        <v>54.5516939252336</v>
      </c>
      <c r="Q51" s="128"/>
      <c r="R51" s="143">
        <v>50.249916555407196</v>
      </c>
      <c r="S51" s="75"/>
      <c r="T51" s="31">
        <v>2.5288876730154901</v>
      </c>
      <c r="U51" s="138">
        <v>-4.4150794841457897E-2</v>
      </c>
      <c r="V51" s="138">
        <v>0.31363998611099397</v>
      </c>
      <c r="W51" s="138">
        <v>0.40544827576786502</v>
      </c>
      <c r="X51" s="138">
        <v>2.0668480760428598</v>
      </c>
      <c r="Y51" s="139">
        <v>1.0335097502156101</v>
      </c>
      <c r="Z51" s="128"/>
      <c r="AA51" s="140">
        <v>-1.51098594475033</v>
      </c>
      <c r="AB51" s="141">
        <v>-4.0884995204246302</v>
      </c>
      <c r="AC51" s="142">
        <v>-2.8004434521728201</v>
      </c>
      <c r="AD51" s="128"/>
      <c r="AE51" s="143">
        <v>-0.187647707960129</v>
      </c>
      <c r="AG51" s="31">
        <v>46.854570394583199</v>
      </c>
      <c r="AH51" s="138">
        <v>48.6655089890263</v>
      </c>
      <c r="AI51" s="138">
        <v>49.826348353957499</v>
      </c>
      <c r="AJ51" s="138">
        <v>51.170324538874603</v>
      </c>
      <c r="AK51" s="138">
        <v>52.0502568293252</v>
      </c>
      <c r="AL51" s="139">
        <v>49.713401821153298</v>
      </c>
      <c r="AM51" s="128"/>
      <c r="AN51" s="140">
        <v>59.229388064930497</v>
      </c>
      <c r="AO51" s="141">
        <v>60.643174121219097</v>
      </c>
      <c r="AP51" s="142">
        <v>59.936281093074797</v>
      </c>
      <c r="AQ51" s="128"/>
      <c r="AR51" s="143">
        <v>52.6334937287344</v>
      </c>
      <c r="AS51" s="75"/>
      <c r="AT51" s="31">
        <v>1.4152957201215399</v>
      </c>
      <c r="AU51" s="138">
        <v>0.57392513270706003</v>
      </c>
      <c r="AV51" s="138">
        <v>0.909654116076826</v>
      </c>
      <c r="AW51" s="138">
        <v>-0.107709164289714</v>
      </c>
      <c r="AX51" s="138">
        <v>-0.225957887641732</v>
      </c>
      <c r="AY51" s="139">
        <v>0.489062053639855</v>
      </c>
      <c r="AZ51" s="128"/>
      <c r="BA51" s="140">
        <v>-0.82653387542417101</v>
      </c>
      <c r="BB51" s="141">
        <v>-1.2055222975987501</v>
      </c>
      <c r="BC51" s="142">
        <v>-1.0186257032739501</v>
      </c>
      <c r="BD51" s="128"/>
      <c r="BE51" s="143">
        <v>-6.69229544219321E-3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O15" zoomScale="80" zoomScaleNormal="80" workbookViewId="0">
      <selection activeCell="BB40" sqref="BB40"/>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143.153603400995</v>
      </c>
      <c r="H6" s="145">
        <v>147.679162218285</v>
      </c>
      <c r="I6" s="145">
        <v>157.90053446463301</v>
      </c>
      <c r="J6" s="145">
        <v>158.57144187437399</v>
      </c>
      <c r="K6" s="145">
        <v>151.80469751030299</v>
      </c>
      <c r="L6" s="146">
        <v>152.34366767892701</v>
      </c>
      <c r="M6" s="147"/>
      <c r="N6" s="148">
        <v>159.69992164852101</v>
      </c>
      <c r="O6" s="149">
        <v>162.31883051187901</v>
      </c>
      <c r="P6" s="150">
        <v>161.023150992393</v>
      </c>
      <c r="Q6" s="147"/>
      <c r="R6" s="151">
        <v>154.964127838173</v>
      </c>
      <c r="S6" s="75"/>
      <c r="T6" s="29">
        <v>-0.407131112355195</v>
      </c>
      <c r="U6" s="126">
        <v>-1.2834597321103201</v>
      </c>
      <c r="V6" s="126">
        <v>2.0953857013016699</v>
      </c>
      <c r="W6" s="126">
        <v>1.6717647588648701</v>
      </c>
      <c r="X6" s="126">
        <v>-2.2132083329977799</v>
      </c>
      <c r="Y6" s="127">
        <v>7.2203123342049993E-2</v>
      </c>
      <c r="Z6" s="128"/>
      <c r="AA6" s="129">
        <v>-3.1878098169676599</v>
      </c>
      <c r="AB6" s="130">
        <v>-3.70785923910536</v>
      </c>
      <c r="AC6" s="131">
        <v>-3.4601889438037299</v>
      </c>
      <c r="AD6" s="128"/>
      <c r="AE6" s="132">
        <v>-1.0678451639408999</v>
      </c>
      <c r="AF6" s="29"/>
      <c r="AG6" s="144">
        <v>149.575206929085</v>
      </c>
      <c r="AH6" s="145">
        <v>152.70808753319901</v>
      </c>
      <c r="AI6" s="145">
        <v>158.327742818183</v>
      </c>
      <c r="AJ6" s="145">
        <v>156.09521959109301</v>
      </c>
      <c r="AK6" s="145">
        <v>152.773054000125</v>
      </c>
      <c r="AL6" s="146">
        <v>154.09393135750901</v>
      </c>
      <c r="AM6" s="147"/>
      <c r="AN6" s="148">
        <v>167.88526768948</v>
      </c>
      <c r="AO6" s="149">
        <v>171.867320892929</v>
      </c>
      <c r="AP6" s="150">
        <v>169.90961901013199</v>
      </c>
      <c r="AQ6" s="147"/>
      <c r="AR6" s="151">
        <v>159.099226503019</v>
      </c>
      <c r="AS6" s="75"/>
      <c r="AT6" s="29">
        <v>3.6380553812674599</v>
      </c>
      <c r="AU6" s="126">
        <v>3.6299141271447399</v>
      </c>
      <c r="AV6" s="126">
        <v>3.5126568174771702</v>
      </c>
      <c r="AW6" s="126">
        <v>0.39689662589646302</v>
      </c>
      <c r="AX6" s="126">
        <v>-0.98987287315011796</v>
      </c>
      <c r="AY6" s="127">
        <v>1.8763103155266201</v>
      </c>
      <c r="AZ6" s="128"/>
      <c r="BA6" s="129">
        <v>0.12707682259648301</v>
      </c>
      <c r="BB6" s="130">
        <v>0.72838168124020397</v>
      </c>
      <c r="BC6" s="131">
        <v>0.43949087138644599</v>
      </c>
      <c r="BD6" s="128"/>
      <c r="BE6" s="132">
        <v>1.38064988420706</v>
      </c>
    </row>
    <row r="7" spans="1:57" x14ac:dyDescent="0.2">
      <c r="A7" s="20" t="s">
        <v>18</v>
      </c>
      <c r="B7" s="3" t="str">
        <f>TRIM(A7)</f>
        <v>Virginia</v>
      </c>
      <c r="C7" s="10"/>
      <c r="D7" s="24" t="s">
        <v>16</v>
      </c>
      <c r="E7" s="27" t="s">
        <v>17</v>
      </c>
      <c r="F7" s="3"/>
      <c r="G7" s="152">
        <v>112.24523380394901</v>
      </c>
      <c r="H7" s="147">
        <v>122.456958182406</v>
      </c>
      <c r="I7" s="147">
        <v>134.46019838165</v>
      </c>
      <c r="J7" s="147">
        <v>135.56173827304599</v>
      </c>
      <c r="K7" s="147">
        <v>126.256541910425</v>
      </c>
      <c r="L7" s="153">
        <v>127.168212082594</v>
      </c>
      <c r="M7" s="147"/>
      <c r="N7" s="154">
        <v>133.13751705413401</v>
      </c>
      <c r="O7" s="155">
        <v>129.40336685198201</v>
      </c>
      <c r="P7" s="156">
        <v>131.29800844533099</v>
      </c>
      <c r="Q7" s="147"/>
      <c r="R7" s="157">
        <v>128.429740875649</v>
      </c>
      <c r="S7" s="75"/>
      <c r="T7" s="30">
        <v>-1.8706799962038301</v>
      </c>
      <c r="U7" s="128">
        <v>-5.5983367538798898</v>
      </c>
      <c r="V7" s="128">
        <v>-0.78678090389939803</v>
      </c>
      <c r="W7" s="128">
        <v>2.6015255962318999</v>
      </c>
      <c r="X7" s="128">
        <v>4.5910365711394601</v>
      </c>
      <c r="Y7" s="133">
        <v>-0.14710201969923101</v>
      </c>
      <c r="Z7" s="128"/>
      <c r="AA7" s="134">
        <v>2.4924872414672299</v>
      </c>
      <c r="AB7" s="135">
        <v>-1.25178818353749</v>
      </c>
      <c r="AC7" s="136">
        <v>0.63232537953490098</v>
      </c>
      <c r="AD7" s="128"/>
      <c r="AE7" s="137">
        <v>0.117318498929094</v>
      </c>
      <c r="AF7" s="30"/>
      <c r="AG7" s="152">
        <v>119.239260197421</v>
      </c>
      <c r="AH7" s="147">
        <v>129.64978741367699</v>
      </c>
      <c r="AI7" s="147">
        <v>136.928023517431</v>
      </c>
      <c r="AJ7" s="147">
        <v>134.524813237427</v>
      </c>
      <c r="AK7" s="147">
        <v>127.139291959207</v>
      </c>
      <c r="AL7" s="153">
        <v>130.02499037930801</v>
      </c>
      <c r="AM7" s="147"/>
      <c r="AN7" s="154">
        <v>143.35776032851601</v>
      </c>
      <c r="AO7" s="155">
        <v>145.24490945319599</v>
      </c>
      <c r="AP7" s="156">
        <v>144.31572017040901</v>
      </c>
      <c r="AQ7" s="147"/>
      <c r="AR7" s="157">
        <v>134.59637320551201</v>
      </c>
      <c r="AS7" s="75"/>
      <c r="AT7" s="30">
        <v>2.2695670428978398</v>
      </c>
      <c r="AU7" s="128">
        <v>2.5950897426323398</v>
      </c>
      <c r="AV7" s="128">
        <v>3.7770844430972401</v>
      </c>
      <c r="AW7" s="128">
        <v>2.2444690400231102</v>
      </c>
      <c r="AX7" s="128">
        <v>0.51853936551839497</v>
      </c>
      <c r="AY7" s="133">
        <v>2.2804426521883898</v>
      </c>
      <c r="AZ7" s="128"/>
      <c r="BA7" s="134">
        <v>2.5888121079892601</v>
      </c>
      <c r="BB7" s="135">
        <v>2.5107624792409799</v>
      </c>
      <c r="BC7" s="136">
        <v>2.54958845062581</v>
      </c>
      <c r="BD7" s="128"/>
      <c r="BE7" s="137">
        <v>2.3573686441905801</v>
      </c>
    </row>
    <row r="8" spans="1:57" x14ac:dyDescent="0.2">
      <c r="A8" s="21" t="s">
        <v>19</v>
      </c>
      <c r="B8" s="3" t="str">
        <f t="shared" ref="B8:B43" si="0">TRIM(A8)</f>
        <v>Norfolk/Virginia Beach, VA</v>
      </c>
      <c r="C8" s="3"/>
      <c r="D8" s="24" t="s">
        <v>16</v>
      </c>
      <c r="E8" s="27" t="s">
        <v>17</v>
      </c>
      <c r="F8" s="3"/>
      <c r="G8" s="152">
        <v>101.982799903022</v>
      </c>
      <c r="H8" s="147">
        <v>101.891403664477</v>
      </c>
      <c r="I8" s="147">
        <v>103.29123523064</v>
      </c>
      <c r="J8" s="147">
        <v>106.17434266217499</v>
      </c>
      <c r="K8" s="147">
        <v>106.03032086744</v>
      </c>
      <c r="L8" s="153">
        <v>104.04884740627701</v>
      </c>
      <c r="M8" s="147"/>
      <c r="N8" s="154">
        <v>124.721227906976</v>
      </c>
      <c r="O8" s="155">
        <v>121.934408089157</v>
      </c>
      <c r="P8" s="156">
        <v>123.359164452145</v>
      </c>
      <c r="Q8" s="147"/>
      <c r="R8" s="157">
        <v>110.44228767519201</v>
      </c>
      <c r="S8" s="75"/>
      <c r="T8" s="30">
        <v>6.4964294604670201</v>
      </c>
      <c r="U8" s="128">
        <v>2.61619528245879</v>
      </c>
      <c r="V8" s="128">
        <v>-1.2401330038365099</v>
      </c>
      <c r="W8" s="128">
        <v>-3.4976513551953801</v>
      </c>
      <c r="X8" s="128">
        <v>2.87905439595241</v>
      </c>
      <c r="Y8" s="133">
        <v>0.96609977819939197</v>
      </c>
      <c r="Z8" s="128"/>
      <c r="AA8" s="134">
        <v>10.722642358519</v>
      </c>
      <c r="AB8" s="135">
        <v>0.72005263030246902</v>
      </c>
      <c r="AC8" s="136">
        <v>5.47509389193283</v>
      </c>
      <c r="AD8" s="128"/>
      <c r="AE8" s="137">
        <v>2.85520454506175</v>
      </c>
      <c r="AF8" s="30"/>
      <c r="AG8" s="152">
        <v>101.602542443115</v>
      </c>
      <c r="AH8" s="147">
        <v>104.03021866827901</v>
      </c>
      <c r="AI8" s="147">
        <v>106.58781930947301</v>
      </c>
      <c r="AJ8" s="147">
        <v>107.037289789382</v>
      </c>
      <c r="AK8" s="147">
        <v>109.23561514652999</v>
      </c>
      <c r="AL8" s="153">
        <v>105.917868658869</v>
      </c>
      <c r="AM8" s="147"/>
      <c r="AN8" s="154">
        <v>130.063036862997</v>
      </c>
      <c r="AO8" s="155">
        <v>133.14992162655</v>
      </c>
      <c r="AP8" s="156">
        <v>131.623818457932</v>
      </c>
      <c r="AQ8" s="147"/>
      <c r="AR8" s="157">
        <v>114.66129470023</v>
      </c>
      <c r="AS8" s="75"/>
      <c r="AT8" s="30">
        <v>2.83600786966054</v>
      </c>
      <c r="AU8" s="128">
        <v>3.8383439901010799</v>
      </c>
      <c r="AV8" s="128">
        <v>3.5555548701337401</v>
      </c>
      <c r="AW8" s="128">
        <v>1.66543638628686</v>
      </c>
      <c r="AX8" s="128">
        <v>1.99632678341666</v>
      </c>
      <c r="AY8" s="133">
        <v>2.7115585435164</v>
      </c>
      <c r="AZ8" s="128"/>
      <c r="BA8" s="134">
        <v>1.0671726500524801</v>
      </c>
      <c r="BB8" s="135">
        <v>-0.38239806914284702</v>
      </c>
      <c r="BC8" s="136">
        <v>0.30404609679078398</v>
      </c>
      <c r="BD8" s="128"/>
      <c r="BE8" s="137">
        <v>1.5984630974046301</v>
      </c>
    </row>
    <row r="9" spans="1:57" ht="14.25" x14ac:dyDescent="0.25">
      <c r="A9" s="21" t="s">
        <v>20</v>
      </c>
      <c r="B9" s="81" t="s">
        <v>71</v>
      </c>
      <c r="C9" s="3"/>
      <c r="D9" s="24" t="s">
        <v>16</v>
      </c>
      <c r="E9" s="27" t="s">
        <v>17</v>
      </c>
      <c r="F9" s="3"/>
      <c r="G9" s="152">
        <v>97.001670194084994</v>
      </c>
      <c r="H9" s="147">
        <v>105.11382930303</v>
      </c>
      <c r="I9" s="147">
        <v>113.99004918332599</v>
      </c>
      <c r="J9" s="147">
        <v>114.232546685823</v>
      </c>
      <c r="K9" s="147">
        <v>116.87940688937999</v>
      </c>
      <c r="L9" s="153">
        <v>110.354331774283</v>
      </c>
      <c r="M9" s="147"/>
      <c r="N9" s="154">
        <v>150.05391182571501</v>
      </c>
      <c r="O9" s="155">
        <v>137.88330543340601</v>
      </c>
      <c r="P9" s="156">
        <v>144.193103170819</v>
      </c>
      <c r="Q9" s="147"/>
      <c r="R9" s="157">
        <v>121.875007360434</v>
      </c>
      <c r="S9" s="75"/>
      <c r="T9" s="30">
        <v>-6.15321430272828</v>
      </c>
      <c r="U9" s="128">
        <v>-8.4270024302644302</v>
      </c>
      <c r="V9" s="128">
        <v>-3.5898796116186902</v>
      </c>
      <c r="W9" s="128">
        <v>-0.155900602858559</v>
      </c>
      <c r="X9" s="128">
        <v>5.1121480411503999</v>
      </c>
      <c r="Y9" s="133">
        <v>-2.3124019703094998</v>
      </c>
      <c r="Z9" s="128"/>
      <c r="AA9" s="134">
        <v>22.672863301722799</v>
      </c>
      <c r="AB9" s="135">
        <v>12.974623083170099</v>
      </c>
      <c r="AC9" s="136">
        <v>18.0141118173458</v>
      </c>
      <c r="AD9" s="128"/>
      <c r="AE9" s="137">
        <v>5.2765792013432904</v>
      </c>
      <c r="AF9" s="30"/>
      <c r="AG9" s="152">
        <v>98.653418204967807</v>
      </c>
      <c r="AH9" s="147">
        <v>107.429957935535</v>
      </c>
      <c r="AI9" s="147">
        <v>112.04629728149099</v>
      </c>
      <c r="AJ9" s="147">
        <v>112.462078711815</v>
      </c>
      <c r="AK9" s="147">
        <v>110.581053681055</v>
      </c>
      <c r="AL9" s="153">
        <v>108.770264361423</v>
      </c>
      <c r="AM9" s="147"/>
      <c r="AN9" s="154">
        <v>129.779375659273</v>
      </c>
      <c r="AO9" s="155">
        <v>125.93171251208</v>
      </c>
      <c r="AP9" s="156">
        <v>127.853877588969</v>
      </c>
      <c r="AQ9" s="147"/>
      <c r="AR9" s="157">
        <v>115.11221052076</v>
      </c>
      <c r="AS9" s="75"/>
      <c r="AT9" s="30">
        <v>-2.8227126281483499</v>
      </c>
      <c r="AU9" s="128">
        <v>-2.1404854706081098</v>
      </c>
      <c r="AV9" s="128">
        <v>-1.47296352316228</v>
      </c>
      <c r="AW9" s="128">
        <v>-1.4135418480607</v>
      </c>
      <c r="AX9" s="128">
        <v>0.32326022535987903</v>
      </c>
      <c r="AY9" s="133">
        <v>-1.41304499536906</v>
      </c>
      <c r="AZ9" s="128"/>
      <c r="BA9" s="134">
        <v>1.04490970461301</v>
      </c>
      <c r="BB9" s="135">
        <v>-1.81347190192231</v>
      </c>
      <c r="BC9" s="136">
        <v>-0.38314590812128202</v>
      </c>
      <c r="BD9" s="128"/>
      <c r="BE9" s="137">
        <v>-1.00929740694446</v>
      </c>
    </row>
    <row r="10" spans="1:57" x14ac:dyDescent="0.2">
      <c r="A10" s="21" t="s">
        <v>21</v>
      </c>
      <c r="B10" s="3" t="str">
        <f t="shared" si="0"/>
        <v>Virginia Area</v>
      </c>
      <c r="C10" s="3"/>
      <c r="D10" s="24" t="s">
        <v>16</v>
      </c>
      <c r="E10" s="27" t="s">
        <v>17</v>
      </c>
      <c r="F10" s="3"/>
      <c r="G10" s="152">
        <v>108.9035888192</v>
      </c>
      <c r="H10" s="147">
        <v>108.95048400507601</v>
      </c>
      <c r="I10" s="147">
        <v>109.24417729180099</v>
      </c>
      <c r="J10" s="147">
        <v>112.764224467614</v>
      </c>
      <c r="K10" s="147">
        <v>112.23514214010601</v>
      </c>
      <c r="L10" s="153">
        <v>110.47831796678</v>
      </c>
      <c r="M10" s="147"/>
      <c r="N10" s="154">
        <v>133.15606175050601</v>
      </c>
      <c r="O10" s="155">
        <v>133.82220987503501</v>
      </c>
      <c r="P10" s="156">
        <v>133.48173210483299</v>
      </c>
      <c r="Q10" s="147"/>
      <c r="R10" s="157">
        <v>117.43819179104899</v>
      </c>
      <c r="S10" s="75"/>
      <c r="T10" s="30">
        <v>8.6337820397457996</v>
      </c>
      <c r="U10" s="128">
        <v>4.5326904159191699</v>
      </c>
      <c r="V10" s="128">
        <v>3.5017112801728998</v>
      </c>
      <c r="W10" s="128">
        <v>5.2143956644117004</v>
      </c>
      <c r="X10" s="128">
        <v>1.6013147804714101</v>
      </c>
      <c r="Y10" s="133">
        <v>4.3549693433133401</v>
      </c>
      <c r="Z10" s="128"/>
      <c r="AA10" s="134">
        <v>-14.136425351190899</v>
      </c>
      <c r="AB10" s="135">
        <v>-13.866463959581401</v>
      </c>
      <c r="AC10" s="136">
        <v>-14.0039281107709</v>
      </c>
      <c r="AD10" s="128"/>
      <c r="AE10" s="137">
        <v>-4.0700716667178201</v>
      </c>
      <c r="AF10" s="30"/>
      <c r="AG10" s="152">
        <v>113.675639556992</v>
      </c>
      <c r="AH10" s="147">
        <v>113.718437926612</v>
      </c>
      <c r="AI10" s="147">
        <v>114.47722397631399</v>
      </c>
      <c r="AJ10" s="147">
        <v>115.781374642644</v>
      </c>
      <c r="AK10" s="147">
        <v>119.354931581448</v>
      </c>
      <c r="AL10" s="153">
        <v>115.47722918738199</v>
      </c>
      <c r="AM10" s="147"/>
      <c r="AN10" s="154">
        <v>168.757040198868</v>
      </c>
      <c r="AO10" s="155">
        <v>173.523672175847</v>
      </c>
      <c r="AP10" s="156">
        <v>171.170518167762</v>
      </c>
      <c r="AQ10" s="147"/>
      <c r="AR10" s="157">
        <v>134.23584395701201</v>
      </c>
      <c r="AS10" s="75"/>
      <c r="AT10" s="30">
        <v>6.8900361679580699</v>
      </c>
      <c r="AU10" s="128">
        <v>6.7917010003211402</v>
      </c>
      <c r="AV10" s="128">
        <v>6.5367556351740799</v>
      </c>
      <c r="AW10" s="128">
        <v>3.7723346623501102</v>
      </c>
      <c r="AX10" s="128">
        <v>-2.2151011416035198</v>
      </c>
      <c r="AY10" s="133">
        <v>3.84758101984086</v>
      </c>
      <c r="AZ10" s="128"/>
      <c r="BA10" s="134">
        <v>4.2074267709296302</v>
      </c>
      <c r="BB10" s="135">
        <v>5.7068028917689597</v>
      </c>
      <c r="BC10" s="136">
        <v>4.9817849353616896</v>
      </c>
      <c r="BD10" s="128"/>
      <c r="BE10" s="137">
        <v>4.2285273159729897</v>
      </c>
    </row>
    <row r="11" spans="1:57" x14ac:dyDescent="0.2">
      <c r="A11" s="34" t="s">
        <v>22</v>
      </c>
      <c r="B11" s="3" t="str">
        <f t="shared" si="0"/>
        <v>Washington, DC</v>
      </c>
      <c r="C11" s="3"/>
      <c r="D11" s="24" t="s">
        <v>16</v>
      </c>
      <c r="E11" s="27" t="s">
        <v>17</v>
      </c>
      <c r="F11" s="3"/>
      <c r="G11" s="152">
        <v>157.666363759457</v>
      </c>
      <c r="H11" s="147">
        <v>184.95890544041399</v>
      </c>
      <c r="I11" s="147">
        <v>209.82257780777201</v>
      </c>
      <c r="J11" s="147">
        <v>211.251395969789</v>
      </c>
      <c r="K11" s="147">
        <v>195.385194370455</v>
      </c>
      <c r="L11" s="153">
        <v>194.841166438682</v>
      </c>
      <c r="M11" s="147"/>
      <c r="N11" s="154">
        <v>173.762970204364</v>
      </c>
      <c r="O11" s="155">
        <v>170.73381495324699</v>
      </c>
      <c r="P11" s="156">
        <v>172.23432017223499</v>
      </c>
      <c r="Q11" s="147"/>
      <c r="R11" s="157">
        <v>188.36942597676401</v>
      </c>
      <c r="S11" s="75"/>
      <c r="T11" s="30">
        <v>-19.1925022604775</v>
      </c>
      <c r="U11" s="128">
        <v>-17.935395917009402</v>
      </c>
      <c r="V11" s="128">
        <v>-8.7118996613646598</v>
      </c>
      <c r="W11" s="128">
        <v>3.4686729262820299</v>
      </c>
      <c r="X11" s="128">
        <v>16.474723175814901</v>
      </c>
      <c r="Y11" s="133">
        <v>-5.6370386865075996</v>
      </c>
      <c r="Z11" s="128"/>
      <c r="AA11" s="134">
        <v>18.220210142074599</v>
      </c>
      <c r="AB11" s="135">
        <v>16.9039300750648</v>
      </c>
      <c r="AC11" s="136">
        <v>17.562042027341999</v>
      </c>
      <c r="AD11" s="128"/>
      <c r="AE11" s="137">
        <v>-1.2872377959866299</v>
      </c>
      <c r="AF11" s="30"/>
      <c r="AG11" s="152">
        <v>183.01743845532499</v>
      </c>
      <c r="AH11" s="147">
        <v>205.41442070359801</v>
      </c>
      <c r="AI11" s="147">
        <v>222.73454644681499</v>
      </c>
      <c r="AJ11" s="147">
        <v>217.160826357015</v>
      </c>
      <c r="AK11" s="147">
        <v>199.183652176175</v>
      </c>
      <c r="AL11" s="153">
        <v>206.77552371779899</v>
      </c>
      <c r="AM11" s="147"/>
      <c r="AN11" s="154">
        <v>180.529500500636</v>
      </c>
      <c r="AO11" s="155">
        <v>180.454630623513</v>
      </c>
      <c r="AP11" s="156">
        <v>180.49091423970501</v>
      </c>
      <c r="AQ11" s="147"/>
      <c r="AR11" s="157">
        <v>198.98265528674699</v>
      </c>
      <c r="AS11" s="75"/>
      <c r="AT11" s="30">
        <v>-0.117129430152891</v>
      </c>
      <c r="AU11" s="128">
        <v>-0.26938228147959398</v>
      </c>
      <c r="AV11" s="128">
        <v>4.4814467396870103</v>
      </c>
      <c r="AW11" s="128">
        <v>4.2228851868999397</v>
      </c>
      <c r="AX11" s="128">
        <v>6.6014933979538597</v>
      </c>
      <c r="AY11" s="133">
        <v>3.1346903772469199</v>
      </c>
      <c r="AZ11" s="128"/>
      <c r="BA11" s="134">
        <v>6.32689776983492</v>
      </c>
      <c r="BB11" s="135">
        <v>5.4568279505230199</v>
      </c>
      <c r="BC11" s="136">
        <v>5.8787765965513197</v>
      </c>
      <c r="BD11" s="128"/>
      <c r="BE11" s="137">
        <v>3.8149540609404098</v>
      </c>
    </row>
    <row r="12" spans="1:57" x14ac:dyDescent="0.2">
      <c r="A12" s="21" t="s">
        <v>23</v>
      </c>
      <c r="B12" s="3" t="str">
        <f t="shared" si="0"/>
        <v>Arlington, VA</v>
      </c>
      <c r="C12" s="3"/>
      <c r="D12" s="24" t="s">
        <v>16</v>
      </c>
      <c r="E12" s="27" t="s">
        <v>17</v>
      </c>
      <c r="F12" s="3"/>
      <c r="G12" s="152">
        <v>156.46817673162201</v>
      </c>
      <c r="H12" s="147">
        <v>185.89016007840499</v>
      </c>
      <c r="I12" s="147">
        <v>218.00792070078299</v>
      </c>
      <c r="J12" s="147">
        <v>218.81131617564</v>
      </c>
      <c r="K12" s="147">
        <v>186.27980012262401</v>
      </c>
      <c r="L12" s="153">
        <v>197.26968671442</v>
      </c>
      <c r="M12" s="147"/>
      <c r="N12" s="154">
        <v>139.78886718749899</v>
      </c>
      <c r="O12" s="155">
        <v>134.81148709929599</v>
      </c>
      <c r="P12" s="156">
        <v>137.349947130488</v>
      </c>
      <c r="Q12" s="147"/>
      <c r="R12" s="157">
        <v>181.64381209287399</v>
      </c>
      <c r="S12" s="75"/>
      <c r="T12" s="30">
        <v>-12.6747850840505</v>
      </c>
      <c r="U12" s="128">
        <v>-16.7890174637696</v>
      </c>
      <c r="V12" s="128">
        <v>-6.2043423859667701</v>
      </c>
      <c r="W12" s="128">
        <v>0.48298357491087301</v>
      </c>
      <c r="X12" s="128">
        <v>4.0425677949751702</v>
      </c>
      <c r="Y12" s="133">
        <v>-5.7074595975687901</v>
      </c>
      <c r="Z12" s="128"/>
      <c r="AA12" s="134">
        <v>2.1035030865285198</v>
      </c>
      <c r="AB12" s="135">
        <v>4.9029574605130799</v>
      </c>
      <c r="AC12" s="136">
        <v>3.3743977481732998</v>
      </c>
      <c r="AD12" s="128"/>
      <c r="AE12" s="137">
        <v>-5.7155982784772803</v>
      </c>
      <c r="AF12" s="30"/>
      <c r="AG12" s="152">
        <v>200.112024415912</v>
      </c>
      <c r="AH12" s="147">
        <v>224.17289998564999</v>
      </c>
      <c r="AI12" s="147">
        <v>236.064417466707</v>
      </c>
      <c r="AJ12" s="147">
        <v>229.107162437368</v>
      </c>
      <c r="AK12" s="147">
        <v>198.46389998588299</v>
      </c>
      <c r="AL12" s="153">
        <v>218.84133247667401</v>
      </c>
      <c r="AM12" s="147"/>
      <c r="AN12" s="154">
        <v>166.32771047632701</v>
      </c>
      <c r="AO12" s="155">
        <v>172.87162458115901</v>
      </c>
      <c r="AP12" s="156">
        <v>169.659984344766</v>
      </c>
      <c r="AQ12" s="147"/>
      <c r="AR12" s="157">
        <v>204.86446941142299</v>
      </c>
      <c r="AS12" s="75"/>
      <c r="AT12" s="30">
        <v>4.3905281766054598</v>
      </c>
      <c r="AU12" s="128">
        <v>2.4264169123238202</v>
      </c>
      <c r="AV12" s="128">
        <v>2.9804283961735201</v>
      </c>
      <c r="AW12" s="128">
        <v>4.3015292600118897</v>
      </c>
      <c r="AX12" s="128">
        <v>3.8374780745286698</v>
      </c>
      <c r="AY12" s="133">
        <v>3.6116854831514398</v>
      </c>
      <c r="AZ12" s="128"/>
      <c r="BA12" s="134">
        <v>2.76329055320672</v>
      </c>
      <c r="BB12" s="135">
        <v>3.7631891068509402</v>
      </c>
      <c r="BC12" s="136">
        <v>3.2771884243414999</v>
      </c>
      <c r="BD12" s="128"/>
      <c r="BE12" s="137">
        <v>3.4246116446161499</v>
      </c>
    </row>
    <row r="13" spans="1:57" x14ac:dyDescent="0.2">
      <c r="A13" s="21" t="s">
        <v>24</v>
      </c>
      <c r="B13" s="3" t="str">
        <f t="shared" si="0"/>
        <v>Suburban Virginia Area</v>
      </c>
      <c r="C13" s="3"/>
      <c r="D13" s="24" t="s">
        <v>16</v>
      </c>
      <c r="E13" s="27" t="s">
        <v>17</v>
      </c>
      <c r="F13" s="3"/>
      <c r="G13" s="152">
        <v>130.94298742913401</v>
      </c>
      <c r="H13" s="147">
        <v>141.87351158259301</v>
      </c>
      <c r="I13" s="147">
        <v>153.21595760645201</v>
      </c>
      <c r="J13" s="147">
        <v>151.96688921768001</v>
      </c>
      <c r="K13" s="147">
        <v>148.54351157222601</v>
      </c>
      <c r="L13" s="153">
        <v>146.13644354376399</v>
      </c>
      <c r="M13" s="147"/>
      <c r="N13" s="154">
        <v>152.561019818331</v>
      </c>
      <c r="O13" s="155">
        <v>151.29236892829601</v>
      </c>
      <c r="P13" s="156">
        <v>151.904943181818</v>
      </c>
      <c r="Q13" s="147"/>
      <c r="R13" s="157">
        <v>147.81586743281599</v>
      </c>
      <c r="S13" s="75"/>
      <c r="T13" s="30">
        <v>-3.2676642218515699</v>
      </c>
      <c r="U13" s="128">
        <v>-2.6042500266842099</v>
      </c>
      <c r="V13" s="128">
        <v>3.92266024329084</v>
      </c>
      <c r="W13" s="128">
        <v>8.7462458948240798</v>
      </c>
      <c r="X13" s="128">
        <v>12.2499130749027</v>
      </c>
      <c r="Y13" s="133">
        <v>3.9372379856873501</v>
      </c>
      <c r="Z13" s="128"/>
      <c r="AA13" s="134">
        <v>12.290470965340299</v>
      </c>
      <c r="AB13" s="135">
        <v>4.9435688043244497</v>
      </c>
      <c r="AC13" s="136">
        <v>8.3952344923805704</v>
      </c>
      <c r="AD13" s="128"/>
      <c r="AE13" s="137">
        <v>5.2325134887736899</v>
      </c>
      <c r="AF13" s="30"/>
      <c r="AG13" s="152">
        <v>137.18257666098799</v>
      </c>
      <c r="AH13" s="147">
        <v>146.39827452183599</v>
      </c>
      <c r="AI13" s="147">
        <v>153.70154020752199</v>
      </c>
      <c r="AJ13" s="147">
        <v>148.926866968833</v>
      </c>
      <c r="AK13" s="147">
        <v>145.46107893413699</v>
      </c>
      <c r="AL13" s="153">
        <v>146.819713762655</v>
      </c>
      <c r="AM13" s="147"/>
      <c r="AN13" s="154">
        <v>161.41208957299801</v>
      </c>
      <c r="AO13" s="155">
        <v>162.12870226066099</v>
      </c>
      <c r="AP13" s="156">
        <v>161.784648414023</v>
      </c>
      <c r="AQ13" s="147"/>
      <c r="AR13" s="157">
        <v>151.495150075802</v>
      </c>
      <c r="AS13" s="75"/>
      <c r="AT13" s="30">
        <v>3.1287680931102502</v>
      </c>
      <c r="AU13" s="128">
        <v>4.6259436067156701</v>
      </c>
      <c r="AV13" s="128">
        <v>7.0788172273785204</v>
      </c>
      <c r="AW13" s="128">
        <v>4.8284687278490503</v>
      </c>
      <c r="AX13" s="128">
        <v>1.5853004413566101</v>
      </c>
      <c r="AY13" s="133">
        <v>4.3275657457744199</v>
      </c>
      <c r="AZ13" s="128"/>
      <c r="BA13" s="134">
        <v>6.5800580826473301</v>
      </c>
      <c r="BB13" s="135">
        <v>3.64688443785949</v>
      </c>
      <c r="BC13" s="136">
        <v>5.0604194556984199</v>
      </c>
      <c r="BD13" s="128"/>
      <c r="BE13" s="137">
        <v>4.5325025658868103</v>
      </c>
    </row>
    <row r="14" spans="1:57" x14ac:dyDescent="0.2">
      <c r="A14" s="21" t="s">
        <v>25</v>
      </c>
      <c r="B14" s="3" t="str">
        <f t="shared" si="0"/>
        <v>Alexandria, VA</v>
      </c>
      <c r="C14" s="3"/>
      <c r="D14" s="24" t="s">
        <v>16</v>
      </c>
      <c r="E14" s="27" t="s">
        <v>17</v>
      </c>
      <c r="F14" s="3"/>
      <c r="G14" s="152">
        <v>133.619770940938</v>
      </c>
      <c r="H14" s="147">
        <v>148.409652173913</v>
      </c>
      <c r="I14" s="147">
        <v>171.14237315875599</v>
      </c>
      <c r="J14" s="147">
        <v>171.902582837723</v>
      </c>
      <c r="K14" s="147">
        <v>152.01004888047899</v>
      </c>
      <c r="L14" s="153">
        <v>157.783566376496</v>
      </c>
      <c r="M14" s="147"/>
      <c r="N14" s="154">
        <v>133.94012876314801</v>
      </c>
      <c r="O14" s="155">
        <v>131.75310271796599</v>
      </c>
      <c r="P14" s="156">
        <v>132.83174865831799</v>
      </c>
      <c r="Q14" s="147"/>
      <c r="R14" s="157">
        <v>150.91056642357299</v>
      </c>
      <c r="S14" s="75"/>
      <c r="T14" s="30">
        <v>-2.7822982826171798</v>
      </c>
      <c r="U14" s="128">
        <v>-7.9191033936194204</v>
      </c>
      <c r="V14" s="128">
        <v>-1.0392779169448501</v>
      </c>
      <c r="W14" s="128">
        <v>3.33353822485708</v>
      </c>
      <c r="X14" s="128">
        <v>0.88272861286970905</v>
      </c>
      <c r="Y14" s="133">
        <v>-1.2674376303318799</v>
      </c>
      <c r="Z14" s="128"/>
      <c r="AA14" s="134">
        <v>5.2775978389096503</v>
      </c>
      <c r="AB14" s="135">
        <v>4.3122740582653396</v>
      </c>
      <c r="AC14" s="136">
        <v>4.7957761017454397</v>
      </c>
      <c r="AD14" s="128"/>
      <c r="AE14" s="137">
        <v>-0.48350463228345902</v>
      </c>
      <c r="AF14" s="30"/>
      <c r="AG14" s="152">
        <v>146.33316579425201</v>
      </c>
      <c r="AH14" s="147">
        <v>170.61811015020399</v>
      </c>
      <c r="AI14" s="147">
        <v>181.435166468489</v>
      </c>
      <c r="AJ14" s="147">
        <v>174.150843734803</v>
      </c>
      <c r="AK14" s="147">
        <v>157.772383531483</v>
      </c>
      <c r="AL14" s="153">
        <v>167.20880882197099</v>
      </c>
      <c r="AM14" s="147"/>
      <c r="AN14" s="154">
        <v>144.05324198772499</v>
      </c>
      <c r="AO14" s="155">
        <v>146.987950709247</v>
      </c>
      <c r="AP14" s="156">
        <v>145.574045624409</v>
      </c>
      <c r="AQ14" s="147"/>
      <c r="AR14" s="157">
        <v>160.705159434602</v>
      </c>
      <c r="AS14" s="75"/>
      <c r="AT14" s="30">
        <v>4.6913595766346301</v>
      </c>
      <c r="AU14" s="128">
        <v>6.6740154950273602</v>
      </c>
      <c r="AV14" s="128">
        <v>5.2886144529968204</v>
      </c>
      <c r="AW14" s="128">
        <v>3.97771393268739</v>
      </c>
      <c r="AX14" s="128">
        <v>3.1997292148631198</v>
      </c>
      <c r="AY14" s="133">
        <v>4.5667923263747499</v>
      </c>
      <c r="AZ14" s="128"/>
      <c r="BA14" s="134">
        <v>2.4369829700605301</v>
      </c>
      <c r="BB14" s="135">
        <v>4.01064330726176</v>
      </c>
      <c r="BC14" s="136">
        <v>3.2562231877920098</v>
      </c>
      <c r="BD14" s="128"/>
      <c r="BE14" s="137">
        <v>4.1019672808399799</v>
      </c>
    </row>
    <row r="15" spans="1:57" x14ac:dyDescent="0.2">
      <c r="A15" s="21" t="s">
        <v>26</v>
      </c>
      <c r="B15" s="3" t="str">
        <f t="shared" si="0"/>
        <v>Fairfax/Tysons Corner, VA</v>
      </c>
      <c r="C15" s="3"/>
      <c r="D15" s="24" t="s">
        <v>16</v>
      </c>
      <c r="E15" s="27" t="s">
        <v>17</v>
      </c>
      <c r="F15" s="3"/>
      <c r="G15" s="152">
        <v>135.47618155268901</v>
      </c>
      <c r="H15" s="147">
        <v>171.816328460877</v>
      </c>
      <c r="I15" s="147">
        <v>199.493406608226</v>
      </c>
      <c r="J15" s="147">
        <v>197.23834548587999</v>
      </c>
      <c r="K15" s="147">
        <v>164.260457782299</v>
      </c>
      <c r="L15" s="153">
        <v>178.41469168290999</v>
      </c>
      <c r="M15" s="147"/>
      <c r="N15" s="154">
        <v>136.849305877803</v>
      </c>
      <c r="O15" s="155">
        <v>135.725392542626</v>
      </c>
      <c r="P15" s="156">
        <v>136.27852602531101</v>
      </c>
      <c r="Q15" s="147"/>
      <c r="R15" s="157">
        <v>167.69006854125701</v>
      </c>
      <c r="S15" s="75"/>
      <c r="T15" s="30">
        <v>-11.8611213721765</v>
      </c>
      <c r="U15" s="128">
        <v>-4.64708194482417</v>
      </c>
      <c r="V15" s="128">
        <v>-0.34033606755413898</v>
      </c>
      <c r="W15" s="128">
        <v>2.6079471140527799</v>
      </c>
      <c r="X15" s="128">
        <v>4.7753820273711201</v>
      </c>
      <c r="Y15" s="133">
        <v>-0.72650439822524204</v>
      </c>
      <c r="Z15" s="128"/>
      <c r="AA15" s="134">
        <v>4.7660842162630797</v>
      </c>
      <c r="AB15" s="135">
        <v>6.5078605248410399</v>
      </c>
      <c r="AC15" s="136">
        <v>5.6248362278997099</v>
      </c>
      <c r="AD15" s="128"/>
      <c r="AE15" s="137">
        <v>0.43588809378611998</v>
      </c>
      <c r="AF15" s="30"/>
      <c r="AG15" s="152">
        <v>144.69117593042699</v>
      </c>
      <c r="AH15" s="147">
        <v>181.81439339673099</v>
      </c>
      <c r="AI15" s="147">
        <v>201.208548976478</v>
      </c>
      <c r="AJ15" s="147">
        <v>195.11867835200499</v>
      </c>
      <c r="AK15" s="147">
        <v>158.36216549138601</v>
      </c>
      <c r="AL15" s="153">
        <v>179.35344106982001</v>
      </c>
      <c r="AM15" s="147"/>
      <c r="AN15" s="154">
        <v>135.62779568640201</v>
      </c>
      <c r="AO15" s="155">
        <v>135.99969382928401</v>
      </c>
      <c r="AP15" s="156">
        <v>135.82117906175901</v>
      </c>
      <c r="AQ15" s="147"/>
      <c r="AR15" s="157">
        <v>167.61050383318499</v>
      </c>
      <c r="AS15" s="75"/>
      <c r="AT15" s="30">
        <v>-2.1639862434357502</v>
      </c>
      <c r="AU15" s="128">
        <v>2.6306371861413398</v>
      </c>
      <c r="AV15" s="128">
        <v>4.5112169944653298</v>
      </c>
      <c r="AW15" s="128">
        <v>4.5784471123924497</v>
      </c>
      <c r="AX15" s="128">
        <v>0.522219806737797</v>
      </c>
      <c r="AY15" s="133">
        <v>2.6921589145701099</v>
      </c>
      <c r="AZ15" s="128"/>
      <c r="BA15" s="134">
        <v>3.5562408143696902</v>
      </c>
      <c r="BB15" s="135">
        <v>3.7111669632890401</v>
      </c>
      <c r="BC15" s="136">
        <v>3.63793245343967</v>
      </c>
      <c r="BD15" s="128"/>
      <c r="BE15" s="137">
        <v>3.0820055140162399</v>
      </c>
    </row>
    <row r="16" spans="1:57" x14ac:dyDescent="0.2">
      <c r="A16" s="21" t="s">
        <v>27</v>
      </c>
      <c r="B16" s="3" t="str">
        <f t="shared" si="0"/>
        <v>I-95 Fredericksburg, VA</v>
      </c>
      <c r="C16" s="3"/>
      <c r="D16" s="24" t="s">
        <v>16</v>
      </c>
      <c r="E16" s="27" t="s">
        <v>17</v>
      </c>
      <c r="F16" s="3"/>
      <c r="G16" s="152">
        <v>89.834817147008906</v>
      </c>
      <c r="H16" s="147">
        <v>90.843307374056906</v>
      </c>
      <c r="I16" s="147">
        <v>94.682731717687005</v>
      </c>
      <c r="J16" s="147">
        <v>96.640705882352904</v>
      </c>
      <c r="K16" s="147">
        <v>98.586492523187502</v>
      </c>
      <c r="L16" s="153">
        <v>94.452506884681497</v>
      </c>
      <c r="M16" s="147"/>
      <c r="N16" s="154">
        <v>108.765853962322</v>
      </c>
      <c r="O16" s="155">
        <v>110.91074444607899</v>
      </c>
      <c r="P16" s="156">
        <v>109.868639183055</v>
      </c>
      <c r="Q16" s="147"/>
      <c r="R16" s="157">
        <v>100.04222901810201</v>
      </c>
      <c r="S16" s="75"/>
      <c r="T16" s="30">
        <v>-0.50635019848375196</v>
      </c>
      <c r="U16" s="128">
        <v>-5.7756906217500497</v>
      </c>
      <c r="V16" s="128">
        <v>-4.1901816106397796</v>
      </c>
      <c r="W16" s="128">
        <v>-0.31308917589093799</v>
      </c>
      <c r="X16" s="128">
        <v>1.8019533524698499</v>
      </c>
      <c r="Y16" s="133">
        <v>-1.7752365804630901</v>
      </c>
      <c r="Z16" s="128"/>
      <c r="AA16" s="134">
        <v>2.2258477296788701</v>
      </c>
      <c r="AB16" s="135">
        <v>2.0788715566014302</v>
      </c>
      <c r="AC16" s="136">
        <v>2.1627222702949398</v>
      </c>
      <c r="AD16" s="128"/>
      <c r="AE16" s="137">
        <v>0.140497938479968</v>
      </c>
      <c r="AF16" s="30"/>
      <c r="AG16" s="152">
        <v>91.191357996714004</v>
      </c>
      <c r="AH16" s="147">
        <v>94.5359617289743</v>
      </c>
      <c r="AI16" s="147">
        <v>97.951606456571795</v>
      </c>
      <c r="AJ16" s="147">
        <v>97.788863572564694</v>
      </c>
      <c r="AK16" s="147">
        <v>98.481704304370297</v>
      </c>
      <c r="AL16" s="153">
        <v>96.185003741357406</v>
      </c>
      <c r="AM16" s="147"/>
      <c r="AN16" s="154">
        <v>108.0860161916</v>
      </c>
      <c r="AO16" s="155">
        <v>109.128047998749</v>
      </c>
      <c r="AP16" s="156">
        <v>108.626773630831</v>
      </c>
      <c r="AQ16" s="147"/>
      <c r="AR16" s="157">
        <v>100.287024429716</v>
      </c>
      <c r="AS16" s="75"/>
      <c r="AT16" s="30">
        <v>-0.82581294328641097</v>
      </c>
      <c r="AU16" s="128">
        <v>2.2041716339577098E-2</v>
      </c>
      <c r="AV16" s="128">
        <v>1.61949368285166</v>
      </c>
      <c r="AW16" s="128">
        <v>0.86706968940309803</v>
      </c>
      <c r="AX16" s="128">
        <v>1.65161186465504</v>
      </c>
      <c r="AY16" s="133">
        <v>0.731199153705825</v>
      </c>
      <c r="AZ16" s="128"/>
      <c r="BA16" s="134">
        <v>1.1017371318368601</v>
      </c>
      <c r="BB16" s="135">
        <v>1.67640165389217</v>
      </c>
      <c r="BC16" s="136">
        <v>1.4041234639718101</v>
      </c>
      <c r="BD16" s="128"/>
      <c r="BE16" s="137">
        <v>1.0498904465463399</v>
      </c>
    </row>
    <row r="17" spans="1:57" x14ac:dyDescent="0.2">
      <c r="A17" s="21" t="s">
        <v>28</v>
      </c>
      <c r="B17" s="3" t="str">
        <f t="shared" si="0"/>
        <v>Dulles Airport Area, VA</v>
      </c>
      <c r="C17" s="3"/>
      <c r="D17" s="24" t="s">
        <v>16</v>
      </c>
      <c r="E17" s="27" t="s">
        <v>17</v>
      </c>
      <c r="F17" s="3"/>
      <c r="G17" s="152">
        <v>113.63713841368499</v>
      </c>
      <c r="H17" s="147">
        <v>144.01054959100199</v>
      </c>
      <c r="I17" s="147">
        <v>161.70356768424199</v>
      </c>
      <c r="J17" s="147">
        <v>160.326159801796</v>
      </c>
      <c r="K17" s="147">
        <v>136.68300012386899</v>
      </c>
      <c r="L17" s="153">
        <v>146.328273479318</v>
      </c>
      <c r="M17" s="147"/>
      <c r="N17" s="154">
        <v>121.979029705719</v>
      </c>
      <c r="O17" s="155">
        <v>111.417475268817</v>
      </c>
      <c r="P17" s="156">
        <v>116.78354044714</v>
      </c>
      <c r="Q17" s="147"/>
      <c r="R17" s="157">
        <v>138.75008339514099</v>
      </c>
      <c r="S17" s="75"/>
      <c r="T17" s="30">
        <v>-3.1652059427188499</v>
      </c>
      <c r="U17" s="128">
        <v>2.0532985478680099</v>
      </c>
      <c r="V17" s="128">
        <v>5.4942436496107696</v>
      </c>
      <c r="W17" s="128">
        <v>10.7249413294233</v>
      </c>
      <c r="X17" s="128">
        <v>10.5099437213104</v>
      </c>
      <c r="Y17" s="133">
        <v>5.7969484517009997</v>
      </c>
      <c r="Z17" s="128"/>
      <c r="AA17" s="134">
        <v>14.5785626159049</v>
      </c>
      <c r="AB17" s="135">
        <v>6.2909603751327703</v>
      </c>
      <c r="AC17" s="136">
        <v>10.559619899394299</v>
      </c>
      <c r="AD17" s="128"/>
      <c r="AE17" s="137">
        <v>6.4222905788290001</v>
      </c>
      <c r="AF17" s="30"/>
      <c r="AG17" s="152">
        <v>119.131034870641</v>
      </c>
      <c r="AH17" s="147">
        <v>144.59866135177501</v>
      </c>
      <c r="AI17" s="147">
        <v>160.82596839040599</v>
      </c>
      <c r="AJ17" s="147">
        <v>156.54181140387999</v>
      </c>
      <c r="AK17" s="147">
        <v>134.98875799556399</v>
      </c>
      <c r="AL17" s="153">
        <v>145.21872893974799</v>
      </c>
      <c r="AM17" s="147"/>
      <c r="AN17" s="154">
        <v>119.999778168771</v>
      </c>
      <c r="AO17" s="155">
        <v>115.753008238017</v>
      </c>
      <c r="AP17" s="156">
        <v>117.86220383126</v>
      </c>
      <c r="AQ17" s="147"/>
      <c r="AR17" s="157">
        <v>137.83340484681901</v>
      </c>
      <c r="AS17" s="75"/>
      <c r="AT17" s="30">
        <v>0.140854864161608</v>
      </c>
      <c r="AU17" s="128">
        <v>3.0118648059511299</v>
      </c>
      <c r="AV17" s="128">
        <v>7.1547819205052203</v>
      </c>
      <c r="AW17" s="128">
        <v>6.0472415101444499</v>
      </c>
      <c r="AX17" s="128">
        <v>3.0052691610028601</v>
      </c>
      <c r="AY17" s="133">
        <v>4.3950357203202701</v>
      </c>
      <c r="AZ17" s="128"/>
      <c r="BA17" s="134">
        <v>6.3482953472494703</v>
      </c>
      <c r="BB17" s="135">
        <v>5.1355813591858199</v>
      </c>
      <c r="BC17" s="136">
        <v>5.7564176649463699</v>
      </c>
      <c r="BD17" s="128"/>
      <c r="BE17" s="137">
        <v>4.6814486323034803</v>
      </c>
    </row>
    <row r="18" spans="1:57" x14ac:dyDescent="0.2">
      <c r="A18" s="21" t="s">
        <v>29</v>
      </c>
      <c r="B18" s="3" t="str">
        <f t="shared" si="0"/>
        <v>Williamsburg, VA</v>
      </c>
      <c r="C18" s="3"/>
      <c r="D18" s="24" t="s">
        <v>16</v>
      </c>
      <c r="E18" s="27" t="s">
        <v>17</v>
      </c>
      <c r="F18" s="3"/>
      <c r="G18" s="152">
        <v>125.229687123947</v>
      </c>
      <c r="H18" s="147">
        <v>111.445071536144</v>
      </c>
      <c r="I18" s="147">
        <v>105.68639530750001</v>
      </c>
      <c r="J18" s="147">
        <v>111.300972606955</v>
      </c>
      <c r="K18" s="147">
        <v>115.895173775671</v>
      </c>
      <c r="L18" s="153">
        <v>114.352534722222</v>
      </c>
      <c r="M18" s="147"/>
      <c r="N18" s="154">
        <v>157.88070229283201</v>
      </c>
      <c r="O18" s="155">
        <v>153.83346942615199</v>
      </c>
      <c r="P18" s="156">
        <v>155.89884835083799</v>
      </c>
      <c r="Q18" s="147"/>
      <c r="R18" s="157">
        <v>131.24560762718201</v>
      </c>
      <c r="S18" s="75"/>
      <c r="T18" s="30">
        <v>20.732019919250298</v>
      </c>
      <c r="U18" s="128">
        <v>20.249438384146501</v>
      </c>
      <c r="V18" s="128">
        <v>2.3894304458092201</v>
      </c>
      <c r="W18" s="128">
        <v>-19.172875209885898</v>
      </c>
      <c r="X18" s="128">
        <v>-1.2297344409322899</v>
      </c>
      <c r="Y18" s="133">
        <v>0.54524610648143101</v>
      </c>
      <c r="Z18" s="128"/>
      <c r="AA18" s="134">
        <v>10.652290501948601</v>
      </c>
      <c r="AB18" s="135">
        <v>-5.0840251466023201</v>
      </c>
      <c r="AC18" s="136">
        <v>1.9262702518835699</v>
      </c>
      <c r="AD18" s="128"/>
      <c r="AE18" s="137">
        <v>1.3291471878336001</v>
      </c>
      <c r="AF18" s="30"/>
      <c r="AG18" s="152">
        <v>119.32696768517</v>
      </c>
      <c r="AH18" s="147">
        <v>111.952612000646</v>
      </c>
      <c r="AI18" s="147">
        <v>110.857267195131</v>
      </c>
      <c r="AJ18" s="147">
        <v>112.374112920896</v>
      </c>
      <c r="AK18" s="147">
        <v>116.445749915739</v>
      </c>
      <c r="AL18" s="153">
        <v>114.243656785513</v>
      </c>
      <c r="AM18" s="147"/>
      <c r="AN18" s="154">
        <v>154.34067206633799</v>
      </c>
      <c r="AO18" s="155">
        <v>165.05984051470199</v>
      </c>
      <c r="AP18" s="156">
        <v>159.86662836054401</v>
      </c>
      <c r="AQ18" s="147"/>
      <c r="AR18" s="157">
        <v>132.21355707661701</v>
      </c>
      <c r="AS18" s="75"/>
      <c r="AT18" s="30">
        <v>4.6455152593928304</v>
      </c>
      <c r="AU18" s="128">
        <v>3.5241414004282898</v>
      </c>
      <c r="AV18" s="128">
        <v>3.7107643029053601</v>
      </c>
      <c r="AW18" s="128">
        <v>-3.2981321189869002</v>
      </c>
      <c r="AX18" s="128">
        <v>-3.9640448992402901</v>
      </c>
      <c r="AY18" s="133">
        <v>0.31976401547431799</v>
      </c>
      <c r="AZ18" s="128"/>
      <c r="BA18" s="134">
        <v>-5.9455444749680204</v>
      </c>
      <c r="BB18" s="135">
        <v>-5.7704421553860303</v>
      </c>
      <c r="BC18" s="136">
        <v>-5.8724532238170601</v>
      </c>
      <c r="BD18" s="128"/>
      <c r="BE18" s="137">
        <v>-3.5192680808532901</v>
      </c>
    </row>
    <row r="19" spans="1:57" x14ac:dyDescent="0.2">
      <c r="A19" s="21" t="s">
        <v>30</v>
      </c>
      <c r="B19" s="3" t="str">
        <f t="shared" si="0"/>
        <v>Virginia Beach, VA</v>
      </c>
      <c r="C19" s="3"/>
      <c r="D19" s="24" t="s">
        <v>16</v>
      </c>
      <c r="E19" s="27" t="s">
        <v>17</v>
      </c>
      <c r="F19" s="3"/>
      <c r="G19" s="152">
        <v>108.412384752547</v>
      </c>
      <c r="H19" s="147">
        <v>109.046070651782</v>
      </c>
      <c r="I19" s="147">
        <v>112.072712350597</v>
      </c>
      <c r="J19" s="147">
        <v>115.646676750385</v>
      </c>
      <c r="K19" s="147">
        <v>113.112408290155</v>
      </c>
      <c r="L19" s="153">
        <v>111.939014306025</v>
      </c>
      <c r="M19" s="147"/>
      <c r="N19" s="154">
        <v>120.66507874544899</v>
      </c>
      <c r="O19" s="155">
        <v>120.920948354175</v>
      </c>
      <c r="P19" s="156">
        <v>120.79133485353501</v>
      </c>
      <c r="Q19" s="147"/>
      <c r="R19" s="157">
        <v>114.66707698142</v>
      </c>
      <c r="S19" s="75"/>
      <c r="T19" s="30">
        <v>3.2883746578148401</v>
      </c>
      <c r="U19" s="128">
        <v>-0.64584801987840601</v>
      </c>
      <c r="V19" s="128">
        <v>0.15296960798971301</v>
      </c>
      <c r="W19" s="128">
        <v>3.7755069651206501</v>
      </c>
      <c r="X19" s="128">
        <v>5.1624378983194203</v>
      </c>
      <c r="Y19" s="133">
        <v>2.3805229952629698</v>
      </c>
      <c r="Z19" s="128"/>
      <c r="AA19" s="134">
        <v>5.5762482997694596</v>
      </c>
      <c r="AB19" s="135">
        <v>0.44796493551184702</v>
      </c>
      <c r="AC19" s="136">
        <v>2.9157592060811899</v>
      </c>
      <c r="AD19" s="128"/>
      <c r="AE19" s="137">
        <v>2.4923853814417001</v>
      </c>
      <c r="AF19" s="30"/>
      <c r="AG19" s="152">
        <v>110.161313047725</v>
      </c>
      <c r="AH19" s="147">
        <v>112.752100331771</v>
      </c>
      <c r="AI19" s="147">
        <v>115.48084043175101</v>
      </c>
      <c r="AJ19" s="147">
        <v>115.25365014289299</v>
      </c>
      <c r="AK19" s="147">
        <v>116.292796202714</v>
      </c>
      <c r="AL19" s="153">
        <v>114.195124164909</v>
      </c>
      <c r="AM19" s="147"/>
      <c r="AN19" s="154">
        <v>131.53486262976801</v>
      </c>
      <c r="AO19" s="155">
        <v>134.552964978733</v>
      </c>
      <c r="AP19" s="156">
        <v>133.08078928192799</v>
      </c>
      <c r="AQ19" s="147"/>
      <c r="AR19" s="157">
        <v>120.757717212892</v>
      </c>
      <c r="AS19" s="75"/>
      <c r="AT19" s="30">
        <v>2.0739535658160699</v>
      </c>
      <c r="AU19" s="128">
        <v>2.5778396367904901</v>
      </c>
      <c r="AV19" s="128">
        <v>3.3302241663057499</v>
      </c>
      <c r="AW19" s="128">
        <v>2.4716594495875999</v>
      </c>
      <c r="AX19" s="128">
        <v>2.3407014741097401</v>
      </c>
      <c r="AY19" s="133">
        <v>2.59014248925694</v>
      </c>
      <c r="AZ19" s="128"/>
      <c r="BA19" s="134">
        <v>1.8415246553900699</v>
      </c>
      <c r="BB19" s="135">
        <v>1.8566588452955699</v>
      </c>
      <c r="BC19" s="136">
        <v>1.8481399183639</v>
      </c>
      <c r="BD19" s="128"/>
      <c r="BE19" s="137">
        <v>2.0342341268347801</v>
      </c>
    </row>
    <row r="20" spans="1:57" x14ac:dyDescent="0.2">
      <c r="A20" s="34" t="s">
        <v>31</v>
      </c>
      <c r="B20" s="3" t="str">
        <f t="shared" si="0"/>
        <v>Norfolk/Portsmouth, VA</v>
      </c>
      <c r="C20" s="3"/>
      <c r="D20" s="24" t="s">
        <v>16</v>
      </c>
      <c r="E20" s="27" t="s">
        <v>17</v>
      </c>
      <c r="F20" s="3"/>
      <c r="G20" s="152">
        <v>97.980699652777702</v>
      </c>
      <c r="H20" s="147">
        <v>105.510527874071</v>
      </c>
      <c r="I20" s="147">
        <v>109.245838505912</v>
      </c>
      <c r="J20" s="147">
        <v>111.08923351249599</v>
      </c>
      <c r="K20" s="147">
        <v>107.51903438529</v>
      </c>
      <c r="L20" s="153">
        <v>106.834161411605</v>
      </c>
      <c r="M20" s="147"/>
      <c r="N20" s="154">
        <v>120.514993247663</v>
      </c>
      <c r="O20" s="155">
        <v>128.81219260736901</v>
      </c>
      <c r="P20" s="156">
        <v>124.654364102564</v>
      </c>
      <c r="Q20" s="147"/>
      <c r="R20" s="157">
        <v>112.973333369635</v>
      </c>
      <c r="S20" s="75"/>
      <c r="T20" s="30">
        <v>-1.0966503080029</v>
      </c>
      <c r="U20" s="128">
        <v>-4.1058940334590401</v>
      </c>
      <c r="V20" s="128">
        <v>-7.1486428723958904</v>
      </c>
      <c r="W20" s="128">
        <v>-3.65731143562143</v>
      </c>
      <c r="X20" s="128">
        <v>3.76438445768932</v>
      </c>
      <c r="Y20" s="133">
        <v>-2.9333482666706598</v>
      </c>
      <c r="Z20" s="128"/>
      <c r="AA20" s="134">
        <v>10.6002550556658</v>
      </c>
      <c r="AB20" s="135">
        <v>7.61096252257515</v>
      </c>
      <c r="AC20" s="136">
        <v>8.8582631512688899</v>
      </c>
      <c r="AD20" s="128"/>
      <c r="AE20" s="137">
        <v>1.4012851214772499</v>
      </c>
      <c r="AF20" s="30"/>
      <c r="AG20" s="152">
        <v>102.112307123074</v>
      </c>
      <c r="AH20" s="147">
        <v>110.814356890566</v>
      </c>
      <c r="AI20" s="147">
        <v>116.82747492287</v>
      </c>
      <c r="AJ20" s="147">
        <v>118.819904047107</v>
      </c>
      <c r="AK20" s="147">
        <v>115.45953923618001</v>
      </c>
      <c r="AL20" s="153">
        <v>113.40661359844501</v>
      </c>
      <c r="AM20" s="147"/>
      <c r="AN20" s="154">
        <v>126.893116785085</v>
      </c>
      <c r="AO20" s="155">
        <v>129.35104956970699</v>
      </c>
      <c r="AP20" s="156">
        <v>128.114612142966</v>
      </c>
      <c r="AQ20" s="147"/>
      <c r="AR20" s="157">
        <v>118.09273656891401</v>
      </c>
      <c r="AS20" s="75"/>
      <c r="AT20" s="30">
        <v>3.2562323100472002</v>
      </c>
      <c r="AU20" s="128">
        <v>5.3586665767805801</v>
      </c>
      <c r="AV20" s="128">
        <v>3.61191925663497</v>
      </c>
      <c r="AW20" s="128">
        <v>3.06498449090962</v>
      </c>
      <c r="AX20" s="128">
        <v>6.0009041208436997</v>
      </c>
      <c r="AY20" s="133">
        <v>4.2052013634681398</v>
      </c>
      <c r="AZ20" s="128"/>
      <c r="BA20" s="134">
        <v>3.4180315478000498</v>
      </c>
      <c r="BB20" s="135">
        <v>2.82219467578195</v>
      </c>
      <c r="BC20" s="136">
        <v>3.1133874768227998</v>
      </c>
      <c r="BD20" s="128"/>
      <c r="BE20" s="137">
        <v>3.8137967565541899</v>
      </c>
    </row>
    <row r="21" spans="1:57" x14ac:dyDescent="0.2">
      <c r="A21" s="35" t="s">
        <v>32</v>
      </c>
      <c r="B21" s="3" t="str">
        <f t="shared" si="0"/>
        <v>Newport News/Hampton, VA</v>
      </c>
      <c r="C21" s="3"/>
      <c r="D21" s="24" t="s">
        <v>16</v>
      </c>
      <c r="E21" s="27" t="s">
        <v>17</v>
      </c>
      <c r="F21" s="3"/>
      <c r="G21" s="152">
        <v>86.683658897058805</v>
      </c>
      <c r="H21" s="147">
        <v>89.748747248034306</v>
      </c>
      <c r="I21" s="147">
        <v>90.058374201787899</v>
      </c>
      <c r="J21" s="147">
        <v>93.129540787304194</v>
      </c>
      <c r="K21" s="147">
        <v>97.282824455108894</v>
      </c>
      <c r="L21" s="153">
        <v>91.633739245663193</v>
      </c>
      <c r="M21" s="147"/>
      <c r="N21" s="154">
        <v>119.113511592707</v>
      </c>
      <c r="O21" s="155">
        <v>103.037717484723</v>
      </c>
      <c r="P21" s="156">
        <v>111.622696537154</v>
      </c>
      <c r="Q21" s="147"/>
      <c r="R21" s="157">
        <v>98.088426418508007</v>
      </c>
      <c r="S21" s="75"/>
      <c r="T21" s="30">
        <v>5.7763057494629804</v>
      </c>
      <c r="U21" s="128">
        <v>6.0582546057483002</v>
      </c>
      <c r="V21" s="128">
        <v>-2.5507708299755101</v>
      </c>
      <c r="W21" s="128">
        <v>-4.1494498614814397</v>
      </c>
      <c r="X21" s="128">
        <v>1.2007543307037001</v>
      </c>
      <c r="Y21" s="133">
        <v>0.56655646632477596</v>
      </c>
      <c r="Z21" s="128"/>
      <c r="AA21" s="134">
        <v>21.1405727358452</v>
      </c>
      <c r="AB21" s="135">
        <v>4.9854637752861501</v>
      </c>
      <c r="AC21" s="136">
        <v>13.627829169013101</v>
      </c>
      <c r="AD21" s="128"/>
      <c r="AE21" s="137">
        <v>5.3553721920360999</v>
      </c>
      <c r="AF21" s="30"/>
      <c r="AG21" s="152">
        <v>82.492340567589693</v>
      </c>
      <c r="AH21" s="147">
        <v>86.571727983861194</v>
      </c>
      <c r="AI21" s="147">
        <v>88.7780414288911</v>
      </c>
      <c r="AJ21" s="147">
        <v>88.951236490897998</v>
      </c>
      <c r="AK21" s="147">
        <v>99.266588729130405</v>
      </c>
      <c r="AL21" s="153">
        <v>89.636558481562304</v>
      </c>
      <c r="AM21" s="147"/>
      <c r="AN21" s="154">
        <v>125.686269268091</v>
      </c>
      <c r="AO21" s="155">
        <v>122.073767569076</v>
      </c>
      <c r="AP21" s="156">
        <v>123.89456176952299</v>
      </c>
      <c r="AQ21" s="147"/>
      <c r="AR21" s="157">
        <v>101.105460511457</v>
      </c>
      <c r="AS21" s="75"/>
      <c r="AT21" s="30">
        <v>-1.65775082452508</v>
      </c>
      <c r="AU21" s="128">
        <v>2.46518335988207</v>
      </c>
      <c r="AV21" s="128">
        <v>1.48950113417074</v>
      </c>
      <c r="AW21" s="128">
        <v>-0.63747276121182805</v>
      </c>
      <c r="AX21" s="128">
        <v>1.7060292539994599</v>
      </c>
      <c r="AY21" s="133">
        <v>0.74928247650060398</v>
      </c>
      <c r="AZ21" s="128"/>
      <c r="BA21" s="134">
        <v>6.0296575966617398</v>
      </c>
      <c r="BB21" s="135">
        <v>-0.25731130562821403</v>
      </c>
      <c r="BC21" s="136">
        <v>2.8188275918233101</v>
      </c>
      <c r="BD21" s="128"/>
      <c r="BE21" s="137">
        <v>1.80938461893618</v>
      </c>
    </row>
    <row r="22" spans="1:57" x14ac:dyDescent="0.2">
      <c r="A22" s="36" t="s">
        <v>33</v>
      </c>
      <c r="B22" s="3" t="str">
        <f t="shared" si="0"/>
        <v>Chesapeake/Suffolk, VA</v>
      </c>
      <c r="C22" s="3"/>
      <c r="D22" s="25" t="s">
        <v>16</v>
      </c>
      <c r="E22" s="28" t="s">
        <v>17</v>
      </c>
      <c r="F22" s="3"/>
      <c r="G22" s="158">
        <v>89.0092866080156</v>
      </c>
      <c r="H22" s="159">
        <v>95.211924904109495</v>
      </c>
      <c r="I22" s="159">
        <v>97.781907093933398</v>
      </c>
      <c r="J22" s="159">
        <v>96.861458977407807</v>
      </c>
      <c r="K22" s="159">
        <v>93.764542770167395</v>
      </c>
      <c r="L22" s="160">
        <v>94.826829444972006</v>
      </c>
      <c r="M22" s="147"/>
      <c r="N22" s="161">
        <v>98.220371410386903</v>
      </c>
      <c r="O22" s="162">
        <v>97.4733677970423</v>
      </c>
      <c r="P22" s="163">
        <v>97.847155082802502</v>
      </c>
      <c r="Q22" s="147"/>
      <c r="R22" s="164">
        <v>95.711382357110807</v>
      </c>
      <c r="S22" s="75"/>
      <c r="T22" s="31">
        <v>1.08428590439627</v>
      </c>
      <c r="U22" s="138">
        <v>2.8262889787035599</v>
      </c>
      <c r="V22" s="138">
        <v>3.0539316406312098</v>
      </c>
      <c r="W22" s="138">
        <v>2.6133420493139199</v>
      </c>
      <c r="X22" s="138">
        <v>4.2253477888564897</v>
      </c>
      <c r="Y22" s="139">
        <v>2.81652508537376</v>
      </c>
      <c r="Z22" s="128"/>
      <c r="AA22" s="140">
        <v>8.8658120245181493</v>
      </c>
      <c r="AB22" s="141">
        <v>6.5999028147943202</v>
      </c>
      <c r="AC22" s="142">
        <v>7.7113568678521602</v>
      </c>
      <c r="AD22" s="128"/>
      <c r="AE22" s="143">
        <v>4.1851288333921799</v>
      </c>
      <c r="AF22" s="31"/>
      <c r="AG22" s="158">
        <v>91.065147780512902</v>
      </c>
      <c r="AH22" s="159">
        <v>97.045691689786395</v>
      </c>
      <c r="AI22" s="159">
        <v>99.0808486541696</v>
      </c>
      <c r="AJ22" s="159">
        <v>97.800641347131602</v>
      </c>
      <c r="AK22" s="159">
        <v>96.415808607784399</v>
      </c>
      <c r="AL22" s="160">
        <v>96.543431522230094</v>
      </c>
      <c r="AM22" s="147"/>
      <c r="AN22" s="161">
        <v>105.75008984853901</v>
      </c>
      <c r="AO22" s="162">
        <v>105.96402446310699</v>
      </c>
      <c r="AP22" s="163">
        <v>105.857159922541</v>
      </c>
      <c r="AQ22" s="147"/>
      <c r="AR22" s="164">
        <v>99.343442944951306</v>
      </c>
      <c r="AS22" s="75"/>
      <c r="AT22" s="31">
        <v>3.6320230229532702</v>
      </c>
      <c r="AU22" s="138">
        <v>5.1984588679287702</v>
      </c>
      <c r="AV22" s="138">
        <v>4.7955498978853299</v>
      </c>
      <c r="AW22" s="138">
        <v>3.62512523458664</v>
      </c>
      <c r="AX22" s="138">
        <v>4.3819758957064696</v>
      </c>
      <c r="AY22" s="139">
        <v>4.3684065883240901</v>
      </c>
      <c r="AZ22" s="128"/>
      <c r="BA22" s="140">
        <v>4.4366516942784804</v>
      </c>
      <c r="BB22" s="141">
        <v>2.9524510547628</v>
      </c>
      <c r="BC22" s="142">
        <v>3.68095091423183</v>
      </c>
      <c r="BD22" s="128"/>
      <c r="BE22" s="143">
        <v>4.1673297735969603</v>
      </c>
    </row>
    <row r="23" spans="1:57" x14ac:dyDescent="0.2">
      <c r="A23" s="35" t="s">
        <v>109</v>
      </c>
      <c r="B23" s="3" t="s">
        <v>109</v>
      </c>
      <c r="C23" s="9"/>
      <c r="D23" s="23" t="s">
        <v>16</v>
      </c>
      <c r="E23" s="26" t="s">
        <v>17</v>
      </c>
      <c r="F23" s="3"/>
      <c r="G23" s="144">
        <v>150.15616709732899</v>
      </c>
      <c r="H23" s="145">
        <v>160.71254473161</v>
      </c>
      <c r="I23" s="145">
        <v>176.57123909249501</v>
      </c>
      <c r="J23" s="145">
        <v>179.30409344192</v>
      </c>
      <c r="K23" s="145">
        <v>193.427407938785</v>
      </c>
      <c r="L23" s="146">
        <v>175.188683145109</v>
      </c>
      <c r="M23" s="147"/>
      <c r="N23" s="148">
        <v>297.994979079497</v>
      </c>
      <c r="O23" s="149">
        <v>244.95552860932099</v>
      </c>
      <c r="P23" s="150">
        <v>272.57803522789101</v>
      </c>
      <c r="Q23" s="147"/>
      <c r="R23" s="151">
        <v>211.200444504129</v>
      </c>
      <c r="S23" s="75"/>
      <c r="T23" s="29">
        <v>-10.685154147029801</v>
      </c>
      <c r="U23" s="126">
        <v>-13.0451664105505</v>
      </c>
      <c r="V23" s="126">
        <v>-8.8815904933627099</v>
      </c>
      <c r="W23" s="126">
        <v>-2.2517376839625398</v>
      </c>
      <c r="X23" s="126">
        <v>9.2153337820698003</v>
      </c>
      <c r="Y23" s="127">
        <v>-3.8650406465933602</v>
      </c>
      <c r="Z23" s="128"/>
      <c r="AA23" s="129">
        <v>56.200116711038497</v>
      </c>
      <c r="AB23" s="130">
        <v>35.798487433746203</v>
      </c>
      <c r="AC23" s="131">
        <v>46.5286767894438</v>
      </c>
      <c r="AD23" s="128"/>
      <c r="AE23" s="132">
        <v>15.2242962528689</v>
      </c>
      <c r="AF23" s="29"/>
      <c r="AG23" s="144">
        <v>159.70502734374901</v>
      </c>
      <c r="AH23" s="145">
        <v>170.80868927852799</v>
      </c>
      <c r="AI23" s="145">
        <v>177.79451306127299</v>
      </c>
      <c r="AJ23" s="145">
        <v>183.28747216299399</v>
      </c>
      <c r="AK23" s="145">
        <v>182.36629295919599</v>
      </c>
      <c r="AL23" s="146">
        <v>176.173138867635</v>
      </c>
      <c r="AM23" s="147"/>
      <c r="AN23" s="148">
        <v>222.50022148058201</v>
      </c>
      <c r="AO23" s="149">
        <v>203.91960843072599</v>
      </c>
      <c r="AP23" s="150">
        <v>213.15248957233999</v>
      </c>
      <c r="AQ23" s="147"/>
      <c r="AR23" s="151">
        <v>189.19822249756601</v>
      </c>
      <c r="AS23" s="75"/>
      <c r="AT23" s="29">
        <v>-2.48512338622491</v>
      </c>
      <c r="AU23" s="126">
        <v>-1.53743806596437</v>
      </c>
      <c r="AV23" s="126">
        <v>-2.9454867006771499</v>
      </c>
      <c r="AW23" s="126">
        <v>0.95416148211319995</v>
      </c>
      <c r="AX23" s="126">
        <v>1.8205246060589999</v>
      </c>
      <c r="AY23" s="127">
        <v>-0.54196681339236696</v>
      </c>
      <c r="AZ23" s="128"/>
      <c r="BA23" s="129">
        <v>7.9028718730853306E-2</v>
      </c>
      <c r="BB23" s="130">
        <v>-2.1008985558842399</v>
      </c>
      <c r="BC23" s="131">
        <v>-1.01623887657235</v>
      </c>
      <c r="BD23" s="128"/>
      <c r="BE23" s="132">
        <v>-0.285560779158823</v>
      </c>
    </row>
    <row r="24" spans="1:57" x14ac:dyDescent="0.2">
      <c r="A24" s="35" t="s">
        <v>43</v>
      </c>
      <c r="B24" s="3" t="str">
        <f t="shared" si="0"/>
        <v>Richmond North/Glen Allen, VA</v>
      </c>
      <c r="C24" s="10"/>
      <c r="D24" s="24" t="s">
        <v>16</v>
      </c>
      <c r="E24" s="27" t="s">
        <v>17</v>
      </c>
      <c r="F24" s="3"/>
      <c r="G24" s="152">
        <v>91.791990995497699</v>
      </c>
      <c r="H24" s="147">
        <v>103.27082783443301</v>
      </c>
      <c r="I24" s="147">
        <v>110.17931657772399</v>
      </c>
      <c r="J24" s="147">
        <v>108.912953736654</v>
      </c>
      <c r="K24" s="147">
        <v>110.43445573831001</v>
      </c>
      <c r="L24" s="153">
        <v>105.808944104134</v>
      </c>
      <c r="M24" s="147"/>
      <c r="N24" s="154">
        <v>134.55126856349699</v>
      </c>
      <c r="O24" s="155">
        <v>129.78924789854</v>
      </c>
      <c r="P24" s="156">
        <v>132.24244101244099</v>
      </c>
      <c r="Q24" s="147"/>
      <c r="R24" s="157">
        <v>115.026988480526</v>
      </c>
      <c r="S24" s="75"/>
      <c r="T24" s="30">
        <v>-6.4387953791566099</v>
      </c>
      <c r="U24" s="128">
        <v>-5.0817638330479298</v>
      </c>
      <c r="V24" s="128">
        <v>-2.9581625964081399</v>
      </c>
      <c r="W24" s="128">
        <v>-0.39635166660997301</v>
      </c>
      <c r="X24" s="128">
        <v>6.37396563510314</v>
      </c>
      <c r="Y24" s="133">
        <v>-1.5767927254662699</v>
      </c>
      <c r="Z24" s="128"/>
      <c r="AA24" s="134">
        <v>11.1278596507138</v>
      </c>
      <c r="AB24" s="135">
        <v>4.3368587124190698</v>
      </c>
      <c r="AC24" s="136">
        <v>7.6902356599811297</v>
      </c>
      <c r="AD24" s="128"/>
      <c r="AE24" s="137">
        <v>2.20816077144501</v>
      </c>
      <c r="AF24" s="30"/>
      <c r="AG24" s="152">
        <v>92.338112112995702</v>
      </c>
      <c r="AH24" s="147">
        <v>103.116450942631</v>
      </c>
      <c r="AI24" s="147">
        <v>108.073068761569</v>
      </c>
      <c r="AJ24" s="147">
        <v>106.38701751226699</v>
      </c>
      <c r="AK24" s="147">
        <v>104.46909586421199</v>
      </c>
      <c r="AL24" s="153">
        <v>103.51092804457301</v>
      </c>
      <c r="AM24" s="147"/>
      <c r="AN24" s="154">
        <v>124.048480298786</v>
      </c>
      <c r="AO24" s="155">
        <v>120.760381982116</v>
      </c>
      <c r="AP24" s="156">
        <v>122.405844609748</v>
      </c>
      <c r="AQ24" s="147"/>
      <c r="AR24" s="157">
        <v>110.059742699453</v>
      </c>
      <c r="AS24" s="75"/>
      <c r="AT24" s="30">
        <v>-5.48850603230101</v>
      </c>
      <c r="AU24" s="128">
        <v>-3.4676667214501</v>
      </c>
      <c r="AV24" s="128">
        <v>-2.4479755531903198</v>
      </c>
      <c r="AW24" s="128">
        <v>-3.3544678783460902</v>
      </c>
      <c r="AX24" s="128">
        <v>-2.5253280612852702</v>
      </c>
      <c r="AY24" s="133">
        <v>-3.3433260796434001</v>
      </c>
      <c r="AZ24" s="128"/>
      <c r="BA24" s="134">
        <v>-0.194304680655458</v>
      </c>
      <c r="BB24" s="135">
        <v>-4.5068868189854596</v>
      </c>
      <c r="BC24" s="136">
        <v>-2.3910260878699701</v>
      </c>
      <c r="BD24" s="128"/>
      <c r="BE24" s="137">
        <v>-2.92748658567211</v>
      </c>
    </row>
    <row r="25" spans="1:57" x14ac:dyDescent="0.2">
      <c r="A25" s="35" t="s">
        <v>44</v>
      </c>
      <c r="B25" s="3" t="str">
        <f t="shared" si="0"/>
        <v>Richmond West/Midlothian, VA</v>
      </c>
      <c r="C25" s="3"/>
      <c r="D25" s="24" t="s">
        <v>16</v>
      </c>
      <c r="E25" s="27" t="s">
        <v>17</v>
      </c>
      <c r="F25" s="3"/>
      <c r="G25" s="152">
        <v>80.270382677664898</v>
      </c>
      <c r="H25" s="147">
        <v>85.398331514830502</v>
      </c>
      <c r="I25" s="147">
        <v>89.195380019540707</v>
      </c>
      <c r="J25" s="147">
        <v>90.623085825687994</v>
      </c>
      <c r="K25" s="147">
        <v>100.050955728952</v>
      </c>
      <c r="L25" s="153">
        <v>90.016148548291497</v>
      </c>
      <c r="M25" s="147"/>
      <c r="N25" s="154">
        <v>118.197667284586</v>
      </c>
      <c r="O25" s="155">
        <v>116.862796819012</v>
      </c>
      <c r="P25" s="156">
        <v>117.551266660764</v>
      </c>
      <c r="Q25" s="147"/>
      <c r="R25" s="157">
        <v>99.8753058387219</v>
      </c>
      <c r="S25" s="75"/>
      <c r="T25" s="30">
        <v>-3.6716006207938099</v>
      </c>
      <c r="U25" s="128">
        <v>-13.1290872020801</v>
      </c>
      <c r="V25" s="128">
        <v>-12.1904126650756</v>
      </c>
      <c r="W25" s="128">
        <v>-5.8168684655950198</v>
      </c>
      <c r="X25" s="128">
        <v>8.4091373626164394</v>
      </c>
      <c r="Y25" s="133">
        <v>-5.4191304654606798</v>
      </c>
      <c r="Z25" s="128"/>
      <c r="AA25" s="134">
        <v>8.6147910167113899</v>
      </c>
      <c r="AB25" s="135">
        <v>2.3516008726858901</v>
      </c>
      <c r="AC25" s="136">
        <v>5.3584033048156998</v>
      </c>
      <c r="AD25" s="128"/>
      <c r="AE25" s="137">
        <v>-0.37549731149745003</v>
      </c>
      <c r="AF25" s="30"/>
      <c r="AG25" s="152">
        <v>82.126909500362004</v>
      </c>
      <c r="AH25" s="147">
        <v>86.677902339037303</v>
      </c>
      <c r="AI25" s="147">
        <v>87.992879502074601</v>
      </c>
      <c r="AJ25" s="147">
        <v>90.337309805230902</v>
      </c>
      <c r="AK25" s="147">
        <v>90.881707564450394</v>
      </c>
      <c r="AL25" s="153">
        <v>87.882141811973199</v>
      </c>
      <c r="AM25" s="147"/>
      <c r="AN25" s="154">
        <v>109.579471725883</v>
      </c>
      <c r="AO25" s="155">
        <v>111.10559481908599</v>
      </c>
      <c r="AP25" s="156">
        <v>110.345525950135</v>
      </c>
      <c r="AQ25" s="147"/>
      <c r="AR25" s="157">
        <v>95.554295558922007</v>
      </c>
      <c r="AS25" s="75"/>
      <c r="AT25" s="30">
        <v>-3.46287510964435</v>
      </c>
      <c r="AU25" s="128">
        <v>-4.71253054687761</v>
      </c>
      <c r="AV25" s="128">
        <v>-5.7357647236729496</v>
      </c>
      <c r="AW25" s="128">
        <v>-1.36602374766157</v>
      </c>
      <c r="AX25" s="128">
        <v>1.0251738684791201</v>
      </c>
      <c r="AY25" s="133">
        <v>-2.8451384411137099</v>
      </c>
      <c r="AZ25" s="128"/>
      <c r="BA25" s="134">
        <v>-2.0427237477979698</v>
      </c>
      <c r="BB25" s="135">
        <v>-4.66300593083173</v>
      </c>
      <c r="BC25" s="136">
        <v>-3.4339974919604899</v>
      </c>
      <c r="BD25" s="128"/>
      <c r="BE25" s="137">
        <v>-3.31244635335158</v>
      </c>
    </row>
    <row r="26" spans="1:57" x14ac:dyDescent="0.2">
      <c r="A26" s="35" t="s">
        <v>45</v>
      </c>
      <c r="B26" s="3" t="str">
        <f t="shared" si="0"/>
        <v>Petersburg/Chester, VA</v>
      </c>
      <c r="C26" s="3"/>
      <c r="D26" s="24" t="s">
        <v>16</v>
      </c>
      <c r="E26" s="27" t="s">
        <v>17</v>
      </c>
      <c r="F26" s="3"/>
      <c r="G26" s="152">
        <v>87.870490702947805</v>
      </c>
      <c r="H26" s="147">
        <v>91.886262202380905</v>
      </c>
      <c r="I26" s="147">
        <v>94.584274162531003</v>
      </c>
      <c r="J26" s="147">
        <v>94.680820955315795</v>
      </c>
      <c r="K26" s="147">
        <v>93.651082195750107</v>
      </c>
      <c r="L26" s="153">
        <v>92.714240767464702</v>
      </c>
      <c r="M26" s="147"/>
      <c r="N26" s="154">
        <v>101.21042588611201</v>
      </c>
      <c r="O26" s="155">
        <v>99.981127096966006</v>
      </c>
      <c r="P26" s="156">
        <v>100.603003409758</v>
      </c>
      <c r="Q26" s="147"/>
      <c r="R26" s="157">
        <v>95.148597927343602</v>
      </c>
      <c r="S26" s="75"/>
      <c r="T26" s="30">
        <v>0.19008710759426301</v>
      </c>
      <c r="U26" s="128">
        <v>-1.87159952879727</v>
      </c>
      <c r="V26" s="128">
        <v>1.4543445732434901</v>
      </c>
      <c r="W26" s="128">
        <v>3.0216373376600698</v>
      </c>
      <c r="X26" s="128">
        <v>3.4297491818464301</v>
      </c>
      <c r="Y26" s="133">
        <v>1.29665143422775</v>
      </c>
      <c r="Z26" s="128"/>
      <c r="AA26" s="134">
        <v>9.9404761145877103</v>
      </c>
      <c r="AB26" s="135">
        <v>5.9846453848550203</v>
      </c>
      <c r="AC26" s="136">
        <v>7.92715333321771</v>
      </c>
      <c r="AD26" s="128"/>
      <c r="AE26" s="137">
        <v>3.4275262741911199</v>
      </c>
      <c r="AF26" s="30"/>
      <c r="AG26" s="152">
        <v>89.873833037655402</v>
      </c>
      <c r="AH26" s="147">
        <v>94.167955006531898</v>
      </c>
      <c r="AI26" s="147">
        <v>95.646130980103095</v>
      </c>
      <c r="AJ26" s="147">
        <v>95.267228337558805</v>
      </c>
      <c r="AK26" s="147">
        <v>93.265912840084596</v>
      </c>
      <c r="AL26" s="153">
        <v>93.767463380887193</v>
      </c>
      <c r="AM26" s="147"/>
      <c r="AN26" s="154">
        <v>98.524604772110294</v>
      </c>
      <c r="AO26" s="155">
        <v>100.418387163848</v>
      </c>
      <c r="AP26" s="156">
        <v>99.4858195877014</v>
      </c>
      <c r="AQ26" s="147"/>
      <c r="AR26" s="157">
        <v>95.5051296755572</v>
      </c>
      <c r="AS26" s="75"/>
      <c r="AT26" s="30">
        <v>3.1758580139405699</v>
      </c>
      <c r="AU26" s="128">
        <v>1.1747203019824399</v>
      </c>
      <c r="AV26" s="128">
        <v>1.7956411099676599</v>
      </c>
      <c r="AW26" s="128">
        <v>-0.27353223514302699</v>
      </c>
      <c r="AX26" s="128">
        <v>4.4739646337218097</v>
      </c>
      <c r="AY26" s="133">
        <v>1.95816917626722</v>
      </c>
      <c r="AZ26" s="128"/>
      <c r="BA26" s="134">
        <v>4.8274870665224796</v>
      </c>
      <c r="BB26" s="135">
        <v>4.0765781963641201</v>
      </c>
      <c r="BC26" s="136">
        <v>4.4351780469684803</v>
      </c>
      <c r="BD26" s="128"/>
      <c r="BE26" s="137">
        <v>2.7450988938385601</v>
      </c>
    </row>
    <row r="27" spans="1:57" x14ac:dyDescent="0.2">
      <c r="A27" s="35" t="s">
        <v>97</v>
      </c>
      <c r="B27" s="3" t="s">
        <v>70</v>
      </c>
      <c r="C27" s="3"/>
      <c r="D27" s="24" t="s">
        <v>16</v>
      </c>
      <c r="E27" s="27" t="s">
        <v>17</v>
      </c>
      <c r="F27" s="3"/>
      <c r="G27" s="152">
        <v>106.681640129161</v>
      </c>
      <c r="H27" s="147">
        <v>108.588222929322</v>
      </c>
      <c r="I27" s="147">
        <v>105.82318625174101</v>
      </c>
      <c r="J27" s="147">
        <v>111.32719133574</v>
      </c>
      <c r="K27" s="147">
        <v>111.745116368903</v>
      </c>
      <c r="L27" s="153">
        <v>108.901474821539</v>
      </c>
      <c r="M27" s="147"/>
      <c r="N27" s="154">
        <v>124.416891013739</v>
      </c>
      <c r="O27" s="155">
        <v>126.92272811917999</v>
      </c>
      <c r="P27" s="156">
        <v>125.667945797694</v>
      </c>
      <c r="Q27" s="147"/>
      <c r="R27" s="157">
        <v>113.837973283696</v>
      </c>
      <c r="S27" s="75"/>
      <c r="T27" s="30">
        <v>6.5229002379900098</v>
      </c>
      <c r="U27" s="128">
        <v>5.2935900037843098</v>
      </c>
      <c r="V27" s="128">
        <v>4.2376158800294998</v>
      </c>
      <c r="W27" s="128">
        <v>10.1020228334409</v>
      </c>
      <c r="X27" s="128">
        <v>9.5793667806073</v>
      </c>
      <c r="Y27" s="133">
        <v>7.1525159500953297</v>
      </c>
      <c r="Z27" s="128"/>
      <c r="AA27" s="134">
        <v>0.67238836296458804</v>
      </c>
      <c r="AB27" s="135">
        <v>3.0844753030951999</v>
      </c>
      <c r="AC27" s="136">
        <v>1.8724403556359801</v>
      </c>
      <c r="AD27" s="128"/>
      <c r="AE27" s="137">
        <v>4.8985767541248402</v>
      </c>
      <c r="AF27" s="30"/>
      <c r="AG27" s="152">
        <v>114.54071897702499</v>
      </c>
      <c r="AH27" s="147">
        <v>114.06628249266301</v>
      </c>
      <c r="AI27" s="147">
        <v>112.925094116333</v>
      </c>
      <c r="AJ27" s="147">
        <v>114.46540554057501</v>
      </c>
      <c r="AK27" s="147">
        <v>117.15984581942</v>
      </c>
      <c r="AL27" s="153">
        <v>114.635732759818</v>
      </c>
      <c r="AM27" s="147"/>
      <c r="AN27" s="154">
        <v>144.21553566917299</v>
      </c>
      <c r="AO27" s="155">
        <v>147.019269189433</v>
      </c>
      <c r="AP27" s="156">
        <v>145.63857209845301</v>
      </c>
      <c r="AQ27" s="147"/>
      <c r="AR27" s="157">
        <v>124.744735984822</v>
      </c>
      <c r="AS27" s="75"/>
      <c r="AT27" s="30">
        <v>7.3570582838578096</v>
      </c>
      <c r="AU27" s="128">
        <v>8.2532217205889893</v>
      </c>
      <c r="AV27" s="128">
        <v>7.6284228329374102</v>
      </c>
      <c r="AW27" s="128">
        <v>6.7209312250509896</v>
      </c>
      <c r="AX27" s="128">
        <v>3.6833761534682599</v>
      </c>
      <c r="AY27" s="133">
        <v>6.6115642025217101</v>
      </c>
      <c r="AZ27" s="128"/>
      <c r="BA27" s="134">
        <v>5.3263727794860998</v>
      </c>
      <c r="BB27" s="135">
        <v>5.4486112333853702</v>
      </c>
      <c r="BC27" s="136">
        <v>5.3946950740658597</v>
      </c>
      <c r="BD27" s="128"/>
      <c r="BE27" s="137">
        <v>6.0909004584527997</v>
      </c>
    </row>
    <row r="28" spans="1:57" x14ac:dyDescent="0.2">
      <c r="A28" s="35" t="s">
        <v>47</v>
      </c>
      <c r="B28" s="3" t="str">
        <f t="shared" si="0"/>
        <v>Roanoke, VA</v>
      </c>
      <c r="C28" s="3"/>
      <c r="D28" s="24" t="s">
        <v>16</v>
      </c>
      <c r="E28" s="27" t="s">
        <v>17</v>
      </c>
      <c r="F28" s="3"/>
      <c r="G28" s="152">
        <v>96.915453488371995</v>
      </c>
      <c r="H28" s="147">
        <v>109.059221838719</v>
      </c>
      <c r="I28" s="147">
        <v>109.875762081784</v>
      </c>
      <c r="J28" s="147">
        <v>107.134289185905</v>
      </c>
      <c r="K28" s="147">
        <v>104.077652202072</v>
      </c>
      <c r="L28" s="153">
        <v>105.850614932242</v>
      </c>
      <c r="M28" s="147"/>
      <c r="N28" s="154">
        <v>116.814840895698</v>
      </c>
      <c r="O28" s="155">
        <v>112.40248241206</v>
      </c>
      <c r="P28" s="156">
        <v>114.750114437999</v>
      </c>
      <c r="Q28" s="147"/>
      <c r="R28" s="157">
        <v>108.428370340098</v>
      </c>
      <c r="S28" s="75"/>
      <c r="T28" s="30">
        <v>6.4098104364301598</v>
      </c>
      <c r="U28" s="128">
        <v>10.5893876847513</v>
      </c>
      <c r="V28" s="128">
        <v>7.6156571714011596</v>
      </c>
      <c r="W28" s="128">
        <v>2.50923960007683</v>
      </c>
      <c r="X28" s="128">
        <v>-0.26997445846302298</v>
      </c>
      <c r="Y28" s="133">
        <v>5.1197273358328497</v>
      </c>
      <c r="Z28" s="128"/>
      <c r="AA28" s="134">
        <v>-15.118527033234701</v>
      </c>
      <c r="AB28" s="135">
        <v>-18.638390967758198</v>
      </c>
      <c r="AC28" s="136">
        <v>-16.7757248506419</v>
      </c>
      <c r="AD28" s="128"/>
      <c r="AE28" s="137">
        <v>-4.2944261018141097</v>
      </c>
      <c r="AF28" s="30"/>
      <c r="AG28" s="152">
        <v>101.124301046418</v>
      </c>
      <c r="AH28" s="147">
        <v>107.58058197033</v>
      </c>
      <c r="AI28" s="147">
        <v>109.915224280133</v>
      </c>
      <c r="AJ28" s="147">
        <v>110.29069341258</v>
      </c>
      <c r="AK28" s="147">
        <v>108.775074560755</v>
      </c>
      <c r="AL28" s="153">
        <v>107.80183389794399</v>
      </c>
      <c r="AM28" s="147"/>
      <c r="AN28" s="154">
        <v>145.00784059585899</v>
      </c>
      <c r="AO28" s="155">
        <v>149.321089161457</v>
      </c>
      <c r="AP28" s="156">
        <v>147.15856743803101</v>
      </c>
      <c r="AQ28" s="147"/>
      <c r="AR28" s="157">
        <v>121.20865259024799</v>
      </c>
      <c r="AS28" s="75"/>
      <c r="AT28" s="30">
        <v>5.4922824036009104</v>
      </c>
      <c r="AU28" s="128">
        <v>6.8802353325321004</v>
      </c>
      <c r="AV28" s="128">
        <v>5.45446007106161</v>
      </c>
      <c r="AW28" s="128">
        <v>2.4135678163168799</v>
      </c>
      <c r="AX28" s="128">
        <v>-4.1340867923395299</v>
      </c>
      <c r="AY28" s="133">
        <v>2.73908210357542</v>
      </c>
      <c r="AZ28" s="128"/>
      <c r="BA28" s="134">
        <v>16.490570932615199</v>
      </c>
      <c r="BB28" s="135">
        <v>18.7719027342083</v>
      </c>
      <c r="BC28" s="136">
        <v>17.642375361533201</v>
      </c>
      <c r="BD28" s="128"/>
      <c r="BE28" s="137">
        <v>8.7499435442184907</v>
      </c>
    </row>
    <row r="29" spans="1:57" x14ac:dyDescent="0.2">
      <c r="A29" s="35" t="s">
        <v>48</v>
      </c>
      <c r="B29" s="3" t="str">
        <f t="shared" si="0"/>
        <v>Charlottesville, VA</v>
      </c>
      <c r="C29" s="3"/>
      <c r="D29" s="24" t="s">
        <v>16</v>
      </c>
      <c r="E29" s="27" t="s">
        <v>17</v>
      </c>
      <c r="F29" s="3"/>
      <c r="G29" s="152">
        <v>155.121768953068</v>
      </c>
      <c r="H29" s="147">
        <v>141.299559154295</v>
      </c>
      <c r="I29" s="147">
        <v>145.94481675392601</v>
      </c>
      <c r="J29" s="147">
        <v>153.670038431975</v>
      </c>
      <c r="K29" s="147">
        <v>150.15356836774399</v>
      </c>
      <c r="L29" s="153">
        <v>149.45845084087901</v>
      </c>
      <c r="M29" s="147"/>
      <c r="N29" s="154">
        <v>215.43303758889201</v>
      </c>
      <c r="O29" s="155">
        <v>218.89669247444999</v>
      </c>
      <c r="P29" s="156">
        <v>217.24218375930101</v>
      </c>
      <c r="Q29" s="147"/>
      <c r="R29" s="157">
        <v>172.04815633423101</v>
      </c>
      <c r="S29" s="75"/>
      <c r="T29" s="30">
        <v>11.6570080591157</v>
      </c>
      <c r="U29" s="128">
        <v>3.1733145906612399</v>
      </c>
      <c r="V29" s="128">
        <v>3.2230566249334101</v>
      </c>
      <c r="W29" s="128">
        <v>2.7442381241425098</v>
      </c>
      <c r="X29" s="128">
        <v>-5.3204996173070196</v>
      </c>
      <c r="Y29" s="133">
        <v>1.9873533090639599</v>
      </c>
      <c r="Z29" s="128"/>
      <c r="AA29" s="134">
        <v>-9.5659019245708894</v>
      </c>
      <c r="AB29" s="135">
        <v>-5.41586717589625</v>
      </c>
      <c r="AC29" s="136">
        <v>-7.61055640954116</v>
      </c>
      <c r="AD29" s="128"/>
      <c r="AE29" s="137">
        <v>-1.0956622405576999</v>
      </c>
      <c r="AF29" s="30"/>
      <c r="AG29" s="152">
        <v>157.729118654015</v>
      </c>
      <c r="AH29" s="147">
        <v>151.779501904482</v>
      </c>
      <c r="AI29" s="147">
        <v>154.74351071428501</v>
      </c>
      <c r="AJ29" s="147">
        <v>158.87042515123099</v>
      </c>
      <c r="AK29" s="147">
        <v>171.51838818931799</v>
      </c>
      <c r="AL29" s="153">
        <v>159.14628036566199</v>
      </c>
      <c r="AM29" s="147"/>
      <c r="AN29" s="154">
        <v>288.33696306029998</v>
      </c>
      <c r="AO29" s="155">
        <v>288.21846456168299</v>
      </c>
      <c r="AP29" s="156">
        <v>288.27500208986402</v>
      </c>
      <c r="AQ29" s="147"/>
      <c r="AR29" s="157">
        <v>203.479074787142</v>
      </c>
      <c r="AS29" s="75"/>
      <c r="AT29" s="30">
        <v>9.1181765082184096</v>
      </c>
      <c r="AU29" s="128">
        <v>9.2697838572990605</v>
      </c>
      <c r="AV29" s="128">
        <v>10.0697513654271</v>
      </c>
      <c r="AW29" s="128">
        <v>7.4986727370059496</v>
      </c>
      <c r="AX29" s="128">
        <v>-0.947607213194257</v>
      </c>
      <c r="AY29" s="133">
        <v>5.8430149144873704</v>
      </c>
      <c r="AZ29" s="128"/>
      <c r="BA29" s="134">
        <v>-7.0044461009120704</v>
      </c>
      <c r="BB29" s="135">
        <v>-8.5384419211503904</v>
      </c>
      <c r="BC29" s="136">
        <v>-7.7568458527469204</v>
      </c>
      <c r="BD29" s="128"/>
      <c r="BE29" s="137">
        <v>-1.6418355253585299</v>
      </c>
    </row>
    <row r="30" spans="1:57" x14ac:dyDescent="0.2">
      <c r="A30" s="21" t="s">
        <v>49</v>
      </c>
      <c r="B30" t="s">
        <v>72</v>
      </c>
      <c r="C30" s="3"/>
      <c r="D30" s="24" t="s">
        <v>16</v>
      </c>
      <c r="E30" s="27" t="s">
        <v>17</v>
      </c>
      <c r="F30" s="3"/>
      <c r="G30" s="152">
        <v>106.15987237237201</v>
      </c>
      <c r="H30" s="147">
        <v>111.464781999999</v>
      </c>
      <c r="I30" s="147">
        <v>114.197359083348</v>
      </c>
      <c r="J30" s="147">
        <v>116.706796631887</v>
      </c>
      <c r="K30" s="147">
        <v>114.56249999999901</v>
      </c>
      <c r="L30" s="153">
        <v>112.99231014932499</v>
      </c>
      <c r="M30" s="147"/>
      <c r="N30" s="154">
        <v>114.44539612305</v>
      </c>
      <c r="O30" s="155">
        <v>113.60143615891199</v>
      </c>
      <c r="P30" s="156">
        <v>114.02515709298601</v>
      </c>
      <c r="Q30" s="147"/>
      <c r="R30" s="157">
        <v>113.27531841502601</v>
      </c>
      <c r="S30" s="75"/>
      <c r="T30" s="30">
        <v>15.669274426095701</v>
      </c>
      <c r="U30" s="128">
        <v>10.138180599883199</v>
      </c>
      <c r="V30" s="128">
        <v>8.1068686670820096</v>
      </c>
      <c r="W30" s="128">
        <v>13.7059729980082</v>
      </c>
      <c r="X30" s="128">
        <v>16.142342428929201</v>
      </c>
      <c r="Y30" s="133">
        <v>12.4050056394587</v>
      </c>
      <c r="Z30" s="128"/>
      <c r="AA30" s="134">
        <v>10.9549859990675</v>
      </c>
      <c r="AB30" s="135">
        <v>5.9016117496786098</v>
      </c>
      <c r="AC30" s="136">
        <v>8.3889610667390198</v>
      </c>
      <c r="AD30" s="128"/>
      <c r="AE30" s="137">
        <v>11.092501353573899</v>
      </c>
      <c r="AF30" s="30"/>
      <c r="AG30" s="152">
        <v>106.407183186559</v>
      </c>
      <c r="AH30" s="147">
        <v>113.05830601644</v>
      </c>
      <c r="AI30" s="147">
        <v>115.666519757552</v>
      </c>
      <c r="AJ30" s="147">
        <v>115.963013634226</v>
      </c>
      <c r="AK30" s="147">
        <v>112.86390214618</v>
      </c>
      <c r="AL30" s="153">
        <v>113.128610314895</v>
      </c>
      <c r="AM30" s="147"/>
      <c r="AN30" s="154">
        <v>119.090504626951</v>
      </c>
      <c r="AO30" s="155">
        <v>119.34708735978199</v>
      </c>
      <c r="AP30" s="156">
        <v>119.218314989961</v>
      </c>
      <c r="AQ30" s="147"/>
      <c r="AR30" s="157">
        <v>114.930421619919</v>
      </c>
      <c r="AS30" s="75"/>
      <c r="AT30" s="30">
        <v>12.0573898856908</v>
      </c>
      <c r="AU30" s="128">
        <v>11.5986408942906</v>
      </c>
      <c r="AV30" s="128">
        <v>10.043767267500201</v>
      </c>
      <c r="AW30" s="128">
        <v>12.392341776553801</v>
      </c>
      <c r="AX30" s="128">
        <v>11.789058894601499</v>
      </c>
      <c r="AY30" s="133">
        <v>11.4966333651961</v>
      </c>
      <c r="AZ30" s="128"/>
      <c r="BA30" s="134">
        <v>8.4292724347342798</v>
      </c>
      <c r="BB30" s="135">
        <v>8.3940578657335401</v>
      </c>
      <c r="BC30" s="136">
        <v>8.4137558172506903</v>
      </c>
      <c r="BD30" s="128"/>
      <c r="BE30" s="137">
        <v>10.4344012076039</v>
      </c>
    </row>
    <row r="31" spans="1:57" x14ac:dyDescent="0.2">
      <c r="A31" s="21" t="s">
        <v>50</v>
      </c>
      <c r="B31" s="3" t="str">
        <f t="shared" si="0"/>
        <v>Staunton &amp; Harrisonburg, VA</v>
      </c>
      <c r="C31" s="3"/>
      <c r="D31" s="24" t="s">
        <v>16</v>
      </c>
      <c r="E31" s="27" t="s">
        <v>17</v>
      </c>
      <c r="F31" s="3"/>
      <c r="G31" s="152">
        <v>94.475562086700904</v>
      </c>
      <c r="H31" s="147">
        <v>92.753073513114103</v>
      </c>
      <c r="I31" s="147">
        <v>94.606640726329402</v>
      </c>
      <c r="J31" s="147">
        <v>98.199498412698404</v>
      </c>
      <c r="K31" s="147">
        <v>96.593242392444907</v>
      </c>
      <c r="L31" s="153">
        <v>95.406998347335005</v>
      </c>
      <c r="M31" s="147"/>
      <c r="N31" s="154">
        <v>115.815821637426</v>
      </c>
      <c r="O31" s="155">
        <v>108.80589182227899</v>
      </c>
      <c r="P31" s="156">
        <v>112.479498927367</v>
      </c>
      <c r="Q31" s="147"/>
      <c r="R31" s="157">
        <v>100.700381984036</v>
      </c>
      <c r="S31" s="75"/>
      <c r="T31" s="30">
        <v>3.88950415013649</v>
      </c>
      <c r="U31" s="128">
        <v>-3.2373982450044401</v>
      </c>
      <c r="V31" s="128">
        <v>-3.03573659552332</v>
      </c>
      <c r="W31" s="128">
        <v>2.99049804434476</v>
      </c>
      <c r="X31" s="128">
        <v>-4.6736499492307599</v>
      </c>
      <c r="Y31" s="133">
        <v>-1.23373667993083</v>
      </c>
      <c r="Z31" s="128"/>
      <c r="AA31" s="134">
        <v>-25.291084421165099</v>
      </c>
      <c r="AB31" s="135">
        <v>-31.5969732177293</v>
      </c>
      <c r="AC31" s="136">
        <v>-28.3308225725158</v>
      </c>
      <c r="AD31" s="128"/>
      <c r="AE31" s="137">
        <v>-15.991468221563199</v>
      </c>
      <c r="AF31" s="30"/>
      <c r="AG31" s="152">
        <v>95.732343515742102</v>
      </c>
      <c r="AH31" s="147">
        <v>96.865958822528498</v>
      </c>
      <c r="AI31" s="147">
        <v>96.660206913144506</v>
      </c>
      <c r="AJ31" s="147">
        <v>97.706970449080799</v>
      </c>
      <c r="AK31" s="147">
        <v>99.500953104993499</v>
      </c>
      <c r="AL31" s="153">
        <v>97.348783259239497</v>
      </c>
      <c r="AM31" s="147"/>
      <c r="AN31" s="154">
        <v>140.89871270919201</v>
      </c>
      <c r="AO31" s="155">
        <v>150.52004227962399</v>
      </c>
      <c r="AP31" s="156">
        <v>145.819675928668</v>
      </c>
      <c r="AQ31" s="147"/>
      <c r="AR31" s="157">
        <v>114.74824727249501</v>
      </c>
      <c r="AS31" s="75"/>
      <c r="AT31" s="30">
        <v>1.28176973162787</v>
      </c>
      <c r="AU31" s="128">
        <v>-0.91021415455389998</v>
      </c>
      <c r="AV31" s="128">
        <v>-2.4701117748305101</v>
      </c>
      <c r="AW31" s="128">
        <v>-2.4423236893238101</v>
      </c>
      <c r="AX31" s="128">
        <v>-3.16167960544007</v>
      </c>
      <c r="AY31" s="133">
        <v>-1.7965642061724201</v>
      </c>
      <c r="AZ31" s="128"/>
      <c r="BA31" s="134">
        <v>-6.4005745037027699</v>
      </c>
      <c r="BB31" s="135">
        <v>-5.7869458949097696</v>
      </c>
      <c r="BC31" s="136">
        <v>-6.0168732769941</v>
      </c>
      <c r="BD31" s="128"/>
      <c r="BE31" s="137">
        <v>-4.7468606268589504</v>
      </c>
    </row>
    <row r="32" spans="1:57" x14ac:dyDescent="0.2">
      <c r="A32" s="21" t="s">
        <v>51</v>
      </c>
      <c r="B32" s="3" t="str">
        <f t="shared" si="0"/>
        <v>Blacksburg &amp; Wytheville, VA</v>
      </c>
      <c r="C32" s="3"/>
      <c r="D32" s="24" t="s">
        <v>16</v>
      </c>
      <c r="E32" s="27" t="s">
        <v>17</v>
      </c>
      <c r="F32" s="3"/>
      <c r="G32" s="152">
        <v>100.55061196736099</v>
      </c>
      <c r="H32" s="147">
        <v>99.963500583430502</v>
      </c>
      <c r="I32" s="147">
        <v>101.993424178895</v>
      </c>
      <c r="J32" s="147">
        <v>104.178993335671</v>
      </c>
      <c r="K32" s="147">
        <v>103.206016949152</v>
      </c>
      <c r="L32" s="153">
        <v>102.06809720311701</v>
      </c>
      <c r="M32" s="147"/>
      <c r="N32" s="154">
        <v>128.48286551421</v>
      </c>
      <c r="O32" s="155">
        <v>119.622140144977</v>
      </c>
      <c r="P32" s="156">
        <v>124.414795562599</v>
      </c>
      <c r="Q32" s="147"/>
      <c r="R32" s="157">
        <v>109.33803258403699</v>
      </c>
      <c r="S32" s="75"/>
      <c r="T32" s="30">
        <v>12.362436992292</v>
      </c>
      <c r="U32" s="128">
        <v>9.3387109175630592</v>
      </c>
      <c r="V32" s="128">
        <v>10.234816488404499</v>
      </c>
      <c r="W32" s="128">
        <v>10.618286335105701</v>
      </c>
      <c r="X32" s="128">
        <v>7.2365020174850496</v>
      </c>
      <c r="Y32" s="133">
        <v>9.7608488274586698</v>
      </c>
      <c r="Z32" s="128"/>
      <c r="AA32" s="134">
        <v>-38.247453236427802</v>
      </c>
      <c r="AB32" s="135">
        <v>-45.552058327607703</v>
      </c>
      <c r="AC32" s="136">
        <v>-41.848008708625102</v>
      </c>
      <c r="AD32" s="128"/>
      <c r="AE32" s="137">
        <v>-21.339953408600302</v>
      </c>
      <c r="AF32" s="30"/>
      <c r="AG32" s="152">
        <v>101.54711298410299</v>
      </c>
      <c r="AH32" s="147">
        <v>103.24227037036999</v>
      </c>
      <c r="AI32" s="147">
        <v>104.254323933477</v>
      </c>
      <c r="AJ32" s="147">
        <v>103.491972688527</v>
      </c>
      <c r="AK32" s="147">
        <v>106.852537750932</v>
      </c>
      <c r="AL32" s="153">
        <v>103.96133742035801</v>
      </c>
      <c r="AM32" s="147"/>
      <c r="AN32" s="154">
        <v>210.54578785700201</v>
      </c>
      <c r="AO32" s="155">
        <v>219.18308257004301</v>
      </c>
      <c r="AP32" s="156">
        <v>214.79954592192101</v>
      </c>
      <c r="AQ32" s="147"/>
      <c r="AR32" s="157">
        <v>143.676353264163</v>
      </c>
      <c r="AS32" s="75"/>
      <c r="AT32" s="30">
        <v>5.9880465460877703</v>
      </c>
      <c r="AU32" s="128">
        <v>9.03858704966696</v>
      </c>
      <c r="AV32" s="128">
        <v>9.5370315007297304</v>
      </c>
      <c r="AW32" s="128">
        <v>-4.3702224239916996</v>
      </c>
      <c r="AX32" s="128">
        <v>-18.2874364559962</v>
      </c>
      <c r="AY32" s="133">
        <v>-1.98824334391057</v>
      </c>
      <c r="AZ32" s="128"/>
      <c r="BA32" s="134">
        <v>34.495926572940299</v>
      </c>
      <c r="BB32" s="135">
        <v>39.773125691067101</v>
      </c>
      <c r="BC32" s="136">
        <v>37.094189244636297</v>
      </c>
      <c r="BD32" s="128"/>
      <c r="BE32" s="137">
        <v>16.643812481624899</v>
      </c>
    </row>
    <row r="33" spans="1:64" x14ac:dyDescent="0.2">
      <c r="A33" s="21" t="s">
        <v>52</v>
      </c>
      <c r="B33" s="3" t="str">
        <f t="shared" si="0"/>
        <v>Lynchburg, VA</v>
      </c>
      <c r="C33" s="3"/>
      <c r="D33" s="24" t="s">
        <v>16</v>
      </c>
      <c r="E33" s="27" t="s">
        <v>17</v>
      </c>
      <c r="F33" s="3"/>
      <c r="G33" s="152">
        <v>103.664869771112</v>
      </c>
      <c r="H33" s="147">
        <v>108.085747767857</v>
      </c>
      <c r="I33" s="147">
        <v>113.72790731008099</v>
      </c>
      <c r="J33" s="147">
        <v>111.893124330117</v>
      </c>
      <c r="K33" s="147">
        <v>112.895984204131</v>
      </c>
      <c r="L33" s="153">
        <v>110.53611726685099</v>
      </c>
      <c r="M33" s="147"/>
      <c r="N33" s="154">
        <v>122.699815242494</v>
      </c>
      <c r="O33" s="155">
        <v>122.748360248447</v>
      </c>
      <c r="P33" s="156">
        <v>122.723201675643</v>
      </c>
      <c r="Q33" s="147"/>
      <c r="R33" s="157">
        <v>113.92852407129701</v>
      </c>
      <c r="S33" s="75"/>
      <c r="T33" s="30">
        <v>5.23239119361891</v>
      </c>
      <c r="U33" s="128">
        <v>0.42127759313986002</v>
      </c>
      <c r="V33" s="128">
        <v>2.8924979442229102</v>
      </c>
      <c r="W33" s="128">
        <v>1.9224187083975699</v>
      </c>
      <c r="X33" s="128">
        <v>-3.4623462359430701</v>
      </c>
      <c r="Y33" s="133">
        <v>0.81183649547451397</v>
      </c>
      <c r="Z33" s="128"/>
      <c r="AA33" s="134">
        <v>-15.210269989868999</v>
      </c>
      <c r="AB33" s="135">
        <v>-14.104630426899201</v>
      </c>
      <c r="AC33" s="136">
        <v>-14.6925106114571</v>
      </c>
      <c r="AD33" s="128"/>
      <c r="AE33" s="137">
        <v>-5.55871937450648</v>
      </c>
      <c r="AF33" s="30"/>
      <c r="AG33" s="152">
        <v>106.801431481481</v>
      </c>
      <c r="AH33" s="147">
        <v>111.998995317725</v>
      </c>
      <c r="AI33" s="147">
        <v>116.50103038309101</v>
      </c>
      <c r="AJ33" s="147">
        <v>116.62079224030001</v>
      </c>
      <c r="AK33" s="147">
        <v>123.25161286054499</v>
      </c>
      <c r="AL33" s="153">
        <v>115.574425034013</v>
      </c>
      <c r="AM33" s="147"/>
      <c r="AN33" s="154">
        <v>150.64740441442501</v>
      </c>
      <c r="AO33" s="155">
        <v>151.07880688658801</v>
      </c>
      <c r="AP33" s="156">
        <v>150.86330059649299</v>
      </c>
      <c r="AQ33" s="147"/>
      <c r="AR33" s="157">
        <v>126.55328921963699</v>
      </c>
      <c r="AS33" s="75"/>
      <c r="AT33" s="30">
        <v>1.4318406071974501</v>
      </c>
      <c r="AU33" s="128">
        <v>1.6924294983264501</v>
      </c>
      <c r="AV33" s="128">
        <v>5.10142083641695</v>
      </c>
      <c r="AW33" s="128">
        <v>3.4919331456985199</v>
      </c>
      <c r="AX33" s="128">
        <v>-1.1435132871461899</v>
      </c>
      <c r="AY33" s="133">
        <v>1.8414192320109</v>
      </c>
      <c r="AZ33" s="128"/>
      <c r="BA33" s="134">
        <v>-7.6212333505901304</v>
      </c>
      <c r="BB33" s="135">
        <v>-8.0315953841943397</v>
      </c>
      <c r="BC33" s="136">
        <v>-7.82293903711947</v>
      </c>
      <c r="BD33" s="128"/>
      <c r="BE33" s="137">
        <v>-3.4822470548811801</v>
      </c>
    </row>
    <row r="34" spans="1:64" x14ac:dyDescent="0.2">
      <c r="A34" s="21" t="s">
        <v>77</v>
      </c>
      <c r="B34" s="3" t="str">
        <f t="shared" si="0"/>
        <v>Central Virginia</v>
      </c>
      <c r="C34" s="3"/>
      <c r="D34" s="24" t="s">
        <v>16</v>
      </c>
      <c r="E34" s="27" t="s">
        <v>17</v>
      </c>
      <c r="F34" s="3"/>
      <c r="G34" s="152">
        <v>108.523761180679</v>
      </c>
      <c r="H34" s="147">
        <v>111.03470712315401</v>
      </c>
      <c r="I34" s="147">
        <v>118.145530963032</v>
      </c>
      <c r="J34" s="147">
        <v>119.55771603506599</v>
      </c>
      <c r="K34" s="147">
        <v>121.49720922246701</v>
      </c>
      <c r="L34" s="153">
        <v>116.262025996711</v>
      </c>
      <c r="M34" s="147"/>
      <c r="N34" s="154">
        <v>156.32078177341799</v>
      </c>
      <c r="O34" s="155">
        <v>149.49835601961399</v>
      </c>
      <c r="P34" s="156">
        <v>152.98852270146301</v>
      </c>
      <c r="Q34" s="147"/>
      <c r="R34" s="157">
        <v>128.466058949043</v>
      </c>
      <c r="S34" s="75"/>
      <c r="T34" s="30">
        <v>0.85219337252137295</v>
      </c>
      <c r="U34" s="128">
        <v>-4.7787426383851299</v>
      </c>
      <c r="V34" s="128">
        <v>-1.6935790757545299</v>
      </c>
      <c r="W34" s="128">
        <v>0.35063451424009101</v>
      </c>
      <c r="X34" s="128">
        <v>1.31550135115057</v>
      </c>
      <c r="Y34" s="133">
        <v>-0.86363575927721103</v>
      </c>
      <c r="Z34" s="128"/>
      <c r="AA34" s="134">
        <v>8.90840677418913</v>
      </c>
      <c r="AB34" s="135">
        <v>7.18725723274106</v>
      </c>
      <c r="AC34" s="136">
        <v>8.0970817250057507</v>
      </c>
      <c r="AD34" s="128"/>
      <c r="AE34" s="137">
        <v>3.0211724850989898</v>
      </c>
      <c r="AF34" s="30"/>
      <c r="AG34" s="152">
        <v>110.58902227588599</v>
      </c>
      <c r="AH34" s="147">
        <v>114.958578365081</v>
      </c>
      <c r="AI34" s="147">
        <v>118.876366163341</v>
      </c>
      <c r="AJ34" s="147">
        <v>120.10665632739899</v>
      </c>
      <c r="AK34" s="147">
        <v>121.760999187652</v>
      </c>
      <c r="AL34" s="153">
        <v>117.625611744772</v>
      </c>
      <c r="AM34" s="147"/>
      <c r="AN34" s="154">
        <v>157.25658971969301</v>
      </c>
      <c r="AO34" s="155">
        <v>156.60141747084799</v>
      </c>
      <c r="AP34" s="156">
        <v>156.92595080229</v>
      </c>
      <c r="AQ34" s="147"/>
      <c r="AR34" s="157">
        <v>130.686478270105</v>
      </c>
      <c r="AS34" s="75"/>
      <c r="AT34" s="30">
        <v>1.93116046664805</v>
      </c>
      <c r="AU34" s="128">
        <v>0.95047751014237303</v>
      </c>
      <c r="AV34" s="128">
        <v>1.63580607586552</v>
      </c>
      <c r="AW34" s="128">
        <v>1.0246530461969201</v>
      </c>
      <c r="AX34" s="128">
        <v>-0.39766102038305801</v>
      </c>
      <c r="AY34" s="133">
        <v>0.89626900730123404</v>
      </c>
      <c r="AZ34" s="128"/>
      <c r="BA34" s="134">
        <v>-2.6209388980112598</v>
      </c>
      <c r="BB34" s="135">
        <v>-2.2864008764303798</v>
      </c>
      <c r="BC34" s="136">
        <v>-2.4525235225744999</v>
      </c>
      <c r="BD34" s="128"/>
      <c r="BE34" s="137">
        <v>-0.59650020243243396</v>
      </c>
    </row>
    <row r="35" spans="1:64" x14ac:dyDescent="0.2">
      <c r="A35" s="21" t="s">
        <v>78</v>
      </c>
      <c r="B35" s="3" t="str">
        <f t="shared" si="0"/>
        <v>Chesapeake Bay</v>
      </c>
      <c r="C35" s="3"/>
      <c r="D35" s="24" t="s">
        <v>16</v>
      </c>
      <c r="E35" s="27" t="s">
        <v>17</v>
      </c>
      <c r="F35" s="3"/>
      <c r="G35" s="152">
        <v>104.77137391304301</v>
      </c>
      <c r="H35" s="147">
        <v>102.005585331452</v>
      </c>
      <c r="I35" s="147">
        <v>104.244545454545</v>
      </c>
      <c r="J35" s="147">
        <v>106.310786384976</v>
      </c>
      <c r="K35" s="147">
        <v>99.309649859943903</v>
      </c>
      <c r="L35" s="153">
        <v>103.415273469387</v>
      </c>
      <c r="M35" s="147"/>
      <c r="N35" s="154">
        <v>114.54040520984</v>
      </c>
      <c r="O35" s="155">
        <v>121.764798270893</v>
      </c>
      <c r="P35" s="156">
        <v>118.160425992779</v>
      </c>
      <c r="Q35" s="147"/>
      <c r="R35" s="157">
        <v>107.451249011857</v>
      </c>
      <c r="S35" s="75"/>
      <c r="T35" s="30">
        <v>9.8726420034993208</v>
      </c>
      <c r="U35" s="128">
        <v>5.3740376443885802</v>
      </c>
      <c r="V35" s="128">
        <v>5.49399797536016</v>
      </c>
      <c r="W35" s="128">
        <v>5.4068175179426401</v>
      </c>
      <c r="X35" s="128">
        <v>2.4682045717591001</v>
      </c>
      <c r="Y35" s="133">
        <v>5.5729171741525398</v>
      </c>
      <c r="Z35" s="128"/>
      <c r="AA35" s="134">
        <v>-0.63005145943180296</v>
      </c>
      <c r="AB35" s="135">
        <v>-4.1414152339661401</v>
      </c>
      <c r="AC35" s="136">
        <v>-2.4197438553368702</v>
      </c>
      <c r="AD35" s="128"/>
      <c r="AE35" s="137">
        <v>2.8567609442183901</v>
      </c>
      <c r="AF35" s="30"/>
      <c r="AG35" s="152">
        <v>110.61209167950599</v>
      </c>
      <c r="AH35" s="147">
        <v>108.608807017543</v>
      </c>
      <c r="AI35" s="147">
        <v>109.253716735659</v>
      </c>
      <c r="AJ35" s="147">
        <v>107.91500147102001</v>
      </c>
      <c r="AK35" s="147">
        <v>108.961089805049</v>
      </c>
      <c r="AL35" s="153">
        <v>109.000448181062</v>
      </c>
      <c r="AM35" s="147"/>
      <c r="AN35" s="154">
        <v>135.67468184471599</v>
      </c>
      <c r="AO35" s="155">
        <v>141.10815652173901</v>
      </c>
      <c r="AP35" s="156">
        <v>138.40090168702699</v>
      </c>
      <c r="AQ35" s="147"/>
      <c r="AR35" s="157">
        <v>117.97844339832101</v>
      </c>
      <c r="AS35" s="75"/>
      <c r="AT35" s="30">
        <v>5.58552361225063</v>
      </c>
      <c r="AU35" s="128">
        <v>8.6096542511627305</v>
      </c>
      <c r="AV35" s="128">
        <v>7.6277477851007802</v>
      </c>
      <c r="AW35" s="128">
        <v>5.2364905579857801</v>
      </c>
      <c r="AX35" s="128">
        <v>1.3147755781220101</v>
      </c>
      <c r="AY35" s="133">
        <v>5.6259086838397101</v>
      </c>
      <c r="AZ35" s="128"/>
      <c r="BA35" s="134">
        <v>2.3714284311926899</v>
      </c>
      <c r="BB35" s="135">
        <v>2.9429074597090898</v>
      </c>
      <c r="BC35" s="136">
        <v>2.6593426570779499</v>
      </c>
      <c r="BD35" s="128"/>
      <c r="BE35" s="137">
        <v>4.2935364051178002</v>
      </c>
    </row>
    <row r="36" spans="1:64" x14ac:dyDescent="0.2">
      <c r="A36" s="21" t="s">
        <v>79</v>
      </c>
      <c r="B36" s="3" t="str">
        <f t="shared" si="0"/>
        <v>Coastal Virginia - Eastern Shore</v>
      </c>
      <c r="C36" s="3"/>
      <c r="D36" s="24" t="s">
        <v>16</v>
      </c>
      <c r="E36" s="27" t="s">
        <v>17</v>
      </c>
      <c r="F36" s="3"/>
      <c r="G36" s="152">
        <v>102.131418312387</v>
      </c>
      <c r="H36" s="147">
        <v>95.865612244897903</v>
      </c>
      <c r="I36" s="147">
        <v>98.502201834862305</v>
      </c>
      <c r="J36" s="147">
        <v>97.654062968515703</v>
      </c>
      <c r="K36" s="147">
        <v>99.915302782324005</v>
      </c>
      <c r="L36" s="153">
        <v>98.752073448163699</v>
      </c>
      <c r="M36" s="147"/>
      <c r="N36" s="154">
        <v>113.196881118881</v>
      </c>
      <c r="O36" s="155">
        <v>116.714881578947</v>
      </c>
      <c r="P36" s="156">
        <v>115.009545762711</v>
      </c>
      <c r="Q36" s="147"/>
      <c r="R36" s="157">
        <v>104.020037346221</v>
      </c>
      <c r="S36" s="75"/>
      <c r="T36" s="30">
        <v>3.7342830415819401</v>
      </c>
      <c r="U36" s="128">
        <v>-1.2965104781866501</v>
      </c>
      <c r="V36" s="128">
        <v>-0.477282228290276</v>
      </c>
      <c r="W36" s="128">
        <v>-0.161083434196897</v>
      </c>
      <c r="X36" s="128">
        <v>2.1967070658952199</v>
      </c>
      <c r="Y36" s="133">
        <v>0.73728117755540501</v>
      </c>
      <c r="Z36" s="128"/>
      <c r="AA36" s="134">
        <v>-5.1049156530236903</v>
      </c>
      <c r="AB36" s="135">
        <v>-2.0736252642710902</v>
      </c>
      <c r="AC36" s="136">
        <v>-3.5455527513784899</v>
      </c>
      <c r="AD36" s="128"/>
      <c r="AE36" s="137">
        <v>-0.28456778931837301</v>
      </c>
      <c r="AF36" s="30"/>
      <c r="AG36" s="152">
        <v>103.356494509963</v>
      </c>
      <c r="AH36" s="147">
        <v>101.982193479801</v>
      </c>
      <c r="AI36" s="147">
        <v>105.175770130304</v>
      </c>
      <c r="AJ36" s="147">
        <v>103.371293499671</v>
      </c>
      <c r="AK36" s="147">
        <v>103.589888540578</v>
      </c>
      <c r="AL36" s="153">
        <v>103.51729828764699</v>
      </c>
      <c r="AM36" s="147"/>
      <c r="AN36" s="154">
        <v>127.849186991869</v>
      </c>
      <c r="AO36" s="155">
        <v>129.38235017950799</v>
      </c>
      <c r="AP36" s="156">
        <v>128.621527545909</v>
      </c>
      <c r="AQ36" s="147"/>
      <c r="AR36" s="157">
        <v>111.957786613031</v>
      </c>
      <c r="AS36" s="75"/>
      <c r="AT36" s="30">
        <v>0.53779099643134898</v>
      </c>
      <c r="AU36" s="128">
        <v>2.1539699263518002</v>
      </c>
      <c r="AV36" s="128">
        <v>4.9359302292182701</v>
      </c>
      <c r="AW36" s="128">
        <v>1.62026680964495</v>
      </c>
      <c r="AX36" s="128">
        <v>-2.89043487173456</v>
      </c>
      <c r="AY36" s="133">
        <v>1.2565222961493201</v>
      </c>
      <c r="AZ36" s="128"/>
      <c r="BA36" s="134">
        <v>-1.5801623453893701</v>
      </c>
      <c r="BB36" s="135">
        <v>-0.13976474475553999</v>
      </c>
      <c r="BC36" s="136">
        <v>-0.85553049966064998</v>
      </c>
      <c r="BD36" s="128"/>
      <c r="BE36" s="137">
        <v>0.64129358881318499</v>
      </c>
    </row>
    <row r="37" spans="1:64" x14ac:dyDescent="0.2">
      <c r="A37" s="21" t="s">
        <v>80</v>
      </c>
      <c r="B37" s="3" t="str">
        <f t="shared" si="0"/>
        <v>Coastal Virginia - Hampton Roads</v>
      </c>
      <c r="C37" s="3"/>
      <c r="D37" s="24" t="s">
        <v>16</v>
      </c>
      <c r="E37" s="27" t="s">
        <v>17</v>
      </c>
      <c r="F37" s="3"/>
      <c r="G37" s="152">
        <v>101.73722716248901</v>
      </c>
      <c r="H37" s="147">
        <v>101.565252594789</v>
      </c>
      <c r="I37" s="147">
        <v>102.999115031953</v>
      </c>
      <c r="J37" s="147">
        <v>105.833508824925</v>
      </c>
      <c r="K37" s="147">
        <v>105.86045335732901</v>
      </c>
      <c r="L37" s="153">
        <v>103.775718617056</v>
      </c>
      <c r="M37" s="147"/>
      <c r="N37" s="154">
        <v>124.513747848858</v>
      </c>
      <c r="O37" s="155">
        <v>121.68166660141701</v>
      </c>
      <c r="P37" s="156">
        <v>123.129862261588</v>
      </c>
      <c r="Q37" s="147"/>
      <c r="R37" s="157">
        <v>110.186343336543</v>
      </c>
      <c r="S37" s="75"/>
      <c r="T37" s="30">
        <v>6.5801013727006898</v>
      </c>
      <c r="U37" s="128">
        <v>2.6126060450770701</v>
      </c>
      <c r="V37" s="128">
        <v>-1.2023894819237699</v>
      </c>
      <c r="W37" s="128">
        <v>-3.4915099338218898</v>
      </c>
      <c r="X37" s="128">
        <v>3.0343970456639102</v>
      </c>
      <c r="Y37" s="133">
        <v>1.02514752594118</v>
      </c>
      <c r="Z37" s="128"/>
      <c r="AA37" s="134">
        <v>10.866374032895999</v>
      </c>
      <c r="AB37" s="135">
        <v>0.80971805589452495</v>
      </c>
      <c r="AC37" s="136">
        <v>5.5954073713119996</v>
      </c>
      <c r="AD37" s="128"/>
      <c r="AE37" s="137">
        <v>2.93924654256117</v>
      </c>
      <c r="AF37" s="30"/>
      <c r="AG37" s="152">
        <v>101.342704203667</v>
      </c>
      <c r="AH37" s="147">
        <v>103.743143506858</v>
      </c>
      <c r="AI37" s="147">
        <v>106.327830102403</v>
      </c>
      <c r="AJ37" s="147">
        <v>106.747174618789</v>
      </c>
      <c r="AK37" s="147">
        <v>109.021119230103</v>
      </c>
      <c r="AL37" s="153">
        <v>105.655887177613</v>
      </c>
      <c r="AM37" s="147"/>
      <c r="AN37" s="154">
        <v>129.836381106354</v>
      </c>
      <c r="AO37" s="155">
        <v>132.92171067758801</v>
      </c>
      <c r="AP37" s="156">
        <v>131.39637825956601</v>
      </c>
      <c r="AQ37" s="147"/>
      <c r="AR37" s="157">
        <v>114.414025928272</v>
      </c>
      <c r="AS37" s="75"/>
      <c r="AT37" s="30">
        <v>2.8572913200121501</v>
      </c>
      <c r="AU37" s="128">
        <v>3.8181683283527099</v>
      </c>
      <c r="AV37" s="128">
        <v>3.5998305824602999</v>
      </c>
      <c r="AW37" s="128">
        <v>1.66409883594668</v>
      </c>
      <c r="AX37" s="128">
        <v>2.0005170355917201</v>
      </c>
      <c r="AY37" s="133">
        <v>2.7219745520612499</v>
      </c>
      <c r="AZ37" s="128"/>
      <c r="BA37" s="134">
        <v>1.0883849392871201</v>
      </c>
      <c r="BB37" s="135">
        <v>-0.379521973322823</v>
      </c>
      <c r="BC37" s="136">
        <v>0.31605388782675098</v>
      </c>
      <c r="BD37" s="128"/>
      <c r="BE37" s="137">
        <v>1.6188784362136599</v>
      </c>
    </row>
    <row r="38" spans="1:64" x14ac:dyDescent="0.2">
      <c r="A38" s="20" t="s">
        <v>81</v>
      </c>
      <c r="B38" s="3" t="str">
        <f t="shared" si="0"/>
        <v>Northern Virginia</v>
      </c>
      <c r="C38" s="3"/>
      <c r="D38" s="24" t="s">
        <v>16</v>
      </c>
      <c r="E38" s="27" t="s">
        <v>17</v>
      </c>
      <c r="F38" s="3"/>
      <c r="G38" s="152">
        <v>127.492233398908</v>
      </c>
      <c r="H38" s="147">
        <v>150.93596312291299</v>
      </c>
      <c r="I38" s="147">
        <v>173.52979471860399</v>
      </c>
      <c r="J38" s="147">
        <v>172.98488257974</v>
      </c>
      <c r="K38" s="147">
        <v>150.84537452245999</v>
      </c>
      <c r="L38" s="153">
        <v>157.81900277190701</v>
      </c>
      <c r="M38" s="147"/>
      <c r="N38" s="154">
        <v>131.05495492659401</v>
      </c>
      <c r="O38" s="155">
        <v>127.767937333861</v>
      </c>
      <c r="P38" s="156">
        <v>129.40165123390901</v>
      </c>
      <c r="Q38" s="147"/>
      <c r="R38" s="157">
        <v>149.906285833102</v>
      </c>
      <c r="S38" s="75"/>
      <c r="T38" s="30">
        <v>-8.45934917750896</v>
      </c>
      <c r="U38" s="128">
        <v>-8.7431361177851699</v>
      </c>
      <c r="V38" s="128">
        <v>-0.34008223837214302</v>
      </c>
      <c r="W38" s="128">
        <v>4.0525738179121502</v>
      </c>
      <c r="X38" s="128">
        <v>5.8124923435644202</v>
      </c>
      <c r="Y38" s="133">
        <v>-1.01270622606794</v>
      </c>
      <c r="Z38" s="128"/>
      <c r="AA38" s="134">
        <v>6.4715991174404497</v>
      </c>
      <c r="AB38" s="135">
        <v>4.5492461724672202</v>
      </c>
      <c r="AC38" s="136">
        <v>5.5093835782548597</v>
      </c>
      <c r="AD38" s="128"/>
      <c r="AE38" s="137">
        <v>-4.7933776136548603E-2</v>
      </c>
      <c r="AF38" s="30"/>
      <c r="AG38" s="152">
        <v>142.51277589866601</v>
      </c>
      <c r="AH38" s="147">
        <v>164.65130925507901</v>
      </c>
      <c r="AI38" s="147">
        <v>177.72646628741899</v>
      </c>
      <c r="AJ38" s="147">
        <v>171.88615693490601</v>
      </c>
      <c r="AK38" s="147">
        <v>151.26256775853699</v>
      </c>
      <c r="AL38" s="153">
        <v>162.94816499718601</v>
      </c>
      <c r="AM38" s="147"/>
      <c r="AN38" s="154">
        <v>138.93063901988401</v>
      </c>
      <c r="AO38" s="155">
        <v>140.152635680987</v>
      </c>
      <c r="AP38" s="156">
        <v>139.55846205662399</v>
      </c>
      <c r="AQ38" s="147"/>
      <c r="AR38" s="157">
        <v>156.154068884483</v>
      </c>
      <c r="AS38" s="75"/>
      <c r="AT38" s="30">
        <v>1.25680254711853</v>
      </c>
      <c r="AU38" s="128">
        <v>2.6387709641121599</v>
      </c>
      <c r="AV38" s="128">
        <v>4.6514738327440401</v>
      </c>
      <c r="AW38" s="128">
        <v>3.6125643957607401</v>
      </c>
      <c r="AX38" s="128">
        <v>1.81750485535991</v>
      </c>
      <c r="AY38" s="133">
        <v>2.9889613526882899</v>
      </c>
      <c r="AZ38" s="128"/>
      <c r="BA38" s="134">
        <v>3.3591455769541501</v>
      </c>
      <c r="BB38" s="135">
        <v>3.2666643374669402</v>
      </c>
      <c r="BC38" s="136">
        <v>3.3144992107329698</v>
      </c>
      <c r="BD38" s="128"/>
      <c r="BE38" s="137">
        <v>3.0491658151688998</v>
      </c>
    </row>
    <row r="39" spans="1:64" x14ac:dyDescent="0.2">
      <c r="A39" s="22" t="s">
        <v>82</v>
      </c>
      <c r="B39" s="3" t="str">
        <f t="shared" si="0"/>
        <v>Shenandoah Valley</v>
      </c>
      <c r="C39" s="3"/>
      <c r="D39" s="25" t="s">
        <v>16</v>
      </c>
      <c r="E39" s="28" t="s">
        <v>17</v>
      </c>
      <c r="F39" s="3"/>
      <c r="G39" s="158">
        <v>94.676127651987798</v>
      </c>
      <c r="H39" s="159">
        <v>93.4197314847314</v>
      </c>
      <c r="I39" s="159">
        <v>95.382346068834806</v>
      </c>
      <c r="J39" s="159">
        <v>96.741264618743102</v>
      </c>
      <c r="K39" s="159">
        <v>95.377748819025797</v>
      </c>
      <c r="L39" s="160">
        <v>95.168467525585399</v>
      </c>
      <c r="M39" s="147"/>
      <c r="N39" s="161">
        <v>112.1578202995</v>
      </c>
      <c r="O39" s="162">
        <v>109.954114017043</v>
      </c>
      <c r="P39" s="163">
        <v>111.08787986874</v>
      </c>
      <c r="Q39" s="147"/>
      <c r="R39" s="164">
        <v>100.216042161453</v>
      </c>
      <c r="S39" s="75"/>
      <c r="T39" s="31">
        <v>3.5035698431179001</v>
      </c>
      <c r="U39" s="138">
        <v>-4.0051844273863004</v>
      </c>
      <c r="V39" s="138">
        <v>-2.4452674135443599</v>
      </c>
      <c r="W39" s="138">
        <v>1.09184817663852</v>
      </c>
      <c r="X39" s="138">
        <v>-4.1649902899403797</v>
      </c>
      <c r="Y39" s="139">
        <v>-1.53633649337738</v>
      </c>
      <c r="Z39" s="128"/>
      <c r="AA39" s="140">
        <v>-17.730840766796401</v>
      </c>
      <c r="AB39" s="141">
        <v>-19.609804744017001</v>
      </c>
      <c r="AC39" s="142">
        <v>-18.643211668356798</v>
      </c>
      <c r="AD39" s="128"/>
      <c r="AE39" s="143">
        <v>-10.166349982201901</v>
      </c>
      <c r="AF39" s="31"/>
      <c r="AG39" s="158">
        <v>99.320701015713098</v>
      </c>
      <c r="AH39" s="159">
        <v>99.979264670754006</v>
      </c>
      <c r="AI39" s="159">
        <v>100.234704671115</v>
      </c>
      <c r="AJ39" s="159">
        <v>99.983650048080406</v>
      </c>
      <c r="AK39" s="159">
        <v>101.94473786836301</v>
      </c>
      <c r="AL39" s="160">
        <v>100.329723639191</v>
      </c>
      <c r="AM39" s="147"/>
      <c r="AN39" s="161">
        <v>133.44136723358901</v>
      </c>
      <c r="AO39" s="162">
        <v>138.796418407256</v>
      </c>
      <c r="AP39" s="163">
        <v>136.16813206214599</v>
      </c>
      <c r="AQ39" s="147"/>
      <c r="AR39" s="164">
        <v>113.05469513540601</v>
      </c>
      <c r="AS39" s="75"/>
      <c r="AT39" s="31">
        <v>1.4404739555911501</v>
      </c>
      <c r="AU39" s="138">
        <v>0.60486452936075596</v>
      </c>
      <c r="AV39" s="138">
        <v>0.21189404944623999</v>
      </c>
      <c r="AW39" s="138">
        <v>-1.1318678504658299</v>
      </c>
      <c r="AX39" s="138">
        <v>-1.6633145170158601</v>
      </c>
      <c r="AY39" s="139">
        <v>-0.25519182456627298</v>
      </c>
      <c r="AZ39" s="128"/>
      <c r="BA39" s="140">
        <v>-4.4982024414206503</v>
      </c>
      <c r="BB39" s="141">
        <v>-3.8927610321755299</v>
      </c>
      <c r="BC39" s="142">
        <v>-4.15986725548533</v>
      </c>
      <c r="BD39" s="128"/>
      <c r="BE39" s="143">
        <v>-2.3687818101838398</v>
      </c>
    </row>
    <row r="40" spans="1:64" x14ac:dyDescent="0.2">
      <c r="A40" s="19" t="s">
        <v>83</v>
      </c>
      <c r="B40" s="3" t="str">
        <f t="shared" si="0"/>
        <v>Southern Virginia</v>
      </c>
      <c r="C40" s="9"/>
      <c r="D40" s="23" t="s">
        <v>16</v>
      </c>
      <c r="E40" s="26" t="s">
        <v>17</v>
      </c>
      <c r="F40" s="3"/>
      <c r="G40" s="144">
        <v>97.458340080971595</v>
      </c>
      <c r="H40" s="145">
        <v>107.615882584712</v>
      </c>
      <c r="I40" s="145">
        <v>110.67468218773</v>
      </c>
      <c r="J40" s="145">
        <v>108.817752380952</v>
      </c>
      <c r="K40" s="145">
        <v>104.858483857785</v>
      </c>
      <c r="L40" s="146">
        <v>106.364122193296</v>
      </c>
      <c r="M40" s="147"/>
      <c r="N40" s="148">
        <v>106.017691979522</v>
      </c>
      <c r="O40" s="149">
        <v>105.848617472434</v>
      </c>
      <c r="P40" s="150">
        <v>105.932903019991</v>
      </c>
      <c r="Q40" s="147"/>
      <c r="R40" s="151">
        <v>106.24480993291699</v>
      </c>
      <c r="S40" s="75"/>
      <c r="T40" s="29">
        <v>2.1674663803494298</v>
      </c>
      <c r="U40" s="126">
        <v>3.71893759150251</v>
      </c>
      <c r="V40" s="126">
        <v>5.36445501099863</v>
      </c>
      <c r="W40" s="126">
        <v>4.9265260050860604</v>
      </c>
      <c r="X40" s="126">
        <v>6.0633152217612798</v>
      </c>
      <c r="Y40" s="127">
        <v>4.57010603093347</v>
      </c>
      <c r="Z40" s="128"/>
      <c r="AA40" s="129">
        <v>-1.19184554550545</v>
      </c>
      <c r="AB40" s="130">
        <v>-2.0597232786328199</v>
      </c>
      <c r="AC40" s="131">
        <v>-1.63189712487613</v>
      </c>
      <c r="AD40" s="128"/>
      <c r="AE40" s="132">
        <v>2.6706864444643101</v>
      </c>
      <c r="AF40" s="29"/>
      <c r="AG40" s="144">
        <v>103.274329406164</v>
      </c>
      <c r="AH40" s="145">
        <v>108.812642056436</v>
      </c>
      <c r="AI40" s="145">
        <v>111.902740107746</v>
      </c>
      <c r="AJ40" s="145">
        <v>111.983642341174</v>
      </c>
      <c r="AK40" s="145">
        <v>110.28089834515301</v>
      </c>
      <c r="AL40" s="146">
        <v>109.523517546119</v>
      </c>
      <c r="AM40" s="147"/>
      <c r="AN40" s="148">
        <v>124.284379091079</v>
      </c>
      <c r="AO40" s="149">
        <v>126.910041378069</v>
      </c>
      <c r="AP40" s="150">
        <v>125.622671129246</v>
      </c>
      <c r="AQ40" s="147"/>
      <c r="AR40" s="151">
        <v>114.381685160076</v>
      </c>
      <c r="AS40" s="75"/>
      <c r="AT40" s="29">
        <v>0.49085317593148797</v>
      </c>
      <c r="AU40" s="126">
        <v>5.6450293226898296</v>
      </c>
      <c r="AV40" s="126">
        <v>6.9760712097537301</v>
      </c>
      <c r="AW40" s="126">
        <v>5.1461763386561801</v>
      </c>
      <c r="AX40" s="126">
        <v>-0.63609428548845504</v>
      </c>
      <c r="AY40" s="127">
        <v>3.6386914356656899</v>
      </c>
      <c r="AZ40" s="128"/>
      <c r="BA40" s="129">
        <v>3.0325247667692299</v>
      </c>
      <c r="BB40" s="130">
        <v>-0.936016669162263</v>
      </c>
      <c r="BC40" s="131">
        <v>0.92793420399033599</v>
      </c>
      <c r="BD40" s="128"/>
      <c r="BE40" s="132">
        <v>2.71354992785579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112.80540856031099</v>
      </c>
      <c r="H41" s="147">
        <v>112.821382479468</v>
      </c>
      <c r="I41" s="147">
        <v>111.411863063063</v>
      </c>
      <c r="J41" s="147">
        <v>115.584642603129</v>
      </c>
      <c r="K41" s="147">
        <v>117.605122367672</v>
      </c>
      <c r="L41" s="153">
        <v>114.08885567726</v>
      </c>
      <c r="M41" s="147"/>
      <c r="N41" s="154">
        <v>132.87350868145001</v>
      </c>
      <c r="O41" s="155">
        <v>129.15020202020199</v>
      </c>
      <c r="P41" s="156">
        <v>131.090404013258</v>
      </c>
      <c r="Q41" s="147"/>
      <c r="R41" s="157">
        <v>119.205684128225</v>
      </c>
      <c r="S41" s="75"/>
      <c r="T41" s="30">
        <v>17.542773674285201</v>
      </c>
      <c r="U41" s="128">
        <v>13.583456566358</v>
      </c>
      <c r="V41" s="128">
        <v>11.121288494110001</v>
      </c>
      <c r="W41" s="128">
        <v>14.4275966287199</v>
      </c>
      <c r="X41" s="128">
        <v>14.5653959723435</v>
      </c>
      <c r="Y41" s="133">
        <v>14.0095544743824</v>
      </c>
      <c r="Z41" s="128"/>
      <c r="AA41" s="134">
        <v>-26.969956964519199</v>
      </c>
      <c r="AB41" s="135">
        <v>-32.324124512491899</v>
      </c>
      <c r="AC41" s="136">
        <v>-29.6787139870688</v>
      </c>
      <c r="AD41" s="128"/>
      <c r="AE41" s="137">
        <v>-9.3500602440389802</v>
      </c>
      <c r="AF41" s="30"/>
      <c r="AG41" s="152">
        <v>113.127634936766</v>
      </c>
      <c r="AH41" s="147">
        <v>114.962955977915</v>
      </c>
      <c r="AI41" s="147">
        <v>115.79846384554099</v>
      </c>
      <c r="AJ41" s="147">
        <v>114.62157786698199</v>
      </c>
      <c r="AK41" s="147">
        <v>117.71409691837199</v>
      </c>
      <c r="AL41" s="153">
        <v>115.31656137105</v>
      </c>
      <c r="AM41" s="147"/>
      <c r="AN41" s="154">
        <v>185.949976366665</v>
      </c>
      <c r="AO41" s="155">
        <v>191.41503023164501</v>
      </c>
      <c r="AP41" s="156">
        <v>188.664332988826</v>
      </c>
      <c r="AQ41" s="147"/>
      <c r="AR41" s="157">
        <v>139.74470001818401</v>
      </c>
      <c r="AS41" s="75"/>
      <c r="AT41" s="30">
        <v>8.6854553319840893</v>
      </c>
      <c r="AU41" s="128">
        <v>9.4039978702497002</v>
      </c>
      <c r="AV41" s="128">
        <v>9.0579823609881505</v>
      </c>
      <c r="AW41" s="128">
        <v>1.24420708057069</v>
      </c>
      <c r="AX41" s="128">
        <v>-9.3020275953474005</v>
      </c>
      <c r="AY41" s="133">
        <v>2.6135172606555801</v>
      </c>
      <c r="AZ41" s="128"/>
      <c r="BA41" s="134">
        <v>22.051130232352701</v>
      </c>
      <c r="BB41" s="135">
        <v>26.593003549975599</v>
      </c>
      <c r="BC41" s="136">
        <v>24.305566333618302</v>
      </c>
      <c r="BD41" s="128"/>
      <c r="BE41" s="137">
        <v>11.4042904405808</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86.609516380655194</v>
      </c>
      <c r="H42" s="147">
        <v>90.4753968253968</v>
      </c>
      <c r="I42" s="147">
        <v>88.157418981481399</v>
      </c>
      <c r="J42" s="147">
        <v>89.791857318573093</v>
      </c>
      <c r="K42" s="147">
        <v>90.133403361344506</v>
      </c>
      <c r="L42" s="153">
        <v>89.104152168267902</v>
      </c>
      <c r="M42" s="147"/>
      <c r="N42" s="154">
        <v>92.697842857142803</v>
      </c>
      <c r="O42" s="155">
        <v>92.470727272727203</v>
      </c>
      <c r="P42" s="156">
        <v>92.587625000000003</v>
      </c>
      <c r="Q42" s="147"/>
      <c r="R42" s="157">
        <v>90.013291114949098</v>
      </c>
      <c r="S42" s="75"/>
      <c r="T42" s="30">
        <v>6.9733710990532201</v>
      </c>
      <c r="U42" s="128">
        <v>5.6555545611970501</v>
      </c>
      <c r="V42" s="128">
        <v>1.8487917248275001</v>
      </c>
      <c r="W42" s="128">
        <v>5.0220830408275097</v>
      </c>
      <c r="X42" s="128">
        <v>6.8157064016197104</v>
      </c>
      <c r="Y42" s="133">
        <v>5.0645380436003302</v>
      </c>
      <c r="Z42" s="128"/>
      <c r="AA42" s="134">
        <v>1.0862231898663901</v>
      </c>
      <c r="AB42" s="135">
        <v>-0.39217321960069701</v>
      </c>
      <c r="AC42" s="136">
        <v>0.33516107709604798</v>
      </c>
      <c r="AD42" s="128"/>
      <c r="AE42" s="137">
        <v>3.5667392524393202</v>
      </c>
      <c r="AF42" s="30"/>
      <c r="AG42" s="152">
        <v>85.789533639143698</v>
      </c>
      <c r="AH42" s="147">
        <v>91.824936555891199</v>
      </c>
      <c r="AI42" s="147">
        <v>91.634467605633802</v>
      </c>
      <c r="AJ42" s="147">
        <v>91.163916043703196</v>
      </c>
      <c r="AK42" s="147">
        <v>89.606488209050298</v>
      </c>
      <c r="AL42" s="153">
        <v>90.226297539149797</v>
      </c>
      <c r="AM42" s="147"/>
      <c r="AN42" s="154">
        <v>98.534928100659002</v>
      </c>
      <c r="AO42" s="155">
        <v>99.508681860178598</v>
      </c>
      <c r="AP42" s="156">
        <v>99.015076689445706</v>
      </c>
      <c r="AQ42" s="147"/>
      <c r="AR42" s="157">
        <v>92.778403668915601</v>
      </c>
      <c r="AS42" s="75"/>
      <c r="AT42" s="30">
        <v>2.0969898903485902</v>
      </c>
      <c r="AU42" s="128">
        <v>5.2693551361662401</v>
      </c>
      <c r="AV42" s="128">
        <v>4.2265834090952197</v>
      </c>
      <c r="AW42" s="128">
        <v>4.6236161109582001</v>
      </c>
      <c r="AX42" s="128">
        <v>1.55346982552297</v>
      </c>
      <c r="AY42" s="133">
        <v>3.6462540849820702</v>
      </c>
      <c r="AZ42" s="128"/>
      <c r="BA42" s="134">
        <v>0.75464007539199995</v>
      </c>
      <c r="BB42" s="135">
        <v>2.12918255734624</v>
      </c>
      <c r="BC42" s="136">
        <v>1.4331330197532901</v>
      </c>
      <c r="BD42" s="128"/>
      <c r="BE42" s="137">
        <v>2.9487090986156401</v>
      </c>
      <c r="BF42" s="76"/>
      <c r="BG42" s="76"/>
      <c r="BH42" s="76"/>
      <c r="BI42" s="76"/>
      <c r="BJ42" s="76"/>
      <c r="BK42" s="76"/>
      <c r="BL42" s="76"/>
    </row>
    <row r="43" spans="1:64" x14ac:dyDescent="0.2">
      <c r="A43" s="22" t="s">
        <v>86</v>
      </c>
      <c r="B43" s="3" t="str">
        <f t="shared" si="0"/>
        <v>Virginia Mountains</v>
      </c>
      <c r="C43" s="3"/>
      <c r="D43" s="25" t="s">
        <v>16</v>
      </c>
      <c r="E43" s="28" t="s">
        <v>17</v>
      </c>
      <c r="F43" s="3"/>
      <c r="G43" s="152">
        <v>109.41141405588399</v>
      </c>
      <c r="H43" s="147">
        <v>117.42594466777</v>
      </c>
      <c r="I43" s="147">
        <v>113.651936094674</v>
      </c>
      <c r="J43" s="147">
        <v>122.51017652453</v>
      </c>
      <c r="K43" s="147">
        <v>122.141929480901</v>
      </c>
      <c r="L43" s="153">
        <v>117.28393190823201</v>
      </c>
      <c r="M43" s="147"/>
      <c r="N43" s="154">
        <v>131.72266650751899</v>
      </c>
      <c r="O43" s="155">
        <v>129.511176315093</v>
      </c>
      <c r="P43" s="156">
        <v>130.67323507275401</v>
      </c>
      <c r="Q43" s="147"/>
      <c r="R43" s="157">
        <v>121.040381840577</v>
      </c>
      <c r="S43" s="75"/>
      <c r="T43" s="30">
        <v>6.6180419286414596</v>
      </c>
      <c r="U43" s="128">
        <v>11.144266771875101</v>
      </c>
      <c r="V43" s="128">
        <v>9.4990731026853794</v>
      </c>
      <c r="W43" s="128">
        <v>15.4537355830398</v>
      </c>
      <c r="X43" s="128">
        <v>13.5418638284102</v>
      </c>
      <c r="Y43" s="133">
        <v>11.4344556930366</v>
      </c>
      <c r="Z43" s="128"/>
      <c r="AA43" s="134">
        <v>-7.9726447751271303</v>
      </c>
      <c r="AB43" s="135">
        <v>-9.7785197279602993</v>
      </c>
      <c r="AC43" s="136">
        <v>-8.8349567664931197</v>
      </c>
      <c r="AD43" s="128"/>
      <c r="AE43" s="137">
        <v>2.83418816269142</v>
      </c>
      <c r="AF43" s="31"/>
      <c r="AG43" s="152">
        <v>118.953323639385</v>
      </c>
      <c r="AH43" s="147">
        <v>119.886854167913</v>
      </c>
      <c r="AI43" s="147">
        <v>118.627644343151</v>
      </c>
      <c r="AJ43" s="147">
        <v>123.46746937639099</v>
      </c>
      <c r="AK43" s="147">
        <v>125.04885957299</v>
      </c>
      <c r="AL43" s="153">
        <v>121.305797767878</v>
      </c>
      <c r="AM43" s="147"/>
      <c r="AN43" s="154">
        <v>162.174027421956</v>
      </c>
      <c r="AO43" s="155">
        <v>166.764411101718</v>
      </c>
      <c r="AP43" s="156">
        <v>164.48091947512501</v>
      </c>
      <c r="AQ43" s="147"/>
      <c r="AR43" s="157">
        <v>135.83881537972599</v>
      </c>
      <c r="AS43" s="75"/>
      <c r="AT43" s="30">
        <v>13.179483378889101</v>
      </c>
      <c r="AU43" s="128">
        <v>12.907828429041301</v>
      </c>
      <c r="AV43" s="128">
        <v>10.4401089393919</v>
      </c>
      <c r="AW43" s="128">
        <v>10.5356665640114</v>
      </c>
      <c r="AX43" s="128">
        <v>4.8108288389581197</v>
      </c>
      <c r="AY43" s="133">
        <v>9.9591625445325498</v>
      </c>
      <c r="AZ43" s="128"/>
      <c r="BA43" s="134">
        <v>18.221886125468799</v>
      </c>
      <c r="BB43" s="135">
        <v>18.537753066541601</v>
      </c>
      <c r="BC43" s="136">
        <v>18.417968313474098</v>
      </c>
      <c r="BD43" s="128"/>
      <c r="BE43" s="137">
        <v>13.578358779347599</v>
      </c>
      <c r="BF43" s="76"/>
      <c r="BG43" s="76"/>
      <c r="BH43" s="76"/>
      <c r="BI43" s="76"/>
      <c r="BJ43" s="76"/>
      <c r="BK43" s="76"/>
      <c r="BL43" s="76"/>
    </row>
    <row r="44" spans="1:64" x14ac:dyDescent="0.2">
      <c r="A44" s="86" t="s">
        <v>111</v>
      </c>
      <c r="B44" s="3" t="s">
        <v>117</v>
      </c>
      <c r="D44" s="25" t="s">
        <v>16</v>
      </c>
      <c r="E44" s="28" t="s">
        <v>17</v>
      </c>
      <c r="G44" s="152">
        <v>296.12388578522598</v>
      </c>
      <c r="H44" s="147">
        <v>282.659779005524</v>
      </c>
      <c r="I44" s="147">
        <v>286.86703784254001</v>
      </c>
      <c r="J44" s="147">
        <v>298.89253694581203</v>
      </c>
      <c r="K44" s="147">
        <v>300.015916859122</v>
      </c>
      <c r="L44" s="153">
        <v>293.17060168588301</v>
      </c>
      <c r="M44" s="147"/>
      <c r="N44" s="154">
        <v>369.36852391799499</v>
      </c>
      <c r="O44" s="155">
        <v>362.245232409381</v>
      </c>
      <c r="P44" s="156">
        <v>365.68920264317097</v>
      </c>
      <c r="Q44" s="147"/>
      <c r="R44" s="157">
        <v>315.32486104569</v>
      </c>
      <c r="S44" s="75"/>
      <c r="T44" s="30">
        <v>8.8428880887942292</v>
      </c>
      <c r="U44" s="128">
        <v>1.48199412920978</v>
      </c>
      <c r="V44" s="128">
        <v>0.47297376642934402</v>
      </c>
      <c r="W44" s="128">
        <v>8.7304957928113005</v>
      </c>
      <c r="X44" s="128">
        <v>14.934757594721001</v>
      </c>
      <c r="Y44" s="133">
        <v>6.7683068034803</v>
      </c>
      <c r="Z44" s="128"/>
      <c r="AA44" s="134">
        <v>13.890455051969401</v>
      </c>
      <c r="AB44" s="135">
        <v>6.2219102107795496</v>
      </c>
      <c r="AC44" s="136">
        <v>9.8513371720931406</v>
      </c>
      <c r="AD44" s="128"/>
      <c r="AE44" s="137">
        <v>8.0560983114833</v>
      </c>
      <c r="AG44" s="152">
        <v>310.67993892890598</v>
      </c>
      <c r="AH44" s="147">
        <v>305.99446336881601</v>
      </c>
      <c r="AI44" s="147">
        <v>312.36362376676601</v>
      </c>
      <c r="AJ44" s="147">
        <v>311.75660042424897</v>
      </c>
      <c r="AK44" s="147">
        <v>323.08697551123402</v>
      </c>
      <c r="AL44" s="153">
        <v>312.80819994537001</v>
      </c>
      <c r="AM44" s="147"/>
      <c r="AN44" s="154">
        <v>399.57134410374698</v>
      </c>
      <c r="AO44" s="155">
        <v>394.40968784173299</v>
      </c>
      <c r="AP44" s="156">
        <v>396.86119166927602</v>
      </c>
      <c r="AQ44" s="147"/>
      <c r="AR44" s="157">
        <v>339.90418364771398</v>
      </c>
      <c r="AS44" s="75"/>
      <c r="AT44" s="30">
        <v>6.2012402723538296</v>
      </c>
      <c r="AU44" s="128">
        <v>4.1257331205623098</v>
      </c>
      <c r="AV44" s="128">
        <v>5.0312806888334398</v>
      </c>
      <c r="AW44" s="128">
        <v>6.8419604828568001</v>
      </c>
      <c r="AX44" s="128">
        <v>4.37072946090443</v>
      </c>
      <c r="AY44" s="133">
        <v>5.1655680115256297</v>
      </c>
      <c r="AZ44" s="128"/>
      <c r="BA44" s="134">
        <v>7.6810174677185303</v>
      </c>
      <c r="BB44" s="135">
        <v>5.1402877862650804</v>
      </c>
      <c r="BC44" s="136">
        <v>6.3469328883567799</v>
      </c>
      <c r="BD44" s="128"/>
      <c r="BE44" s="137">
        <v>5.3086445446108899</v>
      </c>
    </row>
    <row r="45" spans="1:64" x14ac:dyDescent="0.2">
      <c r="A45" s="86" t="s">
        <v>112</v>
      </c>
      <c r="B45" s="3" t="s">
        <v>118</v>
      </c>
      <c r="D45" s="25" t="s">
        <v>16</v>
      </c>
      <c r="E45" s="28" t="s">
        <v>17</v>
      </c>
      <c r="G45" s="152">
        <v>164.102936024104</v>
      </c>
      <c r="H45" s="147">
        <v>184.27199720904201</v>
      </c>
      <c r="I45" s="147">
        <v>204.505879850909</v>
      </c>
      <c r="J45" s="147">
        <v>205.619084230309</v>
      </c>
      <c r="K45" s="147">
        <v>187.015352539438</v>
      </c>
      <c r="L45" s="153">
        <v>191.63546176722599</v>
      </c>
      <c r="M45" s="147"/>
      <c r="N45" s="154">
        <v>183.42949899307399</v>
      </c>
      <c r="O45" s="155">
        <v>176.83035510992701</v>
      </c>
      <c r="P45" s="156">
        <v>180.23098207957801</v>
      </c>
      <c r="Q45" s="147"/>
      <c r="R45" s="157">
        <v>188.387023135764</v>
      </c>
      <c r="S45" s="75"/>
      <c r="T45" s="30">
        <v>-2.7713521701797998</v>
      </c>
      <c r="U45" s="128">
        <v>-5.9990856460622899</v>
      </c>
      <c r="V45" s="128">
        <v>-1.6687899439427101</v>
      </c>
      <c r="W45" s="128">
        <v>3.32336520879982</v>
      </c>
      <c r="X45" s="128">
        <v>8.8621479130070693</v>
      </c>
      <c r="Y45" s="133">
        <v>0.45811768851677198</v>
      </c>
      <c r="Z45" s="128"/>
      <c r="AA45" s="134">
        <v>10.8582155327514</v>
      </c>
      <c r="AB45" s="135">
        <v>4.1357495540355602</v>
      </c>
      <c r="AC45" s="136">
        <v>7.5307809025717898</v>
      </c>
      <c r="AD45" s="128"/>
      <c r="AE45" s="137">
        <v>2.0347801913339398</v>
      </c>
      <c r="AG45" s="152">
        <v>182.36217668159799</v>
      </c>
      <c r="AH45" s="147">
        <v>200.63738609433699</v>
      </c>
      <c r="AI45" s="147">
        <v>211.88373386539899</v>
      </c>
      <c r="AJ45" s="147">
        <v>207.83121840447001</v>
      </c>
      <c r="AK45" s="147">
        <v>191.46069695540501</v>
      </c>
      <c r="AL45" s="153">
        <v>200.111748647871</v>
      </c>
      <c r="AM45" s="147"/>
      <c r="AN45" s="154">
        <v>198.21608867309101</v>
      </c>
      <c r="AO45" s="155">
        <v>202.13070262631501</v>
      </c>
      <c r="AP45" s="156">
        <v>200.19643618342499</v>
      </c>
      <c r="AQ45" s="147"/>
      <c r="AR45" s="157">
        <v>200.13744875033501</v>
      </c>
      <c r="AS45" s="75"/>
      <c r="AT45" s="30">
        <v>5.0650746732658796</v>
      </c>
      <c r="AU45" s="128">
        <v>3.5355747283968002</v>
      </c>
      <c r="AV45" s="128">
        <v>4.0999147621742598</v>
      </c>
      <c r="AW45" s="128">
        <v>4.1282924480169996</v>
      </c>
      <c r="AX45" s="128">
        <v>4.2213797617561903</v>
      </c>
      <c r="AY45" s="133">
        <v>4.1673016253758499</v>
      </c>
      <c r="AZ45" s="128"/>
      <c r="BA45" s="134">
        <v>4.79930008659887</v>
      </c>
      <c r="BB45" s="135">
        <v>5.1798351471107997</v>
      </c>
      <c r="BC45" s="136">
        <v>4.9968190063533902</v>
      </c>
      <c r="BD45" s="128"/>
      <c r="BE45" s="137">
        <v>4.4158687529745002</v>
      </c>
    </row>
    <row r="46" spans="1:64" x14ac:dyDescent="0.2">
      <c r="A46" s="86" t="s">
        <v>113</v>
      </c>
      <c r="B46" s="3" t="s">
        <v>119</v>
      </c>
      <c r="D46" s="25" t="s">
        <v>16</v>
      </c>
      <c r="E46" s="28" t="s">
        <v>17</v>
      </c>
      <c r="G46" s="152">
        <v>126.838813600048</v>
      </c>
      <c r="H46" s="147">
        <v>139.36169544577101</v>
      </c>
      <c r="I46" s="147">
        <v>151.12312790275001</v>
      </c>
      <c r="J46" s="147">
        <v>151.49356002775801</v>
      </c>
      <c r="K46" s="147">
        <v>140.14793084335199</v>
      </c>
      <c r="L46" s="153">
        <v>143.14342560175999</v>
      </c>
      <c r="M46" s="147"/>
      <c r="N46" s="154">
        <v>146.00163660003199</v>
      </c>
      <c r="O46" s="155">
        <v>140.754835530419</v>
      </c>
      <c r="P46" s="156">
        <v>143.408697466039</v>
      </c>
      <c r="Q46" s="147"/>
      <c r="R46" s="157">
        <v>143.22479751367899</v>
      </c>
      <c r="S46" s="75"/>
      <c r="T46" s="30">
        <v>-4.2855079149803101</v>
      </c>
      <c r="U46" s="128">
        <v>-5.1960613728162004</v>
      </c>
      <c r="V46" s="128">
        <v>-1.2975556725951101</v>
      </c>
      <c r="W46" s="128">
        <v>1.7603948496847399</v>
      </c>
      <c r="X46" s="128">
        <v>1.5346439486355199</v>
      </c>
      <c r="Y46" s="133">
        <v>-1.2967842215635801</v>
      </c>
      <c r="Z46" s="128"/>
      <c r="AA46" s="134">
        <v>-7.3197916763979104E-2</v>
      </c>
      <c r="AB46" s="135">
        <v>-3.6450702797579599</v>
      </c>
      <c r="AC46" s="136">
        <v>-1.8379853725980899</v>
      </c>
      <c r="AD46" s="128"/>
      <c r="AE46" s="137">
        <v>-1.44831448268451</v>
      </c>
      <c r="AG46" s="152">
        <v>136.88094950864999</v>
      </c>
      <c r="AH46" s="147">
        <v>147.65206937444401</v>
      </c>
      <c r="AI46" s="147">
        <v>155.043073525132</v>
      </c>
      <c r="AJ46" s="147">
        <v>152.04902490905701</v>
      </c>
      <c r="AK46" s="147">
        <v>143.20368579620501</v>
      </c>
      <c r="AL46" s="153">
        <v>147.64148915304801</v>
      </c>
      <c r="AM46" s="147"/>
      <c r="AN46" s="154">
        <v>157.122860698984</v>
      </c>
      <c r="AO46" s="155">
        <v>157.181092229526</v>
      </c>
      <c r="AP46" s="156">
        <v>157.15249811291301</v>
      </c>
      <c r="AQ46" s="147"/>
      <c r="AR46" s="157">
        <v>150.684622556986</v>
      </c>
      <c r="AS46" s="75"/>
      <c r="AT46" s="30">
        <v>0.47706026697828202</v>
      </c>
      <c r="AU46" s="128">
        <v>1.6182046105668799</v>
      </c>
      <c r="AV46" s="128">
        <v>2.3547696026907601</v>
      </c>
      <c r="AW46" s="128">
        <v>1.8594433288188099</v>
      </c>
      <c r="AX46" s="128">
        <v>0.760007562575722</v>
      </c>
      <c r="AY46" s="133">
        <v>1.48588960950898</v>
      </c>
      <c r="AZ46" s="128"/>
      <c r="BA46" s="134">
        <v>2.2444685279421499</v>
      </c>
      <c r="BB46" s="135">
        <v>0.89746102681467699</v>
      </c>
      <c r="BC46" s="136">
        <v>1.5528343132809499</v>
      </c>
      <c r="BD46" s="128"/>
      <c r="BE46" s="137">
        <v>1.4991749979837099</v>
      </c>
    </row>
    <row r="47" spans="1:64" x14ac:dyDescent="0.2">
      <c r="A47" s="86" t="s">
        <v>114</v>
      </c>
      <c r="B47" s="3" t="s">
        <v>120</v>
      </c>
      <c r="D47" s="25" t="s">
        <v>16</v>
      </c>
      <c r="E47" s="28" t="s">
        <v>17</v>
      </c>
      <c r="G47" s="152">
        <v>105.891335679314</v>
      </c>
      <c r="H47" s="147">
        <v>111.53517114432201</v>
      </c>
      <c r="I47" s="147">
        <v>115.69558478653001</v>
      </c>
      <c r="J47" s="147">
        <v>115.932938060909</v>
      </c>
      <c r="K47" s="147">
        <v>113.052839433984</v>
      </c>
      <c r="L47" s="153">
        <v>112.835983392684</v>
      </c>
      <c r="M47" s="147"/>
      <c r="N47" s="154">
        <v>130.34099010247201</v>
      </c>
      <c r="O47" s="155">
        <v>127.046697965012</v>
      </c>
      <c r="P47" s="156">
        <v>128.71080932106</v>
      </c>
      <c r="Q47" s="147"/>
      <c r="R47" s="157">
        <v>117.870597219809</v>
      </c>
      <c r="S47" s="75"/>
      <c r="T47" s="30">
        <v>-0.97009170455835902</v>
      </c>
      <c r="U47" s="128">
        <v>-2.15100596275478</v>
      </c>
      <c r="V47" s="128">
        <v>-1.0839697361615499</v>
      </c>
      <c r="W47" s="128">
        <v>0.67128465508465596</v>
      </c>
      <c r="X47" s="128">
        <v>0.59685671026686304</v>
      </c>
      <c r="Y47" s="133">
        <v>-0.61474300851492103</v>
      </c>
      <c r="Z47" s="128"/>
      <c r="AA47" s="134">
        <v>-3.50855578065846</v>
      </c>
      <c r="AB47" s="135">
        <v>-5.2376146031230704</v>
      </c>
      <c r="AC47" s="136">
        <v>-4.3556407803350599</v>
      </c>
      <c r="AD47" s="128"/>
      <c r="AE47" s="137">
        <v>-1.81400080583964</v>
      </c>
      <c r="AG47" s="152">
        <v>109.525972779981</v>
      </c>
      <c r="AH47" s="147">
        <v>114.93592631876599</v>
      </c>
      <c r="AI47" s="147">
        <v>118.775052142936</v>
      </c>
      <c r="AJ47" s="147">
        <v>118.021864071474</v>
      </c>
      <c r="AK47" s="147">
        <v>116.210997754861</v>
      </c>
      <c r="AL47" s="153">
        <v>115.81933353964899</v>
      </c>
      <c r="AM47" s="147"/>
      <c r="AN47" s="154">
        <v>141.99124310847</v>
      </c>
      <c r="AO47" s="155">
        <v>143.24604313338199</v>
      </c>
      <c r="AP47" s="156">
        <v>142.62889623214201</v>
      </c>
      <c r="AQ47" s="147"/>
      <c r="AR47" s="157">
        <v>124.63806435551901</v>
      </c>
      <c r="AS47" s="75"/>
      <c r="AT47" s="30">
        <v>0.54901874029408404</v>
      </c>
      <c r="AU47" s="128">
        <v>2.1808443909053299</v>
      </c>
      <c r="AV47" s="128">
        <v>2.8476176228219301</v>
      </c>
      <c r="AW47" s="128">
        <v>1.80415523213124</v>
      </c>
      <c r="AX47" s="128">
        <v>-0.79858774801751098</v>
      </c>
      <c r="AY47" s="133">
        <v>1.3212676930440299</v>
      </c>
      <c r="AZ47" s="128"/>
      <c r="BA47" s="134">
        <v>1.0160027773992899</v>
      </c>
      <c r="BB47" s="135">
        <v>1.32392629479429</v>
      </c>
      <c r="BC47" s="136">
        <v>1.1735510667434601</v>
      </c>
      <c r="BD47" s="128"/>
      <c r="BE47" s="137">
        <v>1.24064252884471</v>
      </c>
    </row>
    <row r="48" spans="1:64" x14ac:dyDescent="0.2">
      <c r="A48" s="86" t="s">
        <v>115</v>
      </c>
      <c r="B48" s="3" t="s">
        <v>121</v>
      </c>
      <c r="D48" s="25" t="s">
        <v>16</v>
      </c>
      <c r="E48" s="28" t="s">
        <v>17</v>
      </c>
      <c r="G48" s="152">
        <v>78.475239912238806</v>
      </c>
      <c r="H48" s="147">
        <v>81.519731462231405</v>
      </c>
      <c r="I48" s="147">
        <v>83.333901971741</v>
      </c>
      <c r="J48" s="147">
        <v>84.234466677170303</v>
      </c>
      <c r="K48" s="147">
        <v>84.078129619101702</v>
      </c>
      <c r="L48" s="153">
        <v>82.472924228941693</v>
      </c>
      <c r="M48" s="147"/>
      <c r="N48" s="154">
        <v>92.826399430028403</v>
      </c>
      <c r="O48" s="155">
        <v>89.379121485163793</v>
      </c>
      <c r="P48" s="156">
        <v>91.133013583638501</v>
      </c>
      <c r="Q48" s="147"/>
      <c r="R48" s="157">
        <v>85.1191439797595</v>
      </c>
      <c r="S48" s="75"/>
      <c r="T48" s="30">
        <v>-0.77959310338422705</v>
      </c>
      <c r="U48" s="128">
        <v>-0.989517336874293</v>
      </c>
      <c r="V48" s="128">
        <v>-1.73363420650543</v>
      </c>
      <c r="W48" s="128">
        <v>1.48364493327689</v>
      </c>
      <c r="X48" s="128">
        <v>2.8361140151512498</v>
      </c>
      <c r="Y48" s="133">
        <v>0.14833622295791199</v>
      </c>
      <c r="Z48" s="128"/>
      <c r="AA48" s="134">
        <v>-2.9221148948861302</v>
      </c>
      <c r="AB48" s="135">
        <v>-7.6834610882960197</v>
      </c>
      <c r="AC48" s="136">
        <v>-5.2847321402049801</v>
      </c>
      <c r="AD48" s="128"/>
      <c r="AE48" s="137">
        <v>-1.7105605793401299</v>
      </c>
      <c r="AG48" s="152">
        <v>81.348433885234698</v>
      </c>
      <c r="AH48" s="147">
        <v>83.669908460302196</v>
      </c>
      <c r="AI48" s="147">
        <v>85.586845922961402</v>
      </c>
      <c r="AJ48" s="147">
        <v>85.7959622307242</v>
      </c>
      <c r="AK48" s="147">
        <v>85.441998067446093</v>
      </c>
      <c r="AL48" s="153">
        <v>84.476941930271494</v>
      </c>
      <c r="AM48" s="147"/>
      <c r="AN48" s="154">
        <v>101.963070274594</v>
      </c>
      <c r="AO48" s="155">
        <v>103.63468870373799</v>
      </c>
      <c r="AP48" s="156">
        <v>102.80913023687199</v>
      </c>
      <c r="AQ48" s="147"/>
      <c r="AR48" s="157">
        <v>90.301545403194297</v>
      </c>
      <c r="AS48" s="75"/>
      <c r="AT48" s="30">
        <v>0.23714957405466799</v>
      </c>
      <c r="AU48" s="128">
        <v>1.55920074955409</v>
      </c>
      <c r="AV48" s="128">
        <v>2.31920055721364</v>
      </c>
      <c r="AW48" s="128">
        <v>2.3905804437185401</v>
      </c>
      <c r="AX48" s="128">
        <v>-5.0497143077064002E-2</v>
      </c>
      <c r="AY48" s="133">
        <v>1.3151498082853501</v>
      </c>
      <c r="AZ48" s="128"/>
      <c r="BA48" s="134">
        <v>2.0478667210985502</v>
      </c>
      <c r="BB48" s="135">
        <v>1.9589766380536899</v>
      </c>
      <c r="BC48" s="136">
        <v>2.0041058074915998</v>
      </c>
      <c r="BD48" s="128"/>
      <c r="BE48" s="137">
        <v>1.50428597227018</v>
      </c>
    </row>
    <row r="49" spans="1:57" x14ac:dyDescent="0.2">
      <c r="A49" s="87" t="s">
        <v>116</v>
      </c>
      <c r="B49" s="3" t="s">
        <v>122</v>
      </c>
      <c r="D49" s="25" t="s">
        <v>16</v>
      </c>
      <c r="E49" s="28" t="s">
        <v>17</v>
      </c>
      <c r="G49" s="158">
        <v>61.304785932429802</v>
      </c>
      <c r="H49" s="159">
        <v>61.346267489913103</v>
      </c>
      <c r="I49" s="159">
        <v>61.478558080717399</v>
      </c>
      <c r="J49" s="159">
        <v>61.478660684610801</v>
      </c>
      <c r="K49" s="159">
        <v>61.852313011865903</v>
      </c>
      <c r="L49" s="160">
        <v>61.496999643725403</v>
      </c>
      <c r="M49" s="147"/>
      <c r="N49" s="161">
        <v>67.501880920913507</v>
      </c>
      <c r="O49" s="162">
        <v>67.265743631039498</v>
      </c>
      <c r="P49" s="163">
        <v>67.3853135369542</v>
      </c>
      <c r="Q49" s="147"/>
      <c r="R49" s="164">
        <v>63.323399249412503</v>
      </c>
      <c r="S49" s="75"/>
      <c r="T49" s="31">
        <v>-0.243681516868055</v>
      </c>
      <c r="U49" s="138">
        <v>-0.91783647385608103</v>
      </c>
      <c r="V49" s="138">
        <v>-1.39110713265991</v>
      </c>
      <c r="W49" s="138">
        <v>-1.2354266369779401</v>
      </c>
      <c r="X49" s="138">
        <v>-1.16375497395683</v>
      </c>
      <c r="Y49" s="139">
        <v>-1.00549032604203</v>
      </c>
      <c r="Z49" s="128"/>
      <c r="AA49" s="140">
        <v>-6.8784612918252703</v>
      </c>
      <c r="AB49" s="141">
        <v>-7.3408705544999799</v>
      </c>
      <c r="AC49" s="142">
        <v>-7.1078039729556899</v>
      </c>
      <c r="AD49" s="128"/>
      <c r="AE49" s="143">
        <v>-3.23507545147968</v>
      </c>
      <c r="AG49" s="158">
        <v>62.300217867542798</v>
      </c>
      <c r="AH49" s="159">
        <v>62.014011959699502</v>
      </c>
      <c r="AI49" s="159">
        <v>62.315483950797997</v>
      </c>
      <c r="AJ49" s="159">
        <v>62.333725125477599</v>
      </c>
      <c r="AK49" s="159">
        <v>62.797153724522602</v>
      </c>
      <c r="AL49" s="160">
        <v>62.358200273573701</v>
      </c>
      <c r="AM49" s="147"/>
      <c r="AN49" s="161">
        <v>73.769727098300606</v>
      </c>
      <c r="AO49" s="162">
        <v>75.429128814722006</v>
      </c>
      <c r="AP49" s="163">
        <v>74.609213511127294</v>
      </c>
      <c r="AQ49" s="147"/>
      <c r="AR49" s="164">
        <v>66.343150411458595</v>
      </c>
      <c r="AS49" s="75"/>
      <c r="AT49" s="31">
        <v>-0.86880419190910996</v>
      </c>
      <c r="AU49" s="138">
        <v>-0.59350388646553898</v>
      </c>
      <c r="AV49" s="138">
        <v>-0.67810169210650195</v>
      </c>
      <c r="AW49" s="138">
        <v>-1.3304718513385501</v>
      </c>
      <c r="AX49" s="138">
        <v>-2.9526422927826901</v>
      </c>
      <c r="AY49" s="139">
        <v>-1.3244965679779801</v>
      </c>
      <c r="AZ49" s="128"/>
      <c r="BA49" s="140">
        <v>-1.2367102067784299</v>
      </c>
      <c r="BB49" s="141">
        <v>-0.52331340105261404</v>
      </c>
      <c r="BC49" s="142">
        <v>-0.87454916860513199</v>
      </c>
      <c r="BD49" s="128"/>
      <c r="BE49" s="143">
        <v>-1.2197754847884399</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BB40" sqref="BB40"/>
      <selection pane="topRight" activeCell="BB40" sqref="BB40"/>
      <selection pane="bottomLeft" activeCell="BB40" sqref="BB40"/>
      <selection pane="bottomRight" activeCell="BB40" sqref="BB40"/>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106</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75.359958660403706</v>
      </c>
      <c r="H6" s="145">
        <v>86.953832504712693</v>
      </c>
      <c r="I6" s="145">
        <v>105.34774239669299</v>
      </c>
      <c r="J6" s="145">
        <v>107.409021575461</v>
      </c>
      <c r="K6" s="145">
        <v>96.255424377614801</v>
      </c>
      <c r="L6" s="146">
        <v>94.265379629314594</v>
      </c>
      <c r="M6" s="147"/>
      <c r="N6" s="148">
        <v>105.715257012487</v>
      </c>
      <c r="O6" s="149">
        <v>109.730744431844</v>
      </c>
      <c r="P6" s="150">
        <v>107.723026323311</v>
      </c>
      <c r="Q6" s="147"/>
      <c r="R6" s="151">
        <v>98.110564127737902</v>
      </c>
      <c r="S6" s="75"/>
      <c r="T6" s="29">
        <v>4.2178766399892602</v>
      </c>
      <c r="U6" s="126">
        <v>-5.3297660774848596</v>
      </c>
      <c r="V6" s="126">
        <v>2.6726284376595002</v>
      </c>
      <c r="W6" s="126">
        <v>5.0580312485126901</v>
      </c>
      <c r="X6" s="126">
        <v>1.52431204682189</v>
      </c>
      <c r="Y6" s="127">
        <v>1.62027430832242</v>
      </c>
      <c r="Z6" s="128"/>
      <c r="AA6" s="129">
        <v>-1.2643193036485101</v>
      </c>
      <c r="AB6" s="130">
        <v>-3.0631983844490298</v>
      </c>
      <c r="AC6" s="131">
        <v>-2.18883292976474</v>
      </c>
      <c r="AD6" s="128"/>
      <c r="AE6" s="132">
        <v>0.39380775618658598</v>
      </c>
      <c r="AG6" s="144">
        <v>78.968500546837006</v>
      </c>
      <c r="AH6" s="145">
        <v>92.612266712585907</v>
      </c>
      <c r="AI6" s="145">
        <v>103.054615877923</v>
      </c>
      <c r="AJ6" s="145">
        <v>100.953138454502</v>
      </c>
      <c r="AK6" s="145">
        <v>95.2914030641587</v>
      </c>
      <c r="AL6" s="146">
        <v>94.1759291044756</v>
      </c>
      <c r="AM6" s="147"/>
      <c r="AN6" s="148">
        <v>116.975004586613</v>
      </c>
      <c r="AO6" s="149">
        <v>123.823354400654</v>
      </c>
      <c r="AP6" s="150">
        <v>120.39922109362</v>
      </c>
      <c r="AQ6" s="147"/>
      <c r="AR6" s="151">
        <v>101.65939091326101</v>
      </c>
      <c r="AS6" s="75"/>
      <c r="AT6" s="29">
        <v>8.7932375487254504</v>
      </c>
      <c r="AU6" s="126">
        <v>6.3837210847408796</v>
      </c>
      <c r="AV6" s="126">
        <v>6.4521386674113499</v>
      </c>
      <c r="AW6" s="126">
        <v>-1.4194481566416199</v>
      </c>
      <c r="AX6" s="126">
        <v>-3.0912719636175399</v>
      </c>
      <c r="AY6" s="127">
        <v>3.0022258649964102</v>
      </c>
      <c r="AZ6" s="128"/>
      <c r="BA6" s="129">
        <v>0.59678487844351502</v>
      </c>
      <c r="BB6" s="130">
        <v>2.1516085618379202</v>
      </c>
      <c r="BC6" s="131">
        <v>1.39038235115214</v>
      </c>
      <c r="BD6" s="128"/>
      <c r="BE6" s="132">
        <v>2.4482148359992002</v>
      </c>
    </row>
    <row r="7" spans="1:57" x14ac:dyDescent="0.2">
      <c r="A7" s="20" t="s">
        <v>18</v>
      </c>
      <c r="B7" s="3" t="str">
        <f>TRIM(A7)</f>
        <v>Virginia</v>
      </c>
      <c r="C7" s="10"/>
      <c r="D7" s="24" t="s">
        <v>16</v>
      </c>
      <c r="E7" s="27" t="s">
        <v>17</v>
      </c>
      <c r="F7" s="3"/>
      <c r="G7" s="152">
        <v>54.921298933173397</v>
      </c>
      <c r="H7" s="147">
        <v>68.542578707190998</v>
      </c>
      <c r="I7" s="147">
        <v>88.792727552607403</v>
      </c>
      <c r="J7" s="147">
        <v>92.088266351240705</v>
      </c>
      <c r="K7" s="147">
        <v>80.097880121298402</v>
      </c>
      <c r="L7" s="153">
        <v>76.888550333102202</v>
      </c>
      <c r="M7" s="147"/>
      <c r="N7" s="154">
        <v>89.818614996158601</v>
      </c>
      <c r="O7" s="155">
        <v>84.759080007620099</v>
      </c>
      <c r="P7" s="156">
        <v>87.288847501889407</v>
      </c>
      <c r="Q7" s="147"/>
      <c r="R7" s="157">
        <v>79.860063809898506</v>
      </c>
      <c r="S7" s="75"/>
      <c r="T7" s="30">
        <v>-1.11459169104356</v>
      </c>
      <c r="U7" s="128">
        <v>-17.496560247273301</v>
      </c>
      <c r="V7" s="128">
        <v>-5.6208431737105498</v>
      </c>
      <c r="W7" s="128">
        <v>0.28645322102927201</v>
      </c>
      <c r="X7" s="128">
        <v>4.8601912669946303</v>
      </c>
      <c r="Y7" s="133">
        <v>-4.1075383066410298</v>
      </c>
      <c r="Z7" s="128"/>
      <c r="AA7" s="134">
        <v>4.5562899456269896</v>
      </c>
      <c r="AB7" s="135">
        <v>-2.61287566976746</v>
      </c>
      <c r="AC7" s="136">
        <v>0.94831410722265197</v>
      </c>
      <c r="AD7" s="128"/>
      <c r="AE7" s="137">
        <v>-2.5838813399251999</v>
      </c>
      <c r="AG7" s="152">
        <v>60.3394862373463</v>
      </c>
      <c r="AH7" s="147">
        <v>77.299336214140794</v>
      </c>
      <c r="AI7" s="147">
        <v>89.646520888990196</v>
      </c>
      <c r="AJ7" s="147">
        <v>88.904081773639703</v>
      </c>
      <c r="AK7" s="147">
        <v>79.750571876644301</v>
      </c>
      <c r="AL7" s="153">
        <v>79.187010609179893</v>
      </c>
      <c r="AM7" s="147"/>
      <c r="AN7" s="154">
        <v>101.058925628867</v>
      </c>
      <c r="AO7" s="155">
        <v>105.55954297417701</v>
      </c>
      <c r="AP7" s="156">
        <v>103.309234301522</v>
      </c>
      <c r="AQ7" s="147"/>
      <c r="AR7" s="157">
        <v>86.080799119290106</v>
      </c>
      <c r="AS7" s="75"/>
      <c r="AT7" s="30">
        <v>4.20208202477348</v>
      </c>
      <c r="AU7" s="128">
        <v>2.1409674887986601</v>
      </c>
      <c r="AV7" s="128">
        <v>5.5261579697115799</v>
      </c>
      <c r="AW7" s="128">
        <v>0.28488603107660698</v>
      </c>
      <c r="AX7" s="128">
        <v>-2.1547052404993501</v>
      </c>
      <c r="AY7" s="133">
        <v>1.86244495618946</v>
      </c>
      <c r="AZ7" s="128"/>
      <c r="BA7" s="134">
        <v>1.3717274344175601</v>
      </c>
      <c r="BB7" s="135">
        <v>1.48500331920503</v>
      </c>
      <c r="BC7" s="136">
        <v>1.4295674670398499</v>
      </c>
      <c r="BD7" s="128"/>
      <c r="BE7" s="137">
        <v>1.7152440660061401</v>
      </c>
    </row>
    <row r="8" spans="1:57" x14ac:dyDescent="0.2">
      <c r="A8" s="21" t="s">
        <v>19</v>
      </c>
      <c r="B8" s="3" t="str">
        <f t="shared" ref="B8:B43" si="0">TRIM(A8)</f>
        <v>Norfolk/Virginia Beach, VA</v>
      </c>
      <c r="C8" s="3"/>
      <c r="D8" s="24" t="s">
        <v>16</v>
      </c>
      <c r="E8" s="27" t="s">
        <v>17</v>
      </c>
      <c r="F8" s="3"/>
      <c r="G8" s="152">
        <v>48.799988372992303</v>
      </c>
      <c r="H8" s="147">
        <v>49.6047143984119</v>
      </c>
      <c r="I8" s="147">
        <v>57.497340769290197</v>
      </c>
      <c r="J8" s="147">
        <v>63.377780556343197</v>
      </c>
      <c r="K8" s="147">
        <v>63.781110026038299</v>
      </c>
      <c r="L8" s="153">
        <v>56.6121868246152</v>
      </c>
      <c r="M8" s="147"/>
      <c r="N8" s="154">
        <v>85.860191002603798</v>
      </c>
      <c r="O8" s="155">
        <v>80.248048923663902</v>
      </c>
      <c r="P8" s="156">
        <v>83.0541199631338</v>
      </c>
      <c r="Q8" s="147"/>
      <c r="R8" s="157">
        <v>64.167024864191902</v>
      </c>
      <c r="S8" s="75"/>
      <c r="T8" s="30">
        <v>13.048715656128101</v>
      </c>
      <c r="U8" s="128">
        <v>-5.2407083044765503</v>
      </c>
      <c r="V8" s="128">
        <v>-7.3095225046441801</v>
      </c>
      <c r="W8" s="128">
        <v>-7.7686006902165996</v>
      </c>
      <c r="X8" s="128">
        <v>6.1149361649419802</v>
      </c>
      <c r="Y8" s="133">
        <v>-1.15505199224077</v>
      </c>
      <c r="Z8" s="128"/>
      <c r="AA8" s="134">
        <v>24.6027702360355</v>
      </c>
      <c r="AB8" s="135">
        <v>3.1871596227675898</v>
      </c>
      <c r="AC8" s="136">
        <v>13.2479928791871</v>
      </c>
      <c r="AD8" s="128"/>
      <c r="AE8" s="137">
        <v>3.7233969562340499</v>
      </c>
      <c r="AG8" s="152">
        <v>47.515951626716699</v>
      </c>
      <c r="AH8" s="147">
        <v>54.796658821446897</v>
      </c>
      <c r="AI8" s="147">
        <v>60.785106867919602</v>
      </c>
      <c r="AJ8" s="147">
        <v>63.0352906455973</v>
      </c>
      <c r="AK8" s="147">
        <v>64.970441439237803</v>
      </c>
      <c r="AL8" s="153">
        <v>58.218375246857001</v>
      </c>
      <c r="AM8" s="147"/>
      <c r="AN8" s="154">
        <v>91.087732078482802</v>
      </c>
      <c r="AO8" s="155">
        <v>95.368544610256293</v>
      </c>
      <c r="AP8" s="156">
        <v>93.228138344369498</v>
      </c>
      <c r="AQ8" s="147"/>
      <c r="AR8" s="157">
        <v>68.221321031071099</v>
      </c>
      <c r="AS8" s="75"/>
      <c r="AT8" s="30">
        <v>5.1304458069186198</v>
      </c>
      <c r="AU8" s="128">
        <v>7.5405090904774497</v>
      </c>
      <c r="AV8" s="128">
        <v>7.4046951296896903</v>
      </c>
      <c r="AW8" s="128">
        <v>4.3874870079686303</v>
      </c>
      <c r="AX8" s="128">
        <v>3.1173365408016802</v>
      </c>
      <c r="AY8" s="133">
        <v>5.4189468562793204</v>
      </c>
      <c r="AZ8" s="128"/>
      <c r="BA8" s="134">
        <v>1.7302113844761799</v>
      </c>
      <c r="BB8" s="135">
        <v>-1.4523832503493099</v>
      </c>
      <c r="BC8" s="136">
        <v>7.7115191120568194E-2</v>
      </c>
      <c r="BD8" s="128"/>
      <c r="BE8" s="137">
        <v>3.2712076005708801</v>
      </c>
    </row>
    <row r="9" spans="1:57" x14ac:dyDescent="0.2">
      <c r="A9" s="21" t="s">
        <v>20</v>
      </c>
      <c r="B9" s="3" t="s">
        <v>71</v>
      </c>
      <c r="C9" s="3"/>
      <c r="D9" s="24" t="s">
        <v>16</v>
      </c>
      <c r="E9" s="27" t="s">
        <v>17</v>
      </c>
      <c r="F9" s="3"/>
      <c r="G9" s="152">
        <v>46.266611042539097</v>
      </c>
      <c r="H9" s="147">
        <v>61.163876870178498</v>
      </c>
      <c r="I9" s="147">
        <v>76.911249407097202</v>
      </c>
      <c r="J9" s="147">
        <v>78.857468860480395</v>
      </c>
      <c r="K9" s="147">
        <v>76.804995305267695</v>
      </c>
      <c r="L9" s="153">
        <v>68.000840297112603</v>
      </c>
      <c r="M9" s="147"/>
      <c r="N9" s="154">
        <v>123.72750366762099</v>
      </c>
      <c r="O9" s="155">
        <v>105.602140119021</v>
      </c>
      <c r="P9" s="156">
        <v>114.664821893321</v>
      </c>
      <c r="Q9" s="147"/>
      <c r="R9" s="157">
        <v>81.333406467458005</v>
      </c>
      <c r="S9" s="75"/>
      <c r="T9" s="30">
        <v>-12.341568866085399</v>
      </c>
      <c r="U9" s="128">
        <v>-20.3342782217928</v>
      </c>
      <c r="V9" s="128">
        <v>-9.2970709630235699</v>
      </c>
      <c r="W9" s="128">
        <v>-3.7927634607682998</v>
      </c>
      <c r="X9" s="128">
        <v>8.70200916883738</v>
      </c>
      <c r="Y9" s="133">
        <v>-7.34913864263482</v>
      </c>
      <c r="Z9" s="128"/>
      <c r="AA9" s="134">
        <v>44.0589565241835</v>
      </c>
      <c r="AB9" s="135">
        <v>20.946363748992301</v>
      </c>
      <c r="AC9" s="136">
        <v>32.407481716391999</v>
      </c>
      <c r="AD9" s="128"/>
      <c r="AE9" s="137">
        <v>5.3983268162551896</v>
      </c>
      <c r="AG9" s="152">
        <v>48.672208796561598</v>
      </c>
      <c r="AH9" s="147">
        <v>64.757509468811904</v>
      </c>
      <c r="AI9" s="147">
        <v>73.901904849019104</v>
      </c>
      <c r="AJ9" s="147">
        <v>75.545663938725994</v>
      </c>
      <c r="AK9" s="147">
        <v>70.747988653295096</v>
      </c>
      <c r="AL9" s="153">
        <v>66.725055141282695</v>
      </c>
      <c r="AM9" s="147"/>
      <c r="AN9" s="154">
        <v>98.979300115715205</v>
      </c>
      <c r="AO9" s="155">
        <v>96.211328740357004</v>
      </c>
      <c r="AP9" s="156">
        <v>97.595314428036104</v>
      </c>
      <c r="AQ9" s="147"/>
      <c r="AR9" s="157">
        <v>75.5451292232123</v>
      </c>
      <c r="AS9" s="75"/>
      <c r="AT9" s="30">
        <v>-5.5823700081576302</v>
      </c>
      <c r="AU9" s="128">
        <v>-4.9691331976592101</v>
      </c>
      <c r="AV9" s="128">
        <v>-3.17759648311625</v>
      </c>
      <c r="AW9" s="128">
        <v>-4.8640260928063599</v>
      </c>
      <c r="AX9" s="128">
        <v>-1.6068678246729899</v>
      </c>
      <c r="AY9" s="133">
        <v>-3.94524195797832</v>
      </c>
      <c r="AZ9" s="128"/>
      <c r="BA9" s="134">
        <v>1.18225157704713</v>
      </c>
      <c r="BB9" s="135">
        <v>-5.4762632338662502</v>
      </c>
      <c r="BC9" s="136">
        <v>-2.2130974704607</v>
      </c>
      <c r="BD9" s="128"/>
      <c r="BE9" s="137">
        <v>-3.3115563282871099</v>
      </c>
    </row>
    <row r="10" spans="1:57" x14ac:dyDescent="0.2">
      <c r="A10" s="21" t="s">
        <v>21</v>
      </c>
      <c r="B10" s="3" t="str">
        <f t="shared" si="0"/>
        <v>Virginia Area</v>
      </c>
      <c r="C10" s="3"/>
      <c r="D10" s="24" t="s">
        <v>16</v>
      </c>
      <c r="E10" s="27" t="s">
        <v>17</v>
      </c>
      <c r="F10" s="3"/>
      <c r="G10" s="152">
        <v>51.068497024154098</v>
      </c>
      <c r="H10" s="147">
        <v>57.6556242328802</v>
      </c>
      <c r="I10" s="147">
        <v>62.701366110094703</v>
      </c>
      <c r="J10" s="147">
        <v>64.870570389754704</v>
      </c>
      <c r="K10" s="147">
        <v>60.069622519163502</v>
      </c>
      <c r="L10" s="153">
        <v>59.273136055209399</v>
      </c>
      <c r="M10" s="147"/>
      <c r="N10" s="154">
        <v>79.201044209258697</v>
      </c>
      <c r="O10" s="155">
        <v>76.135574210879696</v>
      </c>
      <c r="P10" s="156">
        <v>77.668309210069197</v>
      </c>
      <c r="Q10" s="147"/>
      <c r="R10" s="157">
        <v>64.528899813740793</v>
      </c>
      <c r="S10" s="75"/>
      <c r="T10" s="30">
        <v>18.495763657112899</v>
      </c>
      <c r="U10" s="128">
        <v>-0.70320420462946498</v>
      </c>
      <c r="V10" s="128">
        <v>3.4250958651539101</v>
      </c>
      <c r="W10" s="128">
        <v>1.4217673987016699</v>
      </c>
      <c r="X10" s="128">
        <v>-8.5195287415059493</v>
      </c>
      <c r="Y10" s="133">
        <v>1.7001603188160599</v>
      </c>
      <c r="Z10" s="128"/>
      <c r="AA10" s="134">
        <v>-28.419237347016502</v>
      </c>
      <c r="AB10" s="135">
        <v>-27.482855693535299</v>
      </c>
      <c r="AC10" s="136">
        <v>-27.963326808247398</v>
      </c>
      <c r="AD10" s="128"/>
      <c r="AE10" s="137">
        <v>-10.915048647705101</v>
      </c>
      <c r="AG10" s="152">
        <v>55.304255742292</v>
      </c>
      <c r="AH10" s="147">
        <v>63.569402963502498</v>
      </c>
      <c r="AI10" s="147">
        <v>67.286168953177096</v>
      </c>
      <c r="AJ10" s="147">
        <v>69.773655294818198</v>
      </c>
      <c r="AK10" s="147">
        <v>69.690125338929604</v>
      </c>
      <c r="AL10" s="153">
        <v>65.124721658543905</v>
      </c>
      <c r="AM10" s="147"/>
      <c r="AN10" s="154">
        <v>119.297520477707</v>
      </c>
      <c r="AO10" s="155">
        <v>125.811759030712</v>
      </c>
      <c r="AP10" s="156">
        <v>122.55463975420901</v>
      </c>
      <c r="AQ10" s="147"/>
      <c r="AR10" s="157">
        <v>81.534760335997802</v>
      </c>
      <c r="AS10" s="75"/>
      <c r="AT10" s="30">
        <v>11.9823263945256</v>
      </c>
      <c r="AU10" s="128">
        <v>7.0334535997647603</v>
      </c>
      <c r="AV10" s="128">
        <v>8.8738027133139692</v>
      </c>
      <c r="AW10" s="128">
        <v>0.39542758287336199</v>
      </c>
      <c r="AX10" s="128">
        <v>-8.8416873828508802</v>
      </c>
      <c r="AY10" s="133">
        <v>2.8728118520588501</v>
      </c>
      <c r="AZ10" s="128"/>
      <c r="BA10" s="134">
        <v>0.64778681339911603</v>
      </c>
      <c r="BB10" s="135">
        <v>5.0329257060417198</v>
      </c>
      <c r="BC10" s="136">
        <v>2.85188857829039</v>
      </c>
      <c r="BD10" s="128"/>
      <c r="BE10" s="137">
        <v>2.8651406816270799</v>
      </c>
    </row>
    <row r="11" spans="1:57" x14ac:dyDescent="0.2">
      <c r="A11" s="34" t="s">
        <v>22</v>
      </c>
      <c r="B11" s="3" t="str">
        <f t="shared" si="0"/>
        <v>Washington, DC</v>
      </c>
      <c r="C11" s="3"/>
      <c r="D11" s="24" t="s">
        <v>16</v>
      </c>
      <c r="E11" s="27" t="s">
        <v>17</v>
      </c>
      <c r="F11" s="3"/>
      <c r="G11" s="152">
        <v>81.7872286607315</v>
      </c>
      <c r="H11" s="147">
        <v>112.82853737554601</v>
      </c>
      <c r="I11" s="147">
        <v>163.78054294193001</v>
      </c>
      <c r="J11" s="147">
        <v>170.18555497023601</v>
      </c>
      <c r="K11" s="147">
        <v>142.97506900911301</v>
      </c>
      <c r="L11" s="153">
        <v>134.311386591511</v>
      </c>
      <c r="M11" s="147"/>
      <c r="N11" s="154">
        <v>118.993873026743</v>
      </c>
      <c r="O11" s="155">
        <v>119.11253639221</v>
      </c>
      <c r="P11" s="156">
        <v>119.05320470947601</v>
      </c>
      <c r="Q11" s="147"/>
      <c r="R11" s="157">
        <v>129.95190605378701</v>
      </c>
      <c r="S11" s="75"/>
      <c r="T11" s="30">
        <v>-31.9247723542417</v>
      </c>
      <c r="U11" s="128">
        <v>-39.201174029085799</v>
      </c>
      <c r="V11" s="128">
        <v>-18.213330404759901</v>
      </c>
      <c r="W11" s="128">
        <v>1.5116914847601799</v>
      </c>
      <c r="X11" s="128">
        <v>22.157086997470099</v>
      </c>
      <c r="Y11" s="133">
        <v>-15.0643724266259</v>
      </c>
      <c r="Z11" s="128"/>
      <c r="AA11" s="134">
        <v>22.142165087197199</v>
      </c>
      <c r="AB11" s="135">
        <v>18.246236705127501</v>
      </c>
      <c r="AC11" s="136">
        <v>20.161660086919898</v>
      </c>
      <c r="AD11" s="128"/>
      <c r="AE11" s="137">
        <v>-8.0052406042339808</v>
      </c>
      <c r="AG11" s="152">
        <v>104.892923431329</v>
      </c>
      <c r="AH11" s="147">
        <v>136.86603315050399</v>
      </c>
      <c r="AI11" s="147">
        <v>167.888974221149</v>
      </c>
      <c r="AJ11" s="147">
        <v>159.23824999999999</v>
      </c>
      <c r="AK11" s="147">
        <v>134.36200263273301</v>
      </c>
      <c r="AL11" s="153">
        <v>140.64963668714299</v>
      </c>
      <c r="AM11" s="147"/>
      <c r="AN11" s="154">
        <v>125.423743614163</v>
      </c>
      <c r="AO11" s="155">
        <v>133.32811595888401</v>
      </c>
      <c r="AP11" s="156">
        <v>129.37592978652401</v>
      </c>
      <c r="AQ11" s="147"/>
      <c r="AR11" s="157">
        <v>137.42910257109401</v>
      </c>
      <c r="AS11" s="75"/>
      <c r="AT11" s="30">
        <v>-2.3526490045925299</v>
      </c>
      <c r="AU11" s="128">
        <v>-6.2700126478150402</v>
      </c>
      <c r="AV11" s="128">
        <v>2.4212518527276199</v>
      </c>
      <c r="AW11" s="128">
        <v>-3.8697022399527401</v>
      </c>
      <c r="AX11" s="128">
        <v>0.31976508656507302</v>
      </c>
      <c r="AY11" s="133">
        <v>-1.9117227842554101</v>
      </c>
      <c r="AZ11" s="128"/>
      <c r="BA11" s="134">
        <v>2.00303279319558</v>
      </c>
      <c r="BB11" s="135">
        <v>2.1481526230382602</v>
      </c>
      <c r="BC11" s="136">
        <v>2.07775774232522</v>
      </c>
      <c r="BD11" s="128"/>
      <c r="BE11" s="137">
        <v>-0.86807297961201701</v>
      </c>
    </row>
    <row r="12" spans="1:57" x14ac:dyDescent="0.2">
      <c r="A12" s="21" t="s">
        <v>23</v>
      </c>
      <c r="B12" s="3" t="str">
        <f t="shared" si="0"/>
        <v>Arlington, VA</v>
      </c>
      <c r="C12" s="3"/>
      <c r="D12" s="24" t="s">
        <v>16</v>
      </c>
      <c r="E12" s="27" t="s">
        <v>17</v>
      </c>
      <c r="F12" s="3"/>
      <c r="G12" s="152">
        <v>84.564604796663104</v>
      </c>
      <c r="H12" s="147">
        <v>118.667315954118</v>
      </c>
      <c r="I12" s="147">
        <v>197.23010636079201</v>
      </c>
      <c r="J12" s="147">
        <v>202.132372262773</v>
      </c>
      <c r="K12" s="147">
        <v>158.405815432742</v>
      </c>
      <c r="L12" s="153">
        <v>152.20004296141801</v>
      </c>
      <c r="M12" s="147"/>
      <c r="N12" s="154">
        <v>97.0213451511991</v>
      </c>
      <c r="O12" s="155">
        <v>89.897753910323203</v>
      </c>
      <c r="P12" s="156">
        <v>93.459549530761194</v>
      </c>
      <c r="Q12" s="147"/>
      <c r="R12" s="157">
        <v>135.41704483837299</v>
      </c>
      <c r="S12" s="75"/>
      <c r="T12" s="30">
        <v>-30.4409141639713</v>
      </c>
      <c r="U12" s="128">
        <v>-44.384158860912301</v>
      </c>
      <c r="V12" s="128">
        <v>-11.832497894461399</v>
      </c>
      <c r="W12" s="128">
        <v>-1.0398456454785601</v>
      </c>
      <c r="X12" s="128">
        <v>13.3948035061272</v>
      </c>
      <c r="Y12" s="133">
        <v>-15.6872117910388</v>
      </c>
      <c r="Z12" s="128"/>
      <c r="AA12" s="134">
        <v>14.3762207743774</v>
      </c>
      <c r="AB12" s="135">
        <v>21.656140976298399</v>
      </c>
      <c r="AC12" s="136">
        <v>17.765487748514602</v>
      </c>
      <c r="AD12" s="128"/>
      <c r="AE12" s="137">
        <v>-10.684295090237301</v>
      </c>
      <c r="AG12" s="152">
        <v>123.92234462982201</v>
      </c>
      <c r="AH12" s="147">
        <v>162.90520750781999</v>
      </c>
      <c r="AI12" s="147">
        <v>198.710115745568</v>
      </c>
      <c r="AJ12" s="147">
        <v>184.760950729927</v>
      </c>
      <c r="AK12" s="147">
        <v>146.602530500521</v>
      </c>
      <c r="AL12" s="153">
        <v>163.38022982273199</v>
      </c>
      <c r="AM12" s="147"/>
      <c r="AN12" s="154">
        <v>120.97782716371201</v>
      </c>
      <c r="AO12" s="155">
        <v>130.460392596454</v>
      </c>
      <c r="AP12" s="156">
        <v>125.719109880083</v>
      </c>
      <c r="AQ12" s="147"/>
      <c r="AR12" s="157">
        <v>152.61990983911801</v>
      </c>
      <c r="AS12" s="75"/>
      <c r="AT12" s="30">
        <v>2.6833534846346801E-2</v>
      </c>
      <c r="AU12" s="128">
        <v>-5.5014624057737898</v>
      </c>
      <c r="AV12" s="128">
        <v>3.6200520520786101</v>
      </c>
      <c r="AW12" s="128">
        <v>-5.7274981623677599</v>
      </c>
      <c r="AX12" s="128">
        <v>-3.8468043992641801</v>
      </c>
      <c r="AY12" s="133">
        <v>-2.3429538035795701</v>
      </c>
      <c r="AZ12" s="128"/>
      <c r="BA12" s="134">
        <v>-0.84199702508776098</v>
      </c>
      <c r="BB12" s="135">
        <v>-0.21071436073004701</v>
      </c>
      <c r="BC12" s="136">
        <v>-0.51545207761561895</v>
      </c>
      <c r="BD12" s="128"/>
      <c r="BE12" s="137">
        <v>-1.91891118880398</v>
      </c>
    </row>
    <row r="13" spans="1:57" x14ac:dyDescent="0.2">
      <c r="A13" s="21" t="s">
        <v>24</v>
      </c>
      <c r="B13" s="3" t="str">
        <f t="shared" si="0"/>
        <v>Suburban Virginia Area</v>
      </c>
      <c r="C13" s="3"/>
      <c r="D13" s="24" t="s">
        <v>16</v>
      </c>
      <c r="E13" s="27" t="s">
        <v>17</v>
      </c>
      <c r="F13" s="3"/>
      <c r="G13" s="152">
        <v>66.629336510723604</v>
      </c>
      <c r="H13" s="147">
        <v>82.191615452150998</v>
      </c>
      <c r="I13" s="147">
        <v>102.44503574564099</v>
      </c>
      <c r="J13" s="147">
        <v>103.058443496801</v>
      </c>
      <c r="K13" s="147">
        <v>93.377659601153795</v>
      </c>
      <c r="L13" s="153">
        <v>89.540418161294298</v>
      </c>
      <c r="M13" s="147"/>
      <c r="N13" s="154">
        <v>92.688521259249896</v>
      </c>
      <c r="O13" s="155">
        <v>98.445354320832806</v>
      </c>
      <c r="P13" s="156">
        <v>95.566937790041294</v>
      </c>
      <c r="Q13" s="147"/>
      <c r="R13" s="157">
        <v>91.262280912364901</v>
      </c>
      <c r="S13" s="75"/>
      <c r="T13" s="30">
        <v>-2.2983442457983601</v>
      </c>
      <c r="U13" s="128">
        <v>-18.783353064356099</v>
      </c>
      <c r="V13" s="128">
        <v>-6.6202313109236401</v>
      </c>
      <c r="W13" s="128">
        <v>3.7917199262736201</v>
      </c>
      <c r="X13" s="128">
        <v>8.8778702174595807</v>
      </c>
      <c r="Y13" s="133">
        <v>-3.54622390181347</v>
      </c>
      <c r="Z13" s="128"/>
      <c r="AA13" s="134">
        <v>3.1867736456673801</v>
      </c>
      <c r="AB13" s="135">
        <v>-2.7883592289107901</v>
      </c>
      <c r="AC13" s="136">
        <v>2.03061509978265E-2</v>
      </c>
      <c r="AD13" s="128"/>
      <c r="AE13" s="137">
        <v>-2.50610391545505</v>
      </c>
      <c r="AG13" s="152">
        <v>70.699010096575904</v>
      </c>
      <c r="AH13" s="147">
        <v>89.7614404866424</v>
      </c>
      <c r="AI13" s="147">
        <v>104.042043459174</v>
      </c>
      <c r="AJ13" s="147">
        <v>99.936782892261306</v>
      </c>
      <c r="AK13" s="147">
        <v>90.719329612441896</v>
      </c>
      <c r="AL13" s="153">
        <v>91.031721309419197</v>
      </c>
      <c r="AM13" s="147"/>
      <c r="AN13" s="154">
        <v>109.16522513483</v>
      </c>
      <c r="AO13" s="155">
        <v>118.73441521384601</v>
      </c>
      <c r="AP13" s="156">
        <v>113.949820174338</v>
      </c>
      <c r="AQ13" s="147"/>
      <c r="AR13" s="157">
        <v>97.579749556538999</v>
      </c>
      <c r="AS13" s="75"/>
      <c r="AT13" s="30">
        <v>1.4416679271278099</v>
      </c>
      <c r="AU13" s="128">
        <v>-1.6287659636769001</v>
      </c>
      <c r="AV13" s="128">
        <v>4.7789634259096596</v>
      </c>
      <c r="AW13" s="128">
        <v>-0.61478390729194599</v>
      </c>
      <c r="AX13" s="128">
        <v>-5.7952692913489203</v>
      </c>
      <c r="AY13" s="133">
        <v>-0.44273341185104698</v>
      </c>
      <c r="AZ13" s="128"/>
      <c r="BA13" s="134">
        <v>-1.5391642876873901</v>
      </c>
      <c r="BB13" s="135">
        <v>-0.92386867887327595</v>
      </c>
      <c r="BC13" s="136">
        <v>-1.2195554869602001</v>
      </c>
      <c r="BD13" s="128"/>
      <c r="BE13" s="137">
        <v>-0.72202808403867202</v>
      </c>
    </row>
    <row r="14" spans="1:57" x14ac:dyDescent="0.2">
      <c r="A14" s="21" t="s">
        <v>25</v>
      </c>
      <c r="B14" s="3" t="str">
        <f t="shared" si="0"/>
        <v>Alexandria, VA</v>
      </c>
      <c r="C14" s="3"/>
      <c r="D14" s="24" t="s">
        <v>16</v>
      </c>
      <c r="E14" s="27" t="s">
        <v>17</v>
      </c>
      <c r="F14" s="3"/>
      <c r="G14" s="152">
        <v>69.050579087849499</v>
      </c>
      <c r="H14" s="147">
        <v>83.186563769293201</v>
      </c>
      <c r="I14" s="147">
        <v>133.48588719972099</v>
      </c>
      <c r="J14" s="147">
        <v>140.88151792967301</v>
      </c>
      <c r="K14" s="147">
        <v>111.877420215852</v>
      </c>
      <c r="L14" s="153">
        <v>107.69639364047801</v>
      </c>
      <c r="M14" s="147"/>
      <c r="N14" s="154">
        <v>85.708003945688702</v>
      </c>
      <c r="O14" s="155">
        <v>86.632596031101301</v>
      </c>
      <c r="P14" s="156">
        <v>86.170299988395001</v>
      </c>
      <c r="Q14" s="147"/>
      <c r="R14" s="157">
        <v>101.54608116845399</v>
      </c>
      <c r="S14" s="75"/>
      <c r="T14" s="30">
        <v>-6.0960353080296104</v>
      </c>
      <c r="U14" s="128">
        <v>-36.475524734487003</v>
      </c>
      <c r="V14" s="128">
        <v>-14.713756560481301</v>
      </c>
      <c r="W14" s="128">
        <v>-1.4853184859950499</v>
      </c>
      <c r="X14" s="128">
        <v>1.8476304116422699</v>
      </c>
      <c r="Y14" s="133">
        <v>-12.2784614712569</v>
      </c>
      <c r="Z14" s="128"/>
      <c r="AA14" s="134">
        <v>10.0590301287244</v>
      </c>
      <c r="AB14" s="135">
        <v>5.85181650553411</v>
      </c>
      <c r="AC14" s="136">
        <v>7.9031524794733903</v>
      </c>
      <c r="AD14" s="128"/>
      <c r="AE14" s="137">
        <v>-8.1116022019031799</v>
      </c>
      <c r="AG14" s="152">
        <v>79.483855460136894</v>
      </c>
      <c r="AH14" s="147">
        <v>108.75246257398101</v>
      </c>
      <c r="AI14" s="147">
        <v>132.807509864221</v>
      </c>
      <c r="AJ14" s="147">
        <v>124.67640188000399</v>
      </c>
      <c r="AK14" s="147">
        <v>103.951805442729</v>
      </c>
      <c r="AL14" s="153">
        <v>109.934407044214</v>
      </c>
      <c r="AM14" s="147"/>
      <c r="AN14" s="154">
        <v>98.063864163862107</v>
      </c>
      <c r="AO14" s="155">
        <v>107.62683938725699</v>
      </c>
      <c r="AP14" s="156">
        <v>102.845351775559</v>
      </c>
      <c r="AQ14" s="147"/>
      <c r="AR14" s="157">
        <v>107.908962681742</v>
      </c>
      <c r="AS14" s="75"/>
      <c r="AT14" s="30">
        <v>7.3751476206360902</v>
      </c>
      <c r="AU14" s="128">
        <v>-0.13606051206160899</v>
      </c>
      <c r="AV14" s="128">
        <v>3.0020196766347401E-2</v>
      </c>
      <c r="AW14" s="128">
        <v>-7.0398964456403501</v>
      </c>
      <c r="AX14" s="128">
        <v>-4.4778202288765696</v>
      </c>
      <c r="AY14" s="133">
        <v>-1.6021742356228801</v>
      </c>
      <c r="AZ14" s="128"/>
      <c r="BA14" s="134">
        <v>-0.52386469483698495</v>
      </c>
      <c r="BB14" s="135">
        <v>2.4596067016775902</v>
      </c>
      <c r="BC14" s="136">
        <v>1.0152178830140399</v>
      </c>
      <c r="BD14" s="128"/>
      <c r="BE14" s="137">
        <v>-0.90374248880459895</v>
      </c>
    </row>
    <row r="15" spans="1:57" x14ac:dyDescent="0.2">
      <c r="A15" s="21" t="s">
        <v>26</v>
      </c>
      <c r="B15" s="3" t="str">
        <f t="shared" si="0"/>
        <v>Fairfax/Tysons Corner, VA</v>
      </c>
      <c r="C15" s="3"/>
      <c r="D15" s="24" t="s">
        <v>16</v>
      </c>
      <c r="E15" s="27" t="s">
        <v>17</v>
      </c>
      <c r="F15" s="3"/>
      <c r="G15" s="152">
        <v>63.941147484493399</v>
      </c>
      <c r="H15" s="147">
        <v>114.76130829313099</v>
      </c>
      <c r="I15" s="147">
        <v>169.91082127268501</v>
      </c>
      <c r="J15" s="147">
        <v>170.890057431656</v>
      </c>
      <c r="K15" s="147">
        <v>111.28051688490601</v>
      </c>
      <c r="L15" s="153">
        <v>126.15677027337399</v>
      </c>
      <c r="M15" s="147"/>
      <c r="N15" s="154">
        <v>81.298484952905994</v>
      </c>
      <c r="O15" s="155">
        <v>83.203126579370505</v>
      </c>
      <c r="P15" s="156">
        <v>82.2508057661382</v>
      </c>
      <c r="Q15" s="147"/>
      <c r="R15" s="157">
        <v>113.61220898559201</v>
      </c>
      <c r="S15" s="75"/>
      <c r="T15" s="30">
        <v>-23.199425558519302</v>
      </c>
      <c r="U15" s="128">
        <v>-21.889035724064399</v>
      </c>
      <c r="V15" s="128">
        <v>-6.2231985102637397</v>
      </c>
      <c r="W15" s="128">
        <v>-0.70489144462868203</v>
      </c>
      <c r="X15" s="128">
        <v>1.7801764661627999</v>
      </c>
      <c r="Y15" s="133">
        <v>-8.9516191814115498</v>
      </c>
      <c r="Z15" s="128"/>
      <c r="AA15" s="134">
        <v>-3.56677166423313</v>
      </c>
      <c r="AB15" s="135">
        <v>0.31999962114108099</v>
      </c>
      <c r="AC15" s="136">
        <v>-1.63927934887737</v>
      </c>
      <c r="AD15" s="128"/>
      <c r="AE15" s="137">
        <v>-7.5296696364640896</v>
      </c>
      <c r="AG15" s="152">
        <v>76.507132982977197</v>
      </c>
      <c r="AH15" s="147">
        <v>126.141135325031</v>
      </c>
      <c r="AI15" s="147">
        <v>161.98632954415601</v>
      </c>
      <c r="AJ15" s="147">
        <v>154.20238289729201</v>
      </c>
      <c r="AK15" s="147">
        <v>101.34418713583899</v>
      </c>
      <c r="AL15" s="153">
        <v>124.03623357705899</v>
      </c>
      <c r="AM15" s="147"/>
      <c r="AN15" s="154">
        <v>83.381691104874207</v>
      </c>
      <c r="AO15" s="155">
        <v>90.574284896042101</v>
      </c>
      <c r="AP15" s="156">
        <v>86.977988000458197</v>
      </c>
      <c r="AQ15" s="147"/>
      <c r="AR15" s="157">
        <v>113.46848384620399</v>
      </c>
      <c r="AS15" s="75"/>
      <c r="AT15" s="30">
        <v>-3.42109531536373</v>
      </c>
      <c r="AU15" s="128">
        <v>1.6154321564046801</v>
      </c>
      <c r="AV15" s="128">
        <v>5.7381797479678998</v>
      </c>
      <c r="AW15" s="128">
        <v>2.54040497671902</v>
      </c>
      <c r="AX15" s="128">
        <v>-2.1707123539436002</v>
      </c>
      <c r="AY15" s="133">
        <v>1.58183650880601</v>
      </c>
      <c r="AZ15" s="128"/>
      <c r="BA15" s="134">
        <v>-2.4013745070456101</v>
      </c>
      <c r="BB15" s="135">
        <v>1.0915778838793799</v>
      </c>
      <c r="BC15" s="136">
        <v>-0.61335906790677397</v>
      </c>
      <c r="BD15" s="128"/>
      <c r="BE15" s="137">
        <v>1.1108311707940799</v>
      </c>
    </row>
    <row r="16" spans="1:57" x14ac:dyDescent="0.2">
      <c r="A16" s="21" t="s">
        <v>27</v>
      </c>
      <c r="B16" s="3" t="str">
        <f t="shared" si="0"/>
        <v>I-95 Fredericksburg, VA</v>
      </c>
      <c r="C16" s="3"/>
      <c r="D16" s="24" t="s">
        <v>16</v>
      </c>
      <c r="E16" s="27" t="s">
        <v>17</v>
      </c>
      <c r="F16" s="3"/>
      <c r="G16" s="152">
        <v>42.906646616541302</v>
      </c>
      <c r="H16" s="147">
        <v>43.178155002891799</v>
      </c>
      <c r="I16" s="147">
        <v>51.519672643146301</v>
      </c>
      <c r="J16" s="147">
        <v>56.061670329670299</v>
      </c>
      <c r="K16" s="147">
        <v>60.246667437825302</v>
      </c>
      <c r="L16" s="153">
        <v>50.782562406015003</v>
      </c>
      <c r="M16" s="147"/>
      <c r="N16" s="154">
        <v>80.810072874493898</v>
      </c>
      <c r="O16" s="155">
        <v>87.201888953152107</v>
      </c>
      <c r="P16" s="156">
        <v>84.005980913822995</v>
      </c>
      <c r="Q16" s="147"/>
      <c r="R16" s="157">
        <v>60.2749676939601</v>
      </c>
      <c r="S16" s="75"/>
      <c r="T16" s="30">
        <v>-8.7938721087416905E-2</v>
      </c>
      <c r="U16" s="128">
        <v>-20.518545787501601</v>
      </c>
      <c r="V16" s="128">
        <v>-20.1457793755357</v>
      </c>
      <c r="W16" s="128">
        <v>-6.7316717978213401</v>
      </c>
      <c r="X16" s="128">
        <v>0.31806341450338499</v>
      </c>
      <c r="Y16" s="133">
        <v>-9.9440211974038704</v>
      </c>
      <c r="Z16" s="128"/>
      <c r="AA16" s="134">
        <v>7.4915172773566097</v>
      </c>
      <c r="AB16" s="135">
        <v>10.0201826619576</v>
      </c>
      <c r="AC16" s="136">
        <v>8.7892663870239698</v>
      </c>
      <c r="AD16" s="128"/>
      <c r="AE16" s="137">
        <v>-3.3142982062231701</v>
      </c>
      <c r="AG16" s="152">
        <v>46.802124331239803</v>
      </c>
      <c r="AH16" s="147">
        <v>52.718806989997603</v>
      </c>
      <c r="AI16" s="147">
        <v>59.285899046289799</v>
      </c>
      <c r="AJ16" s="147">
        <v>60.773993079785903</v>
      </c>
      <c r="AK16" s="147">
        <v>60.737829437078297</v>
      </c>
      <c r="AL16" s="153">
        <v>56.063730576878299</v>
      </c>
      <c r="AM16" s="147"/>
      <c r="AN16" s="154">
        <v>74.330683755726895</v>
      </c>
      <c r="AO16" s="155">
        <v>80.958417328771006</v>
      </c>
      <c r="AP16" s="156">
        <v>77.644550542248993</v>
      </c>
      <c r="AQ16" s="147"/>
      <c r="AR16" s="157">
        <v>62.2417074112197</v>
      </c>
      <c r="AS16" s="75"/>
      <c r="AT16" s="30">
        <v>0.15448502578703399</v>
      </c>
      <c r="AU16" s="128">
        <v>-2.5205734819228902</v>
      </c>
      <c r="AV16" s="128">
        <v>-0.50263458836374797</v>
      </c>
      <c r="AW16" s="128">
        <v>-0.92440823536691596</v>
      </c>
      <c r="AX16" s="128">
        <v>0.54361743269569496</v>
      </c>
      <c r="AY16" s="133">
        <v>-0.64828705982277202</v>
      </c>
      <c r="AZ16" s="128"/>
      <c r="BA16" s="134">
        <v>0.633068237461614</v>
      </c>
      <c r="BB16" s="135">
        <v>4.93949000477508</v>
      </c>
      <c r="BC16" s="136">
        <v>2.8331135809416201</v>
      </c>
      <c r="BD16" s="128"/>
      <c r="BE16" s="137">
        <v>0.584861484345923</v>
      </c>
    </row>
    <row r="17" spans="1:70" x14ac:dyDescent="0.2">
      <c r="A17" s="21" t="s">
        <v>28</v>
      </c>
      <c r="B17" s="3" t="str">
        <f t="shared" si="0"/>
        <v>Dulles Airport Area, VA</v>
      </c>
      <c r="C17" s="3"/>
      <c r="D17" s="24" t="s">
        <v>16</v>
      </c>
      <c r="E17" s="27" t="s">
        <v>17</v>
      </c>
      <c r="F17" s="3"/>
      <c r="G17" s="152">
        <v>63.002310787507099</v>
      </c>
      <c r="H17" s="147">
        <v>107.94582678674</v>
      </c>
      <c r="I17" s="147">
        <v>150.71987066487799</v>
      </c>
      <c r="J17" s="147">
        <v>148.79090917800301</v>
      </c>
      <c r="K17" s="147">
        <v>105.713916459091</v>
      </c>
      <c r="L17" s="153">
        <v>115.23456677524401</v>
      </c>
      <c r="M17" s="147"/>
      <c r="N17" s="154">
        <v>84.186331672734198</v>
      </c>
      <c r="O17" s="155">
        <v>74.452662387430493</v>
      </c>
      <c r="P17" s="156">
        <v>79.319497030082303</v>
      </c>
      <c r="Q17" s="147"/>
      <c r="R17" s="157">
        <v>104.973118276626</v>
      </c>
      <c r="S17" s="75"/>
      <c r="T17" s="30">
        <v>-1.8782278514783199</v>
      </c>
      <c r="U17" s="128">
        <v>-6.1210023928233097</v>
      </c>
      <c r="V17" s="128">
        <v>4.2836686699597903</v>
      </c>
      <c r="W17" s="128">
        <v>18.793659778570401</v>
      </c>
      <c r="X17" s="128">
        <v>18.5729391263812</v>
      </c>
      <c r="Y17" s="133">
        <v>7.06989533474973</v>
      </c>
      <c r="Z17" s="128"/>
      <c r="AA17" s="134">
        <v>28.609712251130301</v>
      </c>
      <c r="AB17" s="135">
        <v>12.309322462345101</v>
      </c>
      <c r="AC17" s="136">
        <v>20.407941971557701</v>
      </c>
      <c r="AD17" s="128"/>
      <c r="AE17" s="137">
        <v>9.6932116439655598</v>
      </c>
      <c r="AG17" s="152">
        <v>68.148289561487104</v>
      </c>
      <c r="AH17" s="147">
        <v>107.632268589132</v>
      </c>
      <c r="AI17" s="147">
        <v>138.23137631077199</v>
      </c>
      <c r="AJ17" s="147">
        <v>132.101739752144</v>
      </c>
      <c r="AK17" s="147">
        <v>100.08663608198199</v>
      </c>
      <c r="AL17" s="153">
        <v>109.240062059103</v>
      </c>
      <c r="AM17" s="147"/>
      <c r="AN17" s="154">
        <v>83.101910598241503</v>
      </c>
      <c r="AO17" s="155">
        <v>81.239496607415902</v>
      </c>
      <c r="AP17" s="156">
        <v>82.170703602828695</v>
      </c>
      <c r="AQ17" s="147"/>
      <c r="AR17" s="157">
        <v>101.519661751478</v>
      </c>
      <c r="AS17" s="75"/>
      <c r="AT17" s="30">
        <v>3.51815859869903</v>
      </c>
      <c r="AU17" s="128">
        <v>3.6419656581679001</v>
      </c>
      <c r="AV17" s="128">
        <v>12.005944370507301</v>
      </c>
      <c r="AW17" s="128">
        <v>8.1675359123584492</v>
      </c>
      <c r="AX17" s="128">
        <v>4.9393086356464799</v>
      </c>
      <c r="AY17" s="133">
        <v>6.9723921469577697</v>
      </c>
      <c r="AZ17" s="128"/>
      <c r="BA17" s="134">
        <v>10.822890925185501</v>
      </c>
      <c r="BB17" s="135">
        <v>7.7048231744002997</v>
      </c>
      <c r="BC17" s="136">
        <v>9.2592790922055599</v>
      </c>
      <c r="BD17" s="128"/>
      <c r="BE17" s="137">
        <v>7.5072853560479196</v>
      </c>
    </row>
    <row r="18" spans="1:70" x14ac:dyDescent="0.2">
      <c r="A18" s="21" t="s">
        <v>29</v>
      </c>
      <c r="B18" s="3" t="str">
        <f t="shared" si="0"/>
        <v>Williamsburg, VA</v>
      </c>
      <c r="C18" s="3"/>
      <c r="D18" s="24" t="s">
        <v>16</v>
      </c>
      <c r="E18" s="27" t="s">
        <v>17</v>
      </c>
      <c r="F18" s="3"/>
      <c r="G18" s="152">
        <v>54.484748691099398</v>
      </c>
      <c r="H18" s="147">
        <v>38.743208115183201</v>
      </c>
      <c r="I18" s="147">
        <v>38.913066753926699</v>
      </c>
      <c r="J18" s="147">
        <v>47.332049738219801</v>
      </c>
      <c r="K18" s="147">
        <v>57.613857329842901</v>
      </c>
      <c r="L18" s="153">
        <v>47.417386125654403</v>
      </c>
      <c r="M18" s="147"/>
      <c r="N18" s="154">
        <v>114.463509162303</v>
      </c>
      <c r="O18" s="155">
        <v>107.018964659685</v>
      </c>
      <c r="P18" s="156">
        <v>110.741236910994</v>
      </c>
      <c r="Q18" s="147"/>
      <c r="R18" s="157">
        <v>65.509914921465906</v>
      </c>
      <c r="S18" s="75"/>
      <c r="T18" s="30">
        <v>65.226509266202498</v>
      </c>
      <c r="U18" s="128">
        <v>41.622824373795503</v>
      </c>
      <c r="V18" s="128">
        <v>1.44569505243893</v>
      </c>
      <c r="W18" s="128">
        <v>-28.865826562012501</v>
      </c>
      <c r="X18" s="128">
        <v>2.9218783616919199</v>
      </c>
      <c r="Y18" s="133">
        <v>7.1781445910266104</v>
      </c>
      <c r="Z18" s="128"/>
      <c r="AA18" s="134">
        <v>30.100855038837501</v>
      </c>
      <c r="AB18" s="135">
        <v>-4.9046270208775304</v>
      </c>
      <c r="AC18" s="136">
        <v>10.454519896691901</v>
      </c>
      <c r="AD18" s="128"/>
      <c r="AE18" s="137">
        <v>8.7359659671162593</v>
      </c>
      <c r="AG18" s="152">
        <v>48.816287630890002</v>
      </c>
      <c r="AH18" s="147">
        <v>45.3012434554973</v>
      </c>
      <c r="AI18" s="147">
        <v>45.304201897905699</v>
      </c>
      <c r="AJ18" s="147">
        <v>50.344043848167502</v>
      </c>
      <c r="AK18" s="147">
        <v>56.527248036649198</v>
      </c>
      <c r="AL18" s="153">
        <v>49.258604973821903</v>
      </c>
      <c r="AM18" s="147"/>
      <c r="AN18" s="154">
        <v>104.75570091623</v>
      </c>
      <c r="AO18" s="155">
        <v>119.209284685863</v>
      </c>
      <c r="AP18" s="156">
        <v>111.982492801047</v>
      </c>
      <c r="AQ18" s="147"/>
      <c r="AR18" s="157">
        <v>67.179715781600507</v>
      </c>
      <c r="AS18" s="75"/>
      <c r="AT18" s="30">
        <v>15.5881633189185</v>
      </c>
      <c r="AU18" s="128">
        <v>18.054884991974099</v>
      </c>
      <c r="AV18" s="128">
        <v>12.582320757913999</v>
      </c>
      <c r="AW18" s="128">
        <v>3.9109897887703902</v>
      </c>
      <c r="AX18" s="128">
        <v>-5.6895436512700996</v>
      </c>
      <c r="AY18" s="133">
        <v>7.44757815503415</v>
      </c>
      <c r="AZ18" s="128"/>
      <c r="BA18" s="134">
        <v>-6.6761393454880098</v>
      </c>
      <c r="BB18" s="135">
        <v>-7.7164980653757604</v>
      </c>
      <c r="BC18" s="136">
        <v>-7.2327909831530297</v>
      </c>
      <c r="BD18" s="128"/>
      <c r="BE18" s="137">
        <v>-7.3177315749689706E-2</v>
      </c>
    </row>
    <row r="19" spans="1:70" x14ac:dyDescent="0.2">
      <c r="A19" s="21" t="s">
        <v>30</v>
      </c>
      <c r="B19" s="3" t="str">
        <f t="shared" si="0"/>
        <v>Virginia Beach, VA</v>
      </c>
      <c r="C19" s="3"/>
      <c r="D19" s="24" t="s">
        <v>16</v>
      </c>
      <c r="E19" s="27" t="s">
        <v>17</v>
      </c>
      <c r="F19" s="3"/>
      <c r="G19" s="152">
        <v>47.480633245676898</v>
      </c>
      <c r="H19" s="147">
        <v>48.262162435253799</v>
      </c>
      <c r="I19" s="147">
        <v>58.282454442584999</v>
      </c>
      <c r="J19" s="147">
        <v>65.679645007570301</v>
      </c>
      <c r="K19" s="147">
        <v>62.626903562036802</v>
      </c>
      <c r="L19" s="153">
        <v>56.466359738624497</v>
      </c>
      <c r="M19" s="147"/>
      <c r="N19" s="154">
        <v>68.673997322495794</v>
      </c>
      <c r="O19" s="155">
        <v>67.036978061996905</v>
      </c>
      <c r="P19" s="156">
        <v>67.8554876922463</v>
      </c>
      <c r="Q19" s="147"/>
      <c r="R19" s="157">
        <v>59.7203962968022</v>
      </c>
      <c r="S19" s="75"/>
      <c r="T19" s="30">
        <v>7.1026981700218998</v>
      </c>
      <c r="U19" s="128">
        <v>-12.6395816142992</v>
      </c>
      <c r="V19" s="128">
        <v>-5.4626694764370702</v>
      </c>
      <c r="W19" s="128">
        <v>6.45425069356852</v>
      </c>
      <c r="X19" s="128">
        <v>9.9975821078117999</v>
      </c>
      <c r="Y19" s="133">
        <v>0.88348217253794104</v>
      </c>
      <c r="Z19" s="128"/>
      <c r="AA19" s="134">
        <v>2.4803297768596901</v>
      </c>
      <c r="AB19" s="135">
        <v>-7.0203046343238196</v>
      </c>
      <c r="AC19" s="136">
        <v>-2.44368482875774</v>
      </c>
      <c r="AD19" s="128"/>
      <c r="AE19" s="137">
        <v>-0.22123621266378299</v>
      </c>
      <c r="AG19" s="152">
        <v>46.676020101304701</v>
      </c>
      <c r="AH19" s="147">
        <v>53.762930498319101</v>
      </c>
      <c r="AI19" s="147">
        <v>60.930586996242802</v>
      </c>
      <c r="AJ19" s="147">
        <v>63.000922501482997</v>
      </c>
      <c r="AK19" s="147">
        <v>63.527555766264499</v>
      </c>
      <c r="AL19" s="153">
        <v>57.572363363871297</v>
      </c>
      <c r="AM19" s="147"/>
      <c r="AN19" s="154">
        <v>86.270124066743193</v>
      </c>
      <c r="AO19" s="155">
        <v>92.670618134674001</v>
      </c>
      <c r="AP19" s="156">
        <v>89.470371100708604</v>
      </c>
      <c r="AQ19" s="147"/>
      <c r="AR19" s="157">
        <v>66.675577755025898</v>
      </c>
      <c r="AS19" s="75"/>
      <c r="AT19" s="30">
        <v>5.0407023523005998</v>
      </c>
      <c r="AU19" s="128">
        <v>5.6428368968573199</v>
      </c>
      <c r="AV19" s="128">
        <v>9.9831078434543397</v>
      </c>
      <c r="AW19" s="128">
        <v>9.7195678019316603</v>
      </c>
      <c r="AX19" s="128">
        <v>5.5648339792572301</v>
      </c>
      <c r="AY19" s="133">
        <v>7.2888112981070199</v>
      </c>
      <c r="AZ19" s="128"/>
      <c r="BA19" s="134">
        <v>-0.56172689782899399</v>
      </c>
      <c r="BB19" s="135">
        <v>-0.75869627110702598</v>
      </c>
      <c r="BC19" s="136">
        <v>-0.66383177124380299</v>
      </c>
      <c r="BD19" s="128"/>
      <c r="BE19" s="137">
        <v>4.0875803968260698</v>
      </c>
    </row>
    <row r="20" spans="1:70" x14ac:dyDescent="0.2">
      <c r="A20" s="34" t="s">
        <v>31</v>
      </c>
      <c r="B20" s="3" t="str">
        <f t="shared" si="0"/>
        <v>Norfolk/Portsmouth, VA</v>
      </c>
      <c r="C20" s="3"/>
      <c r="D20" s="24" t="s">
        <v>16</v>
      </c>
      <c r="E20" s="27" t="s">
        <v>17</v>
      </c>
      <c r="F20" s="3"/>
      <c r="G20" s="152">
        <v>45.101398241875302</v>
      </c>
      <c r="H20" s="147">
        <v>52.970744503640503</v>
      </c>
      <c r="I20" s="147">
        <v>67.262532782809402</v>
      </c>
      <c r="J20" s="147">
        <v>73.408459936068098</v>
      </c>
      <c r="K20" s="147">
        <v>69.579002184336701</v>
      </c>
      <c r="L20" s="153">
        <v>61.664427529746</v>
      </c>
      <c r="M20" s="147"/>
      <c r="N20" s="154">
        <v>91.600811774107598</v>
      </c>
      <c r="O20" s="155">
        <v>97.472696270644605</v>
      </c>
      <c r="P20" s="156">
        <v>94.536754022376101</v>
      </c>
      <c r="Q20" s="147"/>
      <c r="R20" s="157">
        <v>71.056520813354595</v>
      </c>
      <c r="S20" s="75"/>
      <c r="T20" s="30">
        <v>-2.1738963591286198</v>
      </c>
      <c r="U20" s="128">
        <v>-22.0008347583599</v>
      </c>
      <c r="V20" s="128">
        <v>-20.115767461296599</v>
      </c>
      <c r="W20" s="128">
        <v>-10.556219420166601</v>
      </c>
      <c r="X20" s="128">
        <v>7.4161435511057299</v>
      </c>
      <c r="Y20" s="133">
        <v>-10.647568964002</v>
      </c>
      <c r="Z20" s="128"/>
      <c r="AA20" s="134">
        <v>27.350616869949501</v>
      </c>
      <c r="AB20" s="135">
        <v>15.4584251575941</v>
      </c>
      <c r="AC20" s="136">
        <v>20.929356056542801</v>
      </c>
      <c r="AD20" s="128"/>
      <c r="AE20" s="137">
        <v>-0.80127270289546604</v>
      </c>
      <c r="AG20" s="152">
        <v>52.379932361037099</v>
      </c>
      <c r="AH20" s="147">
        <v>65.1878098383946</v>
      </c>
      <c r="AI20" s="147">
        <v>77.335182520866596</v>
      </c>
      <c r="AJ20" s="147">
        <v>81.075435326762502</v>
      </c>
      <c r="AK20" s="147">
        <v>76.506554035695203</v>
      </c>
      <c r="AL20" s="153">
        <v>70.496982816551196</v>
      </c>
      <c r="AM20" s="147"/>
      <c r="AN20" s="154">
        <v>92.769887857396498</v>
      </c>
      <c r="AO20" s="155">
        <v>93.424031006925901</v>
      </c>
      <c r="AP20" s="156">
        <v>93.096959432161199</v>
      </c>
      <c r="AQ20" s="147"/>
      <c r="AR20" s="157">
        <v>76.954118992439803</v>
      </c>
      <c r="AS20" s="75"/>
      <c r="AT20" s="30">
        <v>10.486908179783899</v>
      </c>
      <c r="AU20" s="128">
        <v>10.741815312771299</v>
      </c>
      <c r="AV20" s="128">
        <v>7.6950844745632603</v>
      </c>
      <c r="AW20" s="128">
        <v>6.8421669921318404</v>
      </c>
      <c r="AX20" s="128">
        <v>11.1169737059067</v>
      </c>
      <c r="AY20" s="133">
        <v>9.1899917459912199</v>
      </c>
      <c r="AZ20" s="128"/>
      <c r="BA20" s="134">
        <v>8.3644905616654004</v>
      </c>
      <c r="BB20" s="135">
        <v>6.93645786798053</v>
      </c>
      <c r="BC20" s="136">
        <v>7.6432299993773896</v>
      </c>
      <c r="BD20" s="128"/>
      <c r="BE20" s="137">
        <v>8.6503526274017197</v>
      </c>
    </row>
    <row r="21" spans="1:70" x14ac:dyDescent="0.2">
      <c r="A21" s="35" t="s">
        <v>32</v>
      </c>
      <c r="B21" s="3" t="str">
        <f t="shared" si="0"/>
        <v>Newport News/Hampton, VA</v>
      </c>
      <c r="C21" s="3"/>
      <c r="D21" s="24" t="s">
        <v>16</v>
      </c>
      <c r="E21" s="27" t="s">
        <v>17</v>
      </c>
      <c r="F21" s="3"/>
      <c r="G21" s="152">
        <v>50.031026778893697</v>
      </c>
      <c r="H21" s="147">
        <v>53.285541406139401</v>
      </c>
      <c r="I21" s="147">
        <v>59.852064224076898</v>
      </c>
      <c r="J21" s="147">
        <v>63.9219878200594</v>
      </c>
      <c r="K21" s="147">
        <v>68.823228900834593</v>
      </c>
      <c r="L21" s="153">
        <v>59.182769826000801</v>
      </c>
      <c r="M21" s="147"/>
      <c r="N21" s="154">
        <v>97.966608629226101</v>
      </c>
      <c r="O21" s="155">
        <v>73.944028971565899</v>
      </c>
      <c r="P21" s="156">
        <v>85.955318800396</v>
      </c>
      <c r="Q21" s="147"/>
      <c r="R21" s="157">
        <v>66.832069532970905</v>
      </c>
      <c r="S21" s="75"/>
      <c r="T21" s="30">
        <v>14.595823636972501</v>
      </c>
      <c r="U21" s="128">
        <v>4.80218020187219</v>
      </c>
      <c r="V21" s="128">
        <v>-4.2937088412618696</v>
      </c>
      <c r="W21" s="128">
        <v>-9.8183632898640596</v>
      </c>
      <c r="X21" s="128">
        <v>2.5294545110826401</v>
      </c>
      <c r="Y21" s="133">
        <v>0.29395626836067501</v>
      </c>
      <c r="Z21" s="128"/>
      <c r="AA21" s="134">
        <v>59.777462376840802</v>
      </c>
      <c r="AB21" s="135">
        <v>19.853344827794199</v>
      </c>
      <c r="AC21" s="136">
        <v>39.753572646145102</v>
      </c>
      <c r="AD21" s="128"/>
      <c r="AE21" s="137">
        <v>11.9046412008384</v>
      </c>
      <c r="AG21" s="152">
        <v>42.558999299759499</v>
      </c>
      <c r="AH21" s="147">
        <v>50.842060931531996</v>
      </c>
      <c r="AI21" s="147">
        <v>56.118924618050599</v>
      </c>
      <c r="AJ21" s="147">
        <v>56.854424144150499</v>
      </c>
      <c r="AK21" s="147">
        <v>66.656341781015698</v>
      </c>
      <c r="AL21" s="153">
        <v>54.606150154901599</v>
      </c>
      <c r="AM21" s="147"/>
      <c r="AN21" s="154">
        <v>97.109489485782902</v>
      </c>
      <c r="AO21" s="155">
        <v>92.811637261281604</v>
      </c>
      <c r="AP21" s="156">
        <v>94.960563373532295</v>
      </c>
      <c r="AQ21" s="147"/>
      <c r="AR21" s="157">
        <v>66.135982503081806</v>
      </c>
      <c r="AS21" s="75"/>
      <c r="AT21" s="30">
        <v>-4.8614976441545901</v>
      </c>
      <c r="AU21" s="128">
        <v>4.1526591346268198</v>
      </c>
      <c r="AV21" s="128">
        <v>2.92223934841057</v>
      </c>
      <c r="AW21" s="128">
        <v>-3.4633450479473198</v>
      </c>
      <c r="AX21" s="128">
        <v>0.416144323710259</v>
      </c>
      <c r="AY21" s="133">
        <v>-0.116230256093763</v>
      </c>
      <c r="AZ21" s="128"/>
      <c r="BA21" s="134">
        <v>11.274412642629899</v>
      </c>
      <c r="BB21" s="135">
        <v>-0.59149123521037805</v>
      </c>
      <c r="BC21" s="136">
        <v>5.14131569050907</v>
      </c>
      <c r="BD21" s="128"/>
      <c r="BE21" s="137">
        <v>1.9756832393633901</v>
      </c>
    </row>
    <row r="22" spans="1:70" x14ac:dyDescent="0.2">
      <c r="A22" s="36" t="s">
        <v>33</v>
      </c>
      <c r="B22" s="3" t="str">
        <f t="shared" si="0"/>
        <v>Chesapeake/Suffolk, VA</v>
      </c>
      <c r="C22" s="3"/>
      <c r="D22" s="25" t="s">
        <v>16</v>
      </c>
      <c r="E22" s="28" t="s">
        <v>17</v>
      </c>
      <c r="F22" s="3"/>
      <c r="G22" s="158">
        <v>46.2999153559322</v>
      </c>
      <c r="H22" s="159">
        <v>58.902292525423697</v>
      </c>
      <c r="I22" s="159">
        <v>67.751260372881305</v>
      </c>
      <c r="J22" s="159">
        <v>69.034311016949104</v>
      </c>
      <c r="K22" s="159">
        <v>62.647428406779603</v>
      </c>
      <c r="L22" s="160">
        <v>60.927041535593197</v>
      </c>
      <c r="M22" s="147"/>
      <c r="N22" s="161">
        <v>65.391460830508393</v>
      </c>
      <c r="O22" s="162">
        <v>64.7950082203389</v>
      </c>
      <c r="P22" s="163">
        <v>65.093234525423696</v>
      </c>
      <c r="Q22" s="147"/>
      <c r="R22" s="164">
        <v>62.117382389830503</v>
      </c>
      <c r="S22" s="75"/>
      <c r="T22" s="31">
        <v>-8.5103854863603594</v>
      </c>
      <c r="U22" s="138">
        <v>-10.150871870634001</v>
      </c>
      <c r="V22" s="138">
        <v>-5.5255699712606399</v>
      </c>
      <c r="W22" s="138">
        <v>-2.8614127730146102</v>
      </c>
      <c r="X22" s="138">
        <v>5.4249425917533101</v>
      </c>
      <c r="Y22" s="139">
        <v>-4.3138191215416697</v>
      </c>
      <c r="Z22" s="128"/>
      <c r="AA22" s="140">
        <v>21.0756138413307</v>
      </c>
      <c r="AB22" s="141">
        <v>13.7977252071208</v>
      </c>
      <c r="AC22" s="142">
        <v>17.340569867272901</v>
      </c>
      <c r="AD22" s="128"/>
      <c r="AE22" s="143">
        <v>1.28228645939013</v>
      </c>
      <c r="AG22" s="158">
        <v>48.9450877507469</v>
      </c>
      <c r="AH22" s="159">
        <v>64.195952859581695</v>
      </c>
      <c r="AI22" s="159">
        <v>70.3841931284677</v>
      </c>
      <c r="AJ22" s="159">
        <v>69.779484481433997</v>
      </c>
      <c r="AK22" s="159">
        <v>65.972609628681099</v>
      </c>
      <c r="AL22" s="160">
        <v>63.855465569782297</v>
      </c>
      <c r="AM22" s="147"/>
      <c r="AN22" s="161">
        <v>74.823304056984895</v>
      </c>
      <c r="AO22" s="162">
        <v>75.118872540931307</v>
      </c>
      <c r="AP22" s="163">
        <v>74.971088298958094</v>
      </c>
      <c r="AQ22" s="147"/>
      <c r="AR22" s="164">
        <v>67.0395789633329</v>
      </c>
      <c r="AS22" s="75"/>
      <c r="AT22" s="31">
        <v>-0.402124863682634</v>
      </c>
      <c r="AU22" s="138">
        <v>2.7317072430457898</v>
      </c>
      <c r="AV22" s="138">
        <v>3.0262208896593501</v>
      </c>
      <c r="AW22" s="138">
        <v>0.92917649516101397</v>
      </c>
      <c r="AX22" s="138">
        <v>4.0399453988130203</v>
      </c>
      <c r="AY22" s="139">
        <v>2.1699407346417798</v>
      </c>
      <c r="AZ22" s="128"/>
      <c r="BA22" s="140">
        <v>3.6404995910164799</v>
      </c>
      <c r="BB22" s="141">
        <v>0.53336813186307996</v>
      </c>
      <c r="BC22" s="142">
        <v>2.0602299818945999</v>
      </c>
      <c r="BD22" s="128"/>
      <c r="BE22" s="143">
        <v>2.1473828264835699</v>
      </c>
    </row>
    <row r="23" spans="1:70" x14ac:dyDescent="0.2">
      <c r="A23" s="35" t="s">
        <v>109</v>
      </c>
      <c r="B23" s="3" t="s">
        <v>109</v>
      </c>
      <c r="C23" s="9"/>
      <c r="D23" s="23" t="s">
        <v>16</v>
      </c>
      <c r="E23" s="26" t="s">
        <v>17</v>
      </c>
      <c r="F23" s="3"/>
      <c r="G23" s="144">
        <v>58.188020694259002</v>
      </c>
      <c r="H23" s="145">
        <v>80.946338451268304</v>
      </c>
      <c r="I23" s="145">
        <v>135.08053404539299</v>
      </c>
      <c r="J23" s="145">
        <v>139.624983311081</v>
      </c>
      <c r="K23" s="145">
        <v>134.998901869158</v>
      </c>
      <c r="L23" s="146">
        <v>109.76775567423201</v>
      </c>
      <c r="M23" s="147"/>
      <c r="N23" s="148">
        <v>285.26355140186899</v>
      </c>
      <c r="O23" s="149">
        <v>215.76690253671501</v>
      </c>
      <c r="P23" s="150">
        <v>250.515226969292</v>
      </c>
      <c r="Q23" s="147"/>
      <c r="R23" s="151">
        <v>149.981318901392</v>
      </c>
      <c r="S23" s="75"/>
      <c r="T23" s="29">
        <v>-37.758381731513602</v>
      </c>
      <c r="U23" s="126">
        <v>-42.170628520723099</v>
      </c>
      <c r="V23" s="126">
        <v>-9.0006995253975308</v>
      </c>
      <c r="W23" s="126">
        <v>-6.3463260848807401</v>
      </c>
      <c r="X23" s="126">
        <v>-0.83835738675294502</v>
      </c>
      <c r="Y23" s="127">
        <v>-17.731334017954499</v>
      </c>
      <c r="Z23" s="128"/>
      <c r="AA23" s="129">
        <v>93.178928299809598</v>
      </c>
      <c r="AB23" s="130">
        <v>83.404405495218199</v>
      </c>
      <c r="AC23" s="131">
        <v>88.844704675746996</v>
      </c>
      <c r="AD23" s="128"/>
      <c r="AE23" s="132">
        <v>12.5933629088627</v>
      </c>
      <c r="AF23" s="75"/>
      <c r="AG23" s="144">
        <v>68.231787383177505</v>
      </c>
      <c r="AH23" s="145">
        <v>99.172802069425899</v>
      </c>
      <c r="AI23" s="145">
        <v>123.242575100133</v>
      </c>
      <c r="AJ23" s="145">
        <v>129.11488985313699</v>
      </c>
      <c r="AK23" s="145">
        <v>118.224610313751</v>
      </c>
      <c r="AL23" s="146">
        <v>107.597332943925</v>
      </c>
      <c r="AM23" s="147"/>
      <c r="AN23" s="148">
        <v>183.58496244993299</v>
      </c>
      <c r="AO23" s="149">
        <v>170.34706275033301</v>
      </c>
      <c r="AP23" s="150">
        <v>176.96601260013301</v>
      </c>
      <c r="AQ23" s="147"/>
      <c r="AR23" s="151">
        <v>127.41695570284099</v>
      </c>
      <c r="AS23" s="75"/>
      <c r="AT23" s="29">
        <v>-15.031285183368199</v>
      </c>
      <c r="AU23" s="126">
        <v>-9.2218754555426106</v>
      </c>
      <c r="AV23" s="126">
        <v>-2.3932394700393602</v>
      </c>
      <c r="AW23" s="126">
        <v>-5.5777718555285096</v>
      </c>
      <c r="AX23" s="126">
        <v>-3.3780804123033499</v>
      </c>
      <c r="AY23" s="127">
        <v>-6.4231236503215499</v>
      </c>
      <c r="AZ23" s="128"/>
      <c r="BA23" s="129">
        <v>2.87778729294216</v>
      </c>
      <c r="BB23" s="130">
        <v>2.78635601017753</v>
      </c>
      <c r="BC23" s="131">
        <v>2.83376122977376</v>
      </c>
      <c r="BD23" s="128"/>
      <c r="BE23" s="132">
        <v>-2.9566366273656799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43.378768321513</v>
      </c>
      <c r="H24" s="147">
        <v>61.046975177304901</v>
      </c>
      <c r="I24" s="147">
        <v>75.653859338061395</v>
      </c>
      <c r="J24" s="147">
        <v>75.968716312056699</v>
      </c>
      <c r="K24" s="147">
        <v>70.633669030732804</v>
      </c>
      <c r="L24" s="153">
        <v>65.336397635933807</v>
      </c>
      <c r="M24" s="147"/>
      <c r="N24" s="154">
        <v>114.591239952718</v>
      </c>
      <c r="O24" s="155">
        <v>104.030838061465</v>
      </c>
      <c r="P24" s="156">
        <v>109.31103900709201</v>
      </c>
      <c r="Q24" s="147"/>
      <c r="R24" s="157">
        <v>77.900580884836202</v>
      </c>
      <c r="S24" s="75"/>
      <c r="T24" s="30">
        <v>-4.4624587932206303</v>
      </c>
      <c r="U24" s="128">
        <v>-11.4265047851256</v>
      </c>
      <c r="V24" s="128">
        <v>-8.3711320844798305</v>
      </c>
      <c r="W24" s="128">
        <v>-0.13910429784710099</v>
      </c>
      <c r="X24" s="128">
        <v>17.085557873922902</v>
      </c>
      <c r="Y24" s="133">
        <v>-1.9838235532619699</v>
      </c>
      <c r="Z24" s="128"/>
      <c r="AA24" s="134">
        <v>29.195131929726699</v>
      </c>
      <c r="AB24" s="135">
        <v>5.8367480165347203</v>
      </c>
      <c r="AC24" s="136">
        <v>16.916494648544901</v>
      </c>
      <c r="AD24" s="128"/>
      <c r="AE24" s="137">
        <v>4.8089474061007902</v>
      </c>
      <c r="AF24" s="75"/>
      <c r="AG24" s="152">
        <v>43.273939716312</v>
      </c>
      <c r="AH24" s="147">
        <v>60.1268856382978</v>
      </c>
      <c r="AI24" s="147">
        <v>70.736122931441997</v>
      </c>
      <c r="AJ24" s="147">
        <v>69.833771276595698</v>
      </c>
      <c r="AK24" s="147">
        <v>64.567705082742293</v>
      </c>
      <c r="AL24" s="153">
        <v>61.707684929077999</v>
      </c>
      <c r="AM24" s="147"/>
      <c r="AN24" s="154">
        <v>98.150060874704394</v>
      </c>
      <c r="AO24" s="155">
        <v>95.384286347517701</v>
      </c>
      <c r="AP24" s="156">
        <v>96.767173611111104</v>
      </c>
      <c r="AQ24" s="147"/>
      <c r="AR24" s="157">
        <v>71.724681695373107</v>
      </c>
      <c r="AS24" s="75"/>
      <c r="AT24" s="30">
        <v>-7.3802611245417999</v>
      </c>
      <c r="AU24" s="128">
        <v>-6.8540176184668402</v>
      </c>
      <c r="AV24" s="128">
        <v>-6.1930160686225797</v>
      </c>
      <c r="AW24" s="128">
        <v>-9.2156441904816493</v>
      </c>
      <c r="AX24" s="128">
        <v>-6.2201158596586197</v>
      </c>
      <c r="AY24" s="133">
        <v>-7.1899491068748196</v>
      </c>
      <c r="AZ24" s="128"/>
      <c r="BA24" s="134">
        <v>-3.6440068025315103E-2</v>
      </c>
      <c r="BB24" s="135">
        <v>-9.5606021065382407</v>
      </c>
      <c r="BC24" s="136">
        <v>-4.9687929633088803</v>
      </c>
      <c r="BD24" s="128"/>
      <c r="BE24" s="137">
        <v>-6.3413494854357904</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36.021105666286999</v>
      </c>
      <c r="H25" s="147">
        <v>45.908898035307502</v>
      </c>
      <c r="I25" s="147">
        <v>51.988309481776703</v>
      </c>
      <c r="J25" s="147">
        <v>56.252371042141199</v>
      </c>
      <c r="K25" s="147">
        <v>69.369042482915702</v>
      </c>
      <c r="L25" s="153">
        <v>51.907945341685597</v>
      </c>
      <c r="M25" s="147"/>
      <c r="N25" s="154">
        <v>98.038099316628703</v>
      </c>
      <c r="O25" s="155">
        <v>91.007901281321097</v>
      </c>
      <c r="P25" s="156">
        <v>94.523000298974907</v>
      </c>
      <c r="Q25" s="147"/>
      <c r="R25" s="157">
        <v>64.083675329482503</v>
      </c>
      <c r="S25" s="75"/>
      <c r="T25" s="30">
        <v>-12.1449320476684</v>
      </c>
      <c r="U25" s="128">
        <v>-33.571371663640001</v>
      </c>
      <c r="V25" s="128">
        <v>-30.276871499383098</v>
      </c>
      <c r="W25" s="128">
        <v>-18.9102579996039</v>
      </c>
      <c r="X25" s="128">
        <v>18.481260986521999</v>
      </c>
      <c r="Y25" s="133">
        <v>-16.9721816292375</v>
      </c>
      <c r="Z25" s="128"/>
      <c r="AA25" s="134">
        <v>25.703172916837602</v>
      </c>
      <c r="AB25" s="135">
        <v>5.3562771497161901</v>
      </c>
      <c r="AC25" s="136">
        <v>15.0104874112097</v>
      </c>
      <c r="AD25" s="128"/>
      <c r="AE25" s="137">
        <v>-5.9502719846526198</v>
      </c>
      <c r="AF25" s="75"/>
      <c r="AG25" s="152">
        <v>40.367761254271002</v>
      </c>
      <c r="AH25" s="147">
        <v>50.119917475797202</v>
      </c>
      <c r="AI25" s="147">
        <v>52.8345628274487</v>
      </c>
      <c r="AJ25" s="147">
        <v>57.779095145216402</v>
      </c>
      <c r="AK25" s="147">
        <v>57.215106897779002</v>
      </c>
      <c r="AL25" s="153">
        <v>51.6632887201025</v>
      </c>
      <c r="AM25" s="147"/>
      <c r="AN25" s="154">
        <v>83.206451089122993</v>
      </c>
      <c r="AO25" s="155">
        <v>85.029630545273307</v>
      </c>
      <c r="AP25" s="156">
        <v>84.118040817198107</v>
      </c>
      <c r="AQ25" s="147"/>
      <c r="AR25" s="157">
        <v>60.936075033558403</v>
      </c>
      <c r="AS25" s="75"/>
      <c r="AT25" s="30">
        <v>0.87603622395668201</v>
      </c>
      <c r="AU25" s="128">
        <v>-5.3533731514168297</v>
      </c>
      <c r="AV25" s="128">
        <v>-10.0238967346589</v>
      </c>
      <c r="AW25" s="128">
        <v>-1.1128903562529799</v>
      </c>
      <c r="AX25" s="128">
        <v>3.2670639959349601</v>
      </c>
      <c r="AY25" s="133">
        <v>-2.7155577881627502</v>
      </c>
      <c r="AZ25" s="128"/>
      <c r="BA25" s="134">
        <v>-3.7569986384600602</v>
      </c>
      <c r="BB25" s="135">
        <v>-10.8800953623486</v>
      </c>
      <c r="BC25" s="136">
        <v>-7.4939331909298597</v>
      </c>
      <c r="BD25" s="128"/>
      <c r="BE25" s="137">
        <v>-4.6579685638600097</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44.729764986533198</v>
      </c>
      <c r="H26" s="147">
        <v>53.455955540592498</v>
      </c>
      <c r="I26" s="147">
        <v>58.664813370527099</v>
      </c>
      <c r="J26" s="147">
        <v>59.107207387456697</v>
      </c>
      <c r="K26" s="147">
        <v>55.960034878799497</v>
      </c>
      <c r="L26" s="153">
        <v>54.383555232781802</v>
      </c>
      <c r="M26" s="147"/>
      <c r="N26" s="154">
        <v>67.019293170450098</v>
      </c>
      <c r="O26" s="155">
        <v>64.666515833012596</v>
      </c>
      <c r="P26" s="156">
        <v>65.842904501731397</v>
      </c>
      <c r="Q26" s="147"/>
      <c r="R26" s="157">
        <v>57.657655023910202</v>
      </c>
      <c r="S26" s="75"/>
      <c r="T26" s="30">
        <v>-11.383331949243701</v>
      </c>
      <c r="U26" s="128">
        <v>-14.9383367302673</v>
      </c>
      <c r="V26" s="128">
        <v>-5.6822990463654701</v>
      </c>
      <c r="W26" s="128">
        <v>-7.5472474404355196</v>
      </c>
      <c r="X26" s="128">
        <v>-1.0141551617501601</v>
      </c>
      <c r="Y26" s="133">
        <v>-8.1309830040917195</v>
      </c>
      <c r="Z26" s="128"/>
      <c r="AA26" s="134">
        <v>18.933805701155801</v>
      </c>
      <c r="AB26" s="135">
        <v>8.8051711568162006</v>
      </c>
      <c r="AC26" s="136">
        <v>13.734629130742199</v>
      </c>
      <c r="AD26" s="128"/>
      <c r="AE26" s="137">
        <v>-1.98267325792328</v>
      </c>
      <c r="AF26" s="75"/>
      <c r="AG26" s="152">
        <v>49.704655930165401</v>
      </c>
      <c r="AH26" s="147">
        <v>58.936494733551299</v>
      </c>
      <c r="AI26" s="147">
        <v>62.423912918430098</v>
      </c>
      <c r="AJ26" s="147">
        <v>63.253370873412798</v>
      </c>
      <c r="AK26" s="147">
        <v>59.354297744324697</v>
      </c>
      <c r="AL26" s="153">
        <v>58.734546439976903</v>
      </c>
      <c r="AM26" s="147"/>
      <c r="AN26" s="154">
        <v>66.330676106194602</v>
      </c>
      <c r="AO26" s="155">
        <v>69.682401404386297</v>
      </c>
      <c r="AP26" s="156">
        <v>68.006538755290407</v>
      </c>
      <c r="AQ26" s="147"/>
      <c r="AR26" s="157">
        <v>61.383687101494999</v>
      </c>
      <c r="AS26" s="75"/>
      <c r="AT26" s="30">
        <v>-2.2937560328754798</v>
      </c>
      <c r="AU26" s="128">
        <v>-5.9396507956994604</v>
      </c>
      <c r="AV26" s="128">
        <v>-2.37128046211624</v>
      </c>
      <c r="AW26" s="128">
        <v>-5.7928891298000504</v>
      </c>
      <c r="AX26" s="128">
        <v>1.3673597580263099</v>
      </c>
      <c r="AY26" s="133">
        <v>-3.1314881274864002</v>
      </c>
      <c r="AZ26" s="128"/>
      <c r="BA26" s="134">
        <v>2.12267243246876</v>
      </c>
      <c r="BB26" s="135">
        <v>0.46889077577134802</v>
      </c>
      <c r="BC26" s="136">
        <v>1.2686602436905301</v>
      </c>
      <c r="BD26" s="128"/>
      <c r="BE26" s="137">
        <v>-1.7806006168933299</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2">
        <v>49.121138682389102</v>
      </c>
      <c r="H27" s="147">
        <v>57.737424250192198</v>
      </c>
      <c r="I27" s="147">
        <v>58.404850038451599</v>
      </c>
      <c r="J27" s="147">
        <v>63.2404655216611</v>
      </c>
      <c r="K27" s="147">
        <v>59.324310689566701</v>
      </c>
      <c r="L27" s="153">
        <v>57.565637836452098</v>
      </c>
      <c r="M27" s="147"/>
      <c r="N27" s="154">
        <v>68.711548320943294</v>
      </c>
      <c r="O27" s="155">
        <v>69.887213534991005</v>
      </c>
      <c r="P27" s="156">
        <v>69.299380927967107</v>
      </c>
      <c r="Q27" s="147"/>
      <c r="R27" s="157">
        <v>60.9181358625993</v>
      </c>
      <c r="S27" s="75"/>
      <c r="T27" s="30">
        <v>7.1648174254472101</v>
      </c>
      <c r="U27" s="128">
        <v>-1.77198573920559</v>
      </c>
      <c r="V27" s="128">
        <v>0.38618459286435203</v>
      </c>
      <c r="W27" s="128">
        <v>8.3704435720147199</v>
      </c>
      <c r="X27" s="128">
        <v>5.8301102122232802</v>
      </c>
      <c r="Y27" s="133">
        <v>3.8310718401339798</v>
      </c>
      <c r="Z27" s="128"/>
      <c r="AA27" s="134">
        <v>-13.2271047772016</v>
      </c>
      <c r="AB27" s="135">
        <v>-9.3141645088367504</v>
      </c>
      <c r="AC27" s="136">
        <v>-11.2971837272827</v>
      </c>
      <c r="AD27" s="128"/>
      <c r="AE27" s="137">
        <v>-1.6222726715579601</v>
      </c>
      <c r="AF27" s="75"/>
      <c r="AG27" s="152">
        <v>54.423218229756998</v>
      </c>
      <c r="AH27" s="147">
        <v>62.880365817931697</v>
      </c>
      <c r="AI27" s="147">
        <v>64.417459654307095</v>
      </c>
      <c r="AJ27" s="147">
        <v>67.050084321542698</v>
      </c>
      <c r="AK27" s="147">
        <v>66.591394617177599</v>
      </c>
      <c r="AL27" s="153">
        <v>63.072504528143199</v>
      </c>
      <c r="AM27" s="147"/>
      <c r="AN27" s="154">
        <v>94.645928453003407</v>
      </c>
      <c r="AO27" s="155">
        <v>99.444726182884807</v>
      </c>
      <c r="AP27" s="156">
        <v>97.0453273179441</v>
      </c>
      <c r="AQ27" s="147"/>
      <c r="AR27" s="157">
        <v>72.770279358896104</v>
      </c>
      <c r="AS27" s="75"/>
      <c r="AT27" s="30">
        <v>8.3843830738233205</v>
      </c>
      <c r="AU27" s="128">
        <v>7.5082431949299604</v>
      </c>
      <c r="AV27" s="128">
        <v>7.9860271713985798</v>
      </c>
      <c r="AW27" s="128">
        <v>2.75874106202662</v>
      </c>
      <c r="AX27" s="128">
        <v>-0.42011851203877398</v>
      </c>
      <c r="AY27" s="133">
        <v>4.9567408868765401</v>
      </c>
      <c r="AZ27" s="128"/>
      <c r="BA27" s="134">
        <v>2.2345666900049901</v>
      </c>
      <c r="BB27" s="135">
        <v>3.5905606521796498</v>
      </c>
      <c r="BC27" s="136">
        <v>2.9248621188961801</v>
      </c>
      <c r="BD27" s="128"/>
      <c r="BE27" s="137">
        <v>4.1653572303693798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45.470425531914799</v>
      </c>
      <c r="H28" s="147">
        <v>63.206353882523999</v>
      </c>
      <c r="I28" s="147">
        <v>69.873711583924305</v>
      </c>
      <c r="J28" s="147">
        <v>64.136402982360394</v>
      </c>
      <c r="K28" s="147">
        <v>58.445497363156903</v>
      </c>
      <c r="L28" s="153">
        <v>60.226478268776098</v>
      </c>
      <c r="M28" s="147"/>
      <c r="N28" s="154">
        <v>72.098485179123401</v>
      </c>
      <c r="O28" s="155">
        <v>61.014986361156502</v>
      </c>
      <c r="P28" s="156">
        <v>66.556735770139994</v>
      </c>
      <c r="Q28" s="147"/>
      <c r="R28" s="157">
        <v>62.035123269165801</v>
      </c>
      <c r="S28" s="75"/>
      <c r="T28" s="30">
        <v>3.6178248596104199</v>
      </c>
      <c r="U28" s="128">
        <v>6.6570615293055502</v>
      </c>
      <c r="V28" s="128">
        <v>7.7943839192281397</v>
      </c>
      <c r="W28" s="128">
        <v>-9.7239768904483501</v>
      </c>
      <c r="X28" s="128">
        <v>-14.3897117208277</v>
      </c>
      <c r="Y28" s="133">
        <v>-2.0004726292521902</v>
      </c>
      <c r="Z28" s="128"/>
      <c r="AA28" s="134">
        <v>-34.437588532013898</v>
      </c>
      <c r="AB28" s="135">
        <v>-42.2347981576455</v>
      </c>
      <c r="AC28" s="136">
        <v>-38.257651888553603</v>
      </c>
      <c r="AD28" s="128"/>
      <c r="AE28" s="137">
        <v>-16.9502732254068</v>
      </c>
      <c r="AF28" s="75"/>
      <c r="AG28" s="152">
        <v>51.737476434519898</v>
      </c>
      <c r="AH28" s="147">
        <v>64.708829047313898</v>
      </c>
      <c r="AI28" s="147">
        <v>69.5180850187608</v>
      </c>
      <c r="AJ28" s="147">
        <v>71.3250832799487</v>
      </c>
      <c r="AK28" s="147">
        <v>67.423225038894401</v>
      </c>
      <c r="AL28" s="153">
        <v>64.942539763887595</v>
      </c>
      <c r="AM28" s="147"/>
      <c r="AN28" s="154">
        <v>112.772118129988</v>
      </c>
      <c r="AO28" s="155">
        <v>115.493137058152</v>
      </c>
      <c r="AP28" s="156">
        <v>114.13262759407</v>
      </c>
      <c r="AQ28" s="147"/>
      <c r="AR28" s="157">
        <v>79.029434691744996</v>
      </c>
      <c r="AS28" s="75"/>
      <c r="AT28" s="30">
        <v>-1.0761393645478701</v>
      </c>
      <c r="AU28" s="128">
        <v>3.1203144111800301</v>
      </c>
      <c r="AV28" s="128">
        <v>0.53010991390253304</v>
      </c>
      <c r="AW28" s="128">
        <v>-8.7520571470027697</v>
      </c>
      <c r="AX28" s="128">
        <v>-16.391717697329099</v>
      </c>
      <c r="AY28" s="133">
        <v>-5.33451447097843</v>
      </c>
      <c r="AZ28" s="128"/>
      <c r="BA28" s="134">
        <v>13.7573554956751</v>
      </c>
      <c r="BB28" s="135">
        <v>19.457376643916199</v>
      </c>
      <c r="BC28" s="136">
        <v>16.5716716571253</v>
      </c>
      <c r="BD28" s="128"/>
      <c r="BE28" s="137">
        <v>2.66876805777797</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91.661192225645806</v>
      </c>
      <c r="H29" s="147">
        <v>74.451035790471593</v>
      </c>
      <c r="I29" s="147">
        <v>85.892623844512897</v>
      </c>
      <c r="J29" s="147">
        <v>94.7735103105001</v>
      </c>
      <c r="K29" s="147">
        <v>91.359139606541802</v>
      </c>
      <c r="L29" s="153">
        <v>87.627500355534394</v>
      </c>
      <c r="M29" s="147"/>
      <c r="N29" s="154">
        <v>150.78780753733099</v>
      </c>
      <c r="O29" s="155">
        <v>167.531979141976</v>
      </c>
      <c r="P29" s="156">
        <v>159.159893339653</v>
      </c>
      <c r="Q29" s="147"/>
      <c r="R29" s="157">
        <v>108.065326922425</v>
      </c>
      <c r="S29" s="75"/>
      <c r="T29" s="30">
        <v>57.703364379229797</v>
      </c>
      <c r="U29" s="128">
        <v>-8.2936480586357302</v>
      </c>
      <c r="V29" s="128">
        <v>-11.7548771942967</v>
      </c>
      <c r="W29" s="128">
        <v>-20.004889644973499</v>
      </c>
      <c r="X29" s="128">
        <v>-30.839246597050799</v>
      </c>
      <c r="Y29" s="133">
        <v>-10.0724692423929</v>
      </c>
      <c r="Z29" s="128"/>
      <c r="AA29" s="134">
        <v>-22.143781545265899</v>
      </c>
      <c r="AB29" s="135">
        <v>7.0351636367124897</v>
      </c>
      <c r="AC29" s="136">
        <v>-9.1021892855948607</v>
      </c>
      <c r="AD29" s="128"/>
      <c r="AE29" s="137">
        <v>-9.6667078722329904</v>
      </c>
      <c r="AF29" s="75"/>
      <c r="AG29" s="152">
        <v>95.547806352216099</v>
      </c>
      <c r="AH29" s="147">
        <v>92.087598957098805</v>
      </c>
      <c r="AI29" s="147">
        <v>102.697755392273</v>
      </c>
      <c r="AJ29" s="147">
        <v>110.491951884332</v>
      </c>
      <c r="AK29" s="147">
        <v>117.032130836691</v>
      </c>
      <c r="AL29" s="153">
        <v>103.571448684522</v>
      </c>
      <c r="AM29" s="147"/>
      <c r="AN29" s="154">
        <v>234.03885517895199</v>
      </c>
      <c r="AO29" s="155">
        <v>256.38395295093602</v>
      </c>
      <c r="AP29" s="156">
        <v>245.21140406494399</v>
      </c>
      <c r="AQ29" s="147"/>
      <c r="AR29" s="157">
        <v>144.04000736464201</v>
      </c>
      <c r="AS29" s="75"/>
      <c r="AT29" s="30">
        <v>32.784305183272203</v>
      </c>
      <c r="AU29" s="128">
        <v>10.314649014794499</v>
      </c>
      <c r="AV29" s="128">
        <v>13.4230128810684</v>
      </c>
      <c r="AW29" s="128">
        <v>3.4745585224751201</v>
      </c>
      <c r="AX29" s="128">
        <v>-14.0717623560534</v>
      </c>
      <c r="AY29" s="133">
        <v>5.9104447919024201</v>
      </c>
      <c r="AZ29" s="128"/>
      <c r="BA29" s="134">
        <v>-15.666240143690199</v>
      </c>
      <c r="BB29" s="135">
        <v>-3.6739676712591001</v>
      </c>
      <c r="BC29" s="136">
        <v>-9.7953071035055093</v>
      </c>
      <c r="BD29" s="128"/>
      <c r="BE29" s="137">
        <v>-2.3585603024414801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60.352091335894102</v>
      </c>
      <c r="H30" s="147">
        <v>79.289217527386498</v>
      </c>
      <c r="I30" s="147">
        <v>87.910358514724706</v>
      </c>
      <c r="J30" s="147">
        <v>90.705538483425798</v>
      </c>
      <c r="K30" s="147">
        <v>84.361288945795906</v>
      </c>
      <c r="L30" s="153">
        <v>80.523698961445405</v>
      </c>
      <c r="M30" s="147"/>
      <c r="N30" s="154">
        <v>77.273844074548194</v>
      </c>
      <c r="O30" s="155">
        <v>76.073689002703006</v>
      </c>
      <c r="P30" s="156">
        <v>76.6737665386256</v>
      </c>
      <c r="Q30" s="147"/>
      <c r="R30" s="157">
        <v>79.423718269211193</v>
      </c>
      <c r="S30" s="75"/>
      <c r="T30" s="30">
        <v>60.879986047297201</v>
      </c>
      <c r="U30" s="128">
        <v>41.702168616636698</v>
      </c>
      <c r="V30" s="128">
        <v>41.213518065166802</v>
      </c>
      <c r="W30" s="128">
        <v>57.393031012297101</v>
      </c>
      <c r="X30" s="128">
        <v>60.403275098504501</v>
      </c>
      <c r="Y30" s="133">
        <v>51.391481470511799</v>
      </c>
      <c r="Z30" s="128"/>
      <c r="AA30" s="134">
        <v>26.517510624543501</v>
      </c>
      <c r="AB30" s="135">
        <v>20.729612302042</v>
      </c>
      <c r="AC30" s="136">
        <v>23.578456812450799</v>
      </c>
      <c r="AD30" s="128"/>
      <c r="AE30" s="137">
        <v>42.542786272128701</v>
      </c>
      <c r="AF30" s="75"/>
      <c r="AG30" s="152">
        <v>61.9296768447837</v>
      </c>
      <c r="AH30" s="147">
        <v>81.491572155579703</v>
      </c>
      <c r="AI30" s="147">
        <v>89.484934205743301</v>
      </c>
      <c r="AJ30" s="147">
        <v>89.659516539440204</v>
      </c>
      <c r="AK30" s="147">
        <v>82.007871319520106</v>
      </c>
      <c r="AL30" s="153">
        <v>80.914714213013397</v>
      </c>
      <c r="AM30" s="147"/>
      <c r="AN30" s="154">
        <v>88.839384100959904</v>
      </c>
      <c r="AO30" s="155">
        <v>88.365676841764596</v>
      </c>
      <c r="AP30" s="156">
        <v>88.6025304713623</v>
      </c>
      <c r="AQ30" s="147"/>
      <c r="AR30" s="157">
        <v>83.128459539487295</v>
      </c>
      <c r="AS30" s="75"/>
      <c r="AT30" s="30">
        <v>50.054505416443</v>
      </c>
      <c r="AU30" s="128">
        <v>42.951709829607097</v>
      </c>
      <c r="AV30" s="128">
        <v>43.003775808341302</v>
      </c>
      <c r="AW30" s="128">
        <v>44.634862401179902</v>
      </c>
      <c r="AX30" s="128">
        <v>43.360294737765201</v>
      </c>
      <c r="AY30" s="133">
        <v>44.466141348366698</v>
      </c>
      <c r="AZ30" s="128"/>
      <c r="BA30" s="134">
        <v>30.0345332544378</v>
      </c>
      <c r="BB30" s="135">
        <v>34.016373521227301</v>
      </c>
      <c r="BC30" s="136">
        <v>31.990109936493401</v>
      </c>
      <c r="BD30" s="128"/>
      <c r="BE30" s="137">
        <v>40.452352021992098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46.094726653522102</v>
      </c>
      <c r="H31" s="147">
        <v>45.004941745832497</v>
      </c>
      <c r="I31" s="147">
        <v>52.2973436099659</v>
      </c>
      <c r="J31" s="147">
        <v>55.445137121347898</v>
      </c>
      <c r="K31" s="147">
        <v>49.4999247176913</v>
      </c>
      <c r="L31" s="153">
        <v>49.668414769671898</v>
      </c>
      <c r="M31" s="147"/>
      <c r="N31" s="154">
        <v>70.996614088546295</v>
      </c>
      <c r="O31" s="155">
        <v>60.575569098404699</v>
      </c>
      <c r="P31" s="156">
        <v>65.786091593475504</v>
      </c>
      <c r="Q31" s="147"/>
      <c r="R31" s="157">
        <v>54.273465290758701</v>
      </c>
      <c r="S31" s="75"/>
      <c r="T31" s="30">
        <v>32.467598265598703</v>
      </c>
      <c r="U31" s="128">
        <v>-6.0149095040883802</v>
      </c>
      <c r="V31" s="128">
        <v>5.6291827295865096</v>
      </c>
      <c r="W31" s="128">
        <v>16.446595476749501</v>
      </c>
      <c r="X31" s="128">
        <v>-13.4285562750238</v>
      </c>
      <c r="Y31" s="133">
        <v>4.7923917276627899</v>
      </c>
      <c r="Z31" s="128"/>
      <c r="AA31" s="134">
        <v>-43.367428781814603</v>
      </c>
      <c r="AB31" s="135">
        <v>-47.919657412978196</v>
      </c>
      <c r="AC31" s="136">
        <v>-45.558292645921</v>
      </c>
      <c r="AD31" s="128"/>
      <c r="AE31" s="137">
        <v>-20.629649946857601</v>
      </c>
      <c r="AF31" s="75"/>
      <c r="AG31" s="152">
        <v>45.7813035490231</v>
      </c>
      <c r="AH31" s="147">
        <v>51.0200071697436</v>
      </c>
      <c r="AI31" s="147">
        <v>54.008609069725701</v>
      </c>
      <c r="AJ31" s="147">
        <v>56.4499000716974</v>
      </c>
      <c r="AK31" s="147">
        <v>55.716253360817298</v>
      </c>
      <c r="AL31" s="153">
        <v>52.595214644201398</v>
      </c>
      <c r="AM31" s="147"/>
      <c r="AN31" s="154">
        <v>104.127154059867</v>
      </c>
      <c r="AO31" s="155">
        <v>116.45810405090501</v>
      </c>
      <c r="AP31" s="156">
        <v>110.292629055386</v>
      </c>
      <c r="AQ31" s="147"/>
      <c r="AR31" s="157">
        <v>69.0801901902542</v>
      </c>
      <c r="AS31" s="75"/>
      <c r="AT31" s="30">
        <v>12.153431779432299</v>
      </c>
      <c r="AU31" s="128">
        <v>0.54170702715990204</v>
      </c>
      <c r="AV31" s="128">
        <v>3.4647612062154298</v>
      </c>
      <c r="AW31" s="128">
        <v>-0.83505758688392395</v>
      </c>
      <c r="AX31" s="128">
        <v>-7.8360302267498199</v>
      </c>
      <c r="AY31" s="133">
        <v>0.69505753685410299</v>
      </c>
      <c r="AZ31" s="128"/>
      <c r="BA31" s="134">
        <v>-14.4603484500427</v>
      </c>
      <c r="BB31" s="135">
        <v>-10.0733403182705</v>
      </c>
      <c r="BC31" s="136">
        <v>-12.198972300120699</v>
      </c>
      <c r="BD31" s="128"/>
      <c r="BE31" s="137">
        <v>-5.6421311944758701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43.188210669781903</v>
      </c>
      <c r="H32" s="147">
        <v>50.040140186915799</v>
      </c>
      <c r="I32" s="147">
        <v>56.8351207165109</v>
      </c>
      <c r="J32" s="147">
        <v>57.829889018691503</v>
      </c>
      <c r="K32" s="147">
        <v>52.1656580996884</v>
      </c>
      <c r="L32" s="153">
        <v>52.011803738317703</v>
      </c>
      <c r="M32" s="147"/>
      <c r="N32" s="154">
        <v>85.380066199376898</v>
      </c>
      <c r="O32" s="155">
        <v>67.473781152647902</v>
      </c>
      <c r="P32" s="156">
        <v>76.426923676012393</v>
      </c>
      <c r="Q32" s="147"/>
      <c r="R32" s="157">
        <v>58.987552291944802</v>
      </c>
      <c r="S32" s="75"/>
      <c r="T32" s="30">
        <v>28.082526669495898</v>
      </c>
      <c r="U32" s="128">
        <v>10.0636076254542</v>
      </c>
      <c r="V32" s="128">
        <v>26.280926446917199</v>
      </c>
      <c r="W32" s="128">
        <v>19.478064505282401</v>
      </c>
      <c r="X32" s="128">
        <v>2.6627781138197602</v>
      </c>
      <c r="Y32" s="133">
        <v>16.406765344160199</v>
      </c>
      <c r="Z32" s="128"/>
      <c r="AA32" s="134">
        <v>-43.701748376086996</v>
      </c>
      <c r="AB32" s="135">
        <v>-58.827577518865802</v>
      </c>
      <c r="AC32" s="136">
        <v>-51.557659501601201</v>
      </c>
      <c r="AD32" s="128"/>
      <c r="AE32" s="137">
        <v>-23.3847036781188</v>
      </c>
      <c r="AF32" s="75"/>
      <c r="AG32" s="152">
        <v>46.556500195656398</v>
      </c>
      <c r="AH32" s="147">
        <v>54.5400371747211</v>
      </c>
      <c r="AI32" s="147">
        <v>56.420946977108102</v>
      </c>
      <c r="AJ32" s="147">
        <v>58.200313539424698</v>
      </c>
      <c r="AK32" s="147">
        <v>58.8410227939737</v>
      </c>
      <c r="AL32" s="153">
        <v>54.911764136176799</v>
      </c>
      <c r="AM32" s="147"/>
      <c r="AN32" s="154">
        <v>157.19533034058699</v>
      </c>
      <c r="AO32" s="155">
        <v>158.79918073582499</v>
      </c>
      <c r="AP32" s="156">
        <v>157.99725553820599</v>
      </c>
      <c r="AQ32" s="147"/>
      <c r="AR32" s="157">
        <v>84.416178146472205</v>
      </c>
      <c r="AS32" s="75"/>
      <c r="AT32" s="30">
        <v>20.016370309923399</v>
      </c>
      <c r="AU32" s="128">
        <v>14.494598071859301</v>
      </c>
      <c r="AV32" s="128">
        <v>20.5634763215219</v>
      </c>
      <c r="AW32" s="128">
        <v>-1.6082446011650799</v>
      </c>
      <c r="AX32" s="128">
        <v>-20.818222765261201</v>
      </c>
      <c r="AY32" s="133">
        <v>2.9319567824227701</v>
      </c>
      <c r="AZ32" s="128"/>
      <c r="BA32" s="134">
        <v>58.204058395473197</v>
      </c>
      <c r="BB32" s="135">
        <v>56.357908440087698</v>
      </c>
      <c r="BC32" s="136">
        <v>57.270881107202698</v>
      </c>
      <c r="BD32" s="128"/>
      <c r="BE32" s="137">
        <v>26.3343335637189</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40.500582793709498</v>
      </c>
      <c r="H33" s="147">
        <v>59.725457909343199</v>
      </c>
      <c r="I33" s="147">
        <v>73.398862164662305</v>
      </c>
      <c r="J33" s="147">
        <v>64.3825377736663</v>
      </c>
      <c r="K33" s="147">
        <v>57.300891150169498</v>
      </c>
      <c r="L33" s="153">
        <v>59.061666358310198</v>
      </c>
      <c r="M33" s="147"/>
      <c r="N33" s="154">
        <v>65.530706136293503</v>
      </c>
      <c r="O33" s="155">
        <v>60.938902251002098</v>
      </c>
      <c r="P33" s="156">
        <v>63.234804193647797</v>
      </c>
      <c r="Q33" s="147"/>
      <c r="R33" s="157">
        <v>60.2539914541209</v>
      </c>
      <c r="S33" s="75"/>
      <c r="T33" s="30">
        <v>14.8669913513663</v>
      </c>
      <c r="U33" s="128">
        <v>-0.57465101251144501</v>
      </c>
      <c r="V33" s="128">
        <v>11.758707566201499</v>
      </c>
      <c r="W33" s="128">
        <v>-6.6678927711543103</v>
      </c>
      <c r="X33" s="128">
        <v>-20.485914916697801</v>
      </c>
      <c r="Y33" s="133">
        <v>-2.2324711298315698</v>
      </c>
      <c r="Z33" s="128"/>
      <c r="AA33" s="134">
        <v>-34.307876234303997</v>
      </c>
      <c r="AB33" s="135">
        <v>-30.546977701041001</v>
      </c>
      <c r="AC33" s="136">
        <v>-32.547910019413102</v>
      </c>
      <c r="AD33" s="128"/>
      <c r="AE33" s="137">
        <v>-13.843219746699701</v>
      </c>
      <c r="AF33" s="75"/>
      <c r="AG33" s="152">
        <v>44.459430311440002</v>
      </c>
      <c r="AH33" s="147">
        <v>64.538428152944803</v>
      </c>
      <c r="AI33" s="147">
        <v>74.784465001541705</v>
      </c>
      <c r="AJ33" s="147">
        <v>71.8316473943879</v>
      </c>
      <c r="AK33" s="147">
        <v>71.811261948812799</v>
      </c>
      <c r="AL33" s="153">
        <v>65.485046561825399</v>
      </c>
      <c r="AM33" s="147"/>
      <c r="AN33" s="154">
        <v>96.285663737280203</v>
      </c>
      <c r="AO33" s="155">
        <v>96.736090810977402</v>
      </c>
      <c r="AP33" s="156">
        <v>96.510877274128802</v>
      </c>
      <c r="AQ33" s="147"/>
      <c r="AR33" s="157">
        <v>74.3495696224835</v>
      </c>
      <c r="AS33" s="75"/>
      <c r="AT33" s="30">
        <v>5.6911903281059999</v>
      </c>
      <c r="AU33" s="128">
        <v>3.7643525412590502</v>
      </c>
      <c r="AV33" s="128">
        <v>12.501565979099899</v>
      </c>
      <c r="AW33" s="128">
        <v>1.2549450923565699</v>
      </c>
      <c r="AX33" s="128">
        <v>-11.0692692789769</v>
      </c>
      <c r="AY33" s="133">
        <v>1.5499689419160301</v>
      </c>
      <c r="AZ33" s="128"/>
      <c r="BA33" s="134">
        <v>-24.211369076235901</v>
      </c>
      <c r="BB33" s="135">
        <v>-22.546615507329602</v>
      </c>
      <c r="BC33" s="136">
        <v>-23.386092647668999</v>
      </c>
      <c r="BD33" s="128"/>
      <c r="BE33" s="137">
        <v>-9.3879784321531794</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52.543117730759697</v>
      </c>
      <c r="H34" s="147">
        <v>63.5028674832962</v>
      </c>
      <c r="I34" s="147">
        <v>77.605182813659894</v>
      </c>
      <c r="J34" s="147">
        <v>79.731031922791303</v>
      </c>
      <c r="K34" s="147">
        <v>76.612243565949001</v>
      </c>
      <c r="L34" s="153">
        <v>69.9988887032912</v>
      </c>
      <c r="M34" s="147"/>
      <c r="N34" s="154">
        <v>119.80821609749999</v>
      </c>
      <c r="O34" s="155">
        <v>109.39535727542599</v>
      </c>
      <c r="P34" s="156">
        <v>114.601786686463</v>
      </c>
      <c r="Q34" s="147"/>
      <c r="R34" s="157">
        <v>82.742573841340501</v>
      </c>
      <c r="S34" s="75"/>
      <c r="T34" s="30">
        <v>1.2653500968528599</v>
      </c>
      <c r="U34" s="128">
        <v>-15.7054458226392</v>
      </c>
      <c r="V34" s="128">
        <v>-7.2225392558578703</v>
      </c>
      <c r="W34" s="128">
        <v>-6.1716387654029603</v>
      </c>
      <c r="X34" s="128">
        <v>-2.9133432902364</v>
      </c>
      <c r="Y34" s="133">
        <v>-6.6069449167287804</v>
      </c>
      <c r="Z34" s="128"/>
      <c r="AA34" s="134">
        <v>17.009021117595001</v>
      </c>
      <c r="AB34" s="135">
        <v>12.6615480871054</v>
      </c>
      <c r="AC34" s="136">
        <v>14.8929413413035</v>
      </c>
      <c r="AD34" s="128"/>
      <c r="AE34" s="137">
        <v>0.86210125282329098</v>
      </c>
      <c r="AF34" s="75"/>
      <c r="AG34" s="152">
        <v>55.245764120885902</v>
      </c>
      <c r="AH34" s="147">
        <v>69.024753309824305</v>
      </c>
      <c r="AI34" s="147">
        <v>78.050306545409498</v>
      </c>
      <c r="AJ34" s="147">
        <v>80.251293924771005</v>
      </c>
      <c r="AK34" s="147">
        <v>77.660866199579303</v>
      </c>
      <c r="AL34" s="153">
        <v>72.046596820093995</v>
      </c>
      <c r="AM34" s="147"/>
      <c r="AN34" s="154">
        <v>118.743853548007</v>
      </c>
      <c r="AO34" s="155">
        <v>120.473807612595</v>
      </c>
      <c r="AP34" s="156">
        <v>119.608830580301</v>
      </c>
      <c r="AQ34" s="147"/>
      <c r="AR34" s="157">
        <v>85.635806465867702</v>
      </c>
      <c r="AS34" s="75"/>
      <c r="AT34" s="30">
        <v>3.6329905894541699</v>
      </c>
      <c r="AU34" s="128">
        <v>-0.293415002299242</v>
      </c>
      <c r="AV34" s="128">
        <v>2.0120388422884798</v>
      </c>
      <c r="AW34" s="128">
        <v>-2.1158007911672798</v>
      </c>
      <c r="AX34" s="128">
        <v>-4.7038852249321996</v>
      </c>
      <c r="AY34" s="133">
        <v>-0.63187832641144104</v>
      </c>
      <c r="AZ34" s="128"/>
      <c r="BA34" s="134">
        <v>-5.6979923449469503</v>
      </c>
      <c r="BB34" s="135">
        <v>-5.4880242551465201</v>
      </c>
      <c r="BC34" s="136">
        <v>-5.5923658262536202</v>
      </c>
      <c r="BD34" s="128"/>
      <c r="BE34" s="137">
        <v>-2.6709173758721998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47.102064112587897</v>
      </c>
      <c r="H35" s="147">
        <v>56.54570758405</v>
      </c>
      <c r="I35" s="147">
        <v>67.241399530883498</v>
      </c>
      <c r="J35" s="147">
        <v>70.818444096950699</v>
      </c>
      <c r="K35" s="147">
        <v>55.439476153244698</v>
      </c>
      <c r="L35" s="153">
        <v>59.4294182955433</v>
      </c>
      <c r="M35" s="147"/>
      <c r="N35" s="154">
        <v>61.8822673964034</v>
      </c>
      <c r="O35" s="155">
        <v>66.070969507427606</v>
      </c>
      <c r="P35" s="156">
        <v>63.976618451915499</v>
      </c>
      <c r="Q35" s="147"/>
      <c r="R35" s="157">
        <v>60.728618340221097</v>
      </c>
      <c r="S35" s="75"/>
      <c r="T35" s="30">
        <v>10.064057756118601</v>
      </c>
      <c r="U35" s="128">
        <v>-5.9065583250988603</v>
      </c>
      <c r="V35" s="128">
        <v>5.3662812707895</v>
      </c>
      <c r="W35" s="128">
        <v>5.6548335591613297</v>
      </c>
      <c r="X35" s="128">
        <v>-1.13202964292431</v>
      </c>
      <c r="Y35" s="133">
        <v>2.53183684329032</v>
      </c>
      <c r="Z35" s="128"/>
      <c r="AA35" s="134">
        <v>-8.2023603722825804</v>
      </c>
      <c r="AB35" s="135">
        <v>-9.3653163111341993</v>
      </c>
      <c r="AC35" s="136">
        <v>-8.8065757352507195</v>
      </c>
      <c r="AD35" s="128"/>
      <c r="AE35" s="137">
        <v>-1.16687991307537</v>
      </c>
      <c r="AF35" s="75"/>
      <c r="AG35" s="152">
        <v>56.127636825644998</v>
      </c>
      <c r="AH35" s="147">
        <v>66.5536767005473</v>
      </c>
      <c r="AI35" s="147">
        <v>72.223625879593399</v>
      </c>
      <c r="AJ35" s="147">
        <v>71.697241985926496</v>
      </c>
      <c r="AK35" s="147">
        <v>66.641761141516795</v>
      </c>
      <c r="AL35" s="153">
        <v>66.648788506645801</v>
      </c>
      <c r="AM35" s="147"/>
      <c r="AN35" s="154">
        <v>90.856422986708296</v>
      </c>
      <c r="AO35" s="155">
        <v>95.156985926505001</v>
      </c>
      <c r="AP35" s="156">
        <v>93.006704456606698</v>
      </c>
      <c r="AQ35" s="147"/>
      <c r="AR35" s="157">
        <v>74.179621635206004</v>
      </c>
      <c r="AS35" s="75"/>
      <c r="AT35" s="30">
        <v>9.6838812714696392</v>
      </c>
      <c r="AU35" s="128">
        <v>11.599890553062901</v>
      </c>
      <c r="AV35" s="128">
        <v>12.727483124561999</v>
      </c>
      <c r="AW35" s="128">
        <v>6.23665916441748</v>
      </c>
      <c r="AX35" s="128">
        <v>2.4939970203503901</v>
      </c>
      <c r="AY35" s="133">
        <v>8.4122867461078101</v>
      </c>
      <c r="AZ35" s="128"/>
      <c r="BA35" s="134">
        <v>1.1608058278817901</v>
      </c>
      <c r="BB35" s="135">
        <v>1.2986396851102</v>
      </c>
      <c r="BC35" s="136">
        <v>1.2312691969120799</v>
      </c>
      <c r="BD35" s="128"/>
      <c r="BE35" s="137">
        <v>5.72562395254986</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40.517948717948698</v>
      </c>
      <c r="H36" s="147">
        <v>40.148846153846101</v>
      </c>
      <c r="I36" s="147">
        <v>45.883504273504201</v>
      </c>
      <c r="J36" s="147">
        <v>46.392635327635297</v>
      </c>
      <c r="K36" s="147">
        <v>43.481659544159498</v>
      </c>
      <c r="L36" s="153">
        <v>43.284918803418797</v>
      </c>
      <c r="M36" s="147"/>
      <c r="N36" s="154">
        <v>57.646559829059797</v>
      </c>
      <c r="O36" s="155">
        <v>63.1789957264957</v>
      </c>
      <c r="P36" s="156">
        <v>60.412777777777698</v>
      </c>
      <c r="Q36" s="147"/>
      <c r="R36" s="157">
        <v>48.178592796092701</v>
      </c>
      <c r="S36" s="75"/>
      <c r="T36" s="30">
        <v>-0.35372754519171801</v>
      </c>
      <c r="U36" s="128">
        <v>-18.2660253874506</v>
      </c>
      <c r="V36" s="128">
        <v>-16.190874984460201</v>
      </c>
      <c r="W36" s="128">
        <v>-13.298278605460601</v>
      </c>
      <c r="X36" s="128">
        <v>-4.6606299009920296</v>
      </c>
      <c r="Y36" s="133">
        <v>-11.172646167817501</v>
      </c>
      <c r="Z36" s="128"/>
      <c r="AA36" s="134">
        <v>-9.1885522461758899</v>
      </c>
      <c r="AB36" s="135">
        <v>2.8826163732965</v>
      </c>
      <c r="AC36" s="136">
        <v>-3.2530348166446599</v>
      </c>
      <c r="AD36" s="128"/>
      <c r="AE36" s="137">
        <v>-8.4888649410209602</v>
      </c>
      <c r="AF36" s="75"/>
      <c r="AG36" s="152">
        <v>44.293067270826</v>
      </c>
      <c r="AH36" s="147">
        <v>50.1557598466364</v>
      </c>
      <c r="AI36" s="147">
        <v>54.860766817706498</v>
      </c>
      <c r="AJ36" s="147">
        <v>54.874339491111797</v>
      </c>
      <c r="AK36" s="147">
        <v>51.831050888811397</v>
      </c>
      <c r="AL36" s="153">
        <v>51.202996863018399</v>
      </c>
      <c r="AM36" s="147"/>
      <c r="AN36" s="154">
        <v>80.330817333098395</v>
      </c>
      <c r="AO36" s="155">
        <v>82.524835300334601</v>
      </c>
      <c r="AP36" s="156">
        <v>81.427826316716505</v>
      </c>
      <c r="AQ36" s="147"/>
      <c r="AR36" s="157">
        <v>59.7728878233942</v>
      </c>
      <c r="AS36" s="75"/>
      <c r="AT36" s="30">
        <v>1.26388902226011E-3</v>
      </c>
      <c r="AU36" s="128">
        <v>-0.86758719956914199</v>
      </c>
      <c r="AV36" s="128">
        <v>3.6608206722650798</v>
      </c>
      <c r="AW36" s="128">
        <v>-4.4236912043933803</v>
      </c>
      <c r="AX36" s="128">
        <v>-7.6939735469013204</v>
      </c>
      <c r="AY36" s="133">
        <v>-2.0167636005388698</v>
      </c>
      <c r="AZ36" s="128"/>
      <c r="BA36" s="134">
        <v>-0.61369630654304197</v>
      </c>
      <c r="BB36" s="135">
        <v>0.90040285697664901</v>
      </c>
      <c r="BC36" s="136">
        <v>0.14782979028274701</v>
      </c>
      <c r="BD36" s="128"/>
      <c r="BE36" s="137">
        <v>-1.2359735405018299</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48.540350989971699</v>
      </c>
      <c r="H37" s="147">
        <v>49.317516842375902</v>
      </c>
      <c r="I37" s="147">
        <v>57.191125996400103</v>
      </c>
      <c r="J37" s="147">
        <v>63.061967086654597</v>
      </c>
      <c r="K37" s="147">
        <v>63.524438158909703</v>
      </c>
      <c r="L37" s="153">
        <v>56.327079814862401</v>
      </c>
      <c r="M37" s="147"/>
      <c r="N37" s="154">
        <v>85.581190023142099</v>
      </c>
      <c r="O37" s="155">
        <v>79.920668809462498</v>
      </c>
      <c r="P37" s="156">
        <v>82.750929416302299</v>
      </c>
      <c r="Q37" s="147"/>
      <c r="R37" s="157">
        <v>63.876751129559501</v>
      </c>
      <c r="S37" s="75"/>
      <c r="T37" s="30">
        <v>12.617233322668501</v>
      </c>
      <c r="U37" s="128">
        <v>-5.5305811047148801</v>
      </c>
      <c r="V37" s="128">
        <v>-7.5268533122307399</v>
      </c>
      <c r="W37" s="128">
        <v>-7.9645036558333997</v>
      </c>
      <c r="X37" s="128">
        <v>5.9559270745086197</v>
      </c>
      <c r="Y37" s="133">
        <v>-1.3970822479487099</v>
      </c>
      <c r="Z37" s="128"/>
      <c r="AA37" s="134">
        <v>24.339653683491498</v>
      </c>
      <c r="AB37" s="135">
        <v>3.0956838469183401</v>
      </c>
      <c r="AC37" s="136">
        <v>13.0867842294192</v>
      </c>
      <c r="AD37" s="128"/>
      <c r="AE37" s="137">
        <v>3.5099246349475801</v>
      </c>
      <c r="AF37" s="75"/>
      <c r="AG37" s="152">
        <v>47.278790498422303</v>
      </c>
      <c r="AH37" s="147">
        <v>54.477072237487398</v>
      </c>
      <c r="AI37" s="147">
        <v>60.4604545337818</v>
      </c>
      <c r="AJ37" s="147">
        <v>62.695907077373398</v>
      </c>
      <c r="AK37" s="147">
        <v>64.655086605377306</v>
      </c>
      <c r="AL37" s="153">
        <v>57.911168670120702</v>
      </c>
      <c r="AM37" s="147"/>
      <c r="AN37" s="154">
        <v>90.719880616940799</v>
      </c>
      <c r="AO37" s="155">
        <v>94.986370947554803</v>
      </c>
      <c r="AP37" s="156">
        <v>92.853125782247801</v>
      </c>
      <c r="AQ37" s="147"/>
      <c r="AR37" s="157">
        <v>67.894740608294498</v>
      </c>
      <c r="AS37" s="75"/>
      <c r="AT37" s="30">
        <v>4.8776345316879803</v>
      </c>
      <c r="AU37" s="128">
        <v>7.1781099816130096</v>
      </c>
      <c r="AV37" s="128">
        <v>7.1570628707416102</v>
      </c>
      <c r="AW37" s="128">
        <v>4.1457295313352702</v>
      </c>
      <c r="AX37" s="128">
        <v>2.9534304524461898</v>
      </c>
      <c r="AY37" s="133">
        <v>5.16999181684068</v>
      </c>
      <c r="AZ37" s="128"/>
      <c r="BA37" s="134">
        <v>1.6664611718823601</v>
      </c>
      <c r="BB37" s="135">
        <v>-1.4895661723712501</v>
      </c>
      <c r="BC37" s="136">
        <v>2.7336446309152398E-2</v>
      </c>
      <c r="BD37" s="128"/>
      <c r="BE37" s="137">
        <v>3.10322588102078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65.329584981740695</v>
      </c>
      <c r="H38" s="147">
        <v>93.729235012172794</v>
      </c>
      <c r="I38" s="147">
        <v>138.11157676506301</v>
      </c>
      <c r="J38" s="147">
        <v>140.80356151095501</v>
      </c>
      <c r="K38" s="147">
        <v>108.896382189592</v>
      </c>
      <c r="L38" s="153">
        <v>109.374068091905</v>
      </c>
      <c r="M38" s="147"/>
      <c r="N38" s="154">
        <v>87.101591790931195</v>
      </c>
      <c r="O38" s="155">
        <v>85.935213785757696</v>
      </c>
      <c r="P38" s="156">
        <v>86.518402788344403</v>
      </c>
      <c r="Q38" s="147"/>
      <c r="R38" s="157">
        <v>102.843878005173</v>
      </c>
      <c r="S38" s="75"/>
      <c r="T38" s="30">
        <v>-15.027692712135</v>
      </c>
      <c r="U38" s="128">
        <v>-27.9947010298131</v>
      </c>
      <c r="V38" s="128">
        <v>-8.3792644799993106</v>
      </c>
      <c r="W38" s="128">
        <v>2.4371514025168399</v>
      </c>
      <c r="X38" s="128">
        <v>8.1875893469997507</v>
      </c>
      <c r="Y38" s="133">
        <v>-8.2285671493400798</v>
      </c>
      <c r="Z38" s="128"/>
      <c r="AA38" s="134">
        <v>10.4790751274119</v>
      </c>
      <c r="AB38" s="135">
        <v>7.7774782486190901</v>
      </c>
      <c r="AC38" s="136">
        <v>9.1206610023649493</v>
      </c>
      <c r="AD38" s="128"/>
      <c r="AE38" s="137">
        <v>-4.5821635231065798</v>
      </c>
      <c r="AF38" s="75"/>
      <c r="AG38" s="152">
        <v>78.458119489625204</v>
      </c>
      <c r="AH38" s="147">
        <v>110.18416308808899</v>
      </c>
      <c r="AI38" s="147">
        <v>135.79469802196499</v>
      </c>
      <c r="AJ38" s="147">
        <v>129.12527851143801</v>
      </c>
      <c r="AK38" s="147">
        <v>102.200961465379</v>
      </c>
      <c r="AL38" s="153">
        <v>111.152644115299</v>
      </c>
      <c r="AM38" s="147"/>
      <c r="AN38" s="154">
        <v>94.370198804227897</v>
      </c>
      <c r="AO38" s="155">
        <v>100.591662056575</v>
      </c>
      <c r="AP38" s="156">
        <v>97.480930430401799</v>
      </c>
      <c r="AQ38" s="147"/>
      <c r="AR38" s="157">
        <v>107.24781882560799</v>
      </c>
      <c r="AS38" s="75"/>
      <c r="AT38" s="30">
        <v>1.00977180798215</v>
      </c>
      <c r="AU38" s="128">
        <v>-1.1432180151043601</v>
      </c>
      <c r="AV38" s="128">
        <v>4.6699025053519199</v>
      </c>
      <c r="AW38" s="128">
        <v>-0.98451858955048599</v>
      </c>
      <c r="AX38" s="128">
        <v>-2.0692046857766302</v>
      </c>
      <c r="AY38" s="133">
        <v>0.38184151752017598</v>
      </c>
      <c r="AZ38" s="128"/>
      <c r="BA38" s="134">
        <v>0.953616649172773</v>
      </c>
      <c r="BB38" s="135">
        <v>2.1223446518436302</v>
      </c>
      <c r="BC38" s="136">
        <v>1.5532681143793901</v>
      </c>
      <c r="BD38" s="128"/>
      <c r="BE38" s="137">
        <v>0.68619153325971105</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44.297497497497403</v>
      </c>
      <c r="H39" s="159">
        <v>44.403205705705702</v>
      </c>
      <c r="I39" s="159">
        <v>50.396378044711298</v>
      </c>
      <c r="J39" s="159">
        <v>51.751896062729301</v>
      </c>
      <c r="K39" s="159">
        <v>48.842509175842501</v>
      </c>
      <c r="L39" s="160">
        <v>47.938297297297197</v>
      </c>
      <c r="M39" s="147"/>
      <c r="N39" s="161">
        <v>67.4743243243243</v>
      </c>
      <c r="O39" s="162">
        <v>62.424733066399703</v>
      </c>
      <c r="P39" s="163">
        <v>64.949528695362005</v>
      </c>
      <c r="Q39" s="147"/>
      <c r="R39" s="164">
        <v>52.798649125315698</v>
      </c>
      <c r="S39" s="75"/>
      <c r="T39" s="31">
        <v>23.1944147236036</v>
      </c>
      <c r="U39" s="138">
        <v>-9.5579997128508793</v>
      </c>
      <c r="V39" s="138">
        <v>-4.1370273066315799E-2</v>
      </c>
      <c r="W39" s="138">
        <v>6.6279508065987498</v>
      </c>
      <c r="X39" s="138">
        <v>-12.529866198239899</v>
      </c>
      <c r="Y39" s="139">
        <v>-6.3795269404966104E-2</v>
      </c>
      <c r="Z39" s="128"/>
      <c r="AA39" s="140">
        <v>-35.680900835269902</v>
      </c>
      <c r="AB39" s="141">
        <v>-35.776913777395698</v>
      </c>
      <c r="AC39" s="142">
        <v>-35.727076946143903</v>
      </c>
      <c r="AD39" s="128"/>
      <c r="AE39" s="143">
        <v>-16.3727528024883</v>
      </c>
      <c r="AF39" s="75"/>
      <c r="AG39" s="158">
        <v>47.392355377891903</v>
      </c>
      <c r="AH39" s="159">
        <v>52.0138184793189</v>
      </c>
      <c r="AI39" s="159">
        <v>54.444918912201402</v>
      </c>
      <c r="AJ39" s="159">
        <v>55.992169383401297</v>
      </c>
      <c r="AK39" s="159">
        <v>57.392347300180099</v>
      </c>
      <c r="AL39" s="160">
        <v>53.447121890598702</v>
      </c>
      <c r="AM39" s="147"/>
      <c r="AN39" s="161">
        <v>96.078779785338298</v>
      </c>
      <c r="AO39" s="162">
        <v>103.678871161576</v>
      </c>
      <c r="AP39" s="163">
        <v>99.878825473457297</v>
      </c>
      <c r="AQ39" s="147"/>
      <c r="AR39" s="164">
        <v>66.709593464899399</v>
      </c>
      <c r="AS39" s="75"/>
      <c r="AT39" s="31">
        <v>6.2737865903332901</v>
      </c>
      <c r="AU39" s="138">
        <v>0.46470592685466</v>
      </c>
      <c r="AV39" s="138">
        <v>2.7182023696850401</v>
      </c>
      <c r="AW39" s="138">
        <v>-2.96189509327959</v>
      </c>
      <c r="AX39" s="138">
        <v>-7.1179237877717698</v>
      </c>
      <c r="AY39" s="139">
        <v>-0.60648332091975898</v>
      </c>
      <c r="AZ39" s="128"/>
      <c r="BA39" s="140">
        <v>-10.8711733222025</v>
      </c>
      <c r="BB39" s="141">
        <v>-7.4195492550911997</v>
      </c>
      <c r="BC39" s="142">
        <v>-9.1124586339661295</v>
      </c>
      <c r="BD39" s="128"/>
      <c r="BE39" s="143">
        <v>-4.4396053336900803</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46.730812909487902</v>
      </c>
      <c r="H40" s="145">
        <v>66.277386556661</v>
      </c>
      <c r="I40" s="145">
        <v>72.673062363504002</v>
      </c>
      <c r="J40" s="145">
        <v>69.314875030332402</v>
      </c>
      <c r="K40" s="145">
        <v>62.263700558116902</v>
      </c>
      <c r="L40" s="146">
        <v>63.4519674836204</v>
      </c>
      <c r="M40" s="147"/>
      <c r="N40" s="148">
        <v>60.302225188061101</v>
      </c>
      <c r="O40" s="149">
        <v>60.565649114292597</v>
      </c>
      <c r="P40" s="150">
        <v>60.433937151176799</v>
      </c>
      <c r="Q40" s="147"/>
      <c r="R40" s="151">
        <v>62.589673102922298</v>
      </c>
      <c r="S40" s="75"/>
      <c r="T40" s="29">
        <v>-3.0420228473018001</v>
      </c>
      <c r="U40" s="126">
        <v>-2.2070522703121802</v>
      </c>
      <c r="V40" s="126">
        <v>1.8395701592464999</v>
      </c>
      <c r="W40" s="126">
        <v>-0.972210479230883</v>
      </c>
      <c r="X40" s="126">
        <v>3.1334223099493101</v>
      </c>
      <c r="Y40" s="127">
        <v>-0.137873731906307</v>
      </c>
      <c r="Z40" s="128"/>
      <c r="AA40" s="129">
        <v>-13.1505422697883</v>
      </c>
      <c r="AB40" s="130">
        <v>-15.4749446817536</v>
      </c>
      <c r="AC40" s="131">
        <v>-14.331039152642701</v>
      </c>
      <c r="AD40" s="128"/>
      <c r="AE40" s="132">
        <v>-4.5026044384723303</v>
      </c>
      <c r="AF40" s="75"/>
      <c r="AG40" s="144">
        <v>52.6458499150691</v>
      </c>
      <c r="AH40" s="145">
        <v>68.308251637951898</v>
      </c>
      <c r="AI40" s="145">
        <v>73.085713419073002</v>
      </c>
      <c r="AJ40" s="145">
        <v>73.355943338995303</v>
      </c>
      <c r="AK40" s="145">
        <v>67.918689638437201</v>
      </c>
      <c r="AL40" s="146">
        <v>67.062889589905296</v>
      </c>
      <c r="AM40" s="147"/>
      <c r="AN40" s="148">
        <v>80.629528633826695</v>
      </c>
      <c r="AO40" s="149">
        <v>85.589597791798099</v>
      </c>
      <c r="AP40" s="150">
        <v>83.109563212812404</v>
      </c>
      <c r="AQ40" s="147"/>
      <c r="AR40" s="151">
        <v>71.6476534821645</v>
      </c>
      <c r="AS40" s="75"/>
      <c r="AT40" s="29">
        <v>-1.36775763096628</v>
      </c>
      <c r="AU40" s="126">
        <v>2.8581103595597002</v>
      </c>
      <c r="AV40" s="126">
        <v>4.2694753525879499</v>
      </c>
      <c r="AW40" s="126">
        <v>-0.21426123359901</v>
      </c>
      <c r="AX40" s="126">
        <v>-3.8457017671703899</v>
      </c>
      <c r="AY40" s="127">
        <v>0.37759445376049799</v>
      </c>
      <c r="AZ40" s="128"/>
      <c r="BA40" s="129">
        <v>0.38997866456258901</v>
      </c>
      <c r="BB40" s="130">
        <v>-4.8796005668974498</v>
      </c>
      <c r="BC40" s="131">
        <v>-2.39432957321426</v>
      </c>
      <c r="BD40" s="128"/>
      <c r="BE40" s="132">
        <v>-0.56581030455465098</v>
      </c>
      <c r="BF40" s="75"/>
    </row>
    <row r="41" spans="1:70" x14ac:dyDescent="0.2">
      <c r="A41" s="20" t="s">
        <v>84</v>
      </c>
      <c r="B41" s="3" t="str">
        <f t="shared" si="0"/>
        <v>Southwest Virginia - Blue Ridge Highlands</v>
      </c>
      <c r="C41" s="10"/>
      <c r="D41" s="24" t="s">
        <v>16</v>
      </c>
      <c r="E41" s="27" t="s">
        <v>17</v>
      </c>
      <c r="F41" s="3"/>
      <c r="G41" s="152">
        <v>55.2271212460779</v>
      </c>
      <c r="H41" s="147">
        <v>64.653580233079296</v>
      </c>
      <c r="I41" s="147">
        <v>69.289090094128099</v>
      </c>
      <c r="J41" s="147">
        <v>72.842674809502398</v>
      </c>
      <c r="K41" s="147">
        <v>69.463984760197206</v>
      </c>
      <c r="L41" s="153">
        <v>66.295290228596997</v>
      </c>
      <c r="M41" s="147"/>
      <c r="N41" s="154">
        <v>86.611967727476397</v>
      </c>
      <c r="O41" s="155">
        <v>77.368554459883399</v>
      </c>
      <c r="P41" s="156">
        <v>81.990261093679905</v>
      </c>
      <c r="Q41" s="147"/>
      <c r="R41" s="157">
        <v>70.779567618620703</v>
      </c>
      <c r="S41" s="75"/>
      <c r="T41" s="30">
        <v>54.002896665928901</v>
      </c>
      <c r="U41" s="128">
        <v>34.563570879317297</v>
      </c>
      <c r="V41" s="128">
        <v>41.677779799708802</v>
      </c>
      <c r="W41" s="128">
        <v>41.412175002944402</v>
      </c>
      <c r="X41" s="128">
        <v>32.813624972429899</v>
      </c>
      <c r="Y41" s="133">
        <v>40.0840612450733</v>
      </c>
      <c r="Z41" s="128"/>
      <c r="AA41" s="134">
        <v>-29.2346580700898</v>
      </c>
      <c r="AB41" s="135">
        <v>-40.443462227492802</v>
      </c>
      <c r="AC41" s="136">
        <v>-35.005981895728098</v>
      </c>
      <c r="AD41" s="128"/>
      <c r="AE41" s="137">
        <v>1.33541482275503</v>
      </c>
      <c r="AF41" s="75"/>
      <c r="AG41" s="152">
        <v>57.265409259788498</v>
      </c>
      <c r="AH41" s="147">
        <v>67.246265218633795</v>
      </c>
      <c r="AI41" s="147">
        <v>70.620846527579303</v>
      </c>
      <c r="AJ41" s="147">
        <v>71.812924549871298</v>
      </c>
      <c r="AK41" s="147">
        <v>71.506519862817896</v>
      </c>
      <c r="AL41" s="153">
        <v>67.690393083738201</v>
      </c>
      <c r="AM41" s="147"/>
      <c r="AN41" s="154">
        <v>135.799305095775</v>
      </c>
      <c r="AO41" s="155">
        <v>137.94360467419199</v>
      </c>
      <c r="AP41" s="156">
        <v>136.87145488498399</v>
      </c>
      <c r="AQ41" s="147"/>
      <c r="AR41" s="157">
        <v>87.598438054682504</v>
      </c>
      <c r="AS41" s="75"/>
      <c r="AT41" s="30">
        <v>35.907020113527103</v>
      </c>
      <c r="AU41" s="128">
        <v>28.3602580610712</v>
      </c>
      <c r="AV41" s="128">
        <v>33.557633553481999</v>
      </c>
      <c r="AW41" s="128">
        <v>16.635373203355499</v>
      </c>
      <c r="AX41" s="128">
        <v>-0.28138618094062801</v>
      </c>
      <c r="AY41" s="133">
        <v>20.572697094687801</v>
      </c>
      <c r="AZ41" s="128"/>
      <c r="BA41" s="134">
        <v>45.272407868303503</v>
      </c>
      <c r="BB41" s="135">
        <v>46.139265353011503</v>
      </c>
      <c r="BC41" s="136">
        <v>45.707942506752502</v>
      </c>
      <c r="BD41" s="128"/>
      <c r="BE41" s="137">
        <v>30.852382995418399</v>
      </c>
      <c r="BF41" s="75"/>
    </row>
    <row r="42" spans="1:70" x14ac:dyDescent="0.2">
      <c r="A42" s="21" t="s">
        <v>85</v>
      </c>
      <c r="B42" s="3" t="str">
        <f t="shared" si="0"/>
        <v>Southwest Virginia - Heart of Appalachia</v>
      </c>
      <c r="C42" s="3"/>
      <c r="D42" s="24" t="s">
        <v>16</v>
      </c>
      <c r="E42" s="27" t="s">
        <v>17</v>
      </c>
      <c r="F42" s="3"/>
      <c r="G42" s="152">
        <v>35.8635012919896</v>
      </c>
      <c r="H42" s="147">
        <v>47.867797157622697</v>
      </c>
      <c r="I42" s="147">
        <v>49.204140826873299</v>
      </c>
      <c r="J42" s="147">
        <v>47.158126614986998</v>
      </c>
      <c r="K42" s="147">
        <v>41.573158914728602</v>
      </c>
      <c r="L42" s="153">
        <v>44.3333449612403</v>
      </c>
      <c r="M42" s="147"/>
      <c r="N42" s="154">
        <v>41.917629198966402</v>
      </c>
      <c r="O42" s="155">
        <v>39.4255038759689</v>
      </c>
      <c r="P42" s="156">
        <v>40.671566537467697</v>
      </c>
      <c r="Q42" s="147"/>
      <c r="R42" s="157">
        <v>43.287122554448104</v>
      </c>
      <c r="S42" s="75"/>
      <c r="T42" s="30">
        <v>-2.03679165669798</v>
      </c>
      <c r="U42" s="128">
        <v>-1.6689116029537201</v>
      </c>
      <c r="V42" s="128">
        <v>-6.45866193399391</v>
      </c>
      <c r="W42" s="128">
        <v>-11.2480137603222</v>
      </c>
      <c r="X42" s="128">
        <v>-4.4245901678472501</v>
      </c>
      <c r="Y42" s="133">
        <v>-5.4820269676990003</v>
      </c>
      <c r="Z42" s="128"/>
      <c r="AA42" s="134">
        <v>-14.1888528280108</v>
      </c>
      <c r="AB42" s="135">
        <v>-23.0590241725568</v>
      </c>
      <c r="AC42" s="136">
        <v>-18.729954033849101</v>
      </c>
      <c r="AD42" s="128"/>
      <c r="AE42" s="137">
        <v>-9.4447629047453994</v>
      </c>
      <c r="AF42" s="75"/>
      <c r="AG42" s="152">
        <v>36.244415374676997</v>
      </c>
      <c r="AH42" s="147">
        <v>49.086004521963801</v>
      </c>
      <c r="AI42" s="147">
        <v>52.535910852713101</v>
      </c>
      <c r="AJ42" s="147">
        <v>51.206088501291902</v>
      </c>
      <c r="AK42" s="147">
        <v>45.4110400516795</v>
      </c>
      <c r="AL42" s="153">
        <v>46.896691860465097</v>
      </c>
      <c r="AM42" s="147"/>
      <c r="AN42" s="154">
        <v>53.118473837209301</v>
      </c>
      <c r="AO42" s="155">
        <v>52.180989987080103</v>
      </c>
      <c r="AP42" s="156">
        <v>52.649731912144702</v>
      </c>
      <c r="AQ42" s="147"/>
      <c r="AR42" s="157">
        <v>48.540417589516402</v>
      </c>
      <c r="AS42" s="75"/>
      <c r="AT42" s="30">
        <v>-4.7873886428735997</v>
      </c>
      <c r="AU42" s="128">
        <v>-4.0885989162949796</v>
      </c>
      <c r="AV42" s="128">
        <v>-3.2597814753110201</v>
      </c>
      <c r="AW42" s="128">
        <v>-7.0359982607591203</v>
      </c>
      <c r="AX42" s="128">
        <v>-10.309483355599401</v>
      </c>
      <c r="AY42" s="133">
        <v>-5.9296467442851197</v>
      </c>
      <c r="AZ42" s="128"/>
      <c r="BA42" s="134">
        <v>-7.6421131185296902</v>
      </c>
      <c r="BB42" s="135">
        <v>-8.3443755032024196</v>
      </c>
      <c r="BC42" s="136">
        <v>-7.9914581642346896</v>
      </c>
      <c r="BD42" s="128"/>
      <c r="BE42" s="137">
        <v>-6.5784195158854999</v>
      </c>
      <c r="BF42" s="75"/>
    </row>
    <row r="43" spans="1:70" x14ac:dyDescent="0.2">
      <c r="A43" s="22" t="s">
        <v>86</v>
      </c>
      <c r="B43" s="3" t="str">
        <f t="shared" si="0"/>
        <v>Virginia Mountains</v>
      </c>
      <c r="C43" s="3"/>
      <c r="D43" s="25" t="s">
        <v>16</v>
      </c>
      <c r="E43" s="28" t="s">
        <v>17</v>
      </c>
      <c r="F43" s="3"/>
      <c r="G43" s="152">
        <v>53.468226206896503</v>
      </c>
      <c r="H43" s="147">
        <v>68.495768275862005</v>
      </c>
      <c r="I43" s="147">
        <v>66.231645517241304</v>
      </c>
      <c r="J43" s="147">
        <v>73.708881379310299</v>
      </c>
      <c r="K43" s="147">
        <v>68.803812413793096</v>
      </c>
      <c r="L43" s="153">
        <v>66.141666758620602</v>
      </c>
      <c r="M43" s="147"/>
      <c r="N43" s="154">
        <v>76.108448275862003</v>
      </c>
      <c r="O43" s="155">
        <v>67.578038620689597</v>
      </c>
      <c r="P43" s="156">
        <v>71.8432434482758</v>
      </c>
      <c r="Q43" s="147"/>
      <c r="R43" s="157">
        <v>67.770688669950701</v>
      </c>
      <c r="S43" s="75"/>
      <c r="T43" s="30">
        <v>2.7844903742191298</v>
      </c>
      <c r="U43" s="128">
        <v>6.3000607845734002</v>
      </c>
      <c r="V43" s="128">
        <v>8.5827654968356892</v>
      </c>
      <c r="W43" s="128">
        <v>10.526701701808101</v>
      </c>
      <c r="X43" s="128">
        <v>6.13418881843997</v>
      </c>
      <c r="Y43" s="133">
        <v>7.03629872693317</v>
      </c>
      <c r="Z43" s="128"/>
      <c r="AA43" s="134">
        <v>-26.914245569908999</v>
      </c>
      <c r="AB43" s="135">
        <v>-32.641002824157603</v>
      </c>
      <c r="AC43" s="136">
        <v>-29.724258103919801</v>
      </c>
      <c r="AD43" s="128"/>
      <c r="AE43" s="137">
        <v>-7.6027156354029701</v>
      </c>
      <c r="AF43" s="75"/>
      <c r="AG43" s="152">
        <v>59.451962209302302</v>
      </c>
      <c r="AH43" s="147">
        <v>69.332406561461696</v>
      </c>
      <c r="AI43" s="147">
        <v>70.250423934108497</v>
      </c>
      <c r="AJ43" s="147">
        <v>76.7398861434108</v>
      </c>
      <c r="AK43" s="147">
        <v>74.793031561461703</v>
      </c>
      <c r="AL43" s="153">
        <v>70.113542081949007</v>
      </c>
      <c r="AM43" s="147"/>
      <c r="AN43" s="154">
        <v>118.08429425176099</v>
      </c>
      <c r="AO43" s="155">
        <v>122.671043595412</v>
      </c>
      <c r="AP43" s="156">
        <v>120.377668923587</v>
      </c>
      <c r="AQ43" s="147"/>
      <c r="AR43" s="157">
        <v>84.493171522314796</v>
      </c>
      <c r="AS43" s="75"/>
      <c r="AT43" s="30">
        <v>9.14234795286416</v>
      </c>
      <c r="AU43" s="128">
        <v>10.4037138859787</v>
      </c>
      <c r="AV43" s="128">
        <v>6.8876125626836604</v>
      </c>
      <c r="AW43" s="128">
        <v>1.46485065609901</v>
      </c>
      <c r="AX43" s="128">
        <v>-6.0558626344017403</v>
      </c>
      <c r="AY43" s="133">
        <v>3.64843450507921</v>
      </c>
      <c r="AZ43" s="128"/>
      <c r="BA43" s="134">
        <v>14.605681565303099</v>
      </c>
      <c r="BB43" s="135">
        <v>20.4792837256803</v>
      </c>
      <c r="BC43" s="136">
        <v>17.525048772076602</v>
      </c>
      <c r="BD43" s="128"/>
      <c r="BE43" s="137">
        <v>8.9105383915279095</v>
      </c>
      <c r="BF43" s="75"/>
    </row>
    <row r="44" spans="1:70" x14ac:dyDescent="0.2">
      <c r="A44" s="86" t="s">
        <v>111</v>
      </c>
      <c r="B44" s="3" t="s">
        <v>117</v>
      </c>
      <c r="D44" s="25" t="s">
        <v>16</v>
      </c>
      <c r="E44" s="28" t="s">
        <v>17</v>
      </c>
      <c r="G44" s="152">
        <v>147.87835709857401</v>
      </c>
      <c r="H44" s="147">
        <v>158.59088654680701</v>
      </c>
      <c r="I44" s="147">
        <v>204.435003099814</v>
      </c>
      <c r="J44" s="147">
        <v>225.698146311221</v>
      </c>
      <c r="K44" s="147">
        <v>201.34360198388001</v>
      </c>
      <c r="L44" s="153">
        <v>187.58919900805901</v>
      </c>
      <c r="M44" s="147"/>
      <c r="N44" s="154">
        <v>251.32173279603199</v>
      </c>
      <c r="O44" s="155">
        <v>263.31837259764399</v>
      </c>
      <c r="P44" s="156">
        <v>257.32005269683799</v>
      </c>
      <c r="Q44" s="147"/>
      <c r="R44" s="157">
        <v>207.512300061996</v>
      </c>
      <c r="S44" s="75"/>
      <c r="T44" s="30">
        <v>15.969505761274799</v>
      </c>
      <c r="U44" s="128">
        <v>-7.8362220903814697</v>
      </c>
      <c r="V44" s="128">
        <v>6.2499386794025096</v>
      </c>
      <c r="W44" s="128">
        <v>11.805609012785199</v>
      </c>
      <c r="X44" s="128">
        <v>18.154677204449602</v>
      </c>
      <c r="Y44" s="133">
        <v>8.5242953041875307</v>
      </c>
      <c r="Z44" s="128"/>
      <c r="AA44" s="134">
        <v>20.593125344463498</v>
      </c>
      <c r="AB44" s="135">
        <v>13.9480235335215</v>
      </c>
      <c r="AC44" s="136">
        <v>17.099100906621899</v>
      </c>
      <c r="AD44" s="128"/>
      <c r="AE44" s="137">
        <v>11.414811420728</v>
      </c>
      <c r="AF44" s="78"/>
      <c r="AG44" s="152">
        <v>152.38111290322499</v>
      </c>
      <c r="AH44" s="147">
        <v>188.50222110785299</v>
      </c>
      <c r="AI44" s="147">
        <v>217.39177981792901</v>
      </c>
      <c r="AJ44" s="147">
        <v>215.43001620120299</v>
      </c>
      <c r="AK44" s="147">
        <v>197.46142724888099</v>
      </c>
      <c r="AL44" s="153">
        <v>194.19589042362901</v>
      </c>
      <c r="AM44" s="147"/>
      <c r="AN44" s="154">
        <v>280.48909581854599</v>
      </c>
      <c r="AO44" s="155">
        <v>306.07676670266898</v>
      </c>
      <c r="AP44" s="156">
        <v>293.28293126060697</v>
      </c>
      <c r="AQ44" s="147"/>
      <c r="AR44" s="157">
        <v>222.48838807383899</v>
      </c>
      <c r="AS44" s="75"/>
      <c r="AT44" s="30">
        <v>11.2899770888171</v>
      </c>
      <c r="AU44" s="128">
        <v>14.0839707694415</v>
      </c>
      <c r="AV44" s="128">
        <v>21.162043873908701</v>
      </c>
      <c r="AW44" s="128">
        <v>8.2070827730606499</v>
      </c>
      <c r="AX44" s="128">
        <v>-5.7319668465072402</v>
      </c>
      <c r="AY44" s="133">
        <v>9.1048403893177898</v>
      </c>
      <c r="AZ44" s="128"/>
      <c r="BA44" s="134">
        <v>4.4774555277000303</v>
      </c>
      <c r="BB44" s="135">
        <v>4.4549288732879404</v>
      </c>
      <c r="BC44" s="136">
        <v>4.4656996500609702</v>
      </c>
      <c r="BD44" s="128"/>
      <c r="BE44" s="137">
        <v>7.3111700384376004</v>
      </c>
    </row>
    <row r="45" spans="1:70" x14ac:dyDescent="0.2">
      <c r="A45" s="86" t="s">
        <v>112</v>
      </c>
      <c r="B45" s="3" t="s">
        <v>118</v>
      </c>
      <c r="D45" s="25" t="s">
        <v>16</v>
      </c>
      <c r="E45" s="28" t="s">
        <v>17</v>
      </c>
      <c r="G45" s="152">
        <v>85.3653495662316</v>
      </c>
      <c r="H45" s="147">
        <v>120.333630895968</v>
      </c>
      <c r="I45" s="147">
        <v>169.99914667930301</v>
      </c>
      <c r="J45" s="147">
        <v>175.47401035211701</v>
      </c>
      <c r="K45" s="147">
        <v>141.737377341984</v>
      </c>
      <c r="L45" s="153">
        <v>138.58190296712101</v>
      </c>
      <c r="M45" s="147"/>
      <c r="N45" s="154">
        <v>136.12455967048101</v>
      </c>
      <c r="O45" s="155">
        <v>123.428026171903</v>
      </c>
      <c r="P45" s="156">
        <v>129.77629292119201</v>
      </c>
      <c r="Q45" s="147"/>
      <c r="R45" s="157">
        <v>136.06601438256999</v>
      </c>
      <c r="S45" s="75"/>
      <c r="T45" s="30">
        <v>-6.4463007793552096</v>
      </c>
      <c r="U45" s="128">
        <v>-21.890994772122902</v>
      </c>
      <c r="V45" s="128">
        <v>-3.2330846194099001</v>
      </c>
      <c r="W45" s="128">
        <v>2.0971459567449702</v>
      </c>
      <c r="X45" s="128">
        <v>12.4423791698039</v>
      </c>
      <c r="Y45" s="133">
        <v>-3.6163875440004198</v>
      </c>
      <c r="Z45" s="128"/>
      <c r="AA45" s="134">
        <v>19.739045550138901</v>
      </c>
      <c r="AB45" s="135">
        <v>8.4173967770949698</v>
      </c>
      <c r="AC45" s="136">
        <v>14.0742188281588</v>
      </c>
      <c r="AD45" s="128"/>
      <c r="AE45" s="137">
        <v>0.63654598229639103</v>
      </c>
      <c r="AF45" s="78"/>
      <c r="AG45" s="152">
        <v>97.068011766962897</v>
      </c>
      <c r="AH45" s="147">
        <v>136.90428132908201</v>
      </c>
      <c r="AI45" s="147">
        <v>165.41445390511501</v>
      </c>
      <c r="AJ45" s="147">
        <v>159.700744388309</v>
      </c>
      <c r="AK45" s="147">
        <v>133.516457486364</v>
      </c>
      <c r="AL45" s="153">
        <v>138.52078977516601</v>
      </c>
      <c r="AM45" s="147"/>
      <c r="AN45" s="154">
        <v>147.30878288364599</v>
      </c>
      <c r="AO45" s="155">
        <v>153.796741477816</v>
      </c>
      <c r="AP45" s="156">
        <v>150.55276218073101</v>
      </c>
      <c r="AQ45" s="147"/>
      <c r="AR45" s="157">
        <v>141.964862457468</v>
      </c>
      <c r="AS45" s="75"/>
      <c r="AT45" s="30">
        <v>8.6178275797606592</v>
      </c>
      <c r="AU45" s="128">
        <v>4.4179310175586197</v>
      </c>
      <c r="AV45" s="128">
        <v>8.6506280638470407</v>
      </c>
      <c r="AW45" s="128">
        <v>-0.93524983270547701</v>
      </c>
      <c r="AX45" s="128">
        <v>-1.3784298437275899</v>
      </c>
      <c r="AY45" s="133">
        <v>3.4814822297804402</v>
      </c>
      <c r="AZ45" s="128"/>
      <c r="BA45" s="134">
        <v>4.5435602178350099</v>
      </c>
      <c r="BB45" s="135">
        <v>5.8042160637294504</v>
      </c>
      <c r="BC45" s="136">
        <v>5.1836934820506899</v>
      </c>
      <c r="BD45" s="128"/>
      <c r="BE45" s="137">
        <v>3.99643424922448</v>
      </c>
    </row>
    <row r="46" spans="1:70" x14ac:dyDescent="0.2">
      <c r="A46" s="86" t="s">
        <v>113</v>
      </c>
      <c r="B46" s="3" t="s">
        <v>119</v>
      </c>
      <c r="D46" s="25" t="s">
        <v>16</v>
      </c>
      <c r="E46" s="28" t="s">
        <v>17</v>
      </c>
      <c r="G46" s="152">
        <v>63.432743413344497</v>
      </c>
      <c r="H46" s="147">
        <v>80.254283654279405</v>
      </c>
      <c r="I46" s="147">
        <v>112.415050019527</v>
      </c>
      <c r="J46" s="147">
        <v>118.04728452549</v>
      </c>
      <c r="K46" s="147">
        <v>98.748147024363803</v>
      </c>
      <c r="L46" s="153">
        <v>94.579501727400995</v>
      </c>
      <c r="M46" s="147"/>
      <c r="N46" s="154">
        <v>107.95182143178999</v>
      </c>
      <c r="O46" s="155">
        <v>101.683285667077</v>
      </c>
      <c r="P46" s="156">
        <v>104.817553549433</v>
      </c>
      <c r="Q46" s="147"/>
      <c r="R46" s="157">
        <v>97.504659390838896</v>
      </c>
      <c r="S46" s="75"/>
      <c r="T46" s="30">
        <v>-2.8618765393753098</v>
      </c>
      <c r="U46" s="128">
        <v>-24.331474795648599</v>
      </c>
      <c r="V46" s="128">
        <v>-8.9176148261407402</v>
      </c>
      <c r="W46" s="128">
        <v>0.47840783326049602</v>
      </c>
      <c r="X46" s="128">
        <v>3.8586179901766702</v>
      </c>
      <c r="Y46" s="133">
        <v>-6.79027602088658</v>
      </c>
      <c r="Z46" s="128"/>
      <c r="AA46" s="134">
        <v>6.9725875366928598</v>
      </c>
      <c r="AB46" s="135">
        <v>-1.68034163852903</v>
      </c>
      <c r="AC46" s="136">
        <v>2.5930690261599199</v>
      </c>
      <c r="AD46" s="128"/>
      <c r="AE46" s="137">
        <v>-4.0961601771798497</v>
      </c>
      <c r="AF46" s="78"/>
      <c r="AG46" s="152">
        <v>71.065740571479907</v>
      </c>
      <c r="AH46" s="147">
        <v>93.3564329524323</v>
      </c>
      <c r="AI46" s="147">
        <v>111.84845082778401</v>
      </c>
      <c r="AJ46" s="147">
        <v>110.944895402195</v>
      </c>
      <c r="AK46" s="147">
        <v>95.870705791494203</v>
      </c>
      <c r="AL46" s="153">
        <v>96.613030901866694</v>
      </c>
      <c r="AM46" s="147"/>
      <c r="AN46" s="154">
        <v>118.791706331353</v>
      </c>
      <c r="AO46" s="155">
        <v>123.17162385279801</v>
      </c>
      <c r="AP46" s="156">
        <v>120.981665092076</v>
      </c>
      <c r="AQ46" s="147"/>
      <c r="AR46" s="157">
        <v>103.574677546841</v>
      </c>
      <c r="AS46" s="75"/>
      <c r="AT46" s="30">
        <v>2.0388252490975298</v>
      </c>
      <c r="AU46" s="128">
        <v>-1.94687389228934</v>
      </c>
      <c r="AV46" s="128">
        <v>2.3761392628014999</v>
      </c>
      <c r="AW46" s="128">
        <v>-0.12194804477367201</v>
      </c>
      <c r="AX46" s="128">
        <v>-1.66746088309825</v>
      </c>
      <c r="AY46" s="133">
        <v>7.7660717161489701E-2</v>
      </c>
      <c r="AZ46" s="128"/>
      <c r="BA46" s="134">
        <v>0.42214424365444703</v>
      </c>
      <c r="BB46" s="135">
        <v>-1.32251908495932</v>
      </c>
      <c r="BC46" s="136">
        <v>-0.47361831946615901</v>
      </c>
      <c r="BD46" s="128"/>
      <c r="BE46" s="137">
        <v>-0.10877987393128601</v>
      </c>
    </row>
    <row r="47" spans="1:70" x14ac:dyDescent="0.2">
      <c r="A47" s="86" t="s">
        <v>114</v>
      </c>
      <c r="B47" s="3" t="s">
        <v>120</v>
      </c>
      <c r="D47" s="25" t="s">
        <v>16</v>
      </c>
      <c r="E47" s="28" t="s">
        <v>17</v>
      </c>
      <c r="G47" s="152">
        <v>51.487026309916402</v>
      </c>
      <c r="H47" s="147">
        <v>63.1065539216901</v>
      </c>
      <c r="I47" s="147">
        <v>76.336650879063598</v>
      </c>
      <c r="J47" s="147">
        <v>78.1606546482505</v>
      </c>
      <c r="K47" s="147">
        <v>71.915701391127499</v>
      </c>
      <c r="L47" s="153">
        <v>68.201317430009595</v>
      </c>
      <c r="M47" s="147"/>
      <c r="N47" s="154">
        <v>92.415501525032795</v>
      </c>
      <c r="O47" s="155">
        <v>88.243063208272304</v>
      </c>
      <c r="P47" s="156">
        <v>90.329282366652606</v>
      </c>
      <c r="Q47" s="147"/>
      <c r="R47" s="157">
        <v>74.523593126193305</v>
      </c>
      <c r="S47" s="75"/>
      <c r="T47" s="30">
        <v>0.22877960345883899</v>
      </c>
      <c r="U47" s="128">
        <v>-15.742292909576699</v>
      </c>
      <c r="V47" s="128">
        <v>-9.5225695789425195</v>
      </c>
      <c r="W47" s="128">
        <v>-5.5204077062827004</v>
      </c>
      <c r="X47" s="128">
        <v>-3.8227602272397099</v>
      </c>
      <c r="Y47" s="133">
        <v>-7.3702035550681302</v>
      </c>
      <c r="Z47" s="128"/>
      <c r="AA47" s="134">
        <v>-5.4992992110110199</v>
      </c>
      <c r="AB47" s="135">
        <v>-9.8847734901752293</v>
      </c>
      <c r="AC47" s="136">
        <v>-7.6934818718603504</v>
      </c>
      <c r="AD47" s="128"/>
      <c r="AE47" s="137">
        <v>-7.4824145017839001</v>
      </c>
      <c r="AF47" s="78"/>
      <c r="AG47" s="152">
        <v>55.732393291925398</v>
      </c>
      <c r="AH47" s="147">
        <v>70.670603043478195</v>
      </c>
      <c r="AI47" s="147">
        <v>79.937823291925397</v>
      </c>
      <c r="AJ47" s="147">
        <v>80.408809130434705</v>
      </c>
      <c r="AK47" s="147">
        <v>75.8735108074534</v>
      </c>
      <c r="AL47" s="153">
        <v>72.524627913043403</v>
      </c>
      <c r="AM47" s="147"/>
      <c r="AN47" s="154">
        <v>107.07539254377799</v>
      </c>
      <c r="AO47" s="155">
        <v>111.610919741365</v>
      </c>
      <c r="AP47" s="156">
        <v>109.343156142571</v>
      </c>
      <c r="AQ47" s="147"/>
      <c r="AR47" s="157">
        <v>83.051392733840203</v>
      </c>
      <c r="AS47" s="75"/>
      <c r="AT47" s="30">
        <v>1.6416198562539499</v>
      </c>
      <c r="AU47" s="128">
        <v>1.0749676338821099</v>
      </c>
      <c r="AV47" s="128">
        <v>3.1188895401005201</v>
      </c>
      <c r="AW47" s="128">
        <v>-0.97666517870428005</v>
      </c>
      <c r="AX47" s="128">
        <v>-4.2145430322420303</v>
      </c>
      <c r="AY47" s="133">
        <v>-1.6024823029491299E-2</v>
      </c>
      <c r="AZ47" s="128"/>
      <c r="BA47" s="134">
        <v>-1.1559879716497099</v>
      </c>
      <c r="BB47" s="135">
        <v>-0.42615915123027098</v>
      </c>
      <c r="BC47" s="136">
        <v>-0.78484704989446197</v>
      </c>
      <c r="BD47" s="128"/>
      <c r="BE47" s="137">
        <v>-0.296630145339149</v>
      </c>
    </row>
    <row r="48" spans="1:70" x14ac:dyDescent="0.2">
      <c r="A48" s="86" t="s">
        <v>115</v>
      </c>
      <c r="B48" s="3" t="s">
        <v>121</v>
      </c>
      <c r="D48" s="25" t="s">
        <v>16</v>
      </c>
      <c r="E48" s="28" t="s">
        <v>17</v>
      </c>
      <c r="G48" s="152">
        <v>38.1088590355306</v>
      </c>
      <c r="H48" s="147">
        <v>43.594004725066</v>
      </c>
      <c r="I48" s="147">
        <v>48.358909992124801</v>
      </c>
      <c r="J48" s="147">
        <v>49.533159772085</v>
      </c>
      <c r="K48" s="147">
        <v>47.957289572427797</v>
      </c>
      <c r="L48" s="153">
        <v>45.510444619446801</v>
      </c>
      <c r="M48" s="147"/>
      <c r="N48" s="154">
        <v>57.337620327048597</v>
      </c>
      <c r="O48" s="155">
        <v>53.303692500115801</v>
      </c>
      <c r="P48" s="156">
        <v>55.320656413582199</v>
      </c>
      <c r="Q48" s="147"/>
      <c r="R48" s="157">
        <v>48.313362274914098</v>
      </c>
      <c r="S48" s="75"/>
      <c r="T48" s="30">
        <v>0.75097601212848997</v>
      </c>
      <c r="U48" s="128">
        <v>-6.59086366053024</v>
      </c>
      <c r="V48" s="128">
        <v>-7.7443468995973399</v>
      </c>
      <c r="W48" s="128">
        <v>-1.69793239181641</v>
      </c>
      <c r="X48" s="128">
        <v>0.67760831805191601</v>
      </c>
      <c r="Y48" s="133">
        <v>-3.14304232089949</v>
      </c>
      <c r="Z48" s="128"/>
      <c r="AA48" s="134">
        <v>-5.09715277490809</v>
      </c>
      <c r="AB48" s="135">
        <v>-12.4416597170773</v>
      </c>
      <c r="AC48" s="136">
        <v>-8.7833553038752008</v>
      </c>
      <c r="AD48" s="128"/>
      <c r="AE48" s="137">
        <v>-5.0635416276963499</v>
      </c>
      <c r="AF48" s="78"/>
      <c r="AG48" s="152">
        <v>41.410571860712103</v>
      </c>
      <c r="AH48" s="147">
        <v>47.489135801043702</v>
      </c>
      <c r="AI48" s="147">
        <v>51.358827067842697</v>
      </c>
      <c r="AJ48" s="147">
        <v>52.559090657183702</v>
      </c>
      <c r="AK48" s="147">
        <v>51.046000438738197</v>
      </c>
      <c r="AL48" s="153">
        <v>48.772725165104099</v>
      </c>
      <c r="AM48" s="147"/>
      <c r="AN48" s="154">
        <v>67.798131706752997</v>
      </c>
      <c r="AO48" s="155">
        <v>70.620904717853804</v>
      </c>
      <c r="AP48" s="156">
        <v>69.209518212303394</v>
      </c>
      <c r="AQ48" s="147"/>
      <c r="AR48" s="157">
        <v>54.605449704630203</v>
      </c>
      <c r="AS48" s="75"/>
      <c r="AT48" s="30">
        <v>2.3519541673943101</v>
      </c>
      <c r="AU48" s="128">
        <v>2.5432392107746602</v>
      </c>
      <c r="AV48" s="128">
        <v>4.1074644586916502</v>
      </c>
      <c r="AW48" s="128">
        <v>3.5065617873654702</v>
      </c>
      <c r="AX48" s="128">
        <v>-7.81254416547605E-2</v>
      </c>
      <c r="AY48" s="133">
        <v>2.4715542294836301</v>
      </c>
      <c r="AZ48" s="128"/>
      <c r="BA48" s="134">
        <v>1.91048599180043</v>
      </c>
      <c r="BB48" s="135">
        <v>2.1976840698280702</v>
      </c>
      <c r="BC48" s="136">
        <v>2.0568114611835302</v>
      </c>
      <c r="BD48" s="128"/>
      <c r="BE48" s="137">
        <v>2.2987639973791998</v>
      </c>
    </row>
    <row r="49" spans="1:57" x14ac:dyDescent="0.2">
      <c r="A49" s="87" t="s">
        <v>116</v>
      </c>
      <c r="B49" s="3" t="s">
        <v>122</v>
      </c>
      <c r="D49" s="25" t="s">
        <v>16</v>
      </c>
      <c r="E49" s="28" t="s">
        <v>17</v>
      </c>
      <c r="G49" s="158">
        <v>28.1404007155373</v>
      </c>
      <c r="H49" s="159">
        <v>29.3078926285046</v>
      </c>
      <c r="I49" s="159">
        <v>30.0300491793224</v>
      </c>
      <c r="J49" s="159">
        <v>30.6854646933411</v>
      </c>
      <c r="K49" s="159">
        <v>31.0562197809579</v>
      </c>
      <c r="L49" s="160">
        <v>29.844005399532701</v>
      </c>
      <c r="M49" s="147"/>
      <c r="N49" s="161">
        <v>37.291634915303703</v>
      </c>
      <c r="O49" s="162">
        <v>36.228025067172801</v>
      </c>
      <c r="P49" s="163">
        <v>36.759829991238298</v>
      </c>
      <c r="Q49" s="147"/>
      <c r="R49" s="164">
        <v>31.8199552828771</v>
      </c>
      <c r="S49" s="75"/>
      <c r="T49" s="31">
        <v>2.2790437243059398</v>
      </c>
      <c r="U49" s="138">
        <v>-0.961582036598986</v>
      </c>
      <c r="V49" s="138">
        <v>-1.0818302147665799</v>
      </c>
      <c r="W49" s="138">
        <v>-0.83498737720808502</v>
      </c>
      <c r="X49" s="138">
        <v>0.87904005479695202</v>
      </c>
      <c r="Y49" s="139">
        <v>1.7627583616462598E-2</v>
      </c>
      <c r="Z49" s="128"/>
      <c r="AA49" s="140">
        <v>-8.2855146532410302</v>
      </c>
      <c r="AB49" s="141">
        <v>-11.1292386175089</v>
      </c>
      <c r="AC49" s="142">
        <v>-9.7091973941745895</v>
      </c>
      <c r="AD49" s="128"/>
      <c r="AE49" s="143">
        <v>-3.4166526145043301</v>
      </c>
      <c r="AG49" s="158">
        <v>29.190499436726501</v>
      </c>
      <c r="AH49" s="159">
        <v>30.179434564703399</v>
      </c>
      <c r="AI49" s="159">
        <v>31.049530111779099</v>
      </c>
      <c r="AJ49" s="159">
        <v>31.8963694438769</v>
      </c>
      <c r="AK49" s="159">
        <v>32.6860797951202</v>
      </c>
      <c r="AL49" s="160">
        <v>31.000382670441201</v>
      </c>
      <c r="AM49" s="147"/>
      <c r="AN49" s="161">
        <v>43.693357937492699</v>
      </c>
      <c r="AO49" s="162">
        <v>45.742617925230597</v>
      </c>
      <c r="AP49" s="163">
        <v>44.717987931361598</v>
      </c>
      <c r="AQ49" s="147"/>
      <c r="AR49" s="164">
        <v>34.918717911259897</v>
      </c>
      <c r="AS49" s="75"/>
      <c r="AT49" s="31">
        <v>0.53419537966810504</v>
      </c>
      <c r="AU49" s="138">
        <v>-2.2985021726497998E-2</v>
      </c>
      <c r="AV49" s="138">
        <v>0.22538404401689</v>
      </c>
      <c r="AW49" s="138">
        <v>-1.4367479755160799</v>
      </c>
      <c r="AX49" s="138">
        <v>-3.1719284522700399</v>
      </c>
      <c r="AY49" s="139">
        <v>-0.84191212445387198</v>
      </c>
      <c r="AZ49" s="128"/>
      <c r="BA49" s="140">
        <v>-2.05302225340274</v>
      </c>
      <c r="BB49" s="141">
        <v>-1.72252703891536</v>
      </c>
      <c r="BC49" s="142">
        <v>-1.8842664892598999</v>
      </c>
      <c r="BD49" s="128"/>
      <c r="BE49" s="143">
        <v>-1.2263861492514601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17" sqref="G1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B20E76-2046-4A86-823E-4F2CE16E7AC9}"/>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2024-11-22T16:33:02Z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