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codeName="ThisWorkbook"/>
  <xr:revisionPtr revIDLastSave="0" documentId="13_ncr:1_{BB950221-6E42-4FB2-B86A-1E7C73AB3A87}" xr6:coauthVersionLast="47" xr6:coauthVersionMax="47" xr10:uidLastSave="{00000000-0000-0000-0000-000000000000}"/>
  <workbookProtection workbookAlgorithmName="SHA-512" workbookHashValue="R8HJBEcpvbge4HCKNpZ+TAQpOhGn11ZU3yPeAVqYxpiyAuLHq3hrx69Jv25c2JclJFR0tkN+6X28BsVTH0RhqA==" workbookSaltValue="1hjJUpVD1dd0jD6fNrfx3g=="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22" l="1"/>
  <c r="M42" i="28"/>
  <c r="AA10" i="22" l="1"/>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F10" i="28" s="1"/>
  <c r="AY8" i="22" l="1"/>
  <c r="AX12" i="22"/>
  <c r="AX10" i="22"/>
  <c r="BB13" i="22"/>
  <c r="BA8" i="22"/>
  <c r="BJ8" i="22"/>
  <c r="BK13" i="22"/>
  <c r="BI12" i="22"/>
  <c r="BG11" i="22"/>
  <c r="BE10" i="22"/>
  <c r="AY8" i="28"/>
  <c r="AZ13" i="28"/>
  <c r="AX12" i="28"/>
  <c r="AV11" i="28"/>
  <c r="AT10" i="28"/>
  <c r="BJ8" i="28"/>
  <c r="BK13" i="28"/>
  <c r="BI12" i="28"/>
  <c r="BG11" i="28"/>
  <c r="BE10" i="28"/>
  <c r="AX8" i="22"/>
  <c r="AW12" i="22"/>
  <c r="AW10" i="22"/>
  <c r="BB12" i="22"/>
  <c r="BA13" i="22"/>
  <c r="BI8" i="22"/>
  <c r="BJ13" i="22"/>
  <c r="BH12" i="22"/>
  <c r="BF11" i="22"/>
  <c r="BN9" i="22"/>
  <c r="AX8" i="28"/>
  <c r="AY13" i="28"/>
  <c r="AW12" i="28"/>
  <c r="AU11" i="28"/>
  <c r="BC9" i="28"/>
  <c r="BI8" i="28"/>
  <c r="BJ13" i="28"/>
  <c r="BH12" i="28"/>
  <c r="BF11" i="28"/>
  <c r="BN9" i="28"/>
  <c r="AW8" i="22"/>
  <c r="AV12" i="22"/>
  <c r="AV10" i="22"/>
  <c r="BB11" i="22"/>
  <c r="AZ13" i="22"/>
  <c r="BH8" i="22"/>
  <c r="BI13" i="22"/>
  <c r="BG12" i="22"/>
  <c r="BE11" i="22"/>
  <c r="BM9" i="22"/>
  <c r="AW8" i="28"/>
  <c r="AX13" i="28"/>
  <c r="AV12" i="28"/>
  <c r="AT11" i="28"/>
  <c r="BB9" i="28"/>
  <c r="BH8" i="28"/>
  <c r="BI13" i="28"/>
  <c r="BG12" i="28"/>
  <c r="BE11" i="28"/>
  <c r="BM9" i="28"/>
  <c r="AV8" i="22"/>
  <c r="AU12" i="22"/>
  <c r="AU10" i="22"/>
  <c r="BB10" i="22"/>
  <c r="BA12" i="22"/>
  <c r="BG8" i="22"/>
  <c r="BH13" i="22"/>
  <c r="BF12" i="22"/>
  <c r="BN10" i="22"/>
  <c r="BL9" i="22"/>
  <c r="AV8" i="28"/>
  <c r="AW13" i="28"/>
  <c r="AU12" i="28"/>
  <c r="BC10" i="28"/>
  <c r="BA9" i="28"/>
  <c r="BG8" i="28"/>
  <c r="BH13" i="28"/>
  <c r="BF12" i="28"/>
  <c r="BN10" i="28"/>
  <c r="BL9" i="28"/>
  <c r="AU8" i="22"/>
  <c r="AT12" i="22"/>
  <c r="AT10" i="22"/>
  <c r="BB9" i="22"/>
  <c r="AZ12" i="22"/>
  <c r="BF8" i="22"/>
  <c r="BG13" i="22"/>
  <c r="BE12" i="22"/>
  <c r="BM10" i="22"/>
  <c r="BK9" i="22"/>
  <c r="AU8" i="28"/>
  <c r="AV13" i="28"/>
  <c r="AT12" i="28"/>
  <c r="BB10" i="28"/>
  <c r="AZ9" i="28"/>
  <c r="BF8" i="28"/>
  <c r="BG13" i="28"/>
  <c r="BE12" i="28"/>
  <c r="BM10" i="28"/>
  <c r="BK9" i="28"/>
  <c r="AY13" i="22"/>
  <c r="AY11" i="22"/>
  <c r="AY9" i="22"/>
  <c r="BC8" i="22"/>
  <c r="BA11" i="22"/>
  <c r="BK8" i="22"/>
  <c r="BF13" i="22"/>
  <c r="BN11" i="22"/>
  <c r="BL10" i="22"/>
  <c r="BJ9" i="22"/>
  <c r="AZ8" i="28"/>
  <c r="AU13" i="28"/>
  <c r="BC11" i="28"/>
  <c r="BA10" i="28"/>
  <c r="AY9" i="28"/>
  <c r="BK8" i="28"/>
  <c r="BF13" i="28"/>
  <c r="BN11" i="28"/>
  <c r="BL10" i="28"/>
  <c r="BJ9" i="28"/>
  <c r="AX13" i="22"/>
  <c r="AX11" i="22"/>
  <c r="AX9" i="22"/>
  <c r="BC13" i="22"/>
  <c r="AZ11" i="22"/>
  <c r="BL8" i="22"/>
  <c r="BE13" i="22"/>
  <c r="BM11" i="22"/>
  <c r="BK10" i="22"/>
  <c r="BI9" i="22"/>
  <c r="BA8" i="28"/>
  <c r="AT13" i="28"/>
  <c r="BB11" i="28"/>
  <c r="AZ10" i="28"/>
  <c r="AX9" i="28"/>
  <c r="BL8" i="28"/>
  <c r="BE13" i="28"/>
  <c r="BM11" i="28"/>
  <c r="BK10" i="28"/>
  <c r="BI9" i="28"/>
  <c r="AW13" i="22"/>
  <c r="AW11" i="22"/>
  <c r="AW9" i="22"/>
  <c r="BC12" i="22"/>
  <c r="BA10" i="22"/>
  <c r="BM8" i="22"/>
  <c r="BN12" i="22"/>
  <c r="BL11" i="22"/>
  <c r="BJ10" i="22"/>
  <c r="BH9" i="22"/>
  <c r="BB8" i="28"/>
  <c r="BC12" i="28"/>
  <c r="BA11" i="28"/>
  <c r="AY10" i="28"/>
  <c r="AW9" i="28"/>
  <c r="BM8" i="28"/>
  <c r="BN12" i="28"/>
  <c r="BL11" i="28"/>
  <c r="BJ10" i="28"/>
  <c r="BH9" i="28"/>
  <c r="AV13" i="22"/>
  <c r="AV11" i="22"/>
  <c r="AV9" i="22"/>
  <c r="BC11" i="22"/>
  <c r="AZ10" i="22"/>
  <c r="BN8" i="22"/>
  <c r="BM12" i="22"/>
  <c r="BK11" i="22"/>
  <c r="BI10" i="22"/>
  <c r="BG9" i="22"/>
  <c r="BC8" i="28"/>
  <c r="BB12" i="28"/>
  <c r="AZ11" i="28"/>
  <c r="AX10" i="28"/>
  <c r="AV9" i="28"/>
  <c r="BN8" i="28"/>
  <c r="BM12" i="28"/>
  <c r="BK11" i="28"/>
  <c r="BI10" i="28"/>
  <c r="BG9" i="28"/>
  <c r="AU13" i="22"/>
  <c r="AU11" i="22"/>
  <c r="AU9" i="22"/>
  <c r="BC10" i="22"/>
  <c r="BA9" i="22"/>
  <c r="BN13" i="22"/>
  <c r="BL12" i="22"/>
  <c r="BJ11" i="22"/>
  <c r="BH10" i="22"/>
  <c r="BF9" i="22"/>
  <c r="BC13" i="28"/>
  <c r="BA12" i="28"/>
  <c r="AY11" i="28"/>
  <c r="AW10" i="28"/>
  <c r="AU9" i="28"/>
  <c r="BN13" i="28"/>
  <c r="BL12" i="28"/>
  <c r="BJ11" i="28"/>
  <c r="BH10" i="28"/>
  <c r="BF9" i="28"/>
  <c r="AT13" i="22"/>
  <c r="AT11" i="22"/>
  <c r="AT9" i="22"/>
  <c r="BC9" i="22"/>
  <c r="AZ9" i="22"/>
  <c r="BM13" i="22"/>
  <c r="BK12" i="22"/>
  <c r="BI11" i="22"/>
  <c r="BG10" i="22"/>
  <c r="BE9" i="22"/>
  <c r="BB13" i="28"/>
  <c r="AZ12" i="28"/>
  <c r="AX11" i="28"/>
  <c r="AV10" i="28"/>
  <c r="AT9" i="28"/>
  <c r="BM13" i="28"/>
  <c r="BK12" i="28"/>
  <c r="BI11" i="28"/>
  <c r="BG10" i="28"/>
  <c r="BE9" i="28"/>
  <c r="AT8" i="22"/>
  <c r="AY12" i="22"/>
  <c r="AY10" i="22"/>
  <c r="BB8" i="22"/>
  <c r="AZ8" i="22"/>
  <c r="BE8" i="22"/>
  <c r="BL13" i="22"/>
  <c r="BJ12" i="22"/>
  <c r="BH11" i="22"/>
  <c r="BF10" i="22"/>
  <c r="AT8" i="28"/>
  <c r="BA13" i="28"/>
  <c r="AY12" i="28"/>
  <c r="AW11" i="28"/>
  <c r="AU10" i="28"/>
  <c r="BE8" i="28"/>
  <c r="BL13" i="28"/>
  <c r="BJ12" i="28"/>
  <c r="BH11" i="28"/>
  <c r="B8" i="25"/>
  <c r="D15" i="22" s="1"/>
  <c r="B9" i="25"/>
  <c r="B10" i="25"/>
  <c r="B12" i="25"/>
  <c r="B14" i="25"/>
  <c r="B15" i="25"/>
  <c r="B16" i="25"/>
  <c r="B17" i="25"/>
  <c r="B18" i="25"/>
  <c r="B19" i="25"/>
  <c r="B20" i="25"/>
  <c r="B21" i="25"/>
  <c r="B22" i="25"/>
  <c r="B23" i="25"/>
  <c r="B24" i="25"/>
  <c r="D19" i="22"/>
  <c r="K40" i="22"/>
  <c r="E16" i="22"/>
  <c r="D18" i="22"/>
  <c r="C18" i="22"/>
  <c r="D17" i="22"/>
  <c r="C17" i="22"/>
  <c r="C16" i="22"/>
  <c r="E15" i="22"/>
  <c r="E19" i="22"/>
  <c r="B30"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32" i="22" s="1"/>
  <c r="B27" i="25"/>
  <c r="B31" i="22" s="1"/>
  <c r="B30" i="25"/>
  <c r="B31" i="25"/>
  <c r="B33" i="25"/>
  <c r="B34" i="25"/>
  <c r="B35" i="25"/>
  <c r="B36" i="25"/>
  <c r="B37" i="25"/>
  <c r="B38" i="25"/>
  <c r="B39" i="25"/>
  <c r="B40" i="25"/>
  <c r="B41" i="25"/>
  <c r="B42" i="25"/>
  <c r="B43" i="25"/>
  <c r="B44" i="25"/>
  <c r="B45" i="25"/>
  <c r="U40" i="22"/>
  <c r="A5" i="21"/>
  <c r="A9" i="21"/>
  <c r="A12" i="21"/>
  <c r="A14" i="21"/>
  <c r="A15" i="21"/>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 r="E18" i="22" l="1"/>
  <c r="D16" i="22"/>
  <c r="B27" i="22"/>
  <c r="C19" i="22"/>
  <c r="B28" i="22"/>
  <c r="E17" i="22"/>
  <c r="C15" i="22"/>
  <c r="B4" i="22"/>
  <c r="E13" i="28"/>
  <c r="G16" i="28"/>
  <c r="N9" i="28"/>
  <c r="V9" i="28"/>
  <c r="T10" i="28"/>
  <c r="R11" i="28"/>
  <c r="P12" i="28"/>
  <c r="N13" i="28"/>
  <c r="V13" i="28"/>
  <c r="O8" i="28"/>
  <c r="G9" i="28"/>
  <c r="E10" i="28"/>
  <c r="C11" i="28"/>
  <c r="K11" i="28"/>
  <c r="I12" i="28"/>
  <c r="J13" i="28"/>
  <c r="E8" i="28"/>
  <c r="O10" i="22"/>
  <c r="Q13" i="22"/>
  <c r="H11" i="22"/>
  <c r="B9" i="22"/>
  <c r="B13" i="22"/>
  <c r="V8" i="28"/>
  <c r="N11" i="22"/>
  <c r="R13" i="22"/>
  <c r="I11" i="22"/>
  <c r="E10" i="22"/>
  <c r="F8" i="22"/>
  <c r="M8" i="28"/>
  <c r="K12" i="28"/>
  <c r="G8" i="28"/>
  <c r="M12" i="22"/>
  <c r="N8" i="22"/>
  <c r="J11" i="22"/>
  <c r="F10" i="22"/>
  <c r="F12" i="22"/>
  <c r="F13" i="28"/>
  <c r="E17" i="28"/>
  <c r="O9" i="28"/>
  <c r="M10" i="28"/>
  <c r="U10" i="28"/>
  <c r="S11" i="28"/>
  <c r="Q12" i="28"/>
  <c r="O13" i="28"/>
  <c r="N8" i="28"/>
  <c r="F10" i="28"/>
  <c r="D11" i="28"/>
  <c r="B12" i="28"/>
  <c r="J12" i="28"/>
  <c r="F8" i="28"/>
  <c r="P10" i="22"/>
  <c r="T12" i="22"/>
  <c r="I9" i="22"/>
  <c r="C9" i="22"/>
  <c r="C13" i="22"/>
  <c r="U8" i="28"/>
  <c r="S9" i="22"/>
  <c r="U12" i="22"/>
  <c r="S13" i="22"/>
  <c r="J9" i="22"/>
  <c r="D9" i="22"/>
  <c r="G8" i="22"/>
  <c r="G13" i="28"/>
  <c r="F17" i="28"/>
  <c r="P9" i="28"/>
  <c r="N10" i="28"/>
  <c r="V10" i="28"/>
  <c r="T11" i="28"/>
  <c r="R12" i="28"/>
  <c r="I9" i="28"/>
  <c r="G10" i="28"/>
  <c r="E11" i="28"/>
  <c r="C12" i="28"/>
  <c r="K8" i="28"/>
  <c r="O11" i="22"/>
  <c r="J13" i="22"/>
  <c r="B12" i="22"/>
  <c r="E15" i="28"/>
  <c r="G17" i="28"/>
  <c r="Q9" i="28"/>
  <c r="O10" i="28"/>
  <c r="M11" i="28"/>
  <c r="U11" i="28"/>
  <c r="S12" i="28"/>
  <c r="Q13" i="28"/>
  <c r="T8" i="28"/>
  <c r="B9" i="28"/>
  <c r="J9" i="28"/>
  <c r="H10" i="28"/>
  <c r="F11" i="28"/>
  <c r="D12" i="28"/>
  <c r="B13" i="28"/>
  <c r="J8" i="28"/>
  <c r="B8" i="28"/>
  <c r="T9" i="22"/>
  <c r="R10" i="22"/>
  <c r="P11" i="22"/>
  <c r="N12" i="22"/>
  <c r="V12" i="22"/>
  <c r="T13" i="22"/>
  <c r="O8" i="22"/>
  <c r="K9" i="22"/>
  <c r="K11" i="22"/>
  <c r="K13" i="22"/>
  <c r="E9" i="22"/>
  <c r="G10" i="22"/>
  <c r="C12" i="22"/>
  <c r="E13" i="22"/>
  <c r="B8" i="22"/>
  <c r="C13" i="28"/>
  <c r="U9" i="22"/>
  <c r="Q11" i="22"/>
  <c r="M13" i="22"/>
  <c r="P8" i="22"/>
  <c r="H10" i="22"/>
  <c r="K8" i="22"/>
  <c r="B11" i="22"/>
  <c r="D12" i="22"/>
  <c r="H11" i="28"/>
  <c r="N9" i="22"/>
  <c r="R11" i="22"/>
  <c r="N13" i="22"/>
  <c r="Q8" i="22"/>
  <c r="I10" i="22"/>
  <c r="E12" i="22"/>
  <c r="P11" i="28"/>
  <c r="G12" i="28"/>
  <c r="U10" i="22"/>
  <c r="Q12" i="22"/>
  <c r="V8" i="22"/>
  <c r="J10" i="22"/>
  <c r="B10" i="22"/>
  <c r="F15" i="28"/>
  <c r="E18" i="28"/>
  <c r="R9" i="28"/>
  <c r="P10" i="28"/>
  <c r="N11" i="28"/>
  <c r="V11" i="28"/>
  <c r="T12" i="28"/>
  <c r="R13" i="28"/>
  <c r="S8" i="28"/>
  <c r="C9" i="28"/>
  <c r="K9" i="28"/>
  <c r="I10" i="28"/>
  <c r="G11" i="28"/>
  <c r="E12" i="28"/>
  <c r="I8" i="28"/>
  <c r="M9" i="22"/>
  <c r="S10" i="22"/>
  <c r="O12" i="22"/>
  <c r="U13" i="22"/>
  <c r="H12" i="22"/>
  <c r="F9" i="22"/>
  <c r="F13" i="22"/>
  <c r="F12" i="28"/>
  <c r="T10" i="22"/>
  <c r="I12" i="22"/>
  <c r="G9" i="22"/>
  <c r="R10" i="28"/>
  <c r="H13" i="28"/>
  <c r="S11" i="22"/>
  <c r="J12" i="22"/>
  <c r="D11" i="22"/>
  <c r="G15" i="28"/>
  <c r="F18" i="28"/>
  <c r="S9" i="28"/>
  <c r="Q10" i="28"/>
  <c r="O11" i="28"/>
  <c r="M12" i="28"/>
  <c r="U12" i="28"/>
  <c r="S13" i="28"/>
  <c r="R8" i="28"/>
  <c r="D9" i="28"/>
  <c r="B10" i="28"/>
  <c r="J10" i="28"/>
  <c r="D13" i="28"/>
  <c r="H8" i="28"/>
  <c r="V9" i="22"/>
  <c r="P12" i="22"/>
  <c r="V13" i="22"/>
  <c r="J8" i="22"/>
  <c r="C11" i="22"/>
  <c r="G13" i="22"/>
  <c r="V12" i="28"/>
  <c r="C8" i="28"/>
  <c r="O9" i="22"/>
  <c r="O13" i="22"/>
  <c r="R8" i="22"/>
  <c r="I8" i="22"/>
  <c r="E16" i="28"/>
  <c r="G18" i="28"/>
  <c r="T9" i="28"/>
  <c r="N12" i="28"/>
  <c r="T13" i="28"/>
  <c r="Q8" i="28"/>
  <c r="E9" i="28"/>
  <c r="C10" i="28"/>
  <c r="K10" i="28"/>
  <c r="I11" i="28"/>
  <c r="M10" i="22"/>
  <c r="C8" i="22"/>
  <c r="F16" i="28"/>
  <c r="M9" i="28"/>
  <c r="U9" i="28"/>
  <c r="S10" i="28"/>
  <c r="Q11" i="28"/>
  <c r="O12" i="28"/>
  <c r="M13" i="28"/>
  <c r="U13" i="28"/>
  <c r="P8" i="28"/>
  <c r="F9" i="28"/>
  <c r="D10" i="28"/>
  <c r="B11" i="28"/>
  <c r="J11" i="28"/>
  <c r="H12" i="28"/>
  <c r="I13" i="28"/>
  <c r="D8" i="28"/>
  <c r="P9" i="22"/>
  <c r="N10" i="22"/>
  <c r="V10" i="22"/>
  <c r="T11" i="22"/>
  <c r="R12" i="22"/>
  <c r="P13" i="22"/>
  <c r="U8" i="22"/>
  <c r="M8" i="22"/>
  <c r="K10" i="22"/>
  <c r="K12" i="22"/>
  <c r="H8" i="22"/>
  <c r="C10" i="22"/>
  <c r="E11" i="22"/>
  <c r="G12" i="22"/>
  <c r="D8" i="22"/>
  <c r="Q9" i="22"/>
  <c r="M11" i="22"/>
  <c r="U11" i="22"/>
  <c r="S12" i="22"/>
  <c r="T8" i="22"/>
  <c r="H9" i="22"/>
  <c r="H13" i="22"/>
  <c r="D10" i="22"/>
  <c r="F11" i="22"/>
  <c r="E8" i="22"/>
  <c r="H9" i="28"/>
  <c r="K13" i="28"/>
  <c r="R9" i="22"/>
  <c r="V11" i="22"/>
  <c r="S8" i="22"/>
  <c r="I13" i="22"/>
  <c r="G11" i="22"/>
  <c r="P13" i="28"/>
  <c r="Q10" i="22"/>
  <c r="D13" i="22"/>
</calcChain>
</file>

<file path=xl/sharedStrings.xml><?xml version="1.0" encoding="utf-8"?>
<sst xmlns="http://schemas.openxmlformats.org/spreadsheetml/2006/main" count="859" uniqueCount="144">
  <si>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</si>
  <si>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</si>
  <si>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</si>
  <si>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</si>
  <si>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</si>
  <si>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</si>
  <si>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</si>
  <si>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</si>
  <si>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</si>
  <si>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</si>
  <si>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</si>
  <si>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</si>
  <si>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</si>
  <si>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</si>
  <si>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</si>
  <si>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</si>
  <si>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</si>
  <si>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</si>
  <si>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</si>
  <si>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</si>
  <si>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</si>
  <si>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</si>
  <si>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</si>
  <si>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</si>
  <si>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</si>
  <si>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</si>
  <si>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</si>
  <si>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</si>
  <si>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</si>
  <si>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</si>
  <si>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</si>
  <si>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</si>
  <si>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</si>
  <si>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</si>
  <si>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</si>
  <si>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</si>
  <si>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</si>
  <si>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</si>
  <si>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</si>
  <si>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</si>
  <si>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</si>
  <si>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</si>
  <si>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</si>
  <si>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</si>
  <si>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</si>
  <si>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</si>
  <si>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</si>
  <si>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</si>
  <si>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</si>
  <si>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</si>
  <si>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</si>
  <si>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</si>
  <si>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</si>
  <si>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</si>
  <si>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</si>
  <si>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</si>
  <si>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</si>
  <si>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</si>
  <si>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</si>
  <si>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</si>
  <si>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</si>
  <si>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</si>
  <si>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</si>
  <si>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</si>
  <si>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</si>
  <si>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</si>
  <si>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</si>
  <si>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</si>
  <si>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</si>
  <si>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</si>
  <si>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</si>
  <si>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</si>
  <si>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</si>
  <si>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</si>
  <si>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</si>
  <si>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</si>
  <si>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</si>
  <si>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</si>
  <si>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</si>
  <si>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</si>
  <si>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</si>
  <si>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</si>
  <si>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</si>
  <si>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</si>
  <si>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</si>
  <si>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</si>
  <si>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</si>
  <si>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</si>
  <si>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</si>
  <si>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</si>
  <si>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</si>
  <si>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</si>
  <si>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</si>
  <si>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</si>
  <si>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</si>
  <si>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</si>
  <si>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</si>
  <si>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</si>
  <si>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</si>
  <si>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</si>
  <si>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</si>
  <si>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</si>
  <si>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</si>
  <si>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</si>
  <si>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</si>
  <si>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</si>
  <si>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</si>
  <si>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</si>
  <si>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</si>
  <si>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</si>
  <si>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</si>
  <si>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</si>
  <si>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</si>
  <si>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</si>
  <si>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</si>
  <si>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</si>
  <si>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</si>
  <si>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</si>
  <si>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</si>
  <si>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</si>
  <si>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</si>
  <si>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</si>
  <si>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</si>
  <si>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</si>
  <si>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</si>
  <si>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Sep</t>
  </si>
  <si>
    <t xml:space="preserve"> - Rosh Hashanah</t>
  </si>
  <si>
    <t>Monday, Sep 25th</t>
  </si>
  <si>
    <t xml:space="preserve"> - Yom Kippur</t>
  </si>
  <si>
    <t>Sep / Oct</t>
  </si>
  <si>
    <t>Oct</t>
  </si>
  <si>
    <t>Thursday, Oct 3rd</t>
  </si>
  <si>
    <t>Saturday, Oct 12th</t>
  </si>
  <si>
    <t>Monday, Oct 9th</t>
  </si>
  <si>
    <t xml:space="preserve"> - Columbus Day</t>
  </si>
  <si>
    <t>Monday, Oct 14th</t>
  </si>
  <si>
    <r>
      <t>Note:</t>
    </r>
    <r>
      <rPr>
        <sz val="10"/>
        <rFont val="Arial"/>
        <family val="2"/>
      </rPr>
      <t xml:space="preserve"> Weekdays - Sunday through Thursday,  Weekends - Friday and Saturday</t>
    </r>
  </si>
  <si>
    <t>Week of October 13, 2024  to October 19, 2024</t>
  </si>
  <si>
    <t>September 22, 2024 - October 19, 2024
Rolling-28 Day Period</t>
  </si>
  <si>
    <t>For the Week of October 13, 2024 to October 19, 2024</t>
  </si>
  <si>
    <t>Oct / Nov</t>
  </si>
  <si>
    <t>Tuesday, Oct 31st</t>
  </si>
  <si>
    <t xml:space="preserve"> - Halloween</t>
  </si>
  <si>
    <t>Thursday, Oct 31st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</si>
</sst>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26"/>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7" borderId="0" xfId="0" applyFont="1" applyFill="1"/>
    <xf numFmtId="0" fontId="1" fillId="3" borderId="0" xfId="0" applyFont="1" applyFill="1" applyAlignment="1">
      <alignment horizontal="center"/>
    </xf>
    <xf numFmtId="0" fontId="1" fillId="3" borderId="0" xfId="0" applyFont="1" applyFill="1" applyAlignment="1">
      <alignment horizontal="left"/>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29" fillId="3" borderId="0" xfId="0" applyFont="1" applyFill="1" applyAlignment="1">
      <alignment horizontal="center" vertical="center"/>
    </xf>
    <xf numFmtId="0" fontId="1" fillId="3" borderId="0" xfId="0" applyFont="1" applyFill="1" applyAlignment="1">
      <alignment horizontal="center" vertical="center"/>
    </xf>
    <xf numFmtId="0" fontId="1" fillId="3" borderId="0" xfId="0" applyFont="1" applyFill="1" applyAlignment="1">
      <alignment horizontal="right"/>
    </xf>
    <xf numFmtId="0" fontId="1" fillId="0" borderId="0" xfId="0" applyFont="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6" fillId="3" borderId="0" xfId="0" applyFont="1" applyFill="1" applyAlignment="1">
      <alignment horizont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sqref="A1:A3"/>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ustomWidth="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1" t="str">
        <f>'Occupancy Raw Data'!B1</f>
        <v>Week of October 13, 2024  to October 19, 2024</v>
      </c>
      <c r="B1" s="167" t="s">
        <v>66</v>
      </c>
      <c r="C1" s="168"/>
      <c r="D1" s="168"/>
      <c r="E1" s="168"/>
      <c r="F1" s="168"/>
      <c r="G1" s="168"/>
      <c r="H1" s="168"/>
      <c r="I1" s="168"/>
      <c r="J1" s="168"/>
      <c r="K1" s="169"/>
      <c r="L1" s="40"/>
      <c r="M1" s="167" t="s">
        <v>73</v>
      </c>
      <c r="N1" s="168"/>
      <c r="O1" s="168"/>
      <c r="P1" s="168"/>
      <c r="Q1" s="168"/>
      <c r="R1" s="168"/>
      <c r="S1" s="168"/>
      <c r="T1" s="168"/>
      <c r="U1" s="168"/>
      <c r="V1" s="169"/>
      <c r="W1" s="40"/>
      <c r="X1" s="167" t="s">
        <v>67</v>
      </c>
      <c r="Y1" s="168"/>
      <c r="Z1" s="168"/>
      <c r="AA1" s="168"/>
      <c r="AB1" s="168"/>
      <c r="AC1" s="168"/>
      <c r="AD1" s="168"/>
      <c r="AE1" s="168"/>
      <c r="AF1" s="168"/>
      <c r="AG1" s="169"/>
      <c r="AH1" s="40"/>
      <c r="AI1" s="167" t="s">
        <v>74</v>
      </c>
      <c r="AJ1" s="168"/>
      <c r="AK1" s="168"/>
      <c r="AL1" s="168"/>
      <c r="AM1" s="168"/>
      <c r="AN1" s="168"/>
      <c r="AO1" s="168"/>
      <c r="AP1" s="168"/>
      <c r="AQ1" s="168"/>
      <c r="AR1" s="169"/>
      <c r="AS1" s="40"/>
      <c r="AT1" s="167" t="s">
        <v>68</v>
      </c>
      <c r="AU1" s="168"/>
      <c r="AV1" s="168"/>
      <c r="AW1" s="168"/>
      <c r="AX1" s="168"/>
      <c r="AY1" s="168"/>
      <c r="AZ1" s="168"/>
      <c r="BA1" s="168"/>
      <c r="BB1" s="168"/>
      <c r="BC1" s="169"/>
      <c r="BD1" s="40"/>
      <c r="BE1" s="167" t="s">
        <v>75</v>
      </c>
      <c r="BF1" s="168"/>
      <c r="BG1" s="168"/>
      <c r="BH1" s="168"/>
      <c r="BI1" s="168"/>
      <c r="BJ1" s="168"/>
      <c r="BK1" s="168"/>
      <c r="BL1" s="168"/>
      <c r="BM1" s="168"/>
      <c r="BN1" s="169"/>
    </row>
    <row r="2" spans="1:66" x14ac:dyDescent="0.25">
      <c r="A2" s="171"/>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W2" s="44"/>
      <c r="X2" s="42"/>
      <c r="Y2" s="43"/>
      <c r="Z2" s="43"/>
      <c r="AA2" s="43"/>
      <c r="AB2" s="43"/>
      <c r="AC2" s="165" t="s">
        <v>64</v>
      </c>
      <c r="AD2" s="43"/>
      <c r="AE2" s="43"/>
      <c r="AF2" s="165" t="s">
        <v>65</v>
      </c>
      <c r="AG2" s="166" t="s">
        <v>56</v>
      </c>
      <c r="AH2" s="44"/>
      <c r="AI2" s="42"/>
      <c r="AJ2" s="43"/>
      <c r="AK2" s="43"/>
      <c r="AL2" s="43"/>
      <c r="AM2" s="43"/>
      <c r="AN2" s="165" t="s">
        <v>64</v>
      </c>
      <c r="AO2" s="43"/>
      <c r="AP2" s="43"/>
      <c r="AQ2" s="165" t="s">
        <v>65</v>
      </c>
      <c r="AR2" s="166" t="s">
        <v>56</v>
      </c>
      <c r="AS2" s="40"/>
      <c r="AT2" s="42"/>
      <c r="AU2" s="43"/>
      <c r="AV2" s="43"/>
      <c r="AW2" s="43"/>
      <c r="AX2" s="43"/>
      <c r="AY2" s="165" t="s">
        <v>64</v>
      </c>
      <c r="AZ2" s="43"/>
      <c r="BA2" s="43"/>
      <c r="BB2" s="165" t="s">
        <v>65</v>
      </c>
      <c r="BC2" s="166" t="s">
        <v>56</v>
      </c>
      <c r="BD2" s="44"/>
      <c r="BE2" s="42"/>
      <c r="BF2" s="43"/>
      <c r="BG2" s="43"/>
      <c r="BH2" s="43"/>
      <c r="BI2" s="43"/>
      <c r="BJ2" s="165" t="s">
        <v>64</v>
      </c>
      <c r="BK2" s="43"/>
      <c r="BL2" s="43"/>
      <c r="BM2" s="165" t="s">
        <v>65</v>
      </c>
      <c r="BN2" s="166" t="s">
        <v>56</v>
      </c>
    </row>
    <row r="3" spans="1:66" x14ac:dyDescent="0.25">
      <c r="A3" s="171"/>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W3" s="44"/>
      <c r="X3" s="45" t="s">
        <v>57</v>
      </c>
      <c r="Y3" s="44" t="s">
        <v>58</v>
      </c>
      <c r="Z3" s="44" t="s">
        <v>59</v>
      </c>
      <c r="AA3" s="44" t="s">
        <v>60</v>
      </c>
      <c r="AB3" s="44" t="s">
        <v>61</v>
      </c>
      <c r="AC3" s="165"/>
      <c r="AD3" s="44" t="s">
        <v>62</v>
      </c>
      <c r="AE3" s="44" t="s">
        <v>63</v>
      </c>
      <c r="AF3" s="165"/>
      <c r="AG3" s="166"/>
      <c r="AH3" s="44"/>
      <c r="AI3" s="45" t="s">
        <v>57</v>
      </c>
      <c r="AJ3" s="44" t="s">
        <v>58</v>
      </c>
      <c r="AK3" s="44" t="s">
        <v>59</v>
      </c>
      <c r="AL3" s="44" t="s">
        <v>60</v>
      </c>
      <c r="AM3" s="44" t="s">
        <v>61</v>
      </c>
      <c r="AN3" s="165"/>
      <c r="AO3" s="44" t="s">
        <v>62</v>
      </c>
      <c r="AP3" s="44" t="s">
        <v>63</v>
      </c>
      <c r="AQ3" s="165"/>
      <c r="AR3" s="166"/>
      <c r="AS3" s="40"/>
      <c r="AT3" s="45" t="s">
        <v>57</v>
      </c>
      <c r="AU3" s="44" t="s">
        <v>58</v>
      </c>
      <c r="AV3" s="44" t="s">
        <v>59</v>
      </c>
      <c r="AW3" s="44" t="s">
        <v>60</v>
      </c>
      <c r="AX3" s="44" t="s">
        <v>61</v>
      </c>
      <c r="AY3" s="165"/>
      <c r="AZ3" s="44" t="s">
        <v>62</v>
      </c>
      <c r="BA3" s="44" t="s">
        <v>63</v>
      </c>
      <c r="BB3" s="165"/>
      <c r="BC3" s="166"/>
      <c r="BD3" s="44"/>
      <c r="BE3" s="45" t="s">
        <v>57</v>
      </c>
      <c r="BF3" s="44" t="s">
        <v>58</v>
      </c>
      <c r="BG3" s="44" t="s">
        <v>59</v>
      </c>
      <c r="BH3" s="44" t="s">
        <v>60</v>
      </c>
      <c r="BI3" s="44" t="s">
        <v>61</v>
      </c>
      <c r="BJ3" s="165"/>
      <c r="BK3" s="44" t="s">
        <v>62</v>
      </c>
      <c r="BL3" s="44" t="s">
        <v>63</v>
      </c>
      <c r="BM3" s="165"/>
      <c r="BN3" s="166"/>
    </row>
    <row r="4" spans="1:66" x14ac:dyDescent="0.25">
      <c r="A4" s="46" t="s">
        <v>15</v>
      </c>
      <c r="B4" s="47">
        <f>VLOOKUP($A4,'Occupancy Raw Data'!$B$8:$BE$45,'Occupancy Raw Data'!G$3,FALSE)</f>
        <v>59.5549389239223</v>
      </c>
      <c r="C4" s="48">
        <f>VLOOKUP($A4,'Occupancy Raw Data'!$B$8:$BE$45,'Occupancy Raw Data'!H$3,FALSE)</f>
        <v>63.514292485213304</v>
      </c>
      <c r="D4" s="48">
        <f>VLOOKUP($A4,'Occupancy Raw Data'!$B$8:$BE$45,'Occupancy Raw Data'!I$3,FALSE)</f>
        <v>69.446369709395498</v>
      </c>
      <c r="E4" s="48">
        <f>VLOOKUP($A4,'Occupancy Raw Data'!$B$8:$BE$45,'Occupancy Raw Data'!J$3,FALSE)</f>
        <v>71.185692217508702</v>
      </c>
      <c r="F4" s="48">
        <f>VLOOKUP($A4,'Occupancy Raw Data'!$B$8:$BE$45,'Occupancy Raw Data'!K$3,FALSE)</f>
        <v>70.500636116535105</v>
      </c>
      <c r="G4" s="49">
        <f>VLOOKUP($A4,'Occupancy Raw Data'!$B$8:$BE$45,'Occupancy Raw Data'!L$3,FALSE)</f>
        <v>66.840283409506796</v>
      </c>
      <c r="H4" s="48">
        <f>VLOOKUP($A4,'Occupancy Raw Data'!$B$8:$BE$45,'Occupancy Raw Data'!N$3,FALSE)</f>
        <v>77.014590777471895</v>
      </c>
      <c r="I4" s="48">
        <f>VLOOKUP($A4,'Occupancy Raw Data'!$B$8:$BE$45,'Occupancy Raw Data'!O$3,FALSE)</f>
        <v>79.272310976022396</v>
      </c>
      <c r="J4" s="49">
        <f>VLOOKUP($A4,'Occupancy Raw Data'!$B$8:$BE$45,'Occupancy Raw Data'!P$3,FALSE)</f>
        <v>78.143450876747195</v>
      </c>
      <c r="K4" s="50">
        <f>VLOOKUP($A4,'Occupancy Raw Data'!$B$8:$BE$45,'Occupancy Raw Data'!R$3,FALSE)</f>
        <v>70.069822039001807</v>
      </c>
      <c r="M4" s="47">
        <f>VLOOKUP($A4,'Occupancy Raw Data'!$B$8:$BE$45,'Occupancy Raw Data'!T$3,FALSE)</f>
        <v>8.4695428025039092</v>
      </c>
      <c r="N4" s="48">
        <f>VLOOKUP($A4,'Occupancy Raw Data'!$B$8:$BE$45,'Occupancy Raw Data'!U$3,FALSE)</f>
        <v>-2.5874529288687298</v>
      </c>
      <c r="O4" s="48">
        <f>VLOOKUP($A4,'Occupancy Raw Data'!$B$8:$BE$45,'Occupancy Raw Data'!V$3,FALSE)</f>
        <v>-0.82045502553540195</v>
      </c>
      <c r="P4" s="48">
        <f>VLOOKUP($A4,'Occupancy Raw Data'!$B$8:$BE$45,'Occupancy Raw Data'!W$3,FALSE)</f>
        <v>0.84370867294682095</v>
      </c>
      <c r="Q4" s="48">
        <f>VLOOKUP($A4,'Occupancy Raw Data'!$B$8:$BE$45,'Occupancy Raw Data'!X$3,FALSE)</f>
        <v>2.4270173027848001</v>
      </c>
      <c r="R4" s="49">
        <f>VLOOKUP($A4,'Occupancy Raw Data'!$B$8:$BE$45,'Occupancy Raw Data'!Y$3,FALSE)</f>
        <v>1.4123854418628701</v>
      </c>
      <c r="S4" s="48">
        <f>VLOOKUP($A4,'Occupancy Raw Data'!$B$8:$BE$45,'Occupancy Raw Data'!AA$3,FALSE)</f>
        <v>2.4424494079991099</v>
      </c>
      <c r="T4" s="48">
        <f>VLOOKUP($A4,'Occupancy Raw Data'!$B$8:$BE$45,'Occupancy Raw Data'!AB$3,FALSE)</f>
        <v>1.73359364387635</v>
      </c>
      <c r="U4" s="49">
        <f>VLOOKUP($A4,'Occupancy Raw Data'!$B$8:$BE$45,'Occupancy Raw Data'!AC$3,FALSE)</f>
        <v>2.0816725829355001</v>
      </c>
      <c r="V4" s="50">
        <f>VLOOKUP($A4,'Occupancy Raw Data'!$B$8:$BE$45,'Occupancy Raw Data'!AE$3,FALSE)</f>
        <v>1.62476152087385</v>
      </c>
      <c r="X4" s="51">
        <f>VLOOKUP($A4,'ADR Raw Data'!$B$6:$BE$43,'ADR Raw Data'!G$1,FALSE)</f>
        <v>153.98164142614399</v>
      </c>
      <c r="Y4" s="52">
        <f>VLOOKUP($A4,'ADR Raw Data'!$B$6:$BE$43,'ADR Raw Data'!H$1,FALSE)</f>
        <v>154.493945153298</v>
      </c>
      <c r="Z4" s="52">
        <f>VLOOKUP($A4,'ADR Raw Data'!$B$6:$BE$43,'ADR Raw Data'!I$1,FALSE)</f>
        <v>164.44138799209799</v>
      </c>
      <c r="AA4" s="52">
        <f>VLOOKUP($A4,'ADR Raw Data'!$B$6:$BE$43,'ADR Raw Data'!J$1,FALSE)</f>
        <v>166.080807826571</v>
      </c>
      <c r="AB4" s="52">
        <f>VLOOKUP($A4,'ADR Raw Data'!$B$6:$BE$43,'ADR Raw Data'!K$1,FALSE)</f>
        <v>165.324363066242</v>
      </c>
      <c r="AC4" s="53">
        <f>VLOOKUP($A4,'ADR Raw Data'!$B$6:$BE$43,'ADR Raw Data'!L$1,FALSE)</f>
        <v>161.22233882680899</v>
      </c>
      <c r="AD4" s="52">
        <f>VLOOKUP($A4,'ADR Raw Data'!$B$6:$BE$43,'ADR Raw Data'!N$1,FALSE)</f>
        <v>185.36882649419601</v>
      </c>
      <c r="AE4" s="52">
        <f>VLOOKUP($A4,'ADR Raw Data'!$B$6:$BE$43,'ADR Raw Data'!O$1,FALSE)</f>
        <v>191.14832043863399</v>
      </c>
      <c r="AF4" s="53">
        <f>VLOOKUP($A4,'ADR Raw Data'!$B$6:$BE$43,'ADR Raw Data'!P$1,FALSE)</f>
        <v>188.300318744072</v>
      </c>
      <c r="AG4" s="54">
        <f>VLOOKUP($A4,'ADR Raw Data'!$B$6:$BE$43,'ADR Raw Data'!R$1,FALSE)</f>
        <v>169.850498129204</v>
      </c>
      <c r="AI4" s="47">
        <f>VLOOKUP($A4,'ADR Raw Data'!$B$6:$BE$43,'ADR Raw Data'!T$1,FALSE)</f>
        <v>2.0183997741253998</v>
      </c>
      <c r="AJ4" s="48">
        <f>VLOOKUP($A4,'ADR Raw Data'!$B$6:$BE$43,'ADR Raw Data'!U$1,FALSE)</f>
        <v>-1.58299733355174</v>
      </c>
      <c r="AK4" s="48">
        <f>VLOOKUP($A4,'ADR Raw Data'!$B$6:$BE$43,'ADR Raw Data'!V$1,FALSE)</f>
        <v>0.949514013768474</v>
      </c>
      <c r="AL4" s="48">
        <f>VLOOKUP($A4,'ADR Raw Data'!$B$6:$BE$43,'ADR Raw Data'!W$1,FALSE)</f>
        <v>2.5293884982097601</v>
      </c>
      <c r="AM4" s="48">
        <f>VLOOKUP($A4,'ADR Raw Data'!$B$6:$BE$43,'ADR Raw Data'!X$1,FALSE)</f>
        <v>3.5724155992995201</v>
      </c>
      <c r="AN4" s="49">
        <f>VLOOKUP($A4,'ADR Raw Data'!$B$6:$BE$43,'ADR Raw Data'!Y$1,FALSE)</f>
        <v>1.4915434659036</v>
      </c>
      <c r="AO4" s="48">
        <f>VLOOKUP($A4,'ADR Raw Data'!$B$6:$BE$43,'ADR Raw Data'!AA$1,FALSE)</f>
        <v>4.4488661318598899</v>
      </c>
      <c r="AP4" s="48">
        <f>VLOOKUP($A4,'ADR Raw Data'!$B$6:$BE$43,'ADR Raw Data'!AB$1,FALSE)</f>
        <v>4.4062945981428703</v>
      </c>
      <c r="AQ4" s="49">
        <f>VLOOKUP($A4,'ADR Raw Data'!$B$6:$BE$43,'ADR Raw Data'!AC$1,FALSE)</f>
        <v>4.4213071747549497</v>
      </c>
      <c r="AR4" s="50">
        <f>VLOOKUP($A4,'ADR Raw Data'!$B$6:$BE$43,'ADR Raw Data'!AE$1,FALSE)</f>
        <v>2.5265392484362401</v>
      </c>
      <c r="AS4" s="40"/>
      <c r="AT4" s="51">
        <f>VLOOKUP($A4,'RevPAR Raw Data'!$B$6:$BE$43,'RevPAR Raw Data'!G$1,FALSE)</f>
        <v>91.703672505393499</v>
      </c>
      <c r="AU4" s="52">
        <f>VLOOKUP($A4,'RevPAR Raw Data'!$B$6:$BE$43,'RevPAR Raw Data'!H$1,FALSE)</f>
        <v>98.1257361966112</v>
      </c>
      <c r="AV4" s="52">
        <f>VLOOKUP($A4,'RevPAR Raw Data'!$B$6:$BE$43,'RevPAR Raw Data'!I$1,FALSE)</f>
        <v>114.19857426025401</v>
      </c>
      <c r="AW4" s="52">
        <f>VLOOKUP($A4,'RevPAR Raw Data'!$B$6:$BE$43,'RevPAR Raw Data'!J$1,FALSE)</f>
        <v>118.22577269177501</v>
      </c>
      <c r="AX4" s="52">
        <f>VLOOKUP($A4,'RevPAR Raw Data'!$B$6:$BE$43,'RevPAR Raw Data'!K$1,FALSE)</f>
        <v>116.55472761730999</v>
      </c>
      <c r="AY4" s="53">
        <f>VLOOKUP($A4,'RevPAR Raw Data'!$B$6:$BE$43,'RevPAR Raw Data'!L$1,FALSE)</f>
        <v>107.76146819127401</v>
      </c>
      <c r="AZ4" s="52">
        <f>VLOOKUP($A4,'RevPAR Raw Data'!$B$6:$BE$43,'RevPAR Raw Data'!N$1,FALSE)</f>
        <v>142.76104315350699</v>
      </c>
      <c r="BA4" s="52">
        <f>VLOOKUP($A4,'RevPAR Raw Data'!$B$6:$BE$43,'RevPAR Raw Data'!O$1,FALSE)</f>
        <v>151.527691003558</v>
      </c>
      <c r="BB4" s="53">
        <f>VLOOKUP($A4,'RevPAR Raw Data'!$B$6:$BE$43,'RevPAR Raw Data'!P$1,FALSE)</f>
        <v>147.14436707853201</v>
      </c>
      <c r="BC4" s="54">
        <f>VLOOKUP($A4,'RevPAR Raw Data'!$B$6:$BE$43,'RevPAR Raw Data'!R$1,FALSE)</f>
        <v>119.013941771492</v>
      </c>
      <c r="BE4" s="47">
        <f>VLOOKUP($A4,'RevPAR Raw Data'!$B$6:$BE$43,'RevPAR Raw Data'!T$1,FALSE)</f>
        <v>10.6588918094245</v>
      </c>
      <c r="BF4" s="48">
        <f>VLOOKUP($A4,'RevPAR Raw Data'!$B$6:$BE$43,'RevPAR Raw Data'!U$1,FALSE)</f>
        <v>-4.1294909515495899</v>
      </c>
      <c r="BG4" s="48">
        <f>VLOOKUP($A4,'RevPAR Raw Data'!$B$6:$BE$43,'RevPAR Raw Data'!V$1,FALSE)</f>
        <v>0.121268652788945</v>
      </c>
      <c r="BH4" s="48">
        <f>VLOOKUP($A4,'RevPAR Raw Data'!$B$6:$BE$43,'RevPAR Raw Data'!W$1,FALSE)</f>
        <v>3.3944378412885001</v>
      </c>
      <c r="BI4" s="48">
        <f>VLOOKUP($A4,'RevPAR Raw Data'!$B$6:$BE$43,'RevPAR Raw Data'!X$1,FALSE)</f>
        <v>6.0861360468066996</v>
      </c>
      <c r="BJ4" s="49">
        <f>VLOOKUP($A4,'RevPAR Raw Data'!$B$6:$BE$43,'RevPAR Raw Data'!Y$1,FALSE)</f>
        <v>2.92499525053795</v>
      </c>
      <c r="BK4" s="48">
        <f>VLOOKUP($A4,'RevPAR Raw Data'!$B$6:$BE$43,'RevPAR Raw Data'!AA$1,FALSE)</f>
        <v>6.9999768443592902</v>
      </c>
      <c r="BL4" s="48">
        <f>VLOOKUP($A4,'RevPAR Raw Data'!$B$6:$BE$43,'RevPAR Raw Data'!AB$1,FALSE)</f>
        <v>6.2162754851031004</v>
      </c>
      <c r="BM4" s="49">
        <f>VLOOKUP($A4,'RevPAR Raw Data'!$B$6:$BE$43,'RevPAR Raw Data'!AC$1,FALSE)</f>
        <v>6.5950168969546903</v>
      </c>
      <c r="BN4" s="50">
        <f>VLOOKUP($A4,'RevPAR Raw Data'!$B$6:$BE$43,'RevPAR Raw Data'!AE$1,FALSE)</f>
        <v>4.1923510068284697</v>
      </c>
    </row>
    <row r="5" spans="1:66" x14ac:dyDescent="0.25">
      <c r="A5" s="46" t="s">
        <v>69</v>
      </c>
      <c r="B5" s="47">
        <f>VLOOKUP($A5,'Occupancy Raw Data'!$B$8:$BE$45,'Occupancy Raw Data'!G$3,FALSE)</f>
        <v>59.846697377126901</v>
      </c>
      <c r="C5" s="48">
        <f>VLOOKUP($A5,'Occupancy Raw Data'!$B$8:$BE$45,'Occupancy Raw Data'!H$3,FALSE)</f>
        <v>63.297075205434901</v>
      </c>
      <c r="D5" s="48">
        <f>VLOOKUP($A5,'Occupancy Raw Data'!$B$8:$BE$45,'Occupancy Raw Data'!I$3,FALSE)</f>
        <v>71.643729550166</v>
      </c>
      <c r="E5" s="48">
        <f>VLOOKUP($A5,'Occupancy Raw Data'!$B$8:$BE$45,'Occupancy Raw Data'!J$3,FALSE)</f>
        <v>73.226015935259795</v>
      </c>
      <c r="F5" s="48">
        <f>VLOOKUP($A5,'Occupancy Raw Data'!$B$8:$BE$45,'Occupancy Raw Data'!K$3,FALSE)</f>
        <v>71.683692584359406</v>
      </c>
      <c r="G5" s="49">
        <f>VLOOKUP($A5,'Occupancy Raw Data'!$B$8:$BE$45,'Occupancy Raw Data'!L$3,FALSE)</f>
        <v>67.938855991148799</v>
      </c>
      <c r="H5" s="48">
        <f>VLOOKUP($A5,'Occupancy Raw Data'!$B$8:$BE$45,'Occupancy Raw Data'!N$3,FALSE)</f>
        <v>77.098149894163697</v>
      </c>
      <c r="I5" s="48">
        <f>VLOOKUP($A5,'Occupancy Raw Data'!$B$8:$BE$45,'Occupancy Raw Data'!O$3,FALSE)</f>
        <v>79.793697276978804</v>
      </c>
      <c r="J5" s="49">
        <f>VLOOKUP($A5,'Occupancy Raw Data'!$B$8:$BE$45,'Occupancy Raw Data'!P$3,FALSE)</f>
        <v>78.445923585571194</v>
      </c>
      <c r="K5" s="50">
        <f>VLOOKUP($A5,'Occupancy Raw Data'!$B$8:$BE$45,'Occupancy Raw Data'!R$3,FALSE)</f>
        <v>70.940786938589099</v>
      </c>
      <c r="M5" s="47">
        <f>VLOOKUP($A5,'Occupancy Raw Data'!$B$8:$BE$45,'Occupancy Raw Data'!T$3,FALSE)</f>
        <v>16.588713190679901</v>
      </c>
      <c r="N5" s="48">
        <f>VLOOKUP($A5,'Occupancy Raw Data'!$B$8:$BE$45,'Occupancy Raw Data'!U$3,FALSE)</f>
        <v>-2.5944098074362798</v>
      </c>
      <c r="O5" s="48">
        <f>VLOOKUP($A5,'Occupancy Raw Data'!$B$8:$BE$45,'Occupancy Raw Data'!V$3,FALSE)</f>
        <v>1.5386744951732401</v>
      </c>
      <c r="P5" s="48">
        <f>VLOOKUP($A5,'Occupancy Raw Data'!$B$8:$BE$45,'Occupancy Raw Data'!W$3,FALSE)</f>
        <v>2.7767877692631799</v>
      </c>
      <c r="Q5" s="48">
        <f>VLOOKUP($A5,'Occupancy Raw Data'!$B$8:$BE$45,'Occupancy Raw Data'!X$3,FALSE)</f>
        <v>3.1892663298742501</v>
      </c>
      <c r="R5" s="49">
        <f>VLOOKUP($A5,'Occupancy Raw Data'!$B$8:$BE$45,'Occupancy Raw Data'!Y$3,FALSE)</f>
        <v>3.6954583439549098</v>
      </c>
      <c r="S5" s="48">
        <f>VLOOKUP($A5,'Occupancy Raw Data'!$B$8:$BE$45,'Occupancy Raw Data'!AA$3,FALSE)</f>
        <v>-0.77760100002680199</v>
      </c>
      <c r="T5" s="48">
        <f>VLOOKUP($A5,'Occupancy Raw Data'!$B$8:$BE$45,'Occupancy Raw Data'!AB$3,FALSE)</f>
        <v>-1.06887305634464</v>
      </c>
      <c r="U5" s="49">
        <f>VLOOKUP($A5,'Occupancy Raw Data'!$B$8:$BE$45,'Occupancy Raw Data'!AC$3,FALSE)</f>
        <v>-0.92595319651298202</v>
      </c>
      <c r="V5" s="50">
        <f>VLOOKUP($A5,'Occupancy Raw Data'!$B$8:$BE$45,'Occupancy Raw Data'!AE$3,FALSE)</f>
        <v>2.1893099618106899</v>
      </c>
      <c r="X5" s="51">
        <f>VLOOKUP($A5,'ADR Raw Data'!$B$6:$BE$43,'ADR Raw Data'!G$1,FALSE)</f>
        <v>130.70448185402199</v>
      </c>
      <c r="Y5" s="52">
        <f>VLOOKUP($A5,'ADR Raw Data'!$B$6:$BE$43,'ADR Raw Data'!H$1,FALSE)</f>
        <v>137.54561218321101</v>
      </c>
      <c r="Z5" s="52">
        <f>VLOOKUP($A5,'ADR Raw Data'!$B$6:$BE$43,'ADR Raw Data'!I$1,FALSE)</f>
        <v>150.219419598033</v>
      </c>
      <c r="AA5" s="52">
        <f>VLOOKUP($A5,'ADR Raw Data'!$B$6:$BE$43,'ADR Raw Data'!J$1,FALSE)</f>
        <v>149.79177899462701</v>
      </c>
      <c r="AB5" s="52">
        <f>VLOOKUP($A5,'ADR Raw Data'!$B$6:$BE$43,'ADR Raw Data'!K$1,FALSE)</f>
        <v>143.87844327003401</v>
      </c>
      <c r="AC5" s="53">
        <f>VLOOKUP($A5,'ADR Raw Data'!$B$6:$BE$43,'ADR Raw Data'!L$1,FALSE)</f>
        <v>142.98873089515101</v>
      </c>
      <c r="AD5" s="52">
        <f>VLOOKUP($A5,'ADR Raw Data'!$B$6:$BE$43,'ADR Raw Data'!N$1,FALSE)</f>
        <v>149.01019133427801</v>
      </c>
      <c r="AE5" s="52">
        <f>VLOOKUP($A5,'ADR Raw Data'!$B$6:$BE$43,'ADR Raw Data'!O$1,FALSE)</f>
        <v>149.22652718949499</v>
      </c>
      <c r="AF5" s="53">
        <f>VLOOKUP($A5,'ADR Raw Data'!$B$6:$BE$43,'ADR Raw Data'!P$1,FALSE)</f>
        <v>149.12021768716099</v>
      </c>
      <c r="AG5" s="54">
        <f>VLOOKUP($A5,'ADR Raw Data'!$B$6:$BE$43,'ADR Raw Data'!R$1,FALSE)</f>
        <v>144.92586348551501</v>
      </c>
      <c r="AI5" s="47">
        <f>VLOOKUP($A5,'ADR Raw Data'!$B$6:$BE$43,'ADR Raw Data'!T$1,FALSE)</f>
        <v>10.7412939780058</v>
      </c>
      <c r="AJ5" s="48">
        <f>VLOOKUP($A5,'ADR Raw Data'!$B$6:$BE$43,'ADR Raw Data'!U$1,FALSE)</f>
        <v>4.0596070794769101</v>
      </c>
      <c r="AK5" s="48">
        <f>VLOOKUP($A5,'ADR Raw Data'!$B$6:$BE$43,'ADR Raw Data'!V$1,FALSE)</f>
        <v>7.68860384819257</v>
      </c>
      <c r="AL5" s="48">
        <f>VLOOKUP($A5,'ADR Raw Data'!$B$6:$BE$43,'ADR Raw Data'!W$1,FALSE)</f>
        <v>8.3599814198076299</v>
      </c>
      <c r="AM5" s="48">
        <f>VLOOKUP($A5,'ADR Raw Data'!$B$6:$BE$43,'ADR Raw Data'!X$1,FALSE)</f>
        <v>7.9116408111797298</v>
      </c>
      <c r="AN5" s="49">
        <f>VLOOKUP($A5,'ADR Raw Data'!$B$6:$BE$43,'ADR Raw Data'!Y$1,FALSE)</f>
        <v>7.4308226306069898</v>
      </c>
      <c r="AO5" s="48">
        <f>VLOOKUP($A5,'ADR Raw Data'!$B$6:$BE$43,'ADR Raw Data'!AA$1,FALSE)</f>
        <v>2.7331377373060102</v>
      </c>
      <c r="AP5" s="48">
        <f>VLOOKUP($A5,'ADR Raw Data'!$B$6:$BE$43,'ADR Raw Data'!AB$1,FALSE)</f>
        <v>1.57342174088466</v>
      </c>
      <c r="AQ5" s="49">
        <f>VLOOKUP($A5,'ADR Raw Data'!$B$6:$BE$43,'ADR Raw Data'!AC$1,FALSE)</f>
        <v>2.1386459445165098</v>
      </c>
      <c r="AR5" s="50">
        <f>VLOOKUP($A5,'ADR Raw Data'!$B$6:$BE$43,'ADR Raw Data'!AE$1,FALSE)</f>
        <v>5.5525926958939102</v>
      </c>
      <c r="AS5" s="40"/>
      <c r="AT5" s="51">
        <f>VLOOKUP($A5,'RevPAR Raw Data'!$B$6:$BE$43,'RevPAR Raw Data'!G$1,FALSE)</f>
        <v>78.222315713518796</v>
      </c>
      <c r="AU5" s="52">
        <f>VLOOKUP($A5,'RevPAR Raw Data'!$B$6:$BE$43,'RevPAR Raw Data'!H$1,FALSE)</f>
        <v>87.062349585383501</v>
      </c>
      <c r="AV5" s="52">
        <f>VLOOKUP($A5,'RevPAR Raw Data'!$B$6:$BE$43,'RevPAR Raw Data'!I$1,FALSE)</f>
        <v>107.62279470864399</v>
      </c>
      <c r="AW5" s="52">
        <f>VLOOKUP($A5,'RevPAR Raw Data'!$B$6:$BE$43,'RevPAR Raw Data'!J$1,FALSE)</f>
        <v>109.686551956315</v>
      </c>
      <c r="AX5" s="52">
        <f>VLOOKUP($A5,'RevPAR Raw Data'!$B$6:$BE$43,'RevPAR Raw Data'!K$1,FALSE)</f>
        <v>103.13738096885299</v>
      </c>
      <c r="AY5" s="53">
        <f>VLOOKUP($A5,'RevPAR Raw Data'!$B$6:$BE$43,'RevPAR Raw Data'!L$1,FALSE)</f>
        <v>97.144907966428406</v>
      </c>
      <c r="AZ5" s="52">
        <f>VLOOKUP($A5,'RevPAR Raw Data'!$B$6:$BE$43,'RevPAR Raw Data'!N$1,FALSE)</f>
        <v>114.884100672481</v>
      </c>
      <c r="BA5" s="52">
        <f>VLOOKUP($A5,'RevPAR Raw Data'!$B$6:$BE$43,'RevPAR Raw Data'!O$1,FALSE)</f>
        <v>119.073363362534</v>
      </c>
      <c r="BB5" s="53">
        <f>VLOOKUP($A5,'RevPAR Raw Data'!$B$6:$BE$43,'RevPAR Raw Data'!P$1,FALSE)</f>
        <v>116.97873201750799</v>
      </c>
      <c r="BC5" s="54">
        <f>VLOOKUP($A5,'RevPAR Raw Data'!$B$6:$BE$43,'RevPAR Raw Data'!R$1,FALSE)</f>
        <v>102.81154803416899</v>
      </c>
      <c r="BE5" s="47">
        <f>VLOOKUP($A5,'RevPAR Raw Data'!$B$6:$BE$43,'RevPAR Raw Data'!T$1,FALSE)</f>
        <v>29.111849619664898</v>
      </c>
      <c r="BF5" s="48">
        <f>VLOOKUP($A5,'RevPAR Raw Data'!$B$6:$BE$43,'RevPAR Raw Data'!U$1,FALSE)</f>
        <v>1.3598744278272901</v>
      </c>
      <c r="BG5" s="48">
        <f>VLOOKUP($A5,'RevPAR Raw Data'!$B$6:$BE$43,'RevPAR Raw Data'!V$1,FALSE)</f>
        <v>9.3455809298128596</v>
      </c>
      <c r="BH5" s="48">
        <f>VLOOKUP($A5,'RevPAR Raw Data'!$B$6:$BE$43,'RevPAR Raw Data'!W$1,FALSE)</f>
        <v>11.3689081306487</v>
      </c>
      <c r="BI5" s="48">
        <f>VLOOKUP($A5,'RevPAR Raw Data'!$B$6:$BE$43,'RevPAR Raw Data'!X$1,FALSE)</f>
        <v>11.3532304375855</v>
      </c>
      <c r="BJ5" s="49">
        <f>VLOOKUP($A5,'RevPAR Raw Data'!$B$6:$BE$43,'RevPAR Raw Data'!Y$1,FALSE)</f>
        <v>11.400883929489099</v>
      </c>
      <c r="BK5" s="48">
        <f>VLOOKUP($A5,'RevPAR Raw Data'!$B$6:$BE$43,'RevPAR Raw Data'!AA$1,FALSE)</f>
        <v>1.93428383090181</v>
      </c>
      <c r="BL5" s="48">
        <f>VLOOKUP($A5,'RevPAR Raw Data'!$B$6:$BE$43,'RevPAR Raw Data'!AB$1,FALSE)</f>
        <v>0.48773080348904002</v>
      </c>
      <c r="BM5" s="49">
        <f>VLOOKUP($A5,'RevPAR Raw Data'!$B$6:$BE$43,'RevPAR Raw Data'!AC$1,FALSE)</f>
        <v>1.1928898875181799</v>
      </c>
      <c r="BN5" s="50">
        <f>VLOOKUP($A5,'RevPAR Raw Data'!$B$6:$BE$43,'RevPAR Raw Data'!AE$1,FALSE)</f>
        <v>7.8634661227345903</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117</v>
      </c>
      <c r="B8" s="47">
        <f>VLOOKUP($A8,'Occupancy Raw Data'!$B$8:$BE$51,'Occupancy Raw Data'!G$3,FALSE)</f>
        <v>73.142509135200896</v>
      </c>
      <c r="C8" s="48">
        <f>VLOOKUP($A8,'Occupancy Raw Data'!$B$8:$BE$51,'Occupancy Raw Data'!H$3,FALSE)</f>
        <v>80.037197768133893</v>
      </c>
      <c r="D8" s="48">
        <f>VLOOKUP($A8,'Occupancy Raw Data'!$B$8:$BE$51,'Occupancy Raw Data'!I$3,FALSE)</f>
        <v>79.479231246125195</v>
      </c>
      <c r="E8" s="48">
        <f>VLOOKUP($A8,'Occupancy Raw Data'!$B$8:$BE$51,'Occupancy Raw Data'!J$3,FALSE)</f>
        <v>81.494110353378701</v>
      </c>
      <c r="F8" s="48">
        <f>VLOOKUP($A8,'Occupancy Raw Data'!$B$8:$BE$51,'Occupancy Raw Data'!K$3,FALSE)</f>
        <v>80.471171729696195</v>
      </c>
      <c r="G8" s="49">
        <f>VLOOKUP($A8,'Occupancy Raw Data'!$B$8:$BE$51,'Occupancy Raw Data'!L$3,FALSE)</f>
        <v>78.904126513466693</v>
      </c>
      <c r="H8" s="48">
        <f>VLOOKUP($A8,'Occupancy Raw Data'!$B$8:$BE$51,'Occupancy Raw Data'!N$3,FALSE)</f>
        <v>81.091134531928006</v>
      </c>
      <c r="I8" s="48">
        <f>VLOOKUP($A8,'Occupancy Raw Data'!$B$8:$BE$51,'Occupancy Raw Data'!O$3,FALSE)</f>
        <v>85.9578425294482</v>
      </c>
      <c r="J8" s="49">
        <f>VLOOKUP($A8,'Occupancy Raw Data'!$B$8:$BE$51,'Occupancy Raw Data'!P$3,FALSE)</f>
        <v>83.524488530688103</v>
      </c>
      <c r="K8" s="50">
        <f>VLOOKUP($A8,'Occupancy Raw Data'!$B$8:$BE$51,'Occupancy Raw Data'!R$3,FALSE)</f>
        <v>80.220848056537093</v>
      </c>
      <c r="M8" s="47">
        <f>VLOOKUP($A8,'Occupancy Raw Data'!$B$8:$BE$51,'Occupancy Raw Data'!T$3,FALSE)</f>
        <v>42.6365795724465</v>
      </c>
      <c r="N8" s="48">
        <f>VLOOKUP($A8,'Occupancy Raw Data'!$B$8:$BE$51,'Occupancy Raw Data'!U$3,FALSE)</f>
        <v>15.636672886296401</v>
      </c>
      <c r="O8" s="48">
        <f>VLOOKUP($A8,'Occupancy Raw Data'!$B$8:$BE$51,'Occupancy Raw Data'!V$3,FALSE)</f>
        <v>0.93186210838177197</v>
      </c>
      <c r="P8" s="48">
        <f>VLOOKUP($A8,'Occupancy Raw Data'!$B$8:$BE$51,'Occupancy Raw Data'!W$3,FALSE)</f>
        <v>13.161377759194901</v>
      </c>
      <c r="Q8" s="48">
        <f>VLOOKUP($A8,'Occupancy Raw Data'!$B$8:$BE$51,'Occupancy Raw Data'!X$3,FALSE)</f>
        <v>14.203685376111601</v>
      </c>
      <c r="R8" s="49">
        <f>VLOOKUP($A8,'Occupancy Raw Data'!$B$8:$BE$51,'Occupancy Raw Data'!Y$3,FALSE)</f>
        <v>15.4523041660242</v>
      </c>
      <c r="S8" s="48">
        <f>VLOOKUP($A8,'Occupancy Raw Data'!$B$8:$BE$51,'Occupancy Raw Data'!AA$3,FALSE)</f>
        <v>1.7201244472313999</v>
      </c>
      <c r="T8" s="48">
        <f>VLOOKUP($A8,'Occupancy Raw Data'!$B$8:$BE$51,'Occupancy Raw Data'!AB$3,FALSE)</f>
        <v>3.9342985518070601</v>
      </c>
      <c r="U8" s="49">
        <f>VLOOKUP($A8,'Occupancy Raw Data'!$B$8:$BE$51,'Occupancy Raw Data'!AC$3,FALSE)</f>
        <v>2.8475516815822601</v>
      </c>
      <c r="V8" s="50">
        <f>VLOOKUP($A8,'Occupancy Raw Data'!$B$8:$BE$51,'Occupancy Raw Data'!AE$3,FALSE)</f>
        <v>11.3866184539547</v>
      </c>
      <c r="X8" s="51">
        <f>VLOOKUP($A8,'ADR Raw Data'!$B$6:$BE$49,'ADR Raw Data'!G$1,FALSE)</f>
        <v>335.26280599500399</v>
      </c>
      <c r="Y8" s="52">
        <f>VLOOKUP($A8,'ADR Raw Data'!$B$6:$BE$49,'ADR Raw Data'!H$1,FALSE)</f>
        <v>320.57776142525103</v>
      </c>
      <c r="Z8" s="52">
        <f>VLOOKUP($A8,'ADR Raw Data'!$B$6:$BE$49,'ADR Raw Data'!I$1,FALSE)</f>
        <v>324.71269500779999</v>
      </c>
      <c r="AA8" s="52">
        <f>VLOOKUP($A8,'ADR Raw Data'!$B$6:$BE$49,'ADR Raw Data'!J$1,FALSE)</f>
        <v>322.38068847470498</v>
      </c>
      <c r="AB8" s="52">
        <f>VLOOKUP($A8,'ADR Raw Data'!$B$6:$BE$49,'ADR Raw Data'!K$1,FALSE)</f>
        <v>355.96534283513</v>
      </c>
      <c r="AC8" s="53">
        <f>VLOOKUP($A8,'ADR Raw Data'!$B$6:$BE$49,'ADR Raw Data'!L$1,FALSE)</f>
        <v>331.732658733265</v>
      </c>
      <c r="AD8" s="52">
        <f>VLOOKUP($A8,'ADR Raw Data'!$B$6:$BE$49,'ADR Raw Data'!N$1,FALSE)</f>
        <v>439.701555810397</v>
      </c>
      <c r="AE8" s="52">
        <f>VLOOKUP($A8,'ADR Raw Data'!$B$6:$BE$49,'ADR Raw Data'!O$1,FALSE)</f>
        <v>415.13041110710401</v>
      </c>
      <c r="AF8" s="53">
        <f>VLOOKUP($A8,'ADR Raw Data'!$B$6:$BE$49,'ADR Raw Data'!P$1,FALSE)</f>
        <v>427.05806272035602</v>
      </c>
      <c r="AG8" s="54">
        <f>VLOOKUP($A8,'ADR Raw Data'!$B$6:$BE$49,'ADR Raw Data'!R$1,FALSE)</f>
        <v>360.01746228388902</v>
      </c>
      <c r="AI8" s="47">
        <f>VLOOKUP($A8,'ADR Raw Data'!$B$6:$BE$49,'ADR Raw Data'!T$1,FALSE)</f>
        <v>8.6339163897058206</v>
      </c>
      <c r="AJ8" s="48">
        <f>VLOOKUP($A8,'ADR Raw Data'!$B$6:$BE$49,'ADR Raw Data'!U$1,FALSE)</f>
        <v>0.56242663787900604</v>
      </c>
      <c r="AK8" s="48">
        <f>VLOOKUP($A8,'ADR Raw Data'!$B$6:$BE$49,'ADR Raw Data'!V$1,FALSE)</f>
        <v>0.85303505644390998</v>
      </c>
      <c r="AL8" s="48">
        <f>VLOOKUP($A8,'ADR Raw Data'!$B$6:$BE$49,'ADR Raw Data'!W$1,FALSE)</f>
        <v>-1.0755069879475301</v>
      </c>
      <c r="AM8" s="48">
        <f>VLOOKUP($A8,'ADR Raw Data'!$B$6:$BE$49,'ADR Raw Data'!X$1,FALSE)</f>
        <v>-0.58074441486600004</v>
      </c>
      <c r="AN8" s="49">
        <f>VLOOKUP($A8,'ADR Raw Data'!$B$6:$BE$49,'ADR Raw Data'!Y$1,FALSE)</f>
        <v>1.2664174523434899</v>
      </c>
      <c r="AO8" s="48">
        <f>VLOOKUP($A8,'ADR Raw Data'!$B$6:$BE$49,'ADR Raw Data'!AA$1,FALSE)</f>
        <v>10.055529195492801</v>
      </c>
      <c r="AP8" s="48">
        <f>VLOOKUP($A8,'ADR Raw Data'!$B$6:$BE$49,'ADR Raw Data'!AB$1,FALSE)</f>
        <v>3.2422535008135802</v>
      </c>
      <c r="AQ8" s="49">
        <f>VLOOKUP($A8,'ADR Raw Data'!$B$6:$BE$49,'ADR Raw Data'!AC$1,FALSE)</f>
        <v>6.5424179827523101</v>
      </c>
      <c r="AR8" s="50">
        <f>VLOOKUP($A8,'ADR Raw Data'!$B$6:$BE$49,'ADR Raw Data'!AE$1,FALSE)</f>
        <v>2.51544496506797</v>
      </c>
      <c r="AS8" s="40"/>
      <c r="AT8" s="51">
        <f>VLOOKUP($A8,'RevPAR Raw Data'!$B$6:$BE$49,'RevPAR Raw Data'!G$1,FALSE)</f>
        <v>245.219628501827</v>
      </c>
      <c r="AU8" s="52">
        <f>VLOOKUP($A8,'RevPAR Raw Data'!$B$6:$BE$49,'RevPAR Raw Data'!H$1,FALSE)</f>
        <v>256.581456912585</v>
      </c>
      <c r="AV8" s="52">
        <f>VLOOKUP($A8,'RevPAR Raw Data'!$B$6:$BE$49,'RevPAR Raw Data'!I$1,FALSE)</f>
        <v>258.07915375077403</v>
      </c>
      <c r="AW8" s="52">
        <f>VLOOKUP($A8,'RevPAR Raw Data'!$B$6:$BE$49,'RevPAR Raw Data'!J$1,FALSE)</f>
        <v>262.72127402355801</v>
      </c>
      <c r="AX8" s="52">
        <f>VLOOKUP($A8,'RevPAR Raw Data'!$B$6:$BE$49,'RevPAR Raw Data'!K$1,FALSE)</f>
        <v>286.44948233105998</v>
      </c>
      <c r="AY8" s="53">
        <f>VLOOKUP($A8,'RevPAR Raw Data'!$B$6:$BE$49,'RevPAR Raw Data'!L$1,FALSE)</f>
        <v>261.75075673338199</v>
      </c>
      <c r="AZ8" s="52">
        <f>VLOOKUP($A8,'RevPAR Raw Data'!$B$6:$BE$49,'RevPAR Raw Data'!N$1,FALSE)</f>
        <v>356.55898016118999</v>
      </c>
      <c r="BA8" s="52">
        <f>VLOOKUP($A8,'RevPAR Raw Data'!$B$6:$BE$49,'RevPAR Raw Data'!O$1,FALSE)</f>
        <v>356.83714507129503</v>
      </c>
      <c r="BB8" s="53">
        <f>VLOOKUP($A8,'RevPAR Raw Data'!$B$6:$BE$49,'RevPAR Raw Data'!P$1,FALSE)</f>
        <v>356.69806261624302</v>
      </c>
      <c r="BC8" s="54">
        <f>VLOOKUP($A8,'RevPAR Raw Data'!$B$6:$BE$49,'RevPAR Raw Data'!R$1,FALSE)</f>
        <v>288.80906139575899</v>
      </c>
      <c r="BE8" s="47">
        <f>VLOOKUP($A8,'RevPAR Raw Data'!$B$6:$BE$49,'RevPAR Raw Data'!T$1,FALSE)</f>
        <v>54.9517025938678</v>
      </c>
      <c r="BF8" s="48">
        <f>VLOOKUP($A8,'RevPAR Raw Data'!$B$6:$BE$49,'RevPAR Raw Data'!U$1,FALSE)</f>
        <v>16.287044337765899</v>
      </c>
      <c r="BG8" s="48">
        <f>VLOOKUP($A8,'RevPAR Raw Data'!$B$6:$BE$49,'RevPAR Raw Data'!V$1,FALSE)</f>
        <v>1.79284627528789</v>
      </c>
      <c r="BH8" s="48">
        <f>VLOOKUP($A8,'RevPAR Raw Data'!$B$6:$BE$49,'RevPAR Raw Data'!W$1,FALSE)</f>
        <v>11.944319233737</v>
      </c>
      <c r="BI8" s="48">
        <f>VLOOKUP($A8,'RevPAR Raw Data'!$B$6:$BE$49,'RevPAR Raw Data'!X$1,FALSE)</f>
        <v>13.5404538517187</v>
      </c>
      <c r="BJ8" s="49">
        <f>VLOOKUP($A8,'RevPAR Raw Data'!$B$6:$BE$49,'RevPAR Raw Data'!Y$1,FALSE)</f>
        <v>16.914412295115401</v>
      </c>
      <c r="BK8" s="48">
        <f>VLOOKUP($A8,'RevPAR Raw Data'!$B$6:$BE$49,'RevPAR Raw Data'!AA$1,FALSE)</f>
        <v>11.9486212587144</v>
      </c>
      <c r="BL8" s="48">
        <f>VLOOKUP($A8,'RevPAR Raw Data'!$B$6:$BE$49,'RevPAR Raw Data'!AB$1,FALSE)</f>
        <v>7.3041119851490697</v>
      </c>
      <c r="BM8" s="49">
        <f>VLOOKUP($A8,'RevPAR Raw Data'!$B$6:$BE$49,'RevPAR Raw Data'!AC$1,FALSE)</f>
        <v>9.5762683976185805</v>
      </c>
      <c r="BN8" s="50">
        <f>VLOOKUP($A8,'RevPAR Raw Data'!$B$6:$BE$49,'RevPAR Raw Data'!AE$1,FALSE)</f>
        <v>14.188487539614201</v>
      </c>
    </row>
    <row r="9" spans="1:66" x14ac:dyDescent="0.25">
      <c r="A9" s="63" t="s">
        <v>118</v>
      </c>
      <c r="B9" s="47">
        <f>VLOOKUP($A9,'Occupancy Raw Data'!$B$8:$BE$51,'Occupancy Raw Data'!G$3,FALSE)</f>
        <v>65.9676827029012</v>
      </c>
      <c r="C9" s="48">
        <f>VLOOKUP($A9,'Occupancy Raw Data'!$B$8:$BE$51,'Occupancy Raw Data'!H$3,FALSE)</f>
        <v>71.979434447300704</v>
      </c>
      <c r="D9" s="48">
        <f>VLOOKUP($A9,'Occupancy Raw Data'!$B$8:$BE$51,'Occupancy Raw Data'!I$3,FALSE)</f>
        <v>87.315460888725596</v>
      </c>
      <c r="E9" s="48">
        <f>VLOOKUP($A9,'Occupancy Raw Data'!$B$8:$BE$51,'Occupancy Raw Data'!J$3,FALSE)</f>
        <v>88.707308116048395</v>
      </c>
      <c r="F9" s="48">
        <f>VLOOKUP($A9,'Occupancy Raw Data'!$B$8:$BE$51,'Occupancy Raw Data'!K$3,FALSE)</f>
        <v>81.608520014689603</v>
      </c>
      <c r="G9" s="49">
        <f>VLOOKUP($A9,'Occupancy Raw Data'!$B$8:$BE$51,'Occupancy Raw Data'!L$3,FALSE)</f>
        <v>79.115681233933103</v>
      </c>
      <c r="H9" s="48">
        <f>VLOOKUP($A9,'Occupancy Raw Data'!$B$8:$BE$51,'Occupancy Raw Data'!N$3,FALSE)</f>
        <v>82.878648797503203</v>
      </c>
      <c r="I9" s="48">
        <f>VLOOKUP($A9,'Occupancy Raw Data'!$B$8:$BE$51,'Occupancy Raw Data'!O$3,FALSE)</f>
        <v>84.101340187258998</v>
      </c>
      <c r="J9" s="49">
        <f>VLOOKUP($A9,'Occupancy Raw Data'!$B$8:$BE$51,'Occupancy Raw Data'!P$3,FALSE)</f>
        <v>83.489994492381101</v>
      </c>
      <c r="K9" s="50">
        <f>VLOOKUP($A9,'Occupancy Raw Data'!$B$8:$BE$51,'Occupancy Raw Data'!R$3,FALSE)</f>
        <v>80.365648935053997</v>
      </c>
      <c r="M9" s="47">
        <f>VLOOKUP($A9,'Occupancy Raw Data'!$B$8:$BE$51,'Occupancy Raw Data'!T$3,FALSE)</f>
        <v>28.866990118044502</v>
      </c>
      <c r="N9" s="48">
        <f>VLOOKUP($A9,'Occupancy Raw Data'!$B$8:$BE$51,'Occupancy Raw Data'!U$3,FALSE)</f>
        <v>-2.8534845694758602</v>
      </c>
      <c r="O9" s="48">
        <f>VLOOKUP($A9,'Occupancy Raw Data'!$B$8:$BE$51,'Occupancy Raw Data'!V$3,FALSE)</f>
        <v>4.3711942855894401</v>
      </c>
      <c r="P9" s="48">
        <f>VLOOKUP($A9,'Occupancy Raw Data'!$B$8:$BE$51,'Occupancy Raw Data'!W$3,FALSE)</f>
        <v>6.9811799661503597</v>
      </c>
      <c r="Q9" s="48">
        <f>VLOOKUP($A9,'Occupancy Raw Data'!$B$8:$BE$51,'Occupancy Raw Data'!X$3,FALSE)</f>
        <v>5.5517093638270802</v>
      </c>
      <c r="R9" s="49">
        <f>VLOOKUP($A9,'Occupancy Raw Data'!$B$8:$BE$51,'Occupancy Raw Data'!Y$3,FALSE)</f>
        <v>7.1511273042016104</v>
      </c>
      <c r="S9" s="48">
        <f>VLOOKUP($A9,'Occupancy Raw Data'!$B$8:$BE$51,'Occupancy Raw Data'!AA$3,FALSE)</f>
        <v>1.7558096665471701</v>
      </c>
      <c r="T9" s="48">
        <f>VLOOKUP($A9,'Occupancy Raw Data'!$B$8:$BE$51,'Occupancy Raw Data'!AB$3,FALSE)</f>
        <v>2.3542493509291398</v>
      </c>
      <c r="U9" s="49">
        <f>VLOOKUP($A9,'Occupancy Raw Data'!$B$8:$BE$51,'Occupancy Raw Data'!AC$3,FALSE)</f>
        <v>2.05634324271238</v>
      </c>
      <c r="V9" s="50">
        <f>VLOOKUP($A9,'Occupancy Raw Data'!$B$8:$BE$51,'Occupancy Raw Data'!AE$3,FALSE)</f>
        <v>5.5867359055466803</v>
      </c>
      <c r="X9" s="51">
        <f>VLOOKUP($A9,'ADR Raw Data'!$B$6:$BE$49,'ADR Raw Data'!G$1,FALSE)</f>
        <v>198.84513611312099</v>
      </c>
      <c r="Y9" s="52">
        <f>VLOOKUP($A9,'ADR Raw Data'!$B$6:$BE$49,'ADR Raw Data'!H$1,FALSE)</f>
        <v>218.272232653061</v>
      </c>
      <c r="Z9" s="52">
        <f>VLOOKUP($A9,'ADR Raw Data'!$B$6:$BE$49,'ADR Raw Data'!I$1,FALSE)</f>
        <v>241.70730652758999</v>
      </c>
      <c r="AA9" s="52">
        <f>VLOOKUP($A9,'ADR Raw Data'!$B$6:$BE$49,'ADR Raw Data'!J$1,FALSE)</f>
        <v>239.08519809563199</v>
      </c>
      <c r="AB9" s="52">
        <f>VLOOKUP($A9,'ADR Raw Data'!$B$6:$BE$49,'ADR Raw Data'!K$1,FALSE)</f>
        <v>218.86710062100599</v>
      </c>
      <c r="AC9" s="53">
        <f>VLOOKUP($A9,'ADR Raw Data'!$B$6:$BE$49,'ADR Raw Data'!L$1,FALSE)</f>
        <v>224.99527953136001</v>
      </c>
      <c r="AD9" s="52">
        <f>VLOOKUP($A9,'ADR Raw Data'!$B$6:$BE$49,'ADR Raw Data'!N$1,FALSE)</f>
        <v>208.583548201311</v>
      </c>
      <c r="AE9" s="52">
        <f>VLOOKUP($A9,'ADR Raw Data'!$B$6:$BE$49,'ADR Raw Data'!O$1,FALSE)</f>
        <v>208.01774983627999</v>
      </c>
      <c r="AF9" s="53">
        <f>VLOOKUP($A9,'ADR Raw Data'!$B$6:$BE$49,'ADR Raw Data'!P$1,FALSE)</f>
        <v>208.298577522703</v>
      </c>
      <c r="AG9" s="54">
        <f>VLOOKUP($A9,'ADR Raw Data'!$B$6:$BE$49,'ADR Raw Data'!R$1,FALSE)</f>
        <v>220.03868283798801</v>
      </c>
      <c r="AI9" s="47">
        <f>VLOOKUP($A9,'ADR Raw Data'!$B$6:$BE$49,'ADR Raw Data'!T$1,FALSE)</f>
        <v>12.106727829785999</v>
      </c>
      <c r="AJ9" s="48">
        <f>VLOOKUP($A9,'ADR Raw Data'!$B$6:$BE$49,'ADR Raw Data'!U$1,FALSE)</f>
        <v>8.6772405420360208</v>
      </c>
      <c r="AK9" s="48">
        <f>VLOOKUP($A9,'ADR Raw Data'!$B$6:$BE$49,'ADR Raw Data'!V$1,FALSE)</f>
        <v>13.0219044050165</v>
      </c>
      <c r="AL9" s="48">
        <f>VLOOKUP($A9,'ADR Raw Data'!$B$6:$BE$49,'ADR Raw Data'!W$1,FALSE)</f>
        <v>11.3717186371933</v>
      </c>
      <c r="AM9" s="48">
        <f>VLOOKUP($A9,'ADR Raw Data'!$B$6:$BE$49,'ADR Raw Data'!X$1,FALSE)</f>
        <v>11.4004205025575</v>
      </c>
      <c r="AN9" s="49">
        <f>VLOOKUP($A9,'ADR Raw Data'!$B$6:$BE$49,'ADR Raw Data'!Y$1,FALSE)</f>
        <v>10.9835718401139</v>
      </c>
      <c r="AO9" s="48">
        <f>VLOOKUP($A9,'ADR Raw Data'!$B$6:$BE$49,'ADR Raw Data'!AA$1,FALSE)</f>
        <v>7.4359945193366697</v>
      </c>
      <c r="AP9" s="48">
        <f>VLOOKUP($A9,'ADR Raw Data'!$B$6:$BE$49,'ADR Raw Data'!AB$1,FALSE)</f>
        <v>4.7879680297898402</v>
      </c>
      <c r="AQ9" s="49">
        <f>VLOOKUP($A9,'ADR Raw Data'!$B$6:$BE$49,'ADR Raw Data'!AC$1,FALSE)</f>
        <v>6.0910242587513803</v>
      </c>
      <c r="AR9" s="50">
        <f>VLOOKUP($A9,'ADR Raw Data'!$B$6:$BE$49,'ADR Raw Data'!AE$1,FALSE)</f>
        <v>9.59933584567613</v>
      </c>
      <c r="AS9" s="40"/>
      <c r="AT9" s="51">
        <f>VLOOKUP($A9,'RevPAR Raw Data'!$B$6:$BE$49,'RevPAR Raw Data'!G$1,FALSE)</f>
        <v>131.17352846125499</v>
      </c>
      <c r="AU9" s="52">
        <f>VLOOKUP($A9,'RevPAR Raw Data'!$B$6:$BE$49,'RevPAR Raw Data'!H$1,FALSE)</f>
        <v>157.11111861917001</v>
      </c>
      <c r="AV9" s="52">
        <f>VLOOKUP($A9,'RevPAR Raw Data'!$B$6:$BE$49,'RevPAR Raw Data'!I$1,FALSE)</f>
        <v>211.04784869629</v>
      </c>
      <c r="AW9" s="52">
        <f>VLOOKUP($A9,'RevPAR Raw Data'!$B$6:$BE$49,'RevPAR Raw Data'!J$1,FALSE)</f>
        <v>212.08604333455699</v>
      </c>
      <c r="AX9" s="52">
        <f>VLOOKUP($A9,'RevPAR Raw Data'!$B$6:$BE$49,'RevPAR Raw Data'!K$1,FALSE)</f>
        <v>178.614201615864</v>
      </c>
      <c r="AY9" s="53">
        <f>VLOOKUP($A9,'RevPAR Raw Data'!$B$6:$BE$49,'RevPAR Raw Data'!L$1,FALSE)</f>
        <v>178.00654814542699</v>
      </c>
      <c r="AZ9" s="52">
        <f>VLOOKUP($A9,'RevPAR Raw Data'!$B$6:$BE$49,'RevPAR Raw Data'!N$1,FALSE)</f>
        <v>172.87122636313501</v>
      </c>
      <c r="BA9" s="52">
        <f>VLOOKUP($A9,'RevPAR Raw Data'!$B$6:$BE$49,'RevPAR Raw Data'!O$1,FALSE)</f>
        <v>174.94571543969101</v>
      </c>
      <c r="BB9" s="53">
        <f>VLOOKUP($A9,'RevPAR Raw Data'!$B$6:$BE$49,'RevPAR Raw Data'!P$1,FALSE)</f>
        <v>173.90847090141301</v>
      </c>
      <c r="BC9" s="54">
        <f>VLOOKUP($A9,'RevPAR Raw Data'!$B$6:$BE$49,'RevPAR Raw Data'!R$1,FALSE)</f>
        <v>176.835515370894</v>
      </c>
      <c r="BE9" s="47">
        <f>VLOOKUP($A9,'RevPAR Raw Data'!$B$6:$BE$49,'RevPAR Raw Data'!T$1,FALSE)</f>
        <v>44.468565874073398</v>
      </c>
      <c r="BF9" s="48">
        <f>VLOOKUP($A9,'RevPAR Raw Data'!$B$6:$BE$49,'RevPAR Raw Data'!U$1,FALSE)</f>
        <v>5.5761522526368497</v>
      </c>
      <c r="BG9" s="48">
        <f>VLOOKUP($A9,'RevPAR Raw Data'!$B$6:$BE$49,'RevPAR Raw Data'!V$1,FALSE)</f>
        <v>17.962311431832902</v>
      </c>
      <c r="BH9" s="48">
        <f>VLOOKUP($A9,'RevPAR Raw Data'!$B$6:$BE$49,'RevPAR Raw Data'!W$1,FALSE)</f>
        <v>19.146778746650298</v>
      </c>
      <c r="BI9" s="48">
        <f>VLOOKUP($A9,'RevPAR Raw Data'!$B$6:$BE$49,'RevPAR Raw Data'!X$1,FALSE)</f>
        <v>17.585048078940702</v>
      </c>
      <c r="BJ9" s="49">
        <f>VLOOKUP($A9,'RevPAR Raw Data'!$B$6:$BE$49,'RevPAR Raw Data'!Y$1,FALSE)</f>
        <v>18.920148349150502</v>
      </c>
      <c r="BK9" s="48">
        <f>VLOOKUP($A9,'RevPAR Raw Data'!$B$6:$BE$49,'RevPAR Raw Data'!AA$1,FALSE)</f>
        <v>9.3223660964582802</v>
      </c>
      <c r="BL9" s="48">
        <f>VLOOKUP($A9,'RevPAR Raw Data'!$B$6:$BE$49,'RevPAR Raw Data'!AB$1,FALSE)</f>
        <v>7.2549380869829996</v>
      </c>
      <c r="BM9" s="49">
        <f>VLOOKUP($A9,'RevPAR Raw Data'!$B$6:$BE$49,'RevPAR Raw Data'!AC$1,FALSE)</f>
        <v>8.2726198672205697</v>
      </c>
      <c r="BN9" s="50">
        <f>VLOOKUP($A9,'RevPAR Raw Data'!$B$6:$BE$49,'RevPAR Raw Data'!AE$1,FALSE)</f>
        <v>15.7223612936072</v>
      </c>
    </row>
    <row r="10" spans="1:66" x14ac:dyDescent="0.25">
      <c r="A10" s="63" t="s">
        <v>119</v>
      </c>
      <c r="B10" s="47">
        <f>VLOOKUP($A10,'Occupancy Raw Data'!$B$8:$BE$51,'Occupancy Raw Data'!G$3,FALSE)</f>
        <v>62.772105278917202</v>
      </c>
      <c r="C10" s="48">
        <f>VLOOKUP($A10,'Occupancy Raw Data'!$B$8:$BE$51,'Occupancy Raw Data'!H$3,FALSE)</f>
        <v>68.1438452555618</v>
      </c>
      <c r="D10" s="48">
        <f>VLOOKUP($A10,'Occupancy Raw Data'!$B$8:$BE$51,'Occupancy Raw Data'!I$3,FALSE)</f>
        <v>79.333473066443005</v>
      </c>
      <c r="E10" s="48">
        <f>VLOOKUP($A10,'Occupancy Raw Data'!$B$8:$BE$51,'Occupancy Raw Data'!J$3,FALSE)</f>
        <v>80.375482827798905</v>
      </c>
      <c r="F10" s="48">
        <f>VLOOKUP($A10,'Occupancy Raw Data'!$B$8:$BE$51,'Occupancy Raw Data'!K$3,FALSE)</f>
        <v>76.773362876905097</v>
      </c>
      <c r="G10" s="49">
        <f>VLOOKUP($A10,'Occupancy Raw Data'!$B$8:$BE$51,'Occupancy Raw Data'!L$3,FALSE)</f>
        <v>73.4796538611252</v>
      </c>
      <c r="H10" s="48">
        <f>VLOOKUP($A10,'Occupancy Raw Data'!$B$8:$BE$51,'Occupancy Raw Data'!N$3,FALSE)</f>
        <v>81.683983591340507</v>
      </c>
      <c r="I10" s="48">
        <f>VLOOKUP($A10,'Occupancy Raw Data'!$B$8:$BE$51,'Occupancy Raw Data'!O$3,FALSE)</f>
        <v>85.588525915501293</v>
      </c>
      <c r="J10" s="49">
        <f>VLOOKUP($A10,'Occupancy Raw Data'!$B$8:$BE$51,'Occupancy Raw Data'!P$3,FALSE)</f>
        <v>83.6362547534209</v>
      </c>
      <c r="K10" s="50">
        <f>VLOOKUP($A10,'Occupancy Raw Data'!$B$8:$BE$51,'Occupancy Raw Data'!R$3,FALSE)</f>
        <v>76.381539830352494</v>
      </c>
      <c r="M10" s="47">
        <f>VLOOKUP($A10,'Occupancy Raw Data'!$B$8:$BE$51,'Occupancy Raw Data'!T$3,FALSE)</f>
        <v>20.463552692077101</v>
      </c>
      <c r="N10" s="48">
        <f>VLOOKUP($A10,'Occupancy Raw Data'!$B$8:$BE$51,'Occupancy Raw Data'!U$3,FALSE)</f>
        <v>-2.7481989564091198</v>
      </c>
      <c r="O10" s="48">
        <f>VLOOKUP($A10,'Occupancy Raw Data'!$B$8:$BE$51,'Occupancy Raw Data'!V$3,FALSE)</f>
        <v>0.66395533447876198</v>
      </c>
      <c r="P10" s="48">
        <f>VLOOKUP($A10,'Occupancy Raw Data'!$B$8:$BE$51,'Occupancy Raw Data'!W$3,FALSE)</f>
        <v>1.84290882162062</v>
      </c>
      <c r="Q10" s="48">
        <f>VLOOKUP($A10,'Occupancy Raw Data'!$B$8:$BE$51,'Occupancy Raw Data'!X$3,FALSE)</f>
        <v>-0.32659460672784302</v>
      </c>
      <c r="R10" s="49">
        <f>VLOOKUP($A10,'Occupancy Raw Data'!$B$8:$BE$51,'Occupancy Raw Data'!Y$3,FALSE)</f>
        <v>2.93157732524632</v>
      </c>
      <c r="S10" s="48">
        <f>VLOOKUP($A10,'Occupancy Raw Data'!$B$8:$BE$51,'Occupancy Raw Data'!AA$3,FALSE)</f>
        <v>-4.5891288543678401</v>
      </c>
      <c r="T10" s="48">
        <f>VLOOKUP($A10,'Occupancy Raw Data'!$B$8:$BE$51,'Occupancy Raw Data'!AB$3,FALSE)</f>
        <v>-2.7107715903470102</v>
      </c>
      <c r="U10" s="49">
        <f>VLOOKUP($A10,'Occupancy Raw Data'!$B$8:$BE$51,'Occupancy Raw Data'!AC$3,FALSE)</f>
        <v>-3.63717933776684</v>
      </c>
      <c r="V10" s="50">
        <f>VLOOKUP($A10,'Occupancy Raw Data'!$B$8:$BE$51,'Occupancy Raw Data'!AE$3,FALSE)</f>
        <v>0.78228254846133105</v>
      </c>
      <c r="X10" s="51">
        <f>VLOOKUP($A10,'ADR Raw Data'!$B$6:$BE$49,'ADR Raw Data'!G$1,FALSE)</f>
        <v>148.42154264453299</v>
      </c>
      <c r="Y10" s="52">
        <f>VLOOKUP($A10,'ADR Raw Data'!$B$6:$BE$49,'ADR Raw Data'!H$1,FALSE)</f>
        <v>155.95195052289299</v>
      </c>
      <c r="Z10" s="52">
        <f>VLOOKUP($A10,'ADR Raw Data'!$B$6:$BE$49,'ADR Raw Data'!I$1,FALSE)</f>
        <v>169.02485374598899</v>
      </c>
      <c r="AA10" s="52">
        <f>VLOOKUP($A10,'ADR Raw Data'!$B$6:$BE$49,'ADR Raw Data'!J$1,FALSE)</f>
        <v>168.654907424654</v>
      </c>
      <c r="AB10" s="52">
        <f>VLOOKUP($A10,'ADR Raw Data'!$B$6:$BE$49,'ADR Raw Data'!K$1,FALSE)</f>
        <v>162.29284633385299</v>
      </c>
      <c r="AC10" s="53">
        <f>VLOOKUP($A10,'ADR Raw Data'!$B$6:$BE$49,'ADR Raw Data'!L$1,FALSE)</f>
        <v>161.59225321923299</v>
      </c>
      <c r="AD10" s="52">
        <f>VLOOKUP($A10,'ADR Raw Data'!$B$6:$BE$49,'ADR Raw Data'!N$1,FALSE)</f>
        <v>160.48578409090899</v>
      </c>
      <c r="AE10" s="52">
        <f>VLOOKUP($A10,'ADR Raw Data'!$B$6:$BE$49,'ADR Raw Data'!O$1,FALSE)</f>
        <v>162.134526308424</v>
      </c>
      <c r="AF10" s="53">
        <f>VLOOKUP($A10,'ADR Raw Data'!$B$6:$BE$49,'ADR Raw Data'!P$1,FALSE)</f>
        <v>161.32939800229099</v>
      </c>
      <c r="AG10" s="54">
        <f>VLOOKUP($A10,'ADR Raw Data'!$B$6:$BE$49,'ADR Raw Data'!R$1,FALSE)</f>
        <v>161.51001859277301</v>
      </c>
      <c r="AI10" s="47">
        <f>VLOOKUP($A10,'ADR Raw Data'!$B$6:$BE$49,'ADR Raw Data'!T$1,FALSE)</f>
        <v>8.1959923904679908</v>
      </c>
      <c r="AJ10" s="48">
        <f>VLOOKUP($A10,'ADR Raw Data'!$B$6:$BE$49,'ADR Raw Data'!U$1,FALSE)</f>
        <v>3.1003194132875498</v>
      </c>
      <c r="AK10" s="48">
        <f>VLOOKUP($A10,'ADR Raw Data'!$B$6:$BE$49,'ADR Raw Data'!V$1,FALSE)</f>
        <v>5.75186043573198</v>
      </c>
      <c r="AL10" s="48">
        <f>VLOOKUP($A10,'ADR Raw Data'!$B$6:$BE$49,'ADR Raw Data'!W$1,FALSE)</f>
        <v>7.0029653705973596</v>
      </c>
      <c r="AM10" s="48">
        <f>VLOOKUP($A10,'ADR Raw Data'!$B$6:$BE$49,'ADR Raw Data'!X$1,FALSE)</f>
        <v>7.4658080060037699</v>
      </c>
      <c r="AN10" s="49">
        <f>VLOOKUP($A10,'ADR Raw Data'!$B$6:$BE$49,'ADR Raw Data'!Y$1,FALSE)</f>
        <v>5.9964236830342097</v>
      </c>
      <c r="AO10" s="48">
        <f>VLOOKUP($A10,'ADR Raw Data'!$B$6:$BE$49,'ADR Raw Data'!AA$1,FALSE)</f>
        <v>-0.63957802826751298</v>
      </c>
      <c r="AP10" s="48">
        <f>VLOOKUP($A10,'ADR Raw Data'!$B$6:$BE$49,'ADR Raw Data'!AB$1,FALSE)</f>
        <v>-3.2596789037336898E-2</v>
      </c>
      <c r="AQ10" s="49">
        <f>VLOOKUP($A10,'ADR Raw Data'!$B$6:$BE$49,'ADR Raw Data'!AC$1,FALSE)</f>
        <v>-0.32637083801303302</v>
      </c>
      <c r="AR10" s="50">
        <f>VLOOKUP($A10,'ADR Raw Data'!$B$6:$BE$49,'ADR Raw Data'!AE$1,FALSE)</f>
        <v>3.8458449388261999</v>
      </c>
      <c r="AS10" s="40"/>
      <c r="AT10" s="51">
        <f>VLOOKUP($A10,'RevPAR Raw Data'!$B$6:$BE$49,'RevPAR Raw Data'!G$1,FALSE)</f>
        <v>93.167327005419594</v>
      </c>
      <c r="AU10" s="52">
        <f>VLOOKUP($A10,'RevPAR Raw Data'!$B$6:$BE$49,'RevPAR Raw Data'!H$1,FALSE)</f>
        <v>106.27165583735</v>
      </c>
      <c r="AV10" s="52">
        <f>VLOOKUP($A10,'RevPAR Raw Data'!$B$6:$BE$49,'RevPAR Raw Data'!I$1,FALSE)</f>
        <v>134.09328682216901</v>
      </c>
      <c r="AW10" s="52">
        <f>VLOOKUP($A10,'RevPAR Raw Data'!$B$6:$BE$49,'RevPAR Raw Data'!J$1,FALSE)</f>
        <v>135.55719615534301</v>
      </c>
      <c r="AX10" s="52">
        <f>VLOOKUP($A10,'RevPAR Raw Data'!$B$6:$BE$49,'RevPAR Raw Data'!K$1,FALSE)</f>
        <v>124.597675839147</v>
      </c>
      <c r="AY10" s="53">
        <f>VLOOKUP($A10,'RevPAR Raw Data'!$B$6:$BE$49,'RevPAR Raw Data'!L$1,FALSE)</f>
        <v>118.73742833188599</v>
      </c>
      <c r="AZ10" s="52">
        <f>VLOOKUP($A10,'RevPAR Raw Data'!$B$6:$BE$49,'RevPAR Raw Data'!N$1,FALSE)</f>
        <v>131.09118154325199</v>
      </c>
      <c r="BA10" s="52">
        <f>VLOOKUP($A10,'RevPAR Raw Data'!$B$6:$BE$49,'RevPAR Raw Data'!O$1,FALSE)</f>
        <v>138.768551067461</v>
      </c>
      <c r="BB10" s="53">
        <f>VLOOKUP($A10,'RevPAR Raw Data'!$B$6:$BE$49,'RevPAR Raw Data'!P$1,FALSE)</f>
        <v>134.929866305356</v>
      </c>
      <c r="BC10" s="54">
        <f>VLOOKUP($A10,'RevPAR Raw Data'!$B$6:$BE$49,'RevPAR Raw Data'!R$1,FALSE)</f>
        <v>123.36383918144899</v>
      </c>
      <c r="BE10" s="47">
        <f>VLOOKUP($A10,'RevPAR Raw Data'!$B$6:$BE$49,'RevPAR Raw Data'!T$1,FALSE)</f>
        <v>30.336736304007101</v>
      </c>
      <c r="BF10" s="48">
        <f>VLOOKUP($A10,'RevPAR Raw Data'!$B$6:$BE$49,'RevPAR Raw Data'!U$1,FALSE)</f>
        <v>0.26691751111711098</v>
      </c>
      <c r="BG10" s="48">
        <f>VLOOKUP($A10,'RevPAR Raw Data'!$B$6:$BE$49,'RevPAR Raw Data'!V$1,FALSE)</f>
        <v>6.4540055544055503</v>
      </c>
      <c r="BH10" s="48">
        <f>VLOOKUP($A10,'RevPAR Raw Data'!$B$6:$BE$49,'RevPAR Raw Data'!W$1,FALSE)</f>
        <v>8.9749324588077606</v>
      </c>
      <c r="BI10" s="48">
        <f>VLOOKUP($A10,'RevPAR Raw Data'!$B$6:$BE$49,'RevPAR Raw Data'!X$1,FALSE)</f>
        <v>7.1148304729796701</v>
      </c>
      <c r="BJ10" s="49">
        <f>VLOOKUP($A10,'RevPAR Raw Data'!$B$6:$BE$49,'RevPAR Raw Data'!Y$1,FALSE)</f>
        <v>9.1037908052980701</v>
      </c>
      <c r="BK10" s="48">
        <f>VLOOKUP($A10,'RevPAR Raw Data'!$B$6:$BE$49,'RevPAR Raw Data'!AA$1,FALSE)</f>
        <v>-5.1993558227939296</v>
      </c>
      <c r="BL10" s="48">
        <f>VLOOKUP($A10,'RevPAR Raw Data'!$B$6:$BE$49,'RevPAR Raw Data'!AB$1,FALSE)</f>
        <v>-2.74248475488776</v>
      </c>
      <c r="BM10" s="49">
        <f>VLOOKUP($A10,'RevPAR Raw Data'!$B$6:$BE$49,'RevPAR Raw Data'!AC$1,FALSE)</f>
        <v>-3.95167948309517</v>
      </c>
      <c r="BN10" s="50">
        <f>VLOOKUP($A10,'RevPAR Raw Data'!$B$6:$BE$49,'RevPAR Raw Data'!AE$1,FALSE)</f>
        <v>4.6582128610848503</v>
      </c>
    </row>
    <row r="11" spans="1:66" x14ac:dyDescent="0.25">
      <c r="A11" s="63" t="s">
        <v>120</v>
      </c>
      <c r="B11" s="47">
        <f>VLOOKUP($A11,'Occupancy Raw Data'!$B$8:$BE$51,'Occupancy Raw Data'!G$3,FALSE)</f>
        <v>61.150453472480997</v>
      </c>
      <c r="C11" s="48">
        <f>VLOOKUP($A11,'Occupancy Raw Data'!$B$8:$BE$51,'Occupancy Raw Data'!H$3,FALSE)</f>
        <v>64.716113802956798</v>
      </c>
      <c r="D11" s="48">
        <f>VLOOKUP($A11,'Occupancy Raw Data'!$B$8:$BE$51,'Occupancy Raw Data'!I$3,FALSE)</f>
        <v>74.160765312461095</v>
      </c>
      <c r="E11" s="48">
        <f>VLOOKUP($A11,'Occupancy Raw Data'!$B$8:$BE$51,'Occupancy Raw Data'!J$3,FALSE)</f>
        <v>75.952292210212406</v>
      </c>
      <c r="F11" s="48">
        <f>VLOOKUP($A11,'Occupancy Raw Data'!$B$8:$BE$51,'Occupancy Raw Data'!K$3,FALSE)</f>
        <v>74.265126102621394</v>
      </c>
      <c r="G11" s="49">
        <f>VLOOKUP($A11,'Occupancy Raw Data'!$B$8:$BE$51,'Occupancy Raw Data'!L$3,FALSE)</f>
        <v>70.048950180146605</v>
      </c>
      <c r="H11" s="48">
        <f>VLOOKUP($A11,'Occupancy Raw Data'!$B$8:$BE$51,'Occupancy Raw Data'!N$3,FALSE)</f>
        <v>81.771648652006405</v>
      </c>
      <c r="I11" s="48">
        <f>VLOOKUP($A11,'Occupancy Raw Data'!$B$8:$BE$51,'Occupancy Raw Data'!O$3,FALSE)</f>
        <v>85.334824201764107</v>
      </c>
      <c r="J11" s="49">
        <f>VLOOKUP($A11,'Occupancy Raw Data'!$B$8:$BE$51,'Occupancy Raw Data'!P$3,FALSE)</f>
        <v>83.553236426885306</v>
      </c>
      <c r="K11" s="50">
        <f>VLOOKUP($A11,'Occupancy Raw Data'!$B$8:$BE$51,'Occupancy Raw Data'!R$3,FALSE)</f>
        <v>73.907317679214799</v>
      </c>
      <c r="M11" s="47">
        <f>VLOOKUP($A11,'Occupancy Raw Data'!$B$8:$BE$51,'Occupancy Raw Data'!T$3,FALSE)</f>
        <v>13.233466605465599</v>
      </c>
      <c r="N11" s="48">
        <f>VLOOKUP($A11,'Occupancy Raw Data'!$B$8:$BE$51,'Occupancy Raw Data'!U$3,FALSE)</f>
        <v>-6.4833122778345302</v>
      </c>
      <c r="O11" s="48">
        <f>VLOOKUP($A11,'Occupancy Raw Data'!$B$8:$BE$51,'Occupancy Raw Data'!V$3,FALSE)</f>
        <v>-0.68227004944335701</v>
      </c>
      <c r="P11" s="48">
        <f>VLOOKUP($A11,'Occupancy Raw Data'!$B$8:$BE$51,'Occupancy Raw Data'!W$3,FALSE)</f>
        <v>-0.25983179878426599</v>
      </c>
      <c r="Q11" s="48">
        <f>VLOOKUP($A11,'Occupancy Raw Data'!$B$8:$BE$51,'Occupancy Raw Data'!X$3,FALSE)</f>
        <v>-6.4993448802040901E-2</v>
      </c>
      <c r="R11" s="49">
        <f>VLOOKUP($A11,'Occupancy Raw Data'!$B$8:$BE$51,'Occupancy Raw Data'!Y$3,FALSE)</f>
        <v>0.546689468091066</v>
      </c>
      <c r="S11" s="48">
        <f>VLOOKUP($A11,'Occupancy Raw Data'!$B$8:$BE$51,'Occupancy Raw Data'!AA$3,FALSE)</f>
        <v>-1.52415139490422</v>
      </c>
      <c r="T11" s="48">
        <f>VLOOKUP($A11,'Occupancy Raw Data'!$B$8:$BE$51,'Occupancy Raw Data'!AB$3,FALSE)</f>
        <v>-1.30076523086273</v>
      </c>
      <c r="U11" s="49">
        <f>VLOOKUP($A11,'Occupancy Raw Data'!$B$8:$BE$51,'Occupancy Raw Data'!AC$3,FALSE)</f>
        <v>-1.41020319150851</v>
      </c>
      <c r="V11" s="50">
        <f>VLOOKUP($A11,'Occupancy Raw Data'!$B$8:$BE$51,'Occupancy Raw Data'!AE$3,FALSE)</f>
        <v>-9.3834103828877205E-2</v>
      </c>
      <c r="X11" s="51">
        <f>VLOOKUP($A11,'ADR Raw Data'!$B$6:$BE$49,'ADR Raw Data'!G$1,FALSE)</f>
        <v>117.38538399024701</v>
      </c>
      <c r="Y11" s="52">
        <f>VLOOKUP($A11,'ADR Raw Data'!$B$6:$BE$49,'ADR Raw Data'!H$1,FALSE)</f>
        <v>118.79846266077899</v>
      </c>
      <c r="Z11" s="52">
        <f>VLOOKUP($A11,'ADR Raw Data'!$B$6:$BE$49,'ADR Raw Data'!I$1,FALSE)</f>
        <v>126.580099175768</v>
      </c>
      <c r="AA11" s="52">
        <f>VLOOKUP($A11,'ADR Raw Data'!$B$6:$BE$49,'ADR Raw Data'!J$1,FALSE)</f>
        <v>128.52998069813799</v>
      </c>
      <c r="AB11" s="52">
        <f>VLOOKUP($A11,'ADR Raw Data'!$B$6:$BE$49,'ADR Raw Data'!K$1,FALSE)</f>
        <v>128.671309221092</v>
      </c>
      <c r="AC11" s="53">
        <f>VLOOKUP($A11,'ADR Raw Data'!$B$6:$BE$49,'ADR Raw Data'!L$1,FALSE)</f>
        <v>124.403174820511</v>
      </c>
      <c r="AD11" s="52">
        <f>VLOOKUP($A11,'ADR Raw Data'!$B$6:$BE$49,'ADR Raw Data'!N$1,FALSE)</f>
        <v>145.897254854295</v>
      </c>
      <c r="AE11" s="52">
        <f>VLOOKUP($A11,'ADR Raw Data'!$B$6:$BE$49,'ADR Raw Data'!O$1,FALSE)</f>
        <v>146.22325655883199</v>
      </c>
      <c r="AF11" s="53">
        <f>VLOOKUP($A11,'ADR Raw Data'!$B$6:$BE$49,'ADR Raw Data'!P$1,FALSE)</f>
        <v>146.06373133884401</v>
      </c>
      <c r="AG11" s="54">
        <f>VLOOKUP($A11,'ADR Raw Data'!$B$6:$BE$49,'ADR Raw Data'!R$1,FALSE)</f>
        <v>131.39961946707101</v>
      </c>
      <c r="AI11" s="47">
        <f>VLOOKUP($A11,'ADR Raw Data'!$B$6:$BE$49,'ADR Raw Data'!T$1,FALSE)</f>
        <v>6.6354847374529697</v>
      </c>
      <c r="AJ11" s="48">
        <f>VLOOKUP($A11,'ADR Raw Data'!$B$6:$BE$49,'ADR Raw Data'!U$1,FALSE)</f>
        <v>2.0142638444352299</v>
      </c>
      <c r="AK11" s="48">
        <f>VLOOKUP($A11,'ADR Raw Data'!$B$6:$BE$49,'ADR Raw Data'!V$1,FALSE)</f>
        <v>6.1997844734842698</v>
      </c>
      <c r="AL11" s="48">
        <f>VLOOKUP($A11,'ADR Raw Data'!$B$6:$BE$49,'ADR Raw Data'!W$1,FALSE)</f>
        <v>7.5919737662151601</v>
      </c>
      <c r="AM11" s="48">
        <f>VLOOKUP($A11,'ADR Raw Data'!$B$6:$BE$49,'ADR Raw Data'!X$1,FALSE)</f>
        <v>6.33643509758853</v>
      </c>
      <c r="AN11" s="49">
        <f>VLOOKUP($A11,'ADR Raw Data'!$B$6:$BE$49,'ADR Raw Data'!Y$1,FALSE)</f>
        <v>5.7128511493109402</v>
      </c>
      <c r="AO11" s="48">
        <f>VLOOKUP($A11,'ADR Raw Data'!$B$6:$BE$49,'ADR Raw Data'!AA$1,FALSE)</f>
        <v>1.38505637812813</v>
      </c>
      <c r="AP11" s="48">
        <f>VLOOKUP($A11,'ADR Raw Data'!$B$6:$BE$49,'ADR Raw Data'!AB$1,FALSE)</f>
        <v>5.3853600308043703E-2</v>
      </c>
      <c r="AQ11" s="49">
        <f>VLOOKUP($A11,'ADR Raw Data'!$B$6:$BE$49,'ADR Raw Data'!AC$1,FALSE)</f>
        <v>0.701005061207159</v>
      </c>
      <c r="AR11" s="50">
        <f>VLOOKUP($A11,'ADR Raw Data'!$B$6:$BE$49,'ADR Raw Data'!AE$1,FALSE)</f>
        <v>3.7601531923052698</v>
      </c>
      <c r="AS11" s="40"/>
      <c r="AT11" s="51">
        <f>VLOOKUP($A11,'RevPAR Raw Data'!$B$6:$BE$49,'RevPAR Raw Data'!G$1,FALSE)</f>
        <v>71.781694620449699</v>
      </c>
      <c r="AU11" s="52">
        <f>VLOOKUP($A11,'RevPAR Raw Data'!$B$6:$BE$49,'RevPAR Raw Data'!H$1,FALSE)</f>
        <v>76.881748291713194</v>
      </c>
      <c r="AV11" s="52">
        <f>VLOOKUP($A11,'RevPAR Raw Data'!$B$6:$BE$49,'RevPAR Raw Data'!I$1,FALSE)</f>
        <v>93.8727702820226</v>
      </c>
      <c r="AW11" s="52">
        <f>VLOOKUP($A11,'RevPAR Raw Data'!$B$6:$BE$49,'RevPAR Raw Data'!J$1,FALSE)</f>
        <v>97.621466517579805</v>
      </c>
      <c r="AX11" s="52">
        <f>VLOOKUP($A11,'RevPAR Raw Data'!$B$6:$BE$49,'RevPAR Raw Data'!K$1,FALSE)</f>
        <v>95.557910050938005</v>
      </c>
      <c r="AY11" s="53">
        <f>VLOOKUP($A11,'RevPAR Raw Data'!$B$6:$BE$49,'RevPAR Raw Data'!L$1,FALSE)</f>
        <v>87.143117952540607</v>
      </c>
      <c r="AZ11" s="52">
        <f>VLOOKUP($A11,'RevPAR Raw Data'!$B$6:$BE$49,'RevPAR Raw Data'!N$1,FALSE)</f>
        <v>119.302590632376</v>
      </c>
      <c r="BA11" s="52">
        <f>VLOOKUP($A11,'RevPAR Raw Data'!$B$6:$BE$49,'RevPAR Raw Data'!O$1,FALSE)</f>
        <v>124.77935892657401</v>
      </c>
      <c r="BB11" s="53">
        <f>VLOOKUP($A11,'RevPAR Raw Data'!$B$6:$BE$49,'RevPAR Raw Data'!P$1,FALSE)</f>
        <v>122.04097477947499</v>
      </c>
      <c r="BC11" s="54">
        <f>VLOOKUP($A11,'RevPAR Raw Data'!$B$6:$BE$49,'RevPAR Raw Data'!R$1,FALSE)</f>
        <v>97.113934188807804</v>
      </c>
      <c r="BE11" s="47">
        <f>VLOOKUP($A11,'RevPAR Raw Data'!$B$6:$BE$49,'RevPAR Raw Data'!T$1,FALSE)</f>
        <v>20.7470559997602</v>
      </c>
      <c r="BF11" s="48">
        <f>VLOOKUP($A11,'RevPAR Raw Data'!$B$6:$BE$49,'RevPAR Raw Data'!U$1,FALSE)</f>
        <v>-4.5996394485335497</v>
      </c>
      <c r="BG11" s="48">
        <f>VLOOKUP($A11,'RevPAR Raw Data'!$B$6:$BE$49,'RevPAR Raw Data'!V$1,FALSE)</f>
        <v>5.4752151514482899</v>
      </c>
      <c r="BH11" s="48">
        <f>VLOOKUP($A11,'RevPAR Raw Data'!$B$6:$BE$49,'RevPAR Raw Data'!W$1,FALSE)</f>
        <v>7.3124156054309104</v>
      </c>
      <c r="BI11" s="48">
        <f>VLOOKUP($A11,'RevPAR Raw Data'!$B$6:$BE$49,'RevPAR Raw Data'!X$1,FALSE)</f>
        <v>6.26732338108547</v>
      </c>
      <c r="BJ11" s="49">
        <f>VLOOKUP($A11,'RevPAR Raw Data'!$B$6:$BE$49,'RevPAR Raw Data'!Y$1,FALSE)</f>
        <v>6.2907721729630097</v>
      </c>
      <c r="BK11" s="48">
        <f>VLOOKUP($A11,'RevPAR Raw Data'!$B$6:$BE$49,'RevPAR Raw Data'!AA$1,FALSE)</f>
        <v>-0.160205372883541</v>
      </c>
      <c r="BL11" s="48">
        <f>VLOOKUP($A11,'RevPAR Raw Data'!$B$6:$BE$49,'RevPAR Raw Data'!AB$1,FALSE)</f>
        <v>-1.2476121394630599</v>
      </c>
      <c r="BM11" s="49">
        <f>VLOOKUP($A11,'RevPAR Raw Data'!$B$6:$BE$49,'RevPAR Raw Data'!AC$1,FALSE)</f>
        <v>-0.71908372604713899</v>
      </c>
      <c r="BN11" s="50">
        <f>VLOOKUP($A11,'RevPAR Raw Data'!$B$6:$BE$49,'RevPAR Raw Data'!AE$1,FALSE)</f>
        <v>3.6627907824257999</v>
      </c>
    </row>
    <row r="12" spans="1:66" x14ac:dyDescent="0.25">
      <c r="A12" s="63" t="s">
        <v>121</v>
      </c>
      <c r="B12" s="47">
        <f>VLOOKUP($A12,'Occupancy Raw Data'!$B$8:$BE$51,'Occupancy Raw Data'!G$3,FALSE)</f>
        <v>57.019448422414101</v>
      </c>
      <c r="C12" s="48">
        <f>VLOOKUP($A12,'Occupancy Raw Data'!$B$8:$BE$51,'Occupancy Raw Data'!H$3,FALSE)</f>
        <v>59.7773363514574</v>
      </c>
      <c r="D12" s="48">
        <f>VLOOKUP($A12,'Occupancy Raw Data'!$B$8:$BE$51,'Occupancy Raw Data'!I$3,FALSE)</f>
        <v>64.7941978103201</v>
      </c>
      <c r="E12" s="48">
        <f>VLOOKUP($A12,'Occupancy Raw Data'!$B$8:$BE$51,'Occupancy Raw Data'!J$3,FALSE)</f>
        <v>66.471104541044895</v>
      </c>
      <c r="F12" s="48">
        <f>VLOOKUP($A12,'Occupancy Raw Data'!$B$8:$BE$51,'Occupancy Raw Data'!K$3,FALSE)</f>
        <v>67.515129117198597</v>
      </c>
      <c r="G12" s="49">
        <f>VLOOKUP($A12,'Occupancy Raw Data'!$B$8:$BE$51,'Occupancy Raw Data'!L$3,FALSE)</f>
        <v>63.115443248486997</v>
      </c>
      <c r="H12" s="48">
        <f>VLOOKUP($A12,'Occupancy Raw Data'!$B$8:$BE$51,'Occupancy Raw Data'!N$3,FALSE)</f>
        <v>72.799926086755605</v>
      </c>
      <c r="I12" s="48">
        <f>VLOOKUP($A12,'Occupancy Raw Data'!$B$8:$BE$51,'Occupancy Raw Data'!O$3,FALSE)</f>
        <v>75.576292326881301</v>
      </c>
      <c r="J12" s="49">
        <f>VLOOKUP($A12,'Occupancy Raw Data'!$B$8:$BE$51,'Occupancy Raw Data'!P$3,FALSE)</f>
        <v>74.188109206818396</v>
      </c>
      <c r="K12" s="50">
        <f>VLOOKUP($A12,'Occupancy Raw Data'!$B$8:$BE$51,'Occupancy Raw Data'!R$3,FALSE)</f>
        <v>66.279062093724605</v>
      </c>
      <c r="M12" s="47">
        <f>VLOOKUP($A12,'Occupancy Raw Data'!$B$8:$BE$51,'Occupancy Raw Data'!T$3,FALSE)</f>
        <v>10.379622267844701</v>
      </c>
      <c r="N12" s="48">
        <f>VLOOKUP($A12,'Occupancy Raw Data'!$B$8:$BE$51,'Occupancy Raw Data'!U$3,FALSE)</f>
        <v>-2.2309658133313599</v>
      </c>
      <c r="O12" s="48">
        <f>VLOOKUP($A12,'Occupancy Raw Data'!$B$8:$BE$51,'Occupancy Raw Data'!V$3,FALSE)</f>
        <v>2.4540217694322402</v>
      </c>
      <c r="P12" s="48">
        <f>VLOOKUP($A12,'Occupancy Raw Data'!$B$8:$BE$51,'Occupancy Raw Data'!W$3,FALSE)</f>
        <v>1.7982733807065101</v>
      </c>
      <c r="Q12" s="48">
        <f>VLOOKUP($A12,'Occupancy Raw Data'!$B$8:$BE$51,'Occupancy Raw Data'!X$3,FALSE)</f>
        <v>6.1981746256292496</v>
      </c>
      <c r="R12" s="49">
        <f>VLOOKUP($A12,'Occupancy Raw Data'!$B$8:$BE$51,'Occupancy Raw Data'!Y$3,FALSE)</f>
        <v>3.49755215752546</v>
      </c>
      <c r="S12" s="48">
        <f>VLOOKUP($A12,'Occupancy Raw Data'!$B$8:$BE$51,'Occupancy Raw Data'!AA$3,FALSE)</f>
        <v>1.36947403799371</v>
      </c>
      <c r="T12" s="48">
        <f>VLOOKUP($A12,'Occupancy Raw Data'!$B$8:$BE$51,'Occupancy Raw Data'!AB$3,FALSE)</f>
        <v>-1.4609993850101901</v>
      </c>
      <c r="U12" s="49">
        <f>VLOOKUP($A12,'Occupancy Raw Data'!$B$8:$BE$51,'Occupancy Raw Data'!AC$3,FALSE)</f>
        <v>-9.2269908206124407E-2</v>
      </c>
      <c r="V12" s="50">
        <f>VLOOKUP($A12,'Occupancy Raw Data'!$B$8:$BE$51,'Occupancy Raw Data'!AE$3,FALSE)</f>
        <v>2.3217568483775102</v>
      </c>
      <c r="X12" s="51">
        <f>VLOOKUP($A12,'ADR Raw Data'!$B$6:$BE$49,'ADR Raw Data'!G$1,FALSE)</f>
        <v>84.504576683140201</v>
      </c>
      <c r="Y12" s="52">
        <f>VLOOKUP($A12,'ADR Raw Data'!$B$6:$BE$49,'ADR Raw Data'!H$1,FALSE)</f>
        <v>84.619040185471405</v>
      </c>
      <c r="Z12" s="52">
        <f>VLOOKUP($A12,'ADR Raw Data'!$B$6:$BE$49,'ADR Raw Data'!I$1,FALSE)</f>
        <v>89.506448738057799</v>
      </c>
      <c r="AA12" s="52">
        <f>VLOOKUP($A12,'ADR Raw Data'!$B$6:$BE$49,'ADR Raw Data'!J$1,FALSE)</f>
        <v>90.291364236569606</v>
      </c>
      <c r="AB12" s="52">
        <f>VLOOKUP($A12,'ADR Raw Data'!$B$6:$BE$49,'ADR Raw Data'!K$1,FALSE)</f>
        <v>93.047496407800196</v>
      </c>
      <c r="AC12" s="53">
        <f>VLOOKUP($A12,'ADR Raw Data'!$B$6:$BE$49,'ADR Raw Data'!L$1,FALSE)</f>
        <v>88.599818775342897</v>
      </c>
      <c r="AD12" s="52">
        <f>VLOOKUP($A12,'ADR Raw Data'!$B$6:$BE$49,'ADR Raw Data'!N$1,FALSE)</f>
        <v>106.032170823021</v>
      </c>
      <c r="AE12" s="52">
        <f>VLOOKUP($A12,'ADR Raw Data'!$B$6:$BE$49,'ADR Raw Data'!O$1,FALSE)</f>
        <v>105.519005501222</v>
      </c>
      <c r="AF12" s="53">
        <f>VLOOKUP($A12,'ADR Raw Data'!$B$6:$BE$49,'ADR Raw Data'!P$1,FALSE)</f>
        <v>105.770787073072</v>
      </c>
      <c r="AG12" s="54">
        <f>VLOOKUP($A12,'ADR Raw Data'!$B$6:$BE$49,'ADR Raw Data'!R$1,FALSE)</f>
        <v>94.0912391468854</v>
      </c>
      <c r="AI12" s="47">
        <f>VLOOKUP($A12,'ADR Raw Data'!$B$6:$BE$49,'ADR Raw Data'!T$1,FALSE)</f>
        <v>1.64655826201901</v>
      </c>
      <c r="AJ12" s="48">
        <f>VLOOKUP($A12,'ADR Raw Data'!$B$6:$BE$49,'ADR Raw Data'!U$1,FALSE)</f>
        <v>-1.3780480052634101</v>
      </c>
      <c r="AK12" s="48">
        <f>VLOOKUP($A12,'ADR Raw Data'!$B$6:$BE$49,'ADR Raw Data'!V$1,FALSE)</f>
        <v>3.5922115739276999</v>
      </c>
      <c r="AL12" s="48">
        <f>VLOOKUP($A12,'ADR Raw Data'!$B$6:$BE$49,'ADR Raw Data'!W$1,FALSE)</f>
        <v>3.9069091627052099</v>
      </c>
      <c r="AM12" s="48">
        <f>VLOOKUP($A12,'ADR Raw Data'!$B$6:$BE$49,'ADR Raw Data'!X$1,FALSE)</f>
        <v>6.5473125142720603</v>
      </c>
      <c r="AN12" s="49">
        <f>VLOOKUP($A12,'ADR Raw Data'!$B$6:$BE$49,'ADR Raw Data'!Y$1,FALSE)</f>
        <v>2.9899252067007498</v>
      </c>
      <c r="AO12" s="48">
        <f>VLOOKUP($A12,'ADR Raw Data'!$B$6:$BE$49,'ADR Raw Data'!AA$1,FALSE)</f>
        <v>3.0701188976287801</v>
      </c>
      <c r="AP12" s="48">
        <f>VLOOKUP($A12,'ADR Raw Data'!$B$6:$BE$49,'ADR Raw Data'!AB$1,FALSE)</f>
        <v>-0.97276201655850503</v>
      </c>
      <c r="AQ12" s="49">
        <f>VLOOKUP($A12,'ADR Raw Data'!$B$6:$BE$49,'ADR Raw Data'!AC$1,FALSE)</f>
        <v>0.95023792620164604</v>
      </c>
      <c r="AR12" s="50">
        <f>VLOOKUP($A12,'ADR Raw Data'!$B$6:$BE$49,'ADR Raw Data'!AE$1,FALSE)</f>
        <v>2.0865121981480601</v>
      </c>
      <c r="AS12" s="40"/>
      <c r="AT12" s="51">
        <f>VLOOKUP($A12,'RevPAR Raw Data'!$B$6:$BE$49,'RevPAR Raw Data'!G$1,FALSE)</f>
        <v>48.184043516422498</v>
      </c>
      <c r="AU12" s="52">
        <f>VLOOKUP($A12,'RevPAR Raw Data'!$B$6:$BE$49,'RevPAR Raw Data'!H$1,FALSE)</f>
        <v>50.5830082690442</v>
      </c>
      <c r="AV12" s="52">
        <f>VLOOKUP($A12,'RevPAR Raw Data'!$B$6:$BE$49,'RevPAR Raw Data'!I$1,FALSE)</f>
        <v>57.994985448329999</v>
      </c>
      <c r="AW12" s="52">
        <f>VLOOKUP($A12,'RevPAR Raw Data'!$B$6:$BE$49,'RevPAR Raw Data'!J$1,FALSE)</f>
        <v>60.017667113225798</v>
      </c>
      <c r="AX12" s="52">
        <f>VLOOKUP($A12,'RevPAR Raw Data'!$B$6:$BE$49,'RevPAR Raw Data'!K$1,FALSE)</f>
        <v>62.821137340047102</v>
      </c>
      <c r="AY12" s="53">
        <f>VLOOKUP($A12,'RevPAR Raw Data'!$B$6:$BE$49,'RevPAR Raw Data'!L$1,FALSE)</f>
        <v>55.920168337413898</v>
      </c>
      <c r="AZ12" s="52">
        <f>VLOOKUP($A12,'RevPAR Raw Data'!$B$6:$BE$49,'RevPAR Raw Data'!N$1,FALSE)</f>
        <v>77.191341987342298</v>
      </c>
      <c r="BA12" s="52">
        <f>VLOOKUP($A12,'RevPAR Raw Data'!$B$6:$BE$49,'RevPAR Raw Data'!O$1,FALSE)</f>
        <v>79.747352058021804</v>
      </c>
      <c r="BB12" s="53">
        <f>VLOOKUP($A12,'RevPAR Raw Data'!$B$6:$BE$49,'RevPAR Raw Data'!P$1,FALSE)</f>
        <v>78.469347022682101</v>
      </c>
      <c r="BC12" s="54">
        <f>VLOOKUP($A12,'RevPAR Raw Data'!$B$6:$BE$49,'RevPAR Raw Data'!R$1,FALSE)</f>
        <v>62.362790818919102</v>
      </c>
      <c r="BE12" s="47">
        <f>VLOOKUP($A12,'RevPAR Raw Data'!$B$6:$BE$49,'RevPAR Raw Data'!T$1,FALSE)</f>
        <v>12.1970870578812</v>
      </c>
      <c r="BF12" s="48">
        <f>VLOOKUP($A12,'RevPAR Raw Data'!$B$6:$BE$49,'RevPAR Raw Data'!U$1,FALSE)</f>
        <v>-3.57827003870606</v>
      </c>
      <c r="BG12" s="48">
        <f>VLOOKUP($A12,'RevPAR Raw Data'!$B$6:$BE$49,'RevPAR Raw Data'!V$1,FALSE)</f>
        <v>6.1343869973881997</v>
      </c>
      <c r="BH12" s="48">
        <f>VLOOKUP($A12,'RevPAR Raw Data'!$B$6:$BE$49,'RevPAR Raw Data'!W$1,FALSE)</f>
        <v>5.77543945089303</v>
      </c>
      <c r="BI12" s="48">
        <f>VLOOKUP($A12,'RevPAR Raw Data'!$B$6:$BE$49,'RevPAR Raw Data'!X$1,FALSE)</f>
        <v>13.1513010028215</v>
      </c>
      <c r="BJ12" s="49">
        <f>VLOOKUP($A12,'RevPAR Raw Data'!$B$6:$BE$49,'RevPAR Raw Data'!Y$1,FALSE)</f>
        <v>6.5920515578015797</v>
      </c>
      <c r="BK12" s="48">
        <f>VLOOKUP($A12,'RevPAR Raw Data'!$B$6:$BE$49,'RevPAR Raw Data'!AA$1,FALSE)</f>
        <v>4.4816374168610702</v>
      </c>
      <c r="BL12" s="48">
        <f>VLOOKUP($A12,'RevPAR Raw Data'!$B$6:$BE$49,'RevPAR Raw Data'!AB$1,FALSE)</f>
        <v>-2.4195493544891602</v>
      </c>
      <c r="BM12" s="49">
        <f>VLOOKUP($A12,'RevPAR Raw Data'!$B$6:$BE$49,'RevPAR Raw Data'!AC$1,FALSE)</f>
        <v>0.85709123433327505</v>
      </c>
      <c r="BN12" s="50">
        <f>VLOOKUP($A12,'RevPAR Raw Data'!$B$6:$BE$49,'RevPAR Raw Data'!AE$1,FALSE)</f>
        <v>4.4567127863783096</v>
      </c>
    </row>
    <row r="13" spans="1:66" x14ac:dyDescent="0.25">
      <c r="A13" s="63" t="s">
        <v>122</v>
      </c>
      <c r="B13" s="47">
        <f>VLOOKUP($A13,'Occupancy Raw Data'!$B$8:$BE$51,'Occupancy Raw Data'!G$3,FALSE)</f>
        <v>51.146702322471803</v>
      </c>
      <c r="C13" s="48">
        <f>VLOOKUP($A13,'Occupancy Raw Data'!$B$8:$BE$51,'Occupancy Raw Data'!H$3,FALSE)</f>
        <v>50.704880388338204</v>
      </c>
      <c r="D13" s="48">
        <f>VLOOKUP($A13,'Occupancy Raw Data'!$B$8:$BE$51,'Occupancy Raw Data'!I$3,FALSE)</f>
        <v>52.4053134901026</v>
      </c>
      <c r="E13" s="48">
        <f>VLOOKUP($A13,'Occupancy Raw Data'!$B$8:$BE$51,'Occupancy Raw Data'!J$3,FALSE)</f>
        <v>54.317937389181097</v>
      </c>
      <c r="F13" s="48">
        <f>VLOOKUP($A13,'Occupancy Raw Data'!$B$8:$BE$51,'Occupancy Raw Data'!K$3,FALSE)</f>
        <v>57.666482574194099</v>
      </c>
      <c r="G13" s="49">
        <f>VLOOKUP($A13,'Occupancy Raw Data'!$B$8:$BE$51,'Occupancy Raw Data'!L$3,FALSE)</f>
        <v>53.248263232857497</v>
      </c>
      <c r="H13" s="48">
        <f>VLOOKUP($A13,'Occupancy Raw Data'!$B$8:$BE$51,'Occupancy Raw Data'!N$3,FALSE)</f>
        <v>64.933290701392295</v>
      </c>
      <c r="I13" s="48">
        <f>VLOOKUP($A13,'Occupancy Raw Data'!$B$8:$BE$51,'Occupancy Raw Data'!O$3,FALSE)</f>
        <v>66.351771647821394</v>
      </c>
      <c r="J13" s="49">
        <f>VLOOKUP($A13,'Occupancy Raw Data'!$B$8:$BE$51,'Occupancy Raw Data'!P$3,FALSE)</f>
        <v>65.642531174606802</v>
      </c>
      <c r="K13" s="50">
        <f>VLOOKUP($A13,'Occupancy Raw Data'!$B$8:$BE$51,'Occupancy Raw Data'!R$3,FALSE)</f>
        <v>56.789482644785899</v>
      </c>
      <c r="M13" s="47">
        <f>VLOOKUP($A13,'Occupancy Raw Data'!$B$8:$BE$51,'Occupancy Raw Data'!T$3,FALSE)</f>
        <v>7.8675436368482004</v>
      </c>
      <c r="N13" s="48">
        <f>VLOOKUP($A13,'Occupancy Raw Data'!$B$8:$BE$51,'Occupancy Raw Data'!U$3,FALSE)</f>
        <v>1.1961371679531401</v>
      </c>
      <c r="O13" s="48">
        <f>VLOOKUP($A13,'Occupancy Raw Data'!$B$8:$BE$51,'Occupancy Raw Data'!V$3,FALSE)</f>
        <v>1.8907087485234599</v>
      </c>
      <c r="P13" s="48">
        <f>VLOOKUP($A13,'Occupancy Raw Data'!$B$8:$BE$51,'Occupancy Raw Data'!W$3,FALSE)</f>
        <v>2.9976746644335202</v>
      </c>
      <c r="Q13" s="48">
        <f>VLOOKUP($A13,'Occupancy Raw Data'!$B$8:$BE$51,'Occupancy Raw Data'!X$3,FALSE)</f>
        <v>6.6626355315685997</v>
      </c>
      <c r="R13" s="49">
        <f>VLOOKUP($A13,'Occupancy Raw Data'!$B$8:$BE$51,'Occupancy Raw Data'!Y$3,FALSE)</f>
        <v>4.0997134230774899</v>
      </c>
      <c r="S13" s="48">
        <f>VLOOKUP($A13,'Occupancy Raw Data'!$B$8:$BE$51,'Occupancy Raw Data'!AA$3,FALSE)</f>
        <v>0.67964514840370505</v>
      </c>
      <c r="T13" s="48">
        <f>VLOOKUP($A13,'Occupancy Raw Data'!$B$8:$BE$51,'Occupancy Raw Data'!AB$3,FALSE)</f>
        <v>-2.4484241591211102</v>
      </c>
      <c r="U13" s="49">
        <f>VLOOKUP($A13,'Occupancy Raw Data'!$B$8:$BE$51,'Occupancy Raw Data'!AC$3,FALSE)</f>
        <v>-0.92596148092353203</v>
      </c>
      <c r="V13" s="50">
        <f>VLOOKUP($A13,'Occupancy Raw Data'!$B$8:$BE$51,'Occupancy Raw Data'!AE$3,FALSE)</f>
        <v>2.3845002522988001</v>
      </c>
      <c r="X13" s="51">
        <f>VLOOKUP($A13,'ADR Raw Data'!$B$6:$BE$49,'ADR Raw Data'!G$1,FALSE)</f>
        <v>63.146417435780798</v>
      </c>
      <c r="Y13" s="52">
        <f>VLOOKUP($A13,'ADR Raw Data'!$B$6:$BE$49,'ADR Raw Data'!H$1,FALSE)</f>
        <v>62.988006844760299</v>
      </c>
      <c r="Z13" s="52">
        <f>VLOOKUP($A13,'ADR Raw Data'!$B$6:$BE$49,'ADR Raw Data'!I$1,FALSE)</f>
        <v>63.483191913029003</v>
      </c>
      <c r="AA13" s="52">
        <f>VLOOKUP($A13,'ADR Raw Data'!$B$6:$BE$49,'ADR Raw Data'!J$1,FALSE)</f>
        <v>63.587418670733598</v>
      </c>
      <c r="AB13" s="52">
        <f>VLOOKUP($A13,'ADR Raw Data'!$B$6:$BE$49,'ADR Raw Data'!K$1,FALSE)</f>
        <v>68.687369191995501</v>
      </c>
      <c r="AC13" s="53">
        <f>VLOOKUP($A13,'ADR Raw Data'!$B$6:$BE$49,'ADR Raw Data'!L$1,FALSE)</f>
        <v>64.472650578088306</v>
      </c>
      <c r="AD13" s="52">
        <f>VLOOKUP($A13,'ADR Raw Data'!$B$6:$BE$49,'ADR Raw Data'!N$1,FALSE)</f>
        <v>75.664995075876206</v>
      </c>
      <c r="AE13" s="52">
        <f>VLOOKUP($A13,'ADR Raw Data'!$B$6:$BE$49,'ADR Raw Data'!O$1,FALSE)</f>
        <v>77.612636027511201</v>
      </c>
      <c r="AF13" s="53">
        <f>VLOOKUP($A13,'ADR Raw Data'!$B$6:$BE$49,'ADR Raw Data'!P$1,FALSE)</f>
        <v>76.649337280254997</v>
      </c>
      <c r="AG13" s="54">
        <f>VLOOKUP($A13,'ADR Raw Data'!$B$6:$BE$49,'ADR Raw Data'!R$1,FALSE)</f>
        <v>68.494061883870401</v>
      </c>
      <c r="AI13" s="47">
        <f>VLOOKUP($A13,'ADR Raw Data'!$B$6:$BE$49,'ADR Raw Data'!T$1,FALSE)</f>
        <v>1.3183774950620599</v>
      </c>
      <c r="AJ13" s="48">
        <f>VLOOKUP($A13,'ADR Raw Data'!$B$6:$BE$49,'ADR Raw Data'!U$1,FALSE)</f>
        <v>-0.15749757145315699</v>
      </c>
      <c r="AK13" s="48">
        <f>VLOOKUP($A13,'ADR Raw Data'!$B$6:$BE$49,'ADR Raw Data'!V$1,FALSE)</f>
        <v>0.39809160026477602</v>
      </c>
      <c r="AL13" s="48">
        <f>VLOOKUP($A13,'ADR Raw Data'!$B$6:$BE$49,'ADR Raw Data'!W$1,FALSE)</f>
        <v>0.84522026240913095</v>
      </c>
      <c r="AM13" s="48">
        <f>VLOOKUP($A13,'ADR Raw Data'!$B$6:$BE$49,'ADR Raw Data'!X$1,FALSE)</f>
        <v>7.2388902758400899</v>
      </c>
      <c r="AN13" s="49">
        <f>VLOOKUP($A13,'ADR Raw Data'!$B$6:$BE$49,'ADR Raw Data'!Y$1,FALSE)</f>
        <v>2.0591675350351699</v>
      </c>
      <c r="AO13" s="48">
        <f>VLOOKUP($A13,'ADR Raw Data'!$B$6:$BE$49,'ADR Raw Data'!AA$1,FALSE)</f>
        <v>-1.40291325174565</v>
      </c>
      <c r="AP13" s="48">
        <f>VLOOKUP($A13,'ADR Raw Data'!$B$6:$BE$49,'ADR Raw Data'!AB$1,FALSE)</f>
        <v>-2.1659352668634999</v>
      </c>
      <c r="AQ13" s="49">
        <f>VLOOKUP($A13,'ADR Raw Data'!$B$6:$BE$49,'ADR Raw Data'!AC$1,FALSE)</f>
        <v>-1.8205644317293801</v>
      </c>
      <c r="AR13" s="50">
        <f>VLOOKUP($A13,'ADR Raw Data'!$B$6:$BE$49,'ADR Raw Data'!AE$1,FALSE)</f>
        <v>0.34780888897264201</v>
      </c>
      <c r="AS13" s="40"/>
      <c r="AT13" s="51">
        <f>VLOOKUP($A13,'RevPAR Raw Data'!$B$6:$BE$49,'RevPAR Raw Data'!G$1,FALSE)</f>
        <v>32.297310153184299</v>
      </c>
      <c r="AU13" s="52">
        <f>VLOOKUP($A13,'RevPAR Raw Data'!$B$6:$BE$49,'RevPAR Raw Data'!H$1,FALSE)</f>
        <v>31.937993529633999</v>
      </c>
      <c r="AV13" s="52">
        <f>VLOOKUP($A13,'RevPAR Raw Data'!$B$6:$BE$49,'RevPAR Raw Data'!I$1,FALSE)</f>
        <v>33.268565735546296</v>
      </c>
      <c r="AW13" s="52">
        <f>VLOOKUP($A13,'RevPAR Raw Data'!$B$6:$BE$49,'RevPAR Raw Data'!J$1,FALSE)</f>
        <v>34.539374260965602</v>
      </c>
      <c r="AX13" s="52">
        <f>VLOOKUP($A13,'RevPAR Raw Data'!$B$6:$BE$49,'RevPAR Raw Data'!K$1,FALSE)</f>
        <v>39.609589785774403</v>
      </c>
      <c r="AY13" s="53">
        <f>VLOOKUP($A13,'RevPAR Raw Data'!$B$6:$BE$49,'RevPAR Raw Data'!L$1,FALSE)</f>
        <v>34.330566693020899</v>
      </c>
      <c r="AZ13" s="52">
        <f>VLOOKUP($A13,'RevPAR Raw Data'!$B$6:$BE$49,'RevPAR Raw Data'!N$1,FALSE)</f>
        <v>49.131771211812897</v>
      </c>
      <c r="BA13" s="52">
        <f>VLOOKUP($A13,'RevPAR Raw Data'!$B$6:$BE$49,'RevPAR Raw Data'!O$1,FALSE)</f>
        <v>51.497359026829002</v>
      </c>
      <c r="BB13" s="53">
        <f>VLOOKUP($A13,'RevPAR Raw Data'!$B$6:$BE$49,'RevPAR Raw Data'!P$1,FALSE)</f>
        <v>50.314565119320903</v>
      </c>
      <c r="BC13" s="54">
        <f>VLOOKUP($A13,'RevPAR Raw Data'!$B$6:$BE$49,'RevPAR Raw Data'!R$1,FALSE)</f>
        <v>38.8974233862495</v>
      </c>
      <c r="BE13" s="47">
        <f>VLOOKUP($A13,'RevPAR Raw Data'!$B$6:$BE$49,'RevPAR Raw Data'!T$1,FALSE)</f>
        <v>9.2896450566326596</v>
      </c>
      <c r="BF13" s="48">
        <f>VLOOKUP($A13,'RevPAR Raw Data'!$B$6:$BE$49,'RevPAR Raw Data'!U$1,FALSE)</f>
        <v>1.0367557095092099</v>
      </c>
      <c r="BG13" s="48">
        <f>VLOOKUP($A13,'RevPAR Raw Data'!$B$6:$BE$49,'RevPAR Raw Data'!V$1,FALSE)</f>
        <v>2.29632710150157</v>
      </c>
      <c r="BH13" s="48">
        <f>VLOOKUP($A13,'RevPAR Raw Data'!$B$6:$BE$49,'RevPAR Raw Data'!W$1,FALSE)</f>
        <v>3.8682318805075502</v>
      </c>
      <c r="BI13" s="48">
        <f>VLOOKUP($A13,'RevPAR Raw Data'!$B$6:$BE$49,'RevPAR Raw Data'!X$1,FALSE)</f>
        <v>14.383826683018</v>
      </c>
      <c r="BJ13" s="49">
        <f>VLOOKUP($A13,'RevPAR Raw Data'!$B$6:$BE$49,'RevPAR Raw Data'!Y$1,FALSE)</f>
        <v>6.2433009259501597</v>
      </c>
      <c r="BK13" s="48">
        <f>VLOOKUP($A13,'RevPAR Raw Data'!$B$6:$BE$49,'RevPAR Raw Data'!AA$1,FALSE)</f>
        <v>-0.73280293519374895</v>
      </c>
      <c r="BL13" s="48">
        <f>VLOOKUP($A13,'RevPAR Raw Data'!$B$6:$BE$49,'RevPAR Raw Data'!AB$1,FALSE)</f>
        <v>-4.5613281436398001</v>
      </c>
      <c r="BM13" s="49">
        <f>VLOOKUP($A13,'RevPAR Raw Data'!$B$6:$BE$49,'RevPAR Raw Data'!AC$1,FALSE)</f>
        <v>-2.7296681872797102</v>
      </c>
      <c r="BN13" s="50">
        <f>VLOOKUP($A13,'RevPAR Raw Data'!$B$6:$BE$49,'RevPAR Raw Data'!AE$1,FALSE)</f>
        <v>2.74060264510651</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70.724668193022595</v>
      </c>
      <c r="C15" s="48">
        <f>VLOOKUP($A15,'Occupancy Raw Data'!$B$8:$BE$45,'Occupancy Raw Data'!H$3,FALSE)</f>
        <v>75.239699290332197</v>
      </c>
      <c r="D15" s="48">
        <f>VLOOKUP($A15,'Occupancy Raw Data'!$B$8:$BE$45,'Occupancy Raw Data'!I$3,FALSE)</f>
        <v>86.923340087897003</v>
      </c>
      <c r="E15" s="48">
        <f>VLOOKUP($A15,'Occupancy Raw Data'!$B$8:$BE$45,'Occupancy Raw Data'!J$3,FALSE)</f>
        <v>86.202268480749396</v>
      </c>
      <c r="F15" s="48">
        <f>VLOOKUP($A15,'Occupancy Raw Data'!$B$8:$BE$45,'Occupancy Raw Data'!K$3,FALSE)</f>
        <v>78.563470968534205</v>
      </c>
      <c r="G15" s="49">
        <f>VLOOKUP($A15,'Occupancy Raw Data'!$B$8:$BE$45,'Occupancy Raw Data'!L$3,FALSE)</f>
        <v>79.530689404107093</v>
      </c>
      <c r="H15" s="48">
        <f>VLOOKUP($A15,'Occupancy Raw Data'!$B$8:$BE$45,'Occupancy Raw Data'!N$3,FALSE)</f>
        <v>81.374071247488899</v>
      </c>
      <c r="I15" s="48">
        <f>VLOOKUP($A15,'Occupancy Raw Data'!$B$8:$BE$45,'Occupancy Raw Data'!O$3,FALSE)</f>
        <v>84.018877689763698</v>
      </c>
      <c r="J15" s="49">
        <f>VLOOKUP($A15,'Occupancy Raw Data'!$B$8:$BE$45,'Occupancy Raw Data'!P$3,FALSE)</f>
        <v>82.696474468626306</v>
      </c>
      <c r="K15" s="50">
        <f>VLOOKUP($A15,'Occupancy Raw Data'!$B$8:$BE$45,'Occupancy Raw Data'!R$3,FALSE)</f>
        <v>80.435199422541103</v>
      </c>
      <c r="M15" s="47">
        <f>VLOOKUP($A15,'Occupancy Raw Data'!$B$8:$BE$45,'Occupancy Raw Data'!T$3,FALSE)</f>
        <v>21.5540706662219</v>
      </c>
      <c r="N15" s="48">
        <f>VLOOKUP($A15,'Occupancy Raw Data'!$B$8:$BE$45,'Occupancy Raw Data'!U$3,FALSE)</f>
        <v>2.3977261521886399</v>
      </c>
      <c r="O15" s="48">
        <f>VLOOKUP($A15,'Occupancy Raw Data'!$B$8:$BE$45,'Occupancy Raw Data'!V$3,FALSE)</f>
        <v>7.5032618511383502</v>
      </c>
      <c r="P15" s="48">
        <f>VLOOKUP($A15,'Occupancy Raw Data'!$B$8:$BE$45,'Occupancy Raw Data'!W$3,FALSE)</f>
        <v>6.9729219942388303</v>
      </c>
      <c r="Q15" s="48">
        <f>VLOOKUP($A15,'Occupancy Raw Data'!$B$8:$BE$45,'Occupancy Raw Data'!X$3,FALSE)</f>
        <v>2.2984132811886799</v>
      </c>
      <c r="R15" s="49">
        <f>VLOOKUP($A15,'Occupancy Raw Data'!$B$8:$BE$45,'Occupancy Raw Data'!Y$3,FALSE)</f>
        <v>7.5030321388080798</v>
      </c>
      <c r="S15" s="48">
        <f>VLOOKUP($A15,'Occupancy Raw Data'!$B$8:$BE$45,'Occupancy Raw Data'!AA$3,FALSE)</f>
        <v>-0.75528020336524104</v>
      </c>
      <c r="T15" s="48">
        <f>VLOOKUP($A15,'Occupancy Raw Data'!$B$8:$BE$45,'Occupancy Raw Data'!AB$3,FALSE)</f>
        <v>0.27668792769483502</v>
      </c>
      <c r="U15" s="49">
        <f>VLOOKUP($A15,'Occupancy Raw Data'!$B$8:$BE$45,'Occupancy Raw Data'!AC$3,FALSE)</f>
        <v>-0.23371333242380701</v>
      </c>
      <c r="V15" s="50">
        <f>VLOOKUP($A15,'Occupancy Raw Data'!$B$8:$BE$45,'Occupancy Raw Data'!AE$3,FALSE)</f>
        <v>5.1086782740554399</v>
      </c>
      <c r="X15" s="51">
        <f>VLOOKUP($A15,'ADR Raw Data'!$B$6:$BE$43,'ADR Raw Data'!G$1,FALSE)</f>
        <v>207.46190427168</v>
      </c>
      <c r="Y15" s="52">
        <f>VLOOKUP($A15,'ADR Raw Data'!$B$6:$BE$43,'ADR Raw Data'!H$1,FALSE)</f>
        <v>237.43863322101799</v>
      </c>
      <c r="Z15" s="52">
        <f>VLOOKUP($A15,'ADR Raw Data'!$B$6:$BE$43,'ADR Raw Data'!I$1,FALSE)</f>
        <v>258.18246129780999</v>
      </c>
      <c r="AA15" s="52">
        <f>VLOOKUP($A15,'ADR Raw Data'!$B$6:$BE$43,'ADR Raw Data'!J$1,FALSE)</f>
        <v>244.45353767248699</v>
      </c>
      <c r="AB15" s="52">
        <f>VLOOKUP($A15,'ADR Raw Data'!$B$6:$BE$43,'ADR Raw Data'!K$1,FALSE)</f>
        <v>212.80428751674799</v>
      </c>
      <c r="AC15" s="53">
        <f>VLOOKUP($A15,'ADR Raw Data'!$B$6:$BE$43,'ADR Raw Data'!L$1,FALSE)</f>
        <v>233.295250522266</v>
      </c>
      <c r="AD15" s="52">
        <f>VLOOKUP($A15,'ADR Raw Data'!$B$6:$BE$43,'ADR Raw Data'!N$1,FALSE)</f>
        <v>198.45799259410899</v>
      </c>
      <c r="AE15" s="52">
        <f>VLOOKUP($A15,'ADR Raw Data'!$B$6:$BE$43,'ADR Raw Data'!O$1,FALSE)</f>
        <v>197.289771661846</v>
      </c>
      <c r="AF15" s="53">
        <f>VLOOKUP($A15,'ADR Raw Data'!$B$6:$BE$43,'ADR Raw Data'!P$1,FALSE)</f>
        <v>197.864541589982</v>
      </c>
      <c r="AG15" s="54">
        <f>VLOOKUP($A15,'ADR Raw Data'!$B$6:$BE$43,'ADR Raw Data'!R$1,FALSE)</f>
        <v>222.88760121429101</v>
      </c>
      <c r="AI15" s="47">
        <f>VLOOKUP($A15,'ADR Raw Data'!$B$6:$BE$43,'ADR Raw Data'!T$1,FALSE)</f>
        <v>13.767996641319399</v>
      </c>
      <c r="AJ15" s="48">
        <f>VLOOKUP($A15,'ADR Raw Data'!$B$6:$BE$43,'ADR Raw Data'!U$1,FALSE)</f>
        <v>12.1618011566151</v>
      </c>
      <c r="AK15" s="48">
        <f>VLOOKUP($A15,'ADR Raw Data'!$B$6:$BE$43,'ADR Raw Data'!V$1,FALSE)</f>
        <v>13.293051501181701</v>
      </c>
      <c r="AL15" s="48">
        <f>VLOOKUP($A15,'ADR Raw Data'!$B$6:$BE$43,'ADR Raw Data'!W$1,FALSE)</f>
        <v>9.1545606144831009</v>
      </c>
      <c r="AM15" s="48">
        <f>VLOOKUP($A15,'ADR Raw Data'!$B$6:$BE$43,'ADR Raw Data'!X$1,FALSE)</f>
        <v>0.53691080922429701</v>
      </c>
      <c r="AN15" s="49">
        <f>VLOOKUP($A15,'ADR Raw Data'!$B$6:$BE$43,'ADR Raw Data'!Y$1,FALSE)</f>
        <v>9.38246515038308</v>
      </c>
      <c r="AO15" s="48">
        <f>VLOOKUP($A15,'ADR Raw Data'!$B$6:$BE$43,'ADR Raw Data'!AA$1,FALSE)</f>
        <v>-0.91374165799367202</v>
      </c>
      <c r="AP15" s="48">
        <f>VLOOKUP($A15,'ADR Raw Data'!$B$6:$BE$43,'ADR Raw Data'!AB$1,FALSE)</f>
        <v>0.14374147409664001</v>
      </c>
      <c r="AQ15" s="49">
        <f>VLOOKUP($A15,'ADR Raw Data'!$B$6:$BE$43,'ADR Raw Data'!AC$1,FALSE)</f>
        <v>-0.38516708754856899</v>
      </c>
      <c r="AR15" s="50">
        <f>VLOOKUP($A15,'ADR Raw Data'!$B$6:$BE$43,'ADR Raw Data'!AE$1,FALSE)</f>
        <v>6.7731371141933803</v>
      </c>
      <c r="AS15" s="40"/>
      <c r="AT15" s="51">
        <f>VLOOKUP($A15,'RevPAR Raw Data'!$B$6:$BE$43,'RevPAR Raw Data'!G$1,FALSE)</f>
        <v>146.72674342307201</v>
      </c>
      <c r="AU15" s="52">
        <f>VLOOKUP($A15,'RevPAR Raw Data'!$B$6:$BE$43,'RevPAR Raw Data'!H$1,FALSE)</f>
        <v>178.648113634569</v>
      </c>
      <c r="AV15" s="52">
        <f>VLOOKUP($A15,'RevPAR Raw Data'!$B$6:$BE$43,'RevPAR Raw Data'!I$1,FALSE)</f>
        <v>224.42081888119799</v>
      </c>
      <c r="AW15" s="52">
        <f>VLOOKUP($A15,'RevPAR Raw Data'!$B$6:$BE$43,'RevPAR Raw Data'!J$1,FALSE)</f>
        <v>210.72449485512701</v>
      </c>
      <c r="AX15" s="52">
        <f>VLOOKUP($A15,'RevPAR Raw Data'!$B$6:$BE$43,'RevPAR Raw Data'!K$1,FALSE)</f>
        <v>167.18643464301601</v>
      </c>
      <c r="AY15" s="53">
        <f>VLOOKUP($A15,'RevPAR Raw Data'!$B$6:$BE$43,'RevPAR Raw Data'!L$1,FALSE)</f>
        <v>185.54132108739699</v>
      </c>
      <c r="AZ15" s="52">
        <f>VLOOKUP($A15,'RevPAR Raw Data'!$B$6:$BE$43,'RevPAR Raw Data'!N$1,FALSE)</f>
        <v>161.49334828986699</v>
      </c>
      <c r="BA15" s="52">
        <f>VLOOKUP($A15,'RevPAR Raw Data'!$B$6:$BE$43,'RevPAR Raw Data'!O$1,FALSE)</f>
        <v>165.760651946981</v>
      </c>
      <c r="BB15" s="53">
        <f>VLOOKUP($A15,'RevPAR Raw Data'!$B$6:$BE$43,'RevPAR Raw Data'!P$1,FALSE)</f>
        <v>163.62700011842401</v>
      </c>
      <c r="BC15" s="54">
        <f>VLOOKUP($A15,'RevPAR Raw Data'!$B$6:$BE$43,'RevPAR Raw Data'!R$1,FALSE)</f>
        <v>179.280086524833</v>
      </c>
      <c r="BE15" s="47">
        <f>VLOOKUP($A15,'RevPAR Raw Data'!$B$6:$BE$43,'RevPAR Raw Data'!T$1,FALSE)</f>
        <v>38.289631032934402</v>
      </c>
      <c r="BF15" s="48">
        <f>VLOOKUP($A15,'RevPAR Raw Data'!$B$6:$BE$43,'RevPAR Raw Data'!U$1,FALSE)</f>
        <v>14.8511339957131</v>
      </c>
      <c r="BG15" s="48">
        <f>VLOOKUP($A15,'RevPAR Raw Data'!$B$6:$BE$43,'RevPAR Raw Data'!V$1,FALSE)</f>
        <v>21.793725814460402</v>
      </c>
      <c r="BH15" s="48">
        <f>VLOOKUP($A15,'RevPAR Raw Data'!$B$6:$BE$43,'RevPAR Raw Data'!W$1,FALSE)</f>
        <v>16.765822979285101</v>
      </c>
      <c r="BI15" s="48">
        <f>VLOOKUP($A15,'RevPAR Raw Data'!$B$6:$BE$43,'RevPAR Raw Data'!X$1,FALSE)</f>
        <v>2.8476645197603299</v>
      </c>
      <c r="BJ15" s="49">
        <f>VLOOKUP($A15,'RevPAR Raw Data'!$B$6:$BE$43,'RevPAR Raw Data'!Y$1,FALSE)</f>
        <v>17.589466664836799</v>
      </c>
      <c r="BK15" s="48">
        <f>VLOOKUP($A15,'RevPAR Raw Data'!$B$6:$BE$43,'RevPAR Raw Data'!AA$1,FALSE)</f>
        <v>-1.6621205515061801</v>
      </c>
      <c r="BL15" s="48">
        <f>VLOOKUP($A15,'RevPAR Raw Data'!$B$6:$BE$43,'RevPAR Raw Data'!AB$1,FALSE)</f>
        <v>0.42082711709739201</v>
      </c>
      <c r="BM15" s="49">
        <f>VLOOKUP($A15,'RevPAR Raw Data'!$B$6:$BE$43,'RevPAR Raw Data'!AC$1,FALSE)</f>
        <v>-0.61798023313666695</v>
      </c>
      <c r="BN15" s="50">
        <f>VLOOKUP($A15,'RevPAR Raw Data'!$B$6:$BE$43,'RevPAR Raw Data'!AE$1,FALSE)</f>
        <v>12.2278331724736</v>
      </c>
    </row>
    <row r="16" spans="1:66" x14ac:dyDescent="0.25">
      <c r="A16" s="63" t="s">
        <v>88</v>
      </c>
      <c r="B16" s="47">
        <f>VLOOKUP($A16,'Occupancy Raw Data'!$B$8:$BE$45,'Occupancy Raw Data'!G$3,FALSE)</f>
        <v>76.465067778936302</v>
      </c>
      <c r="C16" s="48">
        <f>VLOOKUP($A16,'Occupancy Raw Data'!$B$8:$BE$45,'Occupancy Raw Data'!H$3,FALSE)</f>
        <v>85.474452554744502</v>
      </c>
      <c r="D16" s="48">
        <f>VLOOKUP($A16,'Occupancy Raw Data'!$B$8:$BE$45,'Occupancy Raw Data'!I$3,FALSE)</f>
        <v>96.840458811261698</v>
      </c>
      <c r="E16" s="48">
        <f>VLOOKUP($A16,'Occupancy Raw Data'!$B$8:$BE$45,'Occupancy Raw Data'!J$3,FALSE)</f>
        <v>95.714285714285694</v>
      </c>
      <c r="F16" s="48">
        <f>VLOOKUP($A16,'Occupancy Raw Data'!$B$8:$BE$45,'Occupancy Raw Data'!K$3,FALSE)</f>
        <v>86.976016684045803</v>
      </c>
      <c r="G16" s="49">
        <f>VLOOKUP($A16,'Occupancy Raw Data'!$B$8:$BE$45,'Occupancy Raw Data'!L$3,FALSE)</f>
        <v>88.294056308654802</v>
      </c>
      <c r="H16" s="48">
        <f>VLOOKUP($A16,'Occupancy Raw Data'!$B$8:$BE$45,'Occupancy Raw Data'!N$3,FALSE)</f>
        <v>82.961418143899806</v>
      </c>
      <c r="I16" s="48">
        <f>VLOOKUP($A16,'Occupancy Raw Data'!$B$8:$BE$45,'Occupancy Raw Data'!O$3,FALSE)</f>
        <v>88.571428571428498</v>
      </c>
      <c r="J16" s="49">
        <f>VLOOKUP($A16,'Occupancy Raw Data'!$B$8:$BE$45,'Occupancy Raw Data'!P$3,FALSE)</f>
        <v>85.766423357664195</v>
      </c>
      <c r="K16" s="50">
        <f>VLOOKUP($A16,'Occupancy Raw Data'!$B$8:$BE$45,'Occupancy Raw Data'!R$3,FALSE)</f>
        <v>87.571875465514594</v>
      </c>
      <c r="M16" s="47">
        <f>VLOOKUP($A16,'Occupancy Raw Data'!$B$8:$BE$45,'Occupancy Raw Data'!T$3,FALSE)</f>
        <v>44.266972340558901</v>
      </c>
      <c r="N16" s="48">
        <f>VLOOKUP($A16,'Occupancy Raw Data'!$B$8:$BE$45,'Occupancy Raw Data'!U$3,FALSE)</f>
        <v>12.069587954624399</v>
      </c>
      <c r="O16" s="48">
        <f>VLOOKUP($A16,'Occupancy Raw Data'!$B$8:$BE$45,'Occupancy Raw Data'!V$3,FALSE)</f>
        <v>13.4369986462108</v>
      </c>
      <c r="P16" s="48">
        <f>VLOOKUP($A16,'Occupancy Raw Data'!$B$8:$BE$45,'Occupancy Raw Data'!W$3,FALSE)</f>
        <v>15.2376220053238</v>
      </c>
      <c r="Q16" s="48">
        <f>VLOOKUP($A16,'Occupancy Raw Data'!$B$8:$BE$45,'Occupancy Raw Data'!X$3,FALSE)</f>
        <v>12.6666070170773</v>
      </c>
      <c r="R16" s="49">
        <f>VLOOKUP($A16,'Occupancy Raw Data'!$B$8:$BE$45,'Occupancy Raw Data'!Y$3,FALSE)</f>
        <v>17.757808413854701</v>
      </c>
      <c r="S16" s="48">
        <f>VLOOKUP($A16,'Occupancy Raw Data'!$B$8:$BE$45,'Occupancy Raw Data'!AA$3,FALSE)</f>
        <v>-2.28921319107087</v>
      </c>
      <c r="T16" s="48">
        <f>VLOOKUP($A16,'Occupancy Raw Data'!$B$8:$BE$45,'Occupancy Raw Data'!AB$3,FALSE)</f>
        <v>6.49228206355113</v>
      </c>
      <c r="U16" s="49">
        <f>VLOOKUP($A16,'Occupancy Raw Data'!$B$8:$BE$45,'Occupancy Raw Data'!AC$3,FALSE)</f>
        <v>2.05625232442992</v>
      </c>
      <c r="V16" s="50">
        <f>VLOOKUP($A16,'Occupancy Raw Data'!$B$8:$BE$45,'Occupancy Raw Data'!AE$3,FALSE)</f>
        <v>12.897412239095001</v>
      </c>
      <c r="X16" s="51">
        <f>VLOOKUP($A16,'ADR Raw Data'!$B$6:$BE$43,'ADR Raw Data'!G$1,FALSE)</f>
        <v>223.75947224873801</v>
      </c>
      <c r="Y16" s="52">
        <f>VLOOKUP($A16,'ADR Raw Data'!$B$6:$BE$43,'ADR Raw Data'!H$1,FALSE)</f>
        <v>264.39526534097803</v>
      </c>
      <c r="Z16" s="52">
        <f>VLOOKUP($A16,'ADR Raw Data'!$B$6:$BE$43,'ADR Raw Data'!I$1,FALSE)</f>
        <v>291.89843114030299</v>
      </c>
      <c r="AA16" s="52">
        <f>VLOOKUP($A16,'ADR Raw Data'!$B$6:$BE$43,'ADR Raw Data'!J$1,FALSE)</f>
        <v>279.088582634273</v>
      </c>
      <c r="AB16" s="52">
        <f>VLOOKUP($A16,'ADR Raw Data'!$B$6:$BE$43,'ADR Raw Data'!K$1,FALSE)</f>
        <v>237.62821364344799</v>
      </c>
      <c r="AC16" s="53">
        <f>VLOOKUP($A16,'ADR Raw Data'!$B$6:$BE$43,'ADR Raw Data'!L$1,FALSE)</f>
        <v>261.30212249332698</v>
      </c>
      <c r="AD16" s="52">
        <f>VLOOKUP($A16,'ADR Raw Data'!$B$6:$BE$43,'ADR Raw Data'!N$1,FALSE)</f>
        <v>180.75558195072901</v>
      </c>
      <c r="AE16" s="52">
        <f>VLOOKUP($A16,'ADR Raw Data'!$B$6:$BE$43,'ADR Raw Data'!O$1,FALSE)</f>
        <v>178.75888627266301</v>
      </c>
      <c r="AF16" s="53">
        <f>VLOOKUP($A16,'ADR Raw Data'!$B$6:$BE$43,'ADR Raw Data'!P$1,FALSE)</f>
        <v>179.72458297872299</v>
      </c>
      <c r="AG16" s="54">
        <f>VLOOKUP($A16,'ADR Raw Data'!$B$6:$BE$43,'ADR Raw Data'!R$1,FALSE)</f>
        <v>238.47478779321901</v>
      </c>
      <c r="AI16" s="47">
        <f>VLOOKUP($A16,'ADR Raw Data'!$B$6:$BE$43,'ADR Raw Data'!T$1,FALSE)</f>
        <v>14.304730905406601</v>
      </c>
      <c r="AJ16" s="48">
        <f>VLOOKUP($A16,'ADR Raw Data'!$B$6:$BE$43,'ADR Raw Data'!U$1,FALSE)</f>
        <v>13.437264466454399</v>
      </c>
      <c r="AK16" s="48">
        <f>VLOOKUP($A16,'ADR Raw Data'!$B$6:$BE$43,'ADR Raw Data'!V$1,FALSE)</f>
        <v>16.596743532439898</v>
      </c>
      <c r="AL16" s="48">
        <f>VLOOKUP($A16,'ADR Raw Data'!$B$6:$BE$43,'ADR Raw Data'!W$1,FALSE)</f>
        <v>15.850849710917499</v>
      </c>
      <c r="AM16" s="48">
        <f>VLOOKUP($A16,'ADR Raw Data'!$B$6:$BE$43,'ADR Raw Data'!X$1,FALSE)</f>
        <v>12.6024923677976</v>
      </c>
      <c r="AN16" s="49">
        <f>VLOOKUP($A16,'ADR Raw Data'!$B$6:$BE$43,'ADR Raw Data'!Y$1,FALSE)</f>
        <v>14.141499520283899</v>
      </c>
      <c r="AO16" s="48">
        <f>VLOOKUP($A16,'ADR Raw Data'!$B$6:$BE$43,'ADR Raw Data'!AA$1,FALSE)</f>
        <v>7.7015889385138303</v>
      </c>
      <c r="AP16" s="48">
        <f>VLOOKUP($A16,'ADR Raw Data'!$B$6:$BE$43,'ADR Raw Data'!AB$1,FALSE)</f>
        <v>7.8029756945500699</v>
      </c>
      <c r="AQ16" s="49">
        <f>VLOOKUP($A16,'ADR Raw Data'!$B$6:$BE$43,'ADR Raw Data'!AC$1,FALSE)</f>
        <v>7.7257119245568697</v>
      </c>
      <c r="AR16" s="50">
        <f>VLOOKUP($A16,'ADR Raw Data'!$B$6:$BE$43,'ADR Raw Data'!AE$1,FALSE)</f>
        <v>13.7178322005709</v>
      </c>
      <c r="AS16" s="40"/>
      <c r="AT16" s="51">
        <f>VLOOKUP($A16,'RevPAR Raw Data'!$B$6:$BE$43,'RevPAR Raw Data'!G$1,FALSE)</f>
        <v>171.097832116788</v>
      </c>
      <c r="AU16" s="52">
        <f>VLOOKUP($A16,'RevPAR Raw Data'!$B$6:$BE$43,'RevPAR Raw Data'!H$1,FALSE)</f>
        <v>225.99040563086501</v>
      </c>
      <c r="AV16" s="52">
        <f>VLOOKUP($A16,'RevPAR Raw Data'!$B$6:$BE$43,'RevPAR Raw Data'!I$1,FALSE)</f>
        <v>282.67577997914401</v>
      </c>
      <c r="AW16" s="52">
        <f>VLOOKUP($A16,'RevPAR Raw Data'!$B$6:$BE$43,'RevPAR Raw Data'!J$1,FALSE)</f>
        <v>267.127643378519</v>
      </c>
      <c r="AX16" s="52">
        <f>VLOOKUP($A16,'RevPAR Raw Data'!$B$6:$BE$43,'RevPAR Raw Data'!K$1,FALSE)</f>
        <v>206.67955474452501</v>
      </c>
      <c r="AY16" s="53">
        <f>VLOOKUP($A16,'RevPAR Raw Data'!$B$6:$BE$43,'RevPAR Raw Data'!L$1,FALSE)</f>
        <v>230.714243169968</v>
      </c>
      <c r="AZ16" s="52">
        <f>VLOOKUP($A16,'RevPAR Raw Data'!$B$6:$BE$43,'RevPAR Raw Data'!N$1,FALSE)</f>
        <v>149.95739416058299</v>
      </c>
      <c r="BA16" s="52">
        <f>VLOOKUP($A16,'RevPAR Raw Data'!$B$6:$BE$43,'RevPAR Raw Data'!O$1,FALSE)</f>
        <v>158.329299270072</v>
      </c>
      <c r="BB16" s="53">
        <f>VLOOKUP($A16,'RevPAR Raw Data'!$B$6:$BE$43,'RevPAR Raw Data'!P$1,FALSE)</f>
        <v>154.14334671532799</v>
      </c>
      <c r="BC16" s="54">
        <f>VLOOKUP($A16,'RevPAR Raw Data'!$B$6:$BE$43,'RevPAR Raw Data'!R$1,FALSE)</f>
        <v>208.83684418292799</v>
      </c>
      <c r="BE16" s="47">
        <f>VLOOKUP($A16,'RevPAR Raw Data'!$B$6:$BE$43,'RevPAR Raw Data'!T$1,FALSE)</f>
        <v>64.903974519253296</v>
      </c>
      <c r="BF16" s="48">
        <f>VLOOKUP($A16,'RevPAR Raw Data'!$B$6:$BE$43,'RevPAR Raw Data'!U$1,FALSE)</f>
        <v>27.128674874552999</v>
      </c>
      <c r="BG16" s="48">
        <f>VLOOKUP($A16,'RevPAR Raw Data'!$B$6:$BE$43,'RevPAR Raw Data'!V$1,FALSE)</f>
        <v>32.2638463824198</v>
      </c>
      <c r="BH16" s="48">
        <f>VLOOKUP($A16,'RevPAR Raw Data'!$B$6:$BE$43,'RevPAR Raw Data'!W$1,FALSE)</f>
        <v>33.503764279822903</v>
      </c>
      <c r="BI16" s="48">
        <f>VLOOKUP($A16,'RevPAR Raw Data'!$B$6:$BE$43,'RevPAR Raw Data'!X$1,FALSE)</f>
        <v>26.865407567460998</v>
      </c>
      <c r="BJ16" s="49">
        <f>VLOOKUP($A16,'RevPAR Raw Data'!$B$6:$BE$43,'RevPAR Raw Data'!Y$1,FALSE)</f>
        <v>34.410528325796903</v>
      </c>
      <c r="BK16" s="48">
        <f>VLOOKUP($A16,'RevPAR Raw Data'!$B$6:$BE$43,'RevPAR Raw Data'!AA$1,FALSE)</f>
        <v>5.2360699575404404</v>
      </c>
      <c r="BL16" s="48">
        <f>VLOOKUP($A16,'RevPAR Raw Data'!$B$6:$BE$43,'RevPAR Raw Data'!AB$1,FALSE)</f>
        <v>14.8018489495417</v>
      </c>
      <c r="BM16" s="49">
        <f>VLOOKUP($A16,'RevPAR Raw Data'!$B$6:$BE$43,'RevPAR Raw Data'!AC$1,FALSE)</f>
        <v>9.9408243800142504</v>
      </c>
      <c r="BN16" s="50">
        <f>VLOOKUP($A16,'RevPAR Raw Data'!$B$6:$BE$43,'RevPAR Raw Data'!AE$1,FALSE)</f>
        <v>28.3844898088409</v>
      </c>
    </row>
    <row r="17" spans="1:66" x14ac:dyDescent="0.25">
      <c r="A17" s="63" t="s">
        <v>89</v>
      </c>
      <c r="B17" s="47">
        <f>VLOOKUP($A17,'Occupancy Raw Data'!$B$8:$BE$45,'Occupancy Raw Data'!G$3,FALSE)</f>
        <v>69.908320761285793</v>
      </c>
      <c r="C17" s="48">
        <f>VLOOKUP($A17,'Occupancy Raw Data'!$B$8:$BE$45,'Occupancy Raw Data'!H$3,FALSE)</f>
        <v>74.016479053034601</v>
      </c>
      <c r="D17" s="48">
        <f>VLOOKUP($A17,'Occupancy Raw Data'!$B$8:$BE$45,'Occupancy Raw Data'!I$3,FALSE)</f>
        <v>89.961703609144706</v>
      </c>
      <c r="E17" s="48">
        <f>VLOOKUP($A17,'Occupancy Raw Data'!$B$8:$BE$45,'Occupancy Raw Data'!J$3,FALSE)</f>
        <v>89.416270163630003</v>
      </c>
      <c r="F17" s="48">
        <f>VLOOKUP($A17,'Occupancy Raw Data'!$B$8:$BE$45,'Occupancy Raw Data'!K$3,FALSE)</f>
        <v>80.155506556806301</v>
      </c>
      <c r="G17" s="49">
        <f>VLOOKUP($A17,'Occupancy Raw Data'!$B$8:$BE$45,'Occupancy Raw Data'!L$3,FALSE)</f>
        <v>80.691656028780301</v>
      </c>
      <c r="H17" s="48">
        <f>VLOOKUP($A17,'Occupancy Raw Data'!$B$8:$BE$45,'Occupancy Raw Data'!N$3,FALSE)</f>
        <v>76.105373099686602</v>
      </c>
      <c r="I17" s="48">
        <f>VLOOKUP($A17,'Occupancy Raw Data'!$B$8:$BE$45,'Occupancy Raw Data'!O$3,FALSE)</f>
        <v>81.141928745502995</v>
      </c>
      <c r="J17" s="49">
        <f>VLOOKUP($A17,'Occupancy Raw Data'!$B$8:$BE$45,'Occupancy Raw Data'!P$3,FALSE)</f>
        <v>78.623650922594805</v>
      </c>
      <c r="K17" s="50">
        <f>VLOOKUP($A17,'Occupancy Raw Data'!$B$8:$BE$45,'Occupancy Raw Data'!R$3,FALSE)</f>
        <v>80.100797427013006</v>
      </c>
      <c r="M17" s="47">
        <f>VLOOKUP($A17,'Occupancy Raw Data'!$B$8:$BE$45,'Occupancy Raw Data'!T$3,FALSE)</f>
        <v>33.259361380539701</v>
      </c>
      <c r="N17" s="48">
        <f>VLOOKUP($A17,'Occupancy Raw Data'!$B$8:$BE$45,'Occupancy Raw Data'!U$3,FALSE)</f>
        <v>9.0735931719946503</v>
      </c>
      <c r="O17" s="48">
        <f>VLOOKUP($A17,'Occupancy Raw Data'!$B$8:$BE$45,'Occupancy Raw Data'!V$3,FALSE)</f>
        <v>13.1167905185882</v>
      </c>
      <c r="P17" s="48">
        <f>VLOOKUP($A17,'Occupancy Raw Data'!$B$8:$BE$45,'Occupancy Raw Data'!W$3,FALSE)</f>
        <v>8.0879391747057507</v>
      </c>
      <c r="Q17" s="48">
        <f>VLOOKUP($A17,'Occupancy Raw Data'!$B$8:$BE$45,'Occupancy Raw Data'!X$3,FALSE)</f>
        <v>5.4857702470114402</v>
      </c>
      <c r="R17" s="49">
        <f>VLOOKUP($A17,'Occupancy Raw Data'!$B$8:$BE$45,'Occupancy Raw Data'!Y$3,FALSE)</f>
        <v>12.5212039653485</v>
      </c>
      <c r="S17" s="48">
        <f>VLOOKUP($A17,'Occupancy Raw Data'!$B$8:$BE$45,'Occupancy Raw Data'!AA$3,FALSE)</f>
        <v>-1.7455743704045199</v>
      </c>
      <c r="T17" s="48">
        <f>VLOOKUP($A17,'Occupancy Raw Data'!$B$8:$BE$45,'Occupancy Raw Data'!AB$3,FALSE)</f>
        <v>-2.33795449067585</v>
      </c>
      <c r="U17" s="49">
        <f>VLOOKUP($A17,'Occupancy Raw Data'!$B$8:$BE$45,'Occupancy Raw Data'!AC$3,FALSE)</f>
        <v>-2.0521458216570099</v>
      </c>
      <c r="V17" s="50">
        <f>VLOOKUP($A17,'Occupancy Raw Data'!$B$8:$BE$45,'Occupancy Raw Data'!AE$3,FALSE)</f>
        <v>8.0141432282766107</v>
      </c>
      <c r="X17" s="51">
        <f>VLOOKUP($A17,'ADR Raw Data'!$B$6:$BE$43,'ADR Raw Data'!G$1,FALSE)</f>
        <v>164.27457835325299</v>
      </c>
      <c r="Y17" s="52">
        <f>VLOOKUP($A17,'ADR Raw Data'!$B$6:$BE$43,'ADR Raw Data'!H$1,FALSE)</f>
        <v>184.251727814361</v>
      </c>
      <c r="Z17" s="52">
        <f>VLOOKUP($A17,'ADR Raw Data'!$B$6:$BE$43,'ADR Raw Data'!I$1,FALSE)</f>
        <v>209.720745614035</v>
      </c>
      <c r="AA17" s="52">
        <f>VLOOKUP($A17,'ADR Raw Data'!$B$6:$BE$43,'ADR Raw Data'!J$1,FALSE)</f>
        <v>205.97651135626199</v>
      </c>
      <c r="AB17" s="52">
        <f>VLOOKUP($A17,'ADR Raw Data'!$B$6:$BE$43,'ADR Raw Data'!K$1,FALSE)</f>
        <v>184.11144925437901</v>
      </c>
      <c r="AC17" s="53">
        <f>VLOOKUP($A17,'ADR Raw Data'!$B$6:$BE$43,'ADR Raw Data'!L$1,FALSE)</f>
        <v>191.25610078812599</v>
      </c>
      <c r="AD17" s="52">
        <f>VLOOKUP($A17,'ADR Raw Data'!$B$6:$BE$43,'ADR Raw Data'!N$1,FALSE)</f>
        <v>162.04371912168301</v>
      </c>
      <c r="AE17" s="52">
        <f>VLOOKUP($A17,'ADR Raw Data'!$B$6:$BE$43,'ADR Raw Data'!O$1,FALSE)</f>
        <v>158.29625572082301</v>
      </c>
      <c r="AF17" s="53">
        <f>VLOOKUP($A17,'ADR Raw Data'!$B$6:$BE$43,'ADR Raw Data'!P$1,FALSE)</f>
        <v>160.10997269372601</v>
      </c>
      <c r="AG17" s="54">
        <f>VLOOKUP($A17,'ADR Raw Data'!$B$6:$BE$43,'ADR Raw Data'!R$1,FALSE)</f>
        <v>182.52131240168799</v>
      </c>
      <c r="AI17" s="47">
        <f>VLOOKUP($A17,'ADR Raw Data'!$B$6:$BE$43,'ADR Raw Data'!T$1,FALSE)</f>
        <v>12.189856731683101</v>
      </c>
      <c r="AJ17" s="48">
        <f>VLOOKUP($A17,'ADR Raw Data'!$B$6:$BE$43,'ADR Raw Data'!U$1,FALSE)</f>
        <v>8.6795900940408508</v>
      </c>
      <c r="AK17" s="48">
        <f>VLOOKUP($A17,'ADR Raw Data'!$B$6:$BE$43,'ADR Raw Data'!V$1,FALSE)</f>
        <v>18.111219641984</v>
      </c>
      <c r="AL17" s="48">
        <f>VLOOKUP($A17,'ADR Raw Data'!$B$6:$BE$43,'ADR Raw Data'!W$1,FALSE)</f>
        <v>14.4765547345415</v>
      </c>
      <c r="AM17" s="48">
        <f>VLOOKUP($A17,'ADR Raw Data'!$B$6:$BE$43,'ADR Raw Data'!X$1,FALSE)</f>
        <v>9.3312666921590104</v>
      </c>
      <c r="AN17" s="49">
        <f>VLOOKUP($A17,'ADR Raw Data'!$B$6:$BE$43,'ADR Raw Data'!Y$1,FALSE)</f>
        <v>12.442939654701901</v>
      </c>
      <c r="AO17" s="48">
        <f>VLOOKUP($A17,'ADR Raw Data'!$B$6:$BE$43,'ADR Raw Data'!AA$1,FALSE)</f>
        <v>3.94569612079429</v>
      </c>
      <c r="AP17" s="48">
        <f>VLOOKUP($A17,'ADR Raw Data'!$B$6:$BE$43,'ADR Raw Data'!AB$1,FALSE)</f>
        <v>1.68862084455016</v>
      </c>
      <c r="AQ17" s="49">
        <f>VLOOKUP($A17,'ADR Raw Data'!$B$6:$BE$43,'ADR Raw Data'!AC$1,FALSE)</f>
        <v>2.7820505535677098</v>
      </c>
      <c r="AR17" s="50">
        <f>VLOOKUP($A17,'ADR Raw Data'!$B$6:$BE$43,'ADR Raw Data'!AE$1,FALSE)</f>
        <v>10.175351410369901</v>
      </c>
      <c r="AS17" s="40"/>
      <c r="AT17" s="51">
        <f>VLOOKUP($A17,'RevPAR Raw Data'!$B$6:$BE$43,'RevPAR Raw Data'!G$1,FALSE)</f>
        <v>114.841599164442</v>
      </c>
      <c r="AU17" s="52">
        <f>VLOOKUP($A17,'RevPAR Raw Data'!$B$6:$BE$43,'RevPAR Raw Data'!H$1,FALSE)</f>
        <v>136.37664152257099</v>
      </c>
      <c r="AV17" s="52">
        <f>VLOOKUP($A17,'RevPAR Raw Data'!$B$6:$BE$43,'RevPAR Raw Data'!I$1,FALSE)</f>
        <v>188.668355576186</v>
      </c>
      <c r="AW17" s="52">
        <f>VLOOKUP($A17,'RevPAR Raw Data'!$B$6:$BE$43,'RevPAR Raw Data'!J$1,FALSE)</f>
        <v>184.176513867935</v>
      </c>
      <c r="AX17" s="52">
        <f>VLOOKUP($A17,'RevPAR Raw Data'!$B$6:$BE$43,'RevPAR Raw Data'!K$1,FALSE)</f>
        <v>147.57546477892501</v>
      </c>
      <c r="AY17" s="53">
        <f>VLOOKUP($A17,'RevPAR Raw Data'!$B$6:$BE$43,'RevPAR Raw Data'!L$1,FALSE)</f>
        <v>154.327714982012</v>
      </c>
      <c r="AZ17" s="52">
        <f>VLOOKUP($A17,'RevPAR Raw Data'!$B$6:$BE$43,'RevPAR Raw Data'!N$1,FALSE)</f>
        <v>123.323977022165</v>
      </c>
      <c r="BA17" s="52">
        <f>VLOOKUP($A17,'RevPAR Raw Data'!$B$6:$BE$43,'RevPAR Raw Data'!O$1,FALSE)</f>
        <v>128.44463502379</v>
      </c>
      <c r="BB17" s="53">
        <f>VLOOKUP($A17,'RevPAR Raw Data'!$B$6:$BE$43,'RevPAR Raw Data'!P$1,FALSE)</f>
        <v>125.884306022977</v>
      </c>
      <c r="BC17" s="54">
        <f>VLOOKUP($A17,'RevPAR Raw Data'!$B$6:$BE$43,'RevPAR Raw Data'!R$1,FALSE)</f>
        <v>146.20102670800199</v>
      </c>
      <c r="BE17" s="47">
        <f>VLOOKUP($A17,'RevPAR Raw Data'!$B$6:$BE$43,'RevPAR Raw Data'!T$1,FALSE)</f>
        <v>49.503486614383398</v>
      </c>
      <c r="BF17" s="48">
        <f>VLOOKUP($A17,'RevPAR Raw Data'!$B$6:$BE$43,'RevPAR Raw Data'!U$1,FALSE)</f>
        <v>18.5407339601655</v>
      </c>
      <c r="BG17" s="48">
        <f>VLOOKUP($A17,'RevPAR Raw Data'!$B$6:$BE$43,'RevPAR Raw Data'!V$1,FALSE)</f>
        <v>33.6036209013728</v>
      </c>
      <c r="BH17" s="48">
        <f>VLOOKUP($A17,'RevPAR Raw Data'!$B$6:$BE$43,'RevPAR Raw Data'!W$1,FALSE)</f>
        <v>23.735348850769999</v>
      </c>
      <c r="BI17" s="48">
        <f>VLOOKUP($A17,'RevPAR Raw Data'!$B$6:$BE$43,'RevPAR Raw Data'!X$1,FALSE)</f>
        <v>15.3289287910382</v>
      </c>
      <c r="BJ17" s="49">
        <f>VLOOKUP($A17,'RevPAR Raw Data'!$B$6:$BE$43,'RevPAR Raw Data'!Y$1,FALSE)</f>
        <v>26.5221494735009</v>
      </c>
      <c r="BK17" s="48">
        <f>VLOOKUP($A17,'RevPAR Raw Data'!$B$6:$BE$43,'RevPAR Raw Data'!AA$1,FALSE)</f>
        <v>2.13124669017113</v>
      </c>
      <c r="BL17" s="48">
        <f>VLOOKUP($A17,'RevPAR Raw Data'!$B$6:$BE$43,'RevPAR Raw Data'!AB$1,FALSE)</f>
        <v>-0.68881283299134299</v>
      </c>
      <c r="BM17" s="49">
        <f>VLOOKUP($A17,'RevPAR Raw Data'!$B$6:$BE$43,'RevPAR Raw Data'!AC$1,FALSE)</f>
        <v>0.67281299771926995</v>
      </c>
      <c r="BN17" s="50">
        <f>VLOOKUP($A17,'RevPAR Raw Data'!$B$6:$BE$43,'RevPAR Raw Data'!AE$1,FALSE)</f>
        <v>19.0049618746541</v>
      </c>
    </row>
    <row r="18" spans="1:66" x14ac:dyDescent="0.25">
      <c r="A18" s="63" t="s">
        <v>26</v>
      </c>
      <c r="B18" s="47">
        <f>VLOOKUP($A18,'Occupancy Raw Data'!$B$8:$BE$45,'Occupancy Raw Data'!G$3,FALSE)</f>
        <v>66.375</v>
      </c>
      <c r="C18" s="48">
        <f>VLOOKUP($A18,'Occupancy Raw Data'!$B$8:$BE$45,'Occupancy Raw Data'!H$3,FALSE)</f>
        <v>74.125</v>
      </c>
      <c r="D18" s="48">
        <f>VLOOKUP($A18,'Occupancy Raw Data'!$B$8:$BE$45,'Occupancy Raw Data'!I$3,FALSE)</f>
        <v>93.227272727272705</v>
      </c>
      <c r="E18" s="48">
        <f>VLOOKUP($A18,'Occupancy Raw Data'!$B$8:$BE$45,'Occupancy Raw Data'!J$3,FALSE)</f>
        <v>92.818181818181799</v>
      </c>
      <c r="F18" s="48">
        <f>VLOOKUP($A18,'Occupancy Raw Data'!$B$8:$BE$45,'Occupancy Raw Data'!K$3,FALSE)</f>
        <v>76.647727272727195</v>
      </c>
      <c r="G18" s="49">
        <f>VLOOKUP($A18,'Occupancy Raw Data'!$B$8:$BE$45,'Occupancy Raw Data'!L$3,FALSE)</f>
        <v>80.638636363636294</v>
      </c>
      <c r="H18" s="48">
        <f>VLOOKUP($A18,'Occupancy Raw Data'!$B$8:$BE$45,'Occupancy Raw Data'!N$3,FALSE)</f>
        <v>79.556818181818102</v>
      </c>
      <c r="I18" s="48">
        <f>VLOOKUP($A18,'Occupancy Raw Data'!$B$8:$BE$45,'Occupancy Raw Data'!O$3,FALSE)</f>
        <v>83.352272727272705</v>
      </c>
      <c r="J18" s="49">
        <f>VLOOKUP($A18,'Occupancy Raw Data'!$B$8:$BE$45,'Occupancy Raw Data'!P$3,FALSE)</f>
        <v>81.454545454545396</v>
      </c>
      <c r="K18" s="50">
        <f>VLOOKUP($A18,'Occupancy Raw Data'!$B$8:$BE$45,'Occupancy Raw Data'!R$3,FALSE)</f>
        <v>80.871753246753201</v>
      </c>
      <c r="M18" s="47">
        <f>VLOOKUP($A18,'Occupancy Raw Data'!$B$8:$BE$45,'Occupancy Raw Data'!T$3,FALSE)</f>
        <v>18.939052795030999</v>
      </c>
      <c r="N18" s="48">
        <f>VLOOKUP($A18,'Occupancy Raw Data'!$B$8:$BE$45,'Occupancy Raw Data'!U$3,FALSE)</f>
        <v>-3.4243752822519902</v>
      </c>
      <c r="O18" s="48">
        <f>VLOOKUP($A18,'Occupancy Raw Data'!$B$8:$BE$45,'Occupancy Raw Data'!V$3,FALSE)</f>
        <v>5.7096876004906898</v>
      </c>
      <c r="P18" s="48">
        <f>VLOOKUP($A18,'Occupancy Raw Data'!$B$8:$BE$45,'Occupancy Raw Data'!W$3,FALSE)</f>
        <v>6.9553140242795397</v>
      </c>
      <c r="Q18" s="48">
        <f>VLOOKUP($A18,'Occupancy Raw Data'!$B$8:$BE$45,'Occupancy Raw Data'!X$3,FALSE)</f>
        <v>3.4439543966091599</v>
      </c>
      <c r="R18" s="49">
        <f>VLOOKUP($A18,'Occupancy Raw Data'!$B$8:$BE$45,'Occupancy Raw Data'!Y$3,FALSE)</f>
        <v>5.6505294773346497</v>
      </c>
      <c r="S18" s="48">
        <f>VLOOKUP($A18,'Occupancy Raw Data'!$B$8:$BE$45,'Occupancy Raw Data'!AA$3,FALSE)</f>
        <v>7.1862175223593301</v>
      </c>
      <c r="T18" s="48">
        <f>VLOOKUP($A18,'Occupancy Raw Data'!$B$8:$BE$45,'Occupancy Raw Data'!AB$3,FALSE)</f>
        <v>8.1742270887007695</v>
      </c>
      <c r="U18" s="49">
        <f>VLOOKUP($A18,'Occupancy Raw Data'!$B$8:$BE$45,'Occupancy Raw Data'!AC$3,FALSE)</f>
        <v>7.6894662658047599</v>
      </c>
      <c r="V18" s="50">
        <f>VLOOKUP($A18,'Occupancy Raw Data'!$B$8:$BE$45,'Occupancy Raw Data'!AE$3,FALSE)</f>
        <v>6.22932529225214</v>
      </c>
      <c r="X18" s="51">
        <f>VLOOKUP($A18,'ADR Raw Data'!$B$6:$BE$43,'ADR Raw Data'!G$1,FALSE)</f>
        <v>153.78624208183501</v>
      </c>
      <c r="Y18" s="52">
        <f>VLOOKUP($A18,'ADR Raw Data'!$B$6:$BE$43,'ADR Raw Data'!H$1,FALSE)</f>
        <v>183.804766211865</v>
      </c>
      <c r="Z18" s="52">
        <f>VLOOKUP($A18,'ADR Raw Data'!$B$6:$BE$43,'ADR Raw Data'!I$1,FALSE)</f>
        <v>218.03906143344699</v>
      </c>
      <c r="AA18" s="52">
        <f>VLOOKUP($A18,'ADR Raw Data'!$B$6:$BE$43,'ADR Raw Data'!J$1,FALSE)</f>
        <v>214.445308521057</v>
      </c>
      <c r="AB18" s="52">
        <f>VLOOKUP($A18,'ADR Raw Data'!$B$6:$BE$43,'ADR Raw Data'!K$1,FALSE)</f>
        <v>169.19206226834601</v>
      </c>
      <c r="AC18" s="53">
        <f>VLOOKUP($A18,'ADR Raw Data'!$B$6:$BE$43,'ADR Raw Data'!L$1,FALSE)</f>
        <v>191.05453989459099</v>
      </c>
      <c r="AD18" s="52">
        <f>VLOOKUP($A18,'ADR Raw Data'!$B$6:$BE$43,'ADR Raw Data'!N$1,FALSE)</f>
        <v>143.61571061276899</v>
      </c>
      <c r="AE18" s="52">
        <f>VLOOKUP($A18,'ADR Raw Data'!$B$6:$BE$43,'ADR Raw Data'!O$1,FALSE)</f>
        <v>143.97218541240599</v>
      </c>
      <c r="AF18" s="53">
        <f>VLOOKUP($A18,'ADR Raw Data'!$B$6:$BE$43,'ADR Raw Data'!P$1,FALSE)</f>
        <v>143.79810058593699</v>
      </c>
      <c r="AG18" s="54">
        <f>VLOOKUP($A18,'ADR Raw Data'!$B$6:$BE$43,'ADR Raw Data'!R$1,FALSE)</f>
        <v>177.45540076680601</v>
      </c>
      <c r="AI18" s="47">
        <f>VLOOKUP($A18,'ADR Raw Data'!$B$6:$BE$43,'ADR Raw Data'!T$1,FALSE)</f>
        <v>0.29365540926647699</v>
      </c>
      <c r="AJ18" s="48">
        <f>VLOOKUP($A18,'ADR Raw Data'!$B$6:$BE$43,'ADR Raw Data'!U$1,FALSE)</f>
        <v>-3.8606737137715599</v>
      </c>
      <c r="AK18" s="48">
        <f>VLOOKUP($A18,'ADR Raw Data'!$B$6:$BE$43,'ADR Raw Data'!V$1,FALSE)</f>
        <v>3.7374424882780799</v>
      </c>
      <c r="AL18" s="48">
        <f>VLOOKUP($A18,'ADR Raw Data'!$B$6:$BE$43,'ADR Raw Data'!W$1,FALSE)</f>
        <v>4.8765732753067201</v>
      </c>
      <c r="AM18" s="48">
        <f>VLOOKUP($A18,'ADR Raw Data'!$B$6:$BE$43,'ADR Raw Data'!X$1,FALSE)</f>
        <v>-0.34110039923963398</v>
      </c>
      <c r="AN18" s="49">
        <f>VLOOKUP($A18,'ADR Raw Data'!$B$6:$BE$43,'ADR Raw Data'!Y$1,FALSE)</f>
        <v>1.1378022607612801</v>
      </c>
      <c r="AO18" s="48">
        <f>VLOOKUP($A18,'ADR Raw Data'!$B$6:$BE$43,'ADR Raw Data'!AA$1,FALSE)</f>
        <v>2.9660517487111102</v>
      </c>
      <c r="AP18" s="48">
        <f>VLOOKUP($A18,'ADR Raw Data'!$B$6:$BE$43,'ADR Raw Data'!AB$1,FALSE)</f>
        <v>3.9342274499635499</v>
      </c>
      <c r="AQ18" s="49">
        <f>VLOOKUP($A18,'ADR Raw Data'!$B$6:$BE$43,'ADR Raw Data'!AC$1,FALSE)</f>
        <v>3.4581212969556301</v>
      </c>
      <c r="AR18" s="50">
        <f>VLOOKUP($A18,'ADR Raw Data'!$B$6:$BE$43,'ADR Raw Data'!AE$1,FALSE)</f>
        <v>1.55621077770649</v>
      </c>
      <c r="AS18" s="40"/>
      <c r="AT18" s="51">
        <f>VLOOKUP($A18,'RevPAR Raw Data'!$B$6:$BE$43,'RevPAR Raw Data'!G$1,FALSE)</f>
        <v>102.075618181818</v>
      </c>
      <c r="AU18" s="52">
        <f>VLOOKUP($A18,'RevPAR Raw Data'!$B$6:$BE$43,'RevPAR Raw Data'!H$1,FALSE)</f>
        <v>136.24528295454499</v>
      </c>
      <c r="AV18" s="52">
        <f>VLOOKUP($A18,'RevPAR Raw Data'!$B$6:$BE$43,'RevPAR Raw Data'!I$1,FALSE)</f>
        <v>203.271870454545</v>
      </c>
      <c r="AW18" s="52">
        <f>VLOOKUP($A18,'RevPAR Raw Data'!$B$6:$BE$43,'RevPAR Raw Data'!J$1,FALSE)</f>
        <v>199.044236363636</v>
      </c>
      <c r="AX18" s="52">
        <f>VLOOKUP($A18,'RevPAR Raw Data'!$B$6:$BE$43,'RevPAR Raw Data'!K$1,FALSE)</f>
        <v>129.68187045454499</v>
      </c>
      <c r="AY18" s="53">
        <f>VLOOKUP($A18,'RevPAR Raw Data'!$B$6:$BE$43,'RevPAR Raw Data'!L$1,FALSE)</f>
        <v>154.06377568181799</v>
      </c>
      <c r="AZ18" s="52">
        <f>VLOOKUP($A18,'RevPAR Raw Data'!$B$6:$BE$43,'RevPAR Raw Data'!N$1,FALSE)</f>
        <v>114.25608977272699</v>
      </c>
      <c r="BA18" s="52">
        <f>VLOOKUP($A18,'RevPAR Raw Data'!$B$6:$BE$43,'RevPAR Raw Data'!O$1,FALSE)</f>
        <v>120.00408863636299</v>
      </c>
      <c r="BB18" s="53">
        <f>VLOOKUP($A18,'RevPAR Raw Data'!$B$6:$BE$43,'RevPAR Raw Data'!P$1,FALSE)</f>
        <v>117.130089204545</v>
      </c>
      <c r="BC18" s="54">
        <f>VLOOKUP($A18,'RevPAR Raw Data'!$B$6:$BE$43,'RevPAR Raw Data'!R$1,FALSE)</f>
        <v>143.51129383116799</v>
      </c>
      <c r="BE18" s="47">
        <f>VLOOKUP($A18,'RevPAR Raw Data'!$B$6:$BE$43,'RevPAR Raw Data'!T$1,FALSE)</f>
        <v>19.288323757293899</v>
      </c>
      <c r="BF18" s="48">
        <f>VLOOKUP($A18,'RevPAR Raw Data'!$B$6:$BE$43,'RevPAR Raw Data'!U$1,FALSE)</f>
        <v>-7.1528450396407699</v>
      </c>
      <c r="BG18" s="48">
        <f>VLOOKUP($A18,'RevPAR Raw Data'!$B$6:$BE$43,'RevPAR Raw Data'!V$1,FALSE)</f>
        <v>9.66052637909746</v>
      </c>
      <c r="BH18" s="48">
        <f>VLOOKUP($A18,'RevPAR Raw Data'!$B$6:$BE$43,'RevPAR Raw Data'!W$1,FALSE)</f>
        <v>12.1710682845079</v>
      </c>
      <c r="BI18" s="48">
        <f>VLOOKUP($A18,'RevPAR Raw Data'!$B$6:$BE$43,'RevPAR Raw Data'!X$1,FALSE)</f>
        <v>3.0911066551730602</v>
      </c>
      <c r="BJ18" s="49">
        <f>VLOOKUP($A18,'RevPAR Raw Data'!$B$6:$BE$43,'RevPAR Raw Data'!Y$1,FALSE)</f>
        <v>6.85262359023403</v>
      </c>
      <c r="BK18" s="48">
        <f>VLOOKUP($A18,'RevPAR Raw Data'!$B$6:$BE$43,'RevPAR Raw Data'!AA$1,FALSE)</f>
        <v>10.365416201558499</v>
      </c>
      <c r="BL18" s="48">
        <f>VLOOKUP($A18,'RevPAR Raw Data'!$B$6:$BE$43,'RevPAR Raw Data'!AB$1,FALSE)</f>
        <v>12.4300472246103</v>
      </c>
      <c r="BM18" s="49">
        <f>VLOOKUP($A18,'RevPAR Raw Data'!$B$6:$BE$43,'RevPAR Raw Data'!AC$1,FALSE)</f>
        <v>11.413498633320399</v>
      </c>
      <c r="BN18" s="50">
        <f>VLOOKUP($A18,'RevPAR Raw Data'!$B$6:$BE$43,'RevPAR Raw Data'!AE$1,FALSE)</f>
        <v>7.8824775015350603</v>
      </c>
    </row>
    <row r="19" spans="1:66" x14ac:dyDescent="0.25">
      <c r="A19" s="63" t="s">
        <v>24</v>
      </c>
      <c r="B19" s="47">
        <f>VLOOKUP($A19,'Occupancy Raw Data'!$B$8:$BE$45,'Occupancy Raw Data'!G$3,FALSE)</f>
        <v>62.6489401730841</v>
      </c>
      <c r="C19" s="48">
        <f>VLOOKUP($A19,'Occupancy Raw Data'!$B$8:$BE$45,'Occupancy Raw Data'!H$3,FALSE)</f>
        <v>64.191646807976895</v>
      </c>
      <c r="D19" s="48">
        <f>VLOOKUP($A19,'Occupancy Raw Data'!$B$8:$BE$45,'Occupancy Raw Data'!I$3,FALSE)</f>
        <v>73.422801956603493</v>
      </c>
      <c r="E19" s="48">
        <f>VLOOKUP($A19,'Occupancy Raw Data'!$B$8:$BE$45,'Occupancy Raw Data'!J$3,FALSE)</f>
        <v>75.642794431205303</v>
      </c>
      <c r="F19" s="48">
        <f>VLOOKUP($A19,'Occupancy Raw Data'!$B$8:$BE$45,'Occupancy Raw Data'!K$3,FALSE)</f>
        <v>71.252978803461602</v>
      </c>
      <c r="G19" s="49">
        <f>VLOOKUP($A19,'Occupancy Raw Data'!$B$8:$BE$45,'Occupancy Raw Data'!L$3,FALSE)</f>
        <v>69.431832434466301</v>
      </c>
      <c r="H19" s="48">
        <f>VLOOKUP($A19,'Occupancy Raw Data'!$B$8:$BE$45,'Occupancy Raw Data'!N$3,FALSE)</f>
        <v>79.4807475228897</v>
      </c>
      <c r="I19" s="48">
        <f>VLOOKUP($A19,'Occupancy Raw Data'!$B$8:$BE$45,'Occupancy Raw Data'!O$3,FALSE)</f>
        <v>82.240060203185706</v>
      </c>
      <c r="J19" s="49">
        <f>VLOOKUP($A19,'Occupancy Raw Data'!$B$8:$BE$45,'Occupancy Raw Data'!P$3,FALSE)</f>
        <v>80.860403863037703</v>
      </c>
      <c r="K19" s="50">
        <f>VLOOKUP($A19,'Occupancy Raw Data'!$B$8:$BE$45,'Occupancy Raw Data'!R$3,FALSE)</f>
        <v>72.697138556915306</v>
      </c>
      <c r="M19" s="47">
        <f>VLOOKUP($A19,'Occupancy Raw Data'!$B$8:$BE$45,'Occupancy Raw Data'!T$3,FALSE)</f>
        <v>10.3928705186164</v>
      </c>
      <c r="N19" s="48">
        <f>VLOOKUP($A19,'Occupancy Raw Data'!$B$8:$BE$45,'Occupancy Raw Data'!U$3,FALSE)</f>
        <v>-5.8570570115464697</v>
      </c>
      <c r="O19" s="48">
        <f>VLOOKUP($A19,'Occupancy Raw Data'!$B$8:$BE$45,'Occupancy Raw Data'!V$3,FALSE)</f>
        <v>2.46501801103211</v>
      </c>
      <c r="P19" s="48">
        <f>VLOOKUP($A19,'Occupancy Raw Data'!$B$8:$BE$45,'Occupancy Raw Data'!W$3,FALSE)</f>
        <v>4.8483516019377504</v>
      </c>
      <c r="Q19" s="48">
        <f>VLOOKUP($A19,'Occupancy Raw Data'!$B$8:$BE$45,'Occupancy Raw Data'!X$3,FALSE)</f>
        <v>0.70506670563195795</v>
      </c>
      <c r="R19" s="49">
        <f>VLOOKUP($A19,'Occupancy Raw Data'!$B$8:$BE$45,'Occupancy Raw Data'!Y$3,FALSE)</f>
        <v>2.2582340417703901</v>
      </c>
      <c r="S19" s="48">
        <f>VLOOKUP($A19,'Occupancy Raw Data'!$B$8:$BE$45,'Occupancy Raw Data'!AA$3,FALSE)</f>
        <v>-1.15985110490526</v>
      </c>
      <c r="T19" s="48">
        <f>VLOOKUP($A19,'Occupancy Raw Data'!$B$8:$BE$45,'Occupancy Raw Data'!AB$3,FALSE)</f>
        <v>-3.3275308516024</v>
      </c>
      <c r="U19" s="49">
        <f>VLOOKUP($A19,'Occupancy Raw Data'!$B$8:$BE$45,'Occupancy Raw Data'!AC$3,FALSE)</f>
        <v>-2.2741946064265699</v>
      </c>
      <c r="V19" s="50">
        <f>VLOOKUP($A19,'Occupancy Raw Data'!$B$8:$BE$45,'Occupancy Raw Data'!AE$3,FALSE)</f>
        <v>0.77260335779814204</v>
      </c>
      <c r="X19" s="51">
        <f>VLOOKUP($A19,'ADR Raw Data'!$B$6:$BE$43,'ADR Raw Data'!G$1,FALSE)</f>
        <v>153.02931531531499</v>
      </c>
      <c r="Y19" s="52">
        <f>VLOOKUP($A19,'ADR Raw Data'!$B$6:$BE$43,'ADR Raw Data'!H$1,FALSE)</f>
        <v>160.11074638530599</v>
      </c>
      <c r="Z19" s="52">
        <f>VLOOKUP($A19,'ADR Raw Data'!$B$6:$BE$43,'ADR Raw Data'!I$1,FALSE)</f>
        <v>166.40434745473101</v>
      </c>
      <c r="AA19" s="52">
        <f>VLOOKUP($A19,'ADR Raw Data'!$B$6:$BE$43,'ADR Raw Data'!J$1,FALSE)</f>
        <v>161.34906483170201</v>
      </c>
      <c r="AB19" s="52">
        <f>VLOOKUP($A19,'ADR Raw Data'!$B$6:$BE$43,'ADR Raw Data'!K$1,FALSE)</f>
        <v>164.57240098574101</v>
      </c>
      <c r="AC19" s="53">
        <f>VLOOKUP($A19,'ADR Raw Data'!$B$6:$BE$43,'ADR Raw Data'!L$1,FALSE)</f>
        <v>161.34944542794099</v>
      </c>
      <c r="AD19" s="52">
        <f>VLOOKUP($A19,'ADR Raw Data'!$B$6:$BE$43,'ADR Raw Data'!N$1,FALSE)</f>
        <v>175.93470411866801</v>
      </c>
      <c r="AE19" s="52">
        <f>VLOOKUP($A19,'ADR Raw Data'!$B$6:$BE$43,'ADR Raw Data'!O$1,FALSE)</f>
        <v>174.903460423974</v>
      </c>
      <c r="AF19" s="53">
        <f>VLOOKUP($A19,'ADR Raw Data'!$B$6:$BE$43,'ADR Raw Data'!P$1,FALSE)</f>
        <v>175.410284628509</v>
      </c>
      <c r="AG19" s="54">
        <f>VLOOKUP($A19,'ADR Raw Data'!$B$6:$BE$43,'ADR Raw Data'!R$1,FALSE)</f>
        <v>165.81794567815999</v>
      </c>
      <c r="AI19" s="47">
        <f>VLOOKUP($A19,'ADR Raw Data'!$B$6:$BE$43,'ADR Raw Data'!T$1,FALSE)</f>
        <v>12.3864445703688</v>
      </c>
      <c r="AJ19" s="48">
        <f>VLOOKUP($A19,'ADR Raw Data'!$B$6:$BE$43,'ADR Raw Data'!U$1,FALSE)</f>
        <v>9.4548144695801</v>
      </c>
      <c r="AK19" s="48">
        <f>VLOOKUP($A19,'ADR Raw Data'!$B$6:$BE$43,'ADR Raw Data'!V$1,FALSE)</f>
        <v>7.7583586366867996</v>
      </c>
      <c r="AL19" s="48">
        <f>VLOOKUP($A19,'ADR Raw Data'!$B$6:$BE$43,'ADR Raw Data'!W$1,FALSE)</f>
        <v>7.0510872259296304</v>
      </c>
      <c r="AM19" s="48">
        <f>VLOOKUP($A19,'ADR Raw Data'!$B$6:$BE$43,'ADR Raw Data'!X$1,FALSE)</f>
        <v>4.0529901437188496</v>
      </c>
      <c r="AN19" s="49">
        <f>VLOOKUP($A19,'ADR Raw Data'!$B$6:$BE$43,'ADR Raw Data'!Y$1,FALSE)</f>
        <v>7.7614957786854601</v>
      </c>
      <c r="AO19" s="48">
        <f>VLOOKUP($A19,'ADR Raw Data'!$B$6:$BE$43,'ADR Raw Data'!AA$1,FALSE)</f>
        <v>1.0587396483948399</v>
      </c>
      <c r="AP19" s="48">
        <f>VLOOKUP($A19,'ADR Raw Data'!$B$6:$BE$43,'ADR Raw Data'!AB$1,FALSE)</f>
        <v>2.4838398741661099</v>
      </c>
      <c r="AQ19" s="49">
        <f>VLOOKUP($A19,'ADR Raw Data'!$B$6:$BE$43,'ADR Raw Data'!AC$1,FALSE)</f>
        <v>1.7875799723254899</v>
      </c>
      <c r="AR19" s="50">
        <f>VLOOKUP($A19,'ADR Raw Data'!$B$6:$BE$43,'ADR Raw Data'!AE$1,FALSE)</f>
        <v>5.5255725878491804</v>
      </c>
      <c r="AS19" s="40"/>
      <c r="AT19" s="51">
        <f>VLOOKUP($A19,'RevPAR Raw Data'!$B$6:$BE$43,'RevPAR Raw Data'!G$1,FALSE)</f>
        <v>95.871244199172196</v>
      </c>
      <c r="AU19" s="52">
        <f>VLOOKUP($A19,'RevPAR Raw Data'!$B$6:$BE$43,'RevPAR Raw Data'!H$1,FALSE)</f>
        <v>102.77772482127099</v>
      </c>
      <c r="AV19" s="52">
        <f>VLOOKUP($A19,'RevPAR Raw Data'!$B$6:$BE$43,'RevPAR Raw Data'!I$1,FALSE)</f>
        <v>122.17873447886601</v>
      </c>
      <c r="AW19" s="52">
        <f>VLOOKUP($A19,'RevPAR Raw Data'!$B$6:$BE$43,'RevPAR Raw Data'!J$1,FALSE)</f>
        <v>122.048941427317</v>
      </c>
      <c r="AX19" s="52">
        <f>VLOOKUP($A19,'RevPAR Raw Data'!$B$6:$BE$43,'RevPAR Raw Data'!K$1,FALSE)</f>
        <v>117.26273799071799</v>
      </c>
      <c r="AY19" s="53">
        <f>VLOOKUP($A19,'RevPAR Raw Data'!$B$6:$BE$43,'RevPAR Raw Data'!L$1,FALSE)</f>
        <v>112.02787658346899</v>
      </c>
      <c r="AZ19" s="52">
        <f>VLOOKUP($A19,'RevPAR Raw Data'!$B$6:$BE$43,'RevPAR Raw Data'!N$1,FALSE)</f>
        <v>139.834217985701</v>
      </c>
      <c r="BA19" s="52">
        <f>VLOOKUP($A19,'RevPAR Raw Data'!$B$6:$BE$43,'RevPAR Raw Data'!O$1,FALSE)</f>
        <v>143.840711150131</v>
      </c>
      <c r="BB19" s="53">
        <f>VLOOKUP($A19,'RevPAR Raw Data'!$B$6:$BE$43,'RevPAR Raw Data'!P$1,FALSE)</f>
        <v>141.83746456791599</v>
      </c>
      <c r="BC19" s="54">
        <f>VLOOKUP($A19,'RevPAR Raw Data'!$B$6:$BE$43,'RevPAR Raw Data'!R$1,FALSE)</f>
        <v>120.544901721882</v>
      </c>
      <c r="BE19" s="47">
        <f>VLOOKUP($A19,'RevPAR Raw Data'!$B$6:$BE$43,'RevPAR Raw Data'!T$1,FALSE)</f>
        <v>24.066622235043901</v>
      </c>
      <c r="BF19" s="48">
        <f>VLOOKUP($A19,'RevPAR Raw Data'!$B$6:$BE$43,'RevPAR Raw Data'!U$1,FALSE)</f>
        <v>3.0439835842143701</v>
      </c>
      <c r="BG19" s="48">
        <f>VLOOKUP($A19,'RevPAR Raw Data'!$B$6:$BE$43,'RevPAR Raw Data'!V$1,FALSE)</f>
        <v>10.4146215854737</v>
      </c>
      <c r="BH19" s="48">
        <f>VLOOKUP($A19,'RevPAR Raw Data'!$B$6:$BE$43,'RevPAR Raw Data'!W$1,FALSE)</f>
        <v>12.241300328339699</v>
      </c>
      <c r="BI19" s="48">
        <f>VLOOKUP($A19,'RevPAR Raw Data'!$B$6:$BE$43,'RevPAR Raw Data'!X$1,FALSE)</f>
        <v>4.7866331334367098</v>
      </c>
      <c r="BJ19" s="49">
        <f>VLOOKUP($A19,'RevPAR Raw Data'!$B$6:$BE$43,'RevPAR Raw Data'!Y$1,FALSE)</f>
        <v>10.195002560280701</v>
      </c>
      <c r="BK19" s="48">
        <f>VLOOKUP($A19,'RevPAR Raw Data'!$B$6:$BE$43,'RevPAR Raw Data'!AA$1,FALSE)</f>
        <v>-0.11339126002040099</v>
      </c>
      <c r="BL19" s="48">
        <f>VLOOKUP($A19,'RevPAR Raw Data'!$B$6:$BE$43,'RevPAR Raw Data'!AB$1,FALSE)</f>
        <v>-0.92634151555357602</v>
      </c>
      <c r="BM19" s="49">
        <f>VLOOKUP($A19,'RevPAR Raw Data'!$B$6:$BE$43,'RevPAR Raw Data'!AC$1,FALSE)</f>
        <v>-0.52726768141726699</v>
      </c>
      <c r="BN19" s="50">
        <f>VLOOKUP($A19,'RevPAR Raw Data'!$B$6:$BE$43,'RevPAR Raw Data'!AE$1,FALSE)</f>
        <v>6.3408667049986098</v>
      </c>
    </row>
    <row r="20" spans="1:66" x14ac:dyDescent="0.25">
      <c r="A20" s="63" t="s">
        <v>27</v>
      </c>
      <c r="B20" s="47">
        <f>VLOOKUP($A20,'Occupancy Raw Data'!$B$8:$BE$45,'Occupancy Raw Data'!G$3,FALSE)</f>
        <v>62.472225470705098</v>
      </c>
      <c r="C20" s="48">
        <f>VLOOKUP($A20,'Occupancy Raw Data'!$B$8:$BE$45,'Occupancy Raw Data'!H$3,FALSE)</f>
        <v>54.742135422757499</v>
      </c>
      <c r="D20" s="48">
        <f>VLOOKUP($A20,'Occupancy Raw Data'!$B$8:$BE$45,'Occupancy Raw Data'!I$3,FALSE)</f>
        <v>64.600631505087094</v>
      </c>
      <c r="E20" s="48">
        <f>VLOOKUP($A20,'Occupancy Raw Data'!$B$8:$BE$45,'Occupancy Raw Data'!J$3,FALSE)</f>
        <v>66.916150157876203</v>
      </c>
      <c r="F20" s="48">
        <f>VLOOKUP($A20,'Occupancy Raw Data'!$B$8:$BE$45,'Occupancy Raw Data'!K$3,FALSE)</f>
        <v>63.127119635130299</v>
      </c>
      <c r="G20" s="49">
        <f>VLOOKUP($A20,'Occupancy Raw Data'!$B$8:$BE$45,'Occupancy Raw Data'!L$3,FALSE)</f>
        <v>62.371652438311301</v>
      </c>
      <c r="H20" s="48">
        <f>VLOOKUP($A20,'Occupancy Raw Data'!$B$8:$BE$45,'Occupancy Raw Data'!N$3,FALSE)</f>
        <v>66.729037539469005</v>
      </c>
      <c r="I20" s="48">
        <f>VLOOKUP($A20,'Occupancy Raw Data'!$B$8:$BE$45,'Occupancy Raw Data'!O$3,FALSE)</f>
        <v>73.359840954274304</v>
      </c>
      <c r="J20" s="49">
        <f>VLOOKUP($A20,'Occupancy Raw Data'!$B$8:$BE$45,'Occupancy Raw Data'!P$3,FALSE)</f>
        <v>70.044439246871704</v>
      </c>
      <c r="K20" s="50">
        <f>VLOOKUP($A20,'Occupancy Raw Data'!$B$8:$BE$45,'Occupancy Raw Data'!R$3,FALSE)</f>
        <v>64.563877240757094</v>
      </c>
      <c r="M20" s="47">
        <f>VLOOKUP($A20,'Occupancy Raw Data'!$B$8:$BE$45,'Occupancy Raw Data'!T$3,FALSE)</f>
        <v>16.229630384754401</v>
      </c>
      <c r="N20" s="48">
        <f>VLOOKUP($A20,'Occupancy Raw Data'!$B$8:$BE$45,'Occupancy Raw Data'!U$3,FALSE)</f>
        <v>-6.88669514052342</v>
      </c>
      <c r="O20" s="48">
        <f>VLOOKUP($A20,'Occupancy Raw Data'!$B$8:$BE$45,'Occupancy Raw Data'!V$3,FALSE)</f>
        <v>-0.83328834210932401</v>
      </c>
      <c r="P20" s="48">
        <f>VLOOKUP($A20,'Occupancy Raw Data'!$B$8:$BE$45,'Occupancy Raw Data'!W$3,FALSE)</f>
        <v>-6.82129633557149</v>
      </c>
      <c r="Q20" s="48">
        <f>VLOOKUP($A20,'Occupancy Raw Data'!$B$8:$BE$45,'Occupancy Raw Data'!X$3,FALSE)</f>
        <v>-11.9526389674045</v>
      </c>
      <c r="R20" s="49">
        <f>VLOOKUP($A20,'Occupancy Raw Data'!$B$8:$BE$45,'Occupancy Raw Data'!Y$3,FALSE)</f>
        <v>-2.9068589625655301</v>
      </c>
      <c r="S20" s="48">
        <f>VLOOKUP($A20,'Occupancy Raw Data'!$B$8:$BE$45,'Occupancy Raw Data'!AA$3,FALSE)</f>
        <v>-10.0114301079994</v>
      </c>
      <c r="T20" s="48">
        <f>VLOOKUP($A20,'Occupancy Raw Data'!$B$8:$BE$45,'Occupancy Raw Data'!AB$3,FALSE)</f>
        <v>-5.9087546506512902</v>
      </c>
      <c r="U20" s="49">
        <f>VLOOKUP($A20,'Occupancy Raw Data'!$B$8:$BE$45,'Occupancy Raw Data'!AC$3,FALSE)</f>
        <v>-7.9086616499640501</v>
      </c>
      <c r="V20" s="50">
        <f>VLOOKUP($A20,'Occupancy Raw Data'!$B$8:$BE$45,'Occupancy Raw Data'!AE$3,FALSE)</f>
        <v>-4.5143985415041596</v>
      </c>
      <c r="X20" s="51">
        <f>VLOOKUP($A20,'ADR Raw Data'!$B$6:$BE$43,'ADR Raw Data'!G$1,FALSE)</f>
        <v>104.59795394983099</v>
      </c>
      <c r="Y20" s="52">
        <f>VLOOKUP($A20,'ADR Raw Data'!$B$6:$BE$43,'ADR Raw Data'!H$1,FALSE)</f>
        <v>94.520429395428295</v>
      </c>
      <c r="Z20" s="52">
        <f>VLOOKUP($A20,'ADR Raw Data'!$B$6:$BE$43,'ADR Raw Data'!I$1,FALSE)</f>
        <v>98.706214699493103</v>
      </c>
      <c r="AA20" s="52">
        <f>VLOOKUP($A20,'ADR Raw Data'!$B$6:$BE$43,'ADR Raw Data'!J$1,FALSE)</f>
        <v>100.99875917511299</v>
      </c>
      <c r="AB20" s="52">
        <f>VLOOKUP($A20,'ADR Raw Data'!$B$6:$BE$43,'ADR Raw Data'!K$1,FALSE)</f>
        <v>98.077858466098505</v>
      </c>
      <c r="AC20" s="53">
        <f>VLOOKUP($A20,'ADR Raw Data'!$B$6:$BE$43,'ADR Raw Data'!L$1,FALSE)</f>
        <v>99.516432669591595</v>
      </c>
      <c r="AD20" s="52">
        <f>VLOOKUP($A20,'ADR Raw Data'!$B$6:$BE$43,'ADR Raw Data'!N$1,FALSE)</f>
        <v>105.010161233788</v>
      </c>
      <c r="AE20" s="52">
        <f>VLOOKUP($A20,'ADR Raw Data'!$B$6:$BE$43,'ADR Raw Data'!O$1,FALSE)</f>
        <v>106.75525107604</v>
      </c>
      <c r="AF20" s="53">
        <f>VLOOKUP($A20,'ADR Raw Data'!$B$6:$BE$43,'ADR Raw Data'!P$1,FALSE)</f>
        <v>105.924006177477</v>
      </c>
      <c r="AG20" s="54">
        <f>VLOOKUP($A20,'ADR Raw Data'!$B$6:$BE$43,'ADR Raw Data'!R$1,FALSE)</f>
        <v>101.50257154686101</v>
      </c>
      <c r="AI20" s="47">
        <f>VLOOKUP($A20,'ADR Raw Data'!$B$6:$BE$43,'ADR Raw Data'!T$1,FALSE)</f>
        <v>12.555350159116699</v>
      </c>
      <c r="AJ20" s="48">
        <f>VLOOKUP($A20,'ADR Raw Data'!$B$6:$BE$43,'ADR Raw Data'!U$1,FALSE)</f>
        <v>0.67520900568998199</v>
      </c>
      <c r="AK20" s="48">
        <f>VLOOKUP($A20,'ADR Raw Data'!$B$6:$BE$43,'ADR Raw Data'!V$1,FALSE)</f>
        <v>0.112253832795843</v>
      </c>
      <c r="AL20" s="48">
        <f>VLOOKUP($A20,'ADR Raw Data'!$B$6:$BE$43,'ADR Raw Data'!W$1,FALSE)</f>
        <v>-1.3864404869563001</v>
      </c>
      <c r="AM20" s="48">
        <f>VLOOKUP($A20,'ADR Raw Data'!$B$6:$BE$43,'ADR Raw Data'!X$1,FALSE)</f>
        <v>-4.5393894329372602</v>
      </c>
      <c r="AN20" s="49">
        <f>VLOOKUP($A20,'ADR Raw Data'!$B$6:$BE$43,'ADR Raw Data'!Y$1,FALSE)</f>
        <v>0.96437546455761802</v>
      </c>
      <c r="AO20" s="48">
        <f>VLOOKUP($A20,'ADR Raw Data'!$B$6:$BE$43,'ADR Raw Data'!AA$1,FALSE)</f>
        <v>-6.0624372860148501</v>
      </c>
      <c r="AP20" s="48">
        <f>VLOOKUP($A20,'ADR Raw Data'!$B$6:$BE$43,'ADR Raw Data'!AB$1,FALSE)</f>
        <v>-5.0479527584342501</v>
      </c>
      <c r="AQ20" s="49">
        <f>VLOOKUP($A20,'ADR Raw Data'!$B$6:$BE$43,'ADR Raw Data'!AC$1,FALSE)</f>
        <v>-5.5236982342565497</v>
      </c>
      <c r="AR20" s="50">
        <f>VLOOKUP($A20,'ADR Raw Data'!$B$6:$BE$43,'ADR Raw Data'!AE$1,FALSE)</f>
        <v>-1.3782783048501801</v>
      </c>
      <c r="AS20" s="40"/>
      <c r="AT20" s="51">
        <f>VLOOKUP($A20,'RevPAR Raw Data'!$B$6:$BE$43,'RevPAR Raw Data'!G$1,FALSE)</f>
        <v>65.344669629283104</v>
      </c>
      <c r="AU20" s="52">
        <f>VLOOKUP($A20,'RevPAR Raw Data'!$B$6:$BE$43,'RevPAR Raw Data'!H$1,FALSE)</f>
        <v>51.742501461817298</v>
      </c>
      <c r="AV20" s="52">
        <f>VLOOKUP($A20,'RevPAR Raw Data'!$B$6:$BE$43,'RevPAR Raw Data'!I$1,FALSE)</f>
        <v>63.764838030639602</v>
      </c>
      <c r="AW20" s="52">
        <f>VLOOKUP($A20,'RevPAR Raw Data'!$B$6:$BE$43,'RevPAR Raw Data'!J$1,FALSE)</f>
        <v>67.584481347210797</v>
      </c>
      <c r="AX20" s="52">
        <f>VLOOKUP($A20,'RevPAR Raw Data'!$B$6:$BE$43,'RevPAR Raw Data'!K$1,FALSE)</f>
        <v>61.913727049467802</v>
      </c>
      <c r="AY20" s="53">
        <f>VLOOKUP($A20,'RevPAR Raw Data'!$B$6:$BE$43,'RevPAR Raw Data'!L$1,FALSE)</f>
        <v>62.070043503683699</v>
      </c>
      <c r="AZ20" s="52">
        <f>VLOOKUP($A20,'RevPAR Raw Data'!$B$6:$BE$43,'RevPAR Raw Data'!N$1,FALSE)</f>
        <v>70.072269909951999</v>
      </c>
      <c r="BA20" s="52">
        <f>VLOOKUP($A20,'RevPAR Raw Data'!$B$6:$BE$43,'RevPAR Raw Data'!O$1,FALSE)</f>
        <v>78.315482399719301</v>
      </c>
      <c r="BB20" s="53">
        <f>VLOOKUP($A20,'RevPAR Raw Data'!$B$6:$BE$43,'RevPAR Raw Data'!P$1,FALSE)</f>
        <v>74.193876154835607</v>
      </c>
      <c r="BC20" s="54">
        <f>VLOOKUP($A20,'RevPAR Raw Data'!$B$6:$BE$43,'RevPAR Raw Data'!R$1,FALSE)</f>
        <v>65.533995689727107</v>
      </c>
      <c r="BE20" s="47">
        <f>VLOOKUP($A20,'RevPAR Raw Data'!$B$6:$BE$43,'RevPAR Raw Data'!T$1,FALSE)</f>
        <v>30.822667468207399</v>
      </c>
      <c r="BF20" s="48">
        <f>VLOOKUP($A20,'RevPAR Raw Data'!$B$6:$BE$43,'RevPAR Raw Data'!U$1,FALSE)</f>
        <v>-6.2579857206166603</v>
      </c>
      <c r="BG20" s="48">
        <f>VLOOKUP($A20,'RevPAR Raw Data'!$B$6:$BE$43,'RevPAR Raw Data'!V$1,FALSE)</f>
        <v>-0.72196990741573897</v>
      </c>
      <c r="BH20" s="48">
        <f>VLOOKUP($A20,'RevPAR Raw Data'!$B$6:$BE$43,'RevPAR Raw Data'!W$1,FALSE)</f>
        <v>-8.1131636083961691</v>
      </c>
      <c r="BI20" s="48">
        <f>VLOOKUP($A20,'RevPAR Raw Data'!$B$6:$BE$43,'RevPAR Raw Data'!X$1,FALSE)</f>
        <v>-15.949451570098301</v>
      </c>
      <c r="BJ20" s="49">
        <f>VLOOKUP($A20,'RevPAR Raw Data'!$B$6:$BE$43,'RevPAR Raw Data'!Y$1,FALSE)</f>
        <v>-1.9705165326321901</v>
      </c>
      <c r="BK20" s="48">
        <f>VLOOKUP($A20,'RevPAR Raw Data'!$B$6:$BE$43,'RevPAR Raw Data'!AA$1,FALSE)</f>
        <v>-15.4669307222836</v>
      </c>
      <c r="BL20" s="48">
        <f>VLOOKUP($A20,'RevPAR Raw Data'!$B$6:$BE$43,'RevPAR Raw Data'!AB$1,FALSE)</f>
        <v>-10.658436265708801</v>
      </c>
      <c r="BM20" s="49">
        <f>VLOOKUP($A20,'RevPAR Raw Data'!$B$6:$BE$43,'RevPAR Raw Data'!AC$1,FALSE)</f>
        <v>-12.9955092803082</v>
      </c>
      <c r="BN20" s="50">
        <f>VLOOKUP($A20,'RevPAR Raw Data'!$B$6:$BE$43,'RevPAR Raw Data'!AE$1,FALSE)</f>
        <v>-5.8304558706623304</v>
      </c>
    </row>
    <row r="21" spans="1:66" x14ac:dyDescent="0.25">
      <c r="A21" s="63" t="s">
        <v>90</v>
      </c>
      <c r="B21" s="47">
        <f>VLOOKUP($A21,'Occupancy Raw Data'!$B$8:$BE$45,'Occupancy Raw Data'!G$3,FALSE)</f>
        <v>64.598747865680096</v>
      </c>
      <c r="C21" s="48">
        <f>VLOOKUP($A21,'Occupancy Raw Data'!$B$8:$BE$45,'Occupancy Raw Data'!H$3,FALSE)</f>
        <v>72.7186492126731</v>
      </c>
      <c r="D21" s="48">
        <f>VLOOKUP($A21,'Occupancy Raw Data'!$B$8:$BE$45,'Occupancy Raw Data'!I$3,FALSE)</f>
        <v>92.297476759628097</v>
      </c>
      <c r="E21" s="48">
        <f>VLOOKUP($A21,'Occupancy Raw Data'!$B$8:$BE$45,'Occupancy Raw Data'!J$3,FALSE)</f>
        <v>94.640485676342195</v>
      </c>
      <c r="F21" s="48">
        <f>VLOOKUP($A21,'Occupancy Raw Data'!$B$8:$BE$45,'Occupancy Raw Data'!K$3,FALSE)</f>
        <v>83.513564788465104</v>
      </c>
      <c r="G21" s="49">
        <f>VLOOKUP($A21,'Occupancy Raw Data'!$B$8:$BE$45,'Occupancy Raw Data'!L$3,FALSE)</f>
        <v>81.553784860557698</v>
      </c>
      <c r="H21" s="48">
        <f>VLOOKUP($A21,'Occupancy Raw Data'!$B$8:$BE$45,'Occupancy Raw Data'!N$3,FALSE)</f>
        <v>81.407702523240303</v>
      </c>
      <c r="I21" s="48">
        <f>VLOOKUP($A21,'Occupancy Raw Data'!$B$8:$BE$45,'Occupancy Raw Data'!O$3,FALSE)</f>
        <v>80.478087649402298</v>
      </c>
      <c r="J21" s="49">
        <f>VLOOKUP($A21,'Occupancy Raw Data'!$B$8:$BE$45,'Occupancy Raw Data'!P$3,FALSE)</f>
        <v>80.9428950863213</v>
      </c>
      <c r="K21" s="50">
        <f>VLOOKUP($A21,'Occupancy Raw Data'!$B$8:$BE$45,'Occupancy Raw Data'!R$3,FALSE)</f>
        <v>81.379244925061599</v>
      </c>
      <c r="M21" s="47">
        <f>VLOOKUP($A21,'Occupancy Raw Data'!$B$8:$BE$45,'Occupancy Raw Data'!T$3,FALSE)</f>
        <v>6.6395239586595602</v>
      </c>
      <c r="N21" s="48">
        <f>VLOOKUP($A21,'Occupancy Raw Data'!$B$8:$BE$45,'Occupancy Raw Data'!U$3,FALSE)</f>
        <v>-8.0705120518047693</v>
      </c>
      <c r="O21" s="48">
        <f>VLOOKUP($A21,'Occupancy Raw Data'!$B$8:$BE$45,'Occupancy Raw Data'!V$3,FALSE)</f>
        <v>3.6098392077521</v>
      </c>
      <c r="P21" s="48">
        <f>VLOOKUP($A21,'Occupancy Raw Data'!$B$8:$BE$45,'Occupancy Raw Data'!W$3,FALSE)</f>
        <v>10.806308307418901</v>
      </c>
      <c r="Q21" s="48">
        <f>VLOOKUP($A21,'Occupancy Raw Data'!$B$8:$BE$45,'Occupancy Raw Data'!X$3,FALSE)</f>
        <v>8.6243059839605092</v>
      </c>
      <c r="R21" s="49">
        <f>VLOOKUP($A21,'Occupancy Raw Data'!$B$8:$BE$45,'Occupancy Raw Data'!Y$3,FALSE)</f>
        <v>4.2741055184960501</v>
      </c>
      <c r="S21" s="48">
        <f>VLOOKUP($A21,'Occupancy Raw Data'!$B$8:$BE$45,'Occupancy Raw Data'!AA$3,FALSE)</f>
        <v>0.21018215787015401</v>
      </c>
      <c r="T21" s="48">
        <f>VLOOKUP($A21,'Occupancy Raw Data'!$B$8:$BE$45,'Occupancy Raw Data'!AB$3,FALSE)</f>
        <v>-1.6005567153792599</v>
      </c>
      <c r="U21" s="49">
        <f>VLOOKUP($A21,'Occupancy Raw Data'!$B$8:$BE$45,'Occupancy Raw Data'!AC$3,FALSE)</f>
        <v>-0.69824275573140904</v>
      </c>
      <c r="V21" s="50">
        <f>VLOOKUP($A21,'Occupancy Raw Data'!$B$8:$BE$45,'Occupancy Raw Data'!AE$3,FALSE)</f>
        <v>2.8111143449007798</v>
      </c>
      <c r="X21" s="51">
        <f>VLOOKUP($A21,'ADR Raw Data'!$B$6:$BE$43,'ADR Raw Data'!G$1,FALSE)</f>
        <v>125.26289133627</v>
      </c>
      <c r="Y21" s="52">
        <f>VLOOKUP($A21,'ADR Raw Data'!$B$6:$BE$43,'ADR Raw Data'!H$1,FALSE)</f>
        <v>140.033255935298</v>
      </c>
      <c r="Z21" s="52">
        <f>VLOOKUP($A21,'ADR Raw Data'!$B$6:$BE$43,'ADR Raw Data'!I$1,FALSE)</f>
        <v>168.31926515930101</v>
      </c>
      <c r="AA21" s="52">
        <f>VLOOKUP($A21,'ADR Raw Data'!$B$6:$BE$43,'ADR Raw Data'!J$1,FALSE)</f>
        <v>168.85024055327199</v>
      </c>
      <c r="AB21" s="52">
        <f>VLOOKUP($A21,'ADR Raw Data'!$B$6:$BE$43,'ADR Raw Data'!K$1,FALSE)</f>
        <v>145.277913448432</v>
      </c>
      <c r="AC21" s="53">
        <f>VLOOKUP($A21,'ADR Raw Data'!$B$6:$BE$43,'ADR Raw Data'!L$1,FALSE)</f>
        <v>151.858172936003</v>
      </c>
      <c r="AD21" s="52">
        <f>VLOOKUP($A21,'ADR Raw Data'!$B$6:$BE$43,'ADR Raw Data'!N$1,FALSE)</f>
        <v>127.989178513167</v>
      </c>
      <c r="AE21" s="52">
        <f>VLOOKUP($A21,'ADR Raw Data'!$B$6:$BE$43,'ADR Raw Data'!O$1,FALSE)</f>
        <v>122.206320132013</v>
      </c>
      <c r="AF21" s="53">
        <f>VLOOKUP($A21,'ADR Raw Data'!$B$6:$BE$43,'ADR Raw Data'!P$1,FALSE)</f>
        <v>125.11435309973</v>
      </c>
      <c r="AG21" s="54">
        <f>VLOOKUP($A21,'ADR Raw Data'!$B$6:$BE$43,'ADR Raw Data'!R$1,FALSE)</f>
        <v>144.25805255357699</v>
      </c>
      <c r="AI21" s="47">
        <f>VLOOKUP($A21,'ADR Raw Data'!$B$6:$BE$43,'ADR Raw Data'!T$1,FALSE)</f>
        <v>-1.0722809358151399</v>
      </c>
      <c r="AJ21" s="48">
        <f>VLOOKUP($A21,'ADR Raw Data'!$B$6:$BE$43,'ADR Raw Data'!U$1,FALSE)</f>
        <v>-4.5673588510613898</v>
      </c>
      <c r="AK21" s="48">
        <f>VLOOKUP($A21,'ADR Raw Data'!$B$6:$BE$43,'ADR Raw Data'!V$1,FALSE)</f>
        <v>7.4242805885369298</v>
      </c>
      <c r="AL21" s="48">
        <f>VLOOKUP($A21,'ADR Raw Data'!$B$6:$BE$43,'ADR Raw Data'!W$1,FALSE)</f>
        <v>10.184737596878399</v>
      </c>
      <c r="AM21" s="48">
        <f>VLOOKUP($A21,'ADR Raw Data'!$B$6:$BE$43,'ADR Raw Data'!X$1,FALSE)</f>
        <v>4.7788830091947201</v>
      </c>
      <c r="AN21" s="49">
        <f>VLOOKUP($A21,'ADR Raw Data'!$B$6:$BE$43,'ADR Raw Data'!Y$1,FALSE)</f>
        <v>4.2134947578119402</v>
      </c>
      <c r="AO21" s="48">
        <f>VLOOKUP($A21,'ADR Raw Data'!$B$6:$BE$43,'ADR Raw Data'!AA$1,FALSE)</f>
        <v>6.5218967780865302</v>
      </c>
      <c r="AP21" s="48">
        <f>VLOOKUP($A21,'ADR Raw Data'!$B$6:$BE$43,'ADR Raw Data'!AB$1,FALSE)</f>
        <v>1.74378419405755</v>
      </c>
      <c r="AQ21" s="49">
        <f>VLOOKUP($A21,'ADR Raw Data'!$B$6:$BE$43,'ADR Raw Data'!AC$1,FALSE)</f>
        <v>4.1471305139527299</v>
      </c>
      <c r="AR21" s="50">
        <f>VLOOKUP($A21,'ADR Raw Data'!$B$6:$BE$43,'ADR Raw Data'!AE$1,FALSE)</f>
        <v>4.3908832773124704</v>
      </c>
      <c r="AS21" s="40"/>
      <c r="AT21" s="51">
        <f>VLOOKUP($A21,'RevPAR Raw Data'!$B$6:$BE$43,'RevPAR Raw Data'!G$1,FALSE)</f>
        <v>80.918259343578001</v>
      </c>
      <c r="AU21" s="52">
        <f>VLOOKUP($A21,'RevPAR Raw Data'!$B$6:$BE$43,'RevPAR Raw Data'!H$1,FALSE)</f>
        <v>101.83029216467401</v>
      </c>
      <c r="AV21" s="52">
        <f>VLOOKUP($A21,'RevPAR Raw Data'!$B$6:$BE$43,'RevPAR Raw Data'!I$1,FALSE)</f>
        <v>155.35443464238199</v>
      </c>
      <c r="AW21" s="52">
        <f>VLOOKUP($A21,'RevPAR Raw Data'!$B$6:$BE$43,'RevPAR Raw Data'!J$1,FALSE)</f>
        <v>159.80068772528901</v>
      </c>
      <c r="AX21" s="52">
        <f>VLOOKUP($A21,'RevPAR Raw Data'!$B$6:$BE$43,'RevPAR Raw Data'!K$1,FALSE)</f>
        <v>121.32676437108699</v>
      </c>
      <c r="AY21" s="53">
        <f>VLOOKUP($A21,'RevPAR Raw Data'!$B$6:$BE$43,'RevPAR Raw Data'!L$1,FALSE)</f>
        <v>123.84608764940199</v>
      </c>
      <c r="AZ21" s="52">
        <f>VLOOKUP($A21,'RevPAR Raw Data'!$B$6:$BE$43,'RevPAR Raw Data'!N$1,FALSE)</f>
        <v>104.19304970593799</v>
      </c>
      <c r="BA21" s="52">
        <f>VLOOKUP($A21,'RevPAR Raw Data'!$B$6:$BE$43,'RevPAR Raw Data'!O$1,FALSE)</f>
        <v>98.349309428950804</v>
      </c>
      <c r="BB21" s="53">
        <f>VLOOKUP($A21,'RevPAR Raw Data'!$B$6:$BE$43,'RevPAR Raw Data'!P$1,FALSE)</f>
        <v>101.27117956744399</v>
      </c>
      <c r="BC21" s="54">
        <f>VLOOKUP($A21,'RevPAR Raw Data'!$B$6:$BE$43,'RevPAR Raw Data'!R$1,FALSE)</f>
        <v>117.3961139117</v>
      </c>
      <c r="BE21" s="47">
        <f>VLOOKUP($A21,'RevPAR Raw Data'!$B$6:$BE$43,'RevPAR Raw Data'!T$1,FALSE)</f>
        <v>5.4960486732068299</v>
      </c>
      <c r="BF21" s="48">
        <f>VLOOKUP($A21,'RevPAR Raw Data'!$B$6:$BE$43,'RevPAR Raw Data'!U$1,FALSE)</f>
        <v>-12.269261656342</v>
      </c>
      <c r="BG21" s="48">
        <f>VLOOKUP($A21,'RevPAR Raw Data'!$B$6:$BE$43,'RevPAR Raw Data'!V$1,FALSE)</f>
        <v>11.302124387867501</v>
      </c>
      <c r="BH21" s="48">
        <f>VLOOKUP($A21,'RevPAR Raw Data'!$B$6:$BE$43,'RevPAR Raw Data'!W$1,FALSE)</f>
        <v>22.091640049317601</v>
      </c>
      <c r="BI21" s="48">
        <f>VLOOKUP($A21,'RevPAR Raw Data'!$B$6:$BE$43,'RevPAR Raw Data'!X$1,FALSE)</f>
        <v>13.8153344864836</v>
      </c>
      <c r="BJ21" s="49">
        <f>VLOOKUP($A21,'RevPAR Raw Data'!$B$6:$BE$43,'RevPAR Raw Data'!Y$1,FALSE)</f>
        <v>8.6676894882731794</v>
      </c>
      <c r="BK21" s="48">
        <f>VLOOKUP($A21,'RevPAR Raw Data'!$B$6:$BE$43,'RevPAR Raw Data'!AA$1,FALSE)</f>
        <v>6.74578679933893</v>
      </c>
      <c r="BL21" s="48">
        <f>VLOOKUP($A21,'RevPAR Raw Data'!$B$6:$BE$43,'RevPAR Raw Data'!AB$1,FALSE)</f>
        <v>0.115317223658587</v>
      </c>
      <c r="BM21" s="49">
        <f>VLOOKUP($A21,'RevPAR Raw Data'!$B$6:$BE$43,'RevPAR Raw Data'!AC$1,FALSE)</f>
        <v>3.4199307198369202</v>
      </c>
      <c r="BN21" s="50">
        <f>VLOOKUP($A21,'RevPAR Raw Data'!$B$6:$BE$43,'RevPAR Raw Data'!AE$1,FALSE)</f>
        <v>7.3254303718896399</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55.056526207605302</v>
      </c>
      <c r="C23" s="48">
        <f>VLOOKUP($A23,'Occupancy Raw Data'!$B$8:$BE$45,'Occupancy Raw Data'!H$3,FALSE)</f>
        <v>55.861767279090103</v>
      </c>
      <c r="D23" s="48">
        <f>VLOOKUP($A23,'Occupancy Raw Data'!$B$8:$BE$45,'Occupancy Raw Data'!I$3,FALSE)</f>
        <v>59.299572847511698</v>
      </c>
      <c r="E23" s="48">
        <f>VLOOKUP($A23,'Occupancy Raw Data'!$B$8:$BE$45,'Occupancy Raw Data'!J$3,FALSE)</f>
        <v>60.483248417477199</v>
      </c>
      <c r="F23" s="48">
        <f>VLOOKUP($A23,'Occupancy Raw Data'!$B$8:$BE$45,'Occupancy Raw Data'!K$3,FALSE)</f>
        <v>62.0245998661931</v>
      </c>
      <c r="G23" s="49">
        <f>VLOOKUP($A23,'Occupancy Raw Data'!$B$8:$BE$45,'Occupancy Raw Data'!L$3,FALSE)</f>
        <v>58.5441019097793</v>
      </c>
      <c r="H23" s="48">
        <f>VLOOKUP($A23,'Occupancy Raw Data'!$B$8:$BE$45,'Occupancy Raw Data'!N$3,FALSE)</f>
        <v>72.610776594102205</v>
      </c>
      <c r="I23" s="48">
        <f>VLOOKUP($A23,'Occupancy Raw Data'!$B$8:$BE$45,'Occupancy Raw Data'!O$3,FALSE)</f>
        <v>73.246358911018405</v>
      </c>
      <c r="J23" s="49">
        <f>VLOOKUP($A23,'Occupancy Raw Data'!$B$8:$BE$45,'Occupancy Raw Data'!P$3,FALSE)</f>
        <v>72.928567752560298</v>
      </c>
      <c r="K23" s="50">
        <f>VLOOKUP($A23,'Occupancy Raw Data'!$B$8:$BE$45,'Occupancy Raw Data'!R$3,FALSE)</f>
        <v>62.653073225232603</v>
      </c>
      <c r="M23" s="47">
        <f>VLOOKUP($A23,'Occupancy Raw Data'!$B$8:$BE$45,'Occupancy Raw Data'!T$3,FALSE)</f>
        <v>17.0396354459339</v>
      </c>
      <c r="N23" s="48">
        <f>VLOOKUP($A23,'Occupancy Raw Data'!$B$8:$BE$45,'Occupancy Raw Data'!U$3,FALSE)</f>
        <v>-0.85750694206702405</v>
      </c>
      <c r="O23" s="48">
        <f>VLOOKUP($A23,'Occupancy Raw Data'!$B$8:$BE$45,'Occupancy Raw Data'!V$3,FALSE)</f>
        <v>-1.44101939595163</v>
      </c>
      <c r="P23" s="48">
        <f>VLOOKUP($A23,'Occupancy Raw Data'!$B$8:$BE$45,'Occupancy Raw Data'!W$3,FALSE)</f>
        <v>-3.6961654534449</v>
      </c>
      <c r="Q23" s="48">
        <f>VLOOKUP($A23,'Occupancy Raw Data'!$B$8:$BE$45,'Occupancy Raw Data'!X$3,FALSE)</f>
        <v>-5.4093142122421698</v>
      </c>
      <c r="R23" s="49">
        <f>VLOOKUP($A23,'Occupancy Raw Data'!$B$8:$BE$45,'Occupancy Raw Data'!Y$3,FALSE)</f>
        <v>0.27126096263194199</v>
      </c>
      <c r="S23" s="48">
        <f>VLOOKUP($A23,'Occupancy Raw Data'!$B$8:$BE$45,'Occupancy Raw Data'!AA$3,FALSE)</f>
        <v>-4.8275094455928604</v>
      </c>
      <c r="T23" s="48">
        <f>VLOOKUP($A23,'Occupancy Raw Data'!$B$8:$BE$45,'Occupancy Raw Data'!AB$3,FALSE)</f>
        <v>-6.1824365104245702</v>
      </c>
      <c r="U23" s="49">
        <f>VLOOKUP($A23,'Occupancy Raw Data'!$B$8:$BE$45,'Occupancy Raw Data'!AC$3,FALSE)</f>
        <v>-5.5127817688504299</v>
      </c>
      <c r="V23" s="50">
        <f>VLOOKUP($A23,'Occupancy Raw Data'!$B$8:$BE$45,'Occupancy Raw Data'!AE$3,FALSE)</f>
        <v>-1.73072770854932</v>
      </c>
      <c r="X23" s="51">
        <f>VLOOKUP($A23,'ADR Raw Data'!$B$6:$BE$43,'ADR Raw Data'!G$1,FALSE)</f>
        <v>114.01499325648599</v>
      </c>
      <c r="Y23" s="52">
        <f>VLOOKUP($A23,'ADR Raw Data'!$B$6:$BE$43,'ADR Raw Data'!H$1,FALSE)</f>
        <v>108.46482605831601</v>
      </c>
      <c r="Z23" s="52">
        <f>VLOOKUP($A23,'ADR Raw Data'!$B$6:$BE$43,'ADR Raw Data'!I$1,FALSE)</f>
        <v>110.154304695161</v>
      </c>
      <c r="AA23" s="52">
        <f>VLOOKUP($A23,'ADR Raw Data'!$B$6:$BE$43,'ADR Raw Data'!J$1,FALSE)</f>
        <v>111.36857045734899</v>
      </c>
      <c r="AB23" s="52">
        <f>VLOOKUP($A23,'ADR Raw Data'!$B$6:$BE$43,'ADR Raw Data'!K$1,FALSE)</f>
        <v>115.283320100398</v>
      </c>
      <c r="AC23" s="53">
        <f>VLOOKUP($A23,'ADR Raw Data'!$B$6:$BE$43,'ADR Raw Data'!L$1,FALSE)</f>
        <v>111.896279428074</v>
      </c>
      <c r="AD23" s="52">
        <f>VLOOKUP($A23,'ADR Raw Data'!$B$6:$BE$43,'ADR Raw Data'!N$1,FALSE)</f>
        <v>140.06960215819601</v>
      </c>
      <c r="AE23" s="52">
        <f>VLOOKUP($A23,'ADR Raw Data'!$B$6:$BE$43,'ADR Raw Data'!O$1,FALSE)</f>
        <v>144.03999219040901</v>
      </c>
      <c r="AF23" s="53">
        <f>VLOOKUP($A23,'ADR Raw Data'!$B$6:$BE$43,'ADR Raw Data'!P$1,FALSE)</f>
        <v>142.063447795635</v>
      </c>
      <c r="AG23" s="54">
        <f>VLOOKUP($A23,'ADR Raw Data'!$B$6:$BE$43,'ADR Raw Data'!R$1,FALSE)</f>
        <v>121.926932809695</v>
      </c>
      <c r="AI23" s="47">
        <f>VLOOKUP($A23,'ADR Raw Data'!$B$6:$BE$43,'ADR Raw Data'!T$1,FALSE)</f>
        <v>15.055994400105</v>
      </c>
      <c r="AJ23" s="48">
        <f>VLOOKUP($A23,'ADR Raw Data'!$B$6:$BE$43,'ADR Raw Data'!U$1,FALSE)</f>
        <v>2.5265930588491501</v>
      </c>
      <c r="AK23" s="48">
        <f>VLOOKUP($A23,'ADR Raw Data'!$B$6:$BE$43,'ADR Raw Data'!V$1,FALSE)</f>
        <v>1.5687214649379699</v>
      </c>
      <c r="AL23" s="48">
        <f>VLOOKUP($A23,'ADR Raw Data'!$B$6:$BE$43,'ADR Raw Data'!W$1,FALSE)</f>
        <v>-1.42137111851773</v>
      </c>
      <c r="AM23" s="48">
        <f>VLOOKUP($A23,'ADR Raw Data'!$B$6:$BE$43,'ADR Raw Data'!X$1,FALSE)</f>
        <v>2.5697264974668999</v>
      </c>
      <c r="AN23" s="49">
        <f>VLOOKUP($A23,'ADR Raw Data'!$B$6:$BE$43,'ADR Raw Data'!Y$1,FALSE)</f>
        <v>3.3305491894480501</v>
      </c>
      <c r="AO23" s="48">
        <f>VLOOKUP($A23,'ADR Raw Data'!$B$6:$BE$43,'ADR Raw Data'!AA$1,FALSE)</f>
        <v>0.71773331809589302</v>
      </c>
      <c r="AP23" s="48">
        <f>VLOOKUP($A23,'ADR Raw Data'!$B$6:$BE$43,'ADR Raw Data'!AB$1,FALSE)</f>
        <v>0.69313646871038403</v>
      </c>
      <c r="AQ23" s="49">
        <f>VLOOKUP($A23,'ADR Raw Data'!$B$6:$BE$43,'ADR Raw Data'!AC$1,FALSE)</f>
        <v>0.69503230525784698</v>
      </c>
      <c r="AR23" s="50">
        <f>VLOOKUP($A23,'ADR Raw Data'!$B$6:$BE$43,'ADR Raw Data'!AE$1,FALSE)</f>
        <v>1.91804249781106</v>
      </c>
      <c r="AS23" s="40"/>
      <c r="AT23" s="51">
        <f>VLOOKUP($A23,'RevPAR Raw Data'!$B$6:$BE$43,'RevPAR Raw Data'!G$1,FALSE)</f>
        <v>62.772694642857097</v>
      </c>
      <c r="AU23" s="52">
        <f>VLOOKUP($A23,'RevPAR Raw Data'!$B$6:$BE$43,'RevPAR Raw Data'!H$1,FALSE)</f>
        <v>60.590368712366804</v>
      </c>
      <c r="AV23" s="52">
        <f>VLOOKUP($A23,'RevPAR Raw Data'!$B$6:$BE$43,'RevPAR Raw Data'!I$1,FALSE)</f>
        <v>65.321032157377303</v>
      </c>
      <c r="AW23" s="52">
        <f>VLOOKUP($A23,'RevPAR Raw Data'!$B$6:$BE$43,'RevPAR Raw Data'!J$1,FALSE)</f>
        <v>67.359329128711806</v>
      </c>
      <c r="AX23" s="52">
        <f>VLOOKUP($A23,'RevPAR Raw Data'!$B$6:$BE$43,'RevPAR Raw Data'!K$1,FALSE)</f>
        <v>71.504018004734704</v>
      </c>
      <c r="AY23" s="53">
        <f>VLOOKUP($A23,'RevPAR Raw Data'!$B$6:$BE$43,'RevPAR Raw Data'!L$1,FALSE)</f>
        <v>65.508671861623299</v>
      </c>
      <c r="AZ23" s="52">
        <f>VLOOKUP($A23,'RevPAR Raw Data'!$B$6:$BE$43,'RevPAR Raw Data'!N$1,FALSE)</f>
        <v>101.705625899336</v>
      </c>
      <c r="BA23" s="52">
        <f>VLOOKUP($A23,'RevPAR Raw Data'!$B$6:$BE$43,'RevPAR Raw Data'!O$1,FALSE)</f>
        <v>105.50404965519</v>
      </c>
      <c r="BB23" s="53">
        <f>VLOOKUP($A23,'RevPAR Raw Data'!$B$6:$BE$43,'RevPAR Raw Data'!P$1,FALSE)</f>
        <v>103.604837777263</v>
      </c>
      <c r="BC23" s="54">
        <f>VLOOKUP($A23,'RevPAR Raw Data'!$B$6:$BE$43,'RevPAR Raw Data'!R$1,FALSE)</f>
        <v>76.390970494538607</v>
      </c>
      <c r="BE23" s="47">
        <f>VLOOKUP($A23,'RevPAR Raw Data'!$B$6:$BE$43,'RevPAR Raw Data'!T$1,FALSE)</f>
        <v>34.661116404577101</v>
      </c>
      <c r="BF23" s="48">
        <f>VLOOKUP($A23,'RevPAR Raw Data'!$B$6:$BE$43,'RevPAR Raw Data'!U$1,FALSE)</f>
        <v>1.64742040590471</v>
      </c>
      <c r="BG23" s="48">
        <f>VLOOKUP($A23,'RevPAR Raw Data'!$B$6:$BE$43,'RevPAR Raw Data'!V$1,FALSE)</f>
        <v>0.105096488408133</v>
      </c>
      <c r="BH23" s="48">
        <f>VLOOKUP($A23,'RevPAR Raw Data'!$B$6:$BE$43,'RevPAR Raw Data'!W$1,FALSE)</f>
        <v>-5.06500034371473</v>
      </c>
      <c r="BI23" s="48">
        <f>VLOOKUP($A23,'RevPAR Raw Data'!$B$6:$BE$43,'RevPAR Raw Data'!X$1,FALSE)</f>
        <v>-2.97859229541849</v>
      </c>
      <c r="BJ23" s="49">
        <f>VLOOKUP($A23,'RevPAR Raw Data'!$B$6:$BE$43,'RevPAR Raw Data'!Y$1,FALSE)</f>
        <v>3.61084463187222</v>
      </c>
      <c r="BK23" s="48">
        <f>VLOOKUP($A23,'RevPAR Raw Data'!$B$6:$BE$43,'RevPAR Raw Data'!AA$1,FALSE)</f>
        <v>-4.1444247712222104</v>
      </c>
      <c r="BL23" s="48">
        <f>VLOOKUP($A23,'RevPAR Raw Data'!$B$6:$BE$43,'RevPAR Raw Data'!AB$1,FALSE)</f>
        <v>-5.5321527638228103</v>
      </c>
      <c r="BM23" s="49">
        <f>VLOOKUP($A23,'RevPAR Raw Data'!$B$6:$BE$43,'RevPAR Raw Data'!AC$1,FALSE)</f>
        <v>-4.8560650778044598</v>
      </c>
      <c r="BN23" s="50">
        <f>VLOOKUP($A23,'RevPAR Raw Data'!$B$6:$BE$43,'RevPAR Raw Data'!AE$1,FALSE)</f>
        <v>0.15411869629036601</v>
      </c>
    </row>
    <row r="24" spans="1:66" x14ac:dyDescent="0.25">
      <c r="A24" s="63" t="s">
        <v>91</v>
      </c>
      <c r="B24" s="47">
        <f>VLOOKUP($A24,'Occupancy Raw Data'!$B$8:$BE$45,'Occupancy Raw Data'!G$3,FALSE)</f>
        <v>55.064488392089402</v>
      </c>
      <c r="C24" s="48">
        <f>VLOOKUP($A24,'Occupancy Raw Data'!$B$8:$BE$45,'Occupancy Raw Data'!H$3,FALSE)</f>
        <v>62.975064488392</v>
      </c>
      <c r="D24" s="48">
        <f>VLOOKUP($A24,'Occupancy Raw Data'!$B$8:$BE$45,'Occupancy Raw Data'!I$3,FALSE)</f>
        <v>68.048151332760099</v>
      </c>
      <c r="E24" s="48">
        <f>VLOOKUP($A24,'Occupancy Raw Data'!$B$8:$BE$45,'Occupancy Raw Data'!J$3,FALSE)</f>
        <v>69.8022355975924</v>
      </c>
      <c r="F24" s="48">
        <f>VLOOKUP($A24,'Occupancy Raw Data'!$B$8:$BE$45,'Occupancy Raw Data'!K$3,FALSE)</f>
        <v>65.846947549441097</v>
      </c>
      <c r="G24" s="49">
        <f>VLOOKUP($A24,'Occupancy Raw Data'!$B$8:$BE$45,'Occupancy Raw Data'!L$3,FALSE)</f>
        <v>64.347377472055001</v>
      </c>
      <c r="H24" s="48">
        <f>VLOOKUP($A24,'Occupancy Raw Data'!$B$8:$BE$45,'Occupancy Raw Data'!N$3,FALSE)</f>
        <v>70.300945829750603</v>
      </c>
      <c r="I24" s="48">
        <f>VLOOKUP($A24,'Occupancy Raw Data'!$B$8:$BE$45,'Occupancy Raw Data'!O$3,FALSE)</f>
        <v>72.966466036113403</v>
      </c>
      <c r="J24" s="49">
        <f>VLOOKUP($A24,'Occupancy Raw Data'!$B$8:$BE$45,'Occupancy Raw Data'!P$3,FALSE)</f>
        <v>71.633705932932003</v>
      </c>
      <c r="K24" s="50">
        <f>VLOOKUP($A24,'Occupancy Raw Data'!$B$8:$BE$45,'Occupancy Raw Data'!R$3,FALSE)</f>
        <v>66.429185603734098</v>
      </c>
      <c r="M24" s="47">
        <f>VLOOKUP($A24,'Occupancy Raw Data'!$B$8:$BE$45,'Occupancy Raw Data'!T$3,FALSE)</f>
        <v>2.3657289002557502</v>
      </c>
      <c r="N24" s="48">
        <f>VLOOKUP($A24,'Occupancy Raw Data'!$B$8:$BE$45,'Occupancy Raw Data'!U$3,FALSE)</f>
        <v>-10.943579766536899</v>
      </c>
      <c r="O24" s="48">
        <f>VLOOKUP($A24,'Occupancy Raw Data'!$B$8:$BE$45,'Occupancy Raw Data'!V$3,FALSE)</f>
        <v>-10.5560578661844</v>
      </c>
      <c r="P24" s="48">
        <f>VLOOKUP($A24,'Occupancy Raw Data'!$B$8:$BE$45,'Occupancy Raw Data'!W$3,FALSE)</f>
        <v>-7.4977210574293496</v>
      </c>
      <c r="Q24" s="48">
        <f>VLOOKUP($A24,'Occupancy Raw Data'!$B$8:$BE$45,'Occupancy Raw Data'!X$3,FALSE)</f>
        <v>-6.3814180929095299</v>
      </c>
      <c r="R24" s="49">
        <f>VLOOKUP($A24,'Occupancy Raw Data'!$B$8:$BE$45,'Occupancy Raw Data'!Y$3,FALSE)</f>
        <v>-7.1144871412967898</v>
      </c>
      <c r="S24" s="48">
        <f>VLOOKUP($A24,'Occupancy Raw Data'!$B$8:$BE$45,'Occupancy Raw Data'!AA$3,FALSE)</f>
        <v>-7.5322325265776904</v>
      </c>
      <c r="T24" s="48">
        <f>VLOOKUP($A24,'Occupancy Raw Data'!$B$8:$BE$45,'Occupancy Raw Data'!AB$3,FALSE)</f>
        <v>-7.2162694073912004</v>
      </c>
      <c r="U24" s="49">
        <f>VLOOKUP($A24,'Occupancy Raw Data'!$B$8:$BE$45,'Occupancy Raw Data'!AC$3,FALSE)</f>
        <v>-7.37158105403602</v>
      </c>
      <c r="V24" s="50">
        <f>VLOOKUP($A24,'Occupancy Raw Data'!$B$8:$BE$45,'Occupancy Raw Data'!AE$3,FALSE)</f>
        <v>-7.1938495332235002</v>
      </c>
      <c r="X24" s="51">
        <f>VLOOKUP($A24,'ADR Raw Data'!$B$6:$BE$43,'ADR Raw Data'!G$1,FALSE)</f>
        <v>94.863824109931201</v>
      </c>
      <c r="Y24" s="52">
        <f>VLOOKUP($A24,'ADR Raw Data'!$B$6:$BE$43,'ADR Raw Data'!H$1,FALSE)</f>
        <v>96.172083724740503</v>
      </c>
      <c r="Z24" s="52">
        <f>VLOOKUP($A24,'ADR Raw Data'!$B$6:$BE$43,'ADR Raw Data'!I$1,FALSE)</f>
        <v>97.280036492292098</v>
      </c>
      <c r="AA24" s="52">
        <f>VLOOKUP($A24,'ADR Raw Data'!$B$6:$BE$43,'ADR Raw Data'!J$1,FALSE)</f>
        <v>97.716441857600302</v>
      </c>
      <c r="AB24" s="52">
        <f>VLOOKUP($A24,'ADR Raw Data'!$B$6:$BE$43,'ADR Raw Data'!K$1,FALSE)</f>
        <v>94.813803499608198</v>
      </c>
      <c r="AC24" s="53">
        <f>VLOOKUP($A24,'ADR Raw Data'!$B$6:$BE$43,'ADR Raw Data'!L$1,FALSE)</f>
        <v>96.239581532952002</v>
      </c>
      <c r="AD24" s="52">
        <f>VLOOKUP($A24,'ADR Raw Data'!$B$6:$BE$43,'ADR Raw Data'!N$1,FALSE)</f>
        <v>104.37146646281801</v>
      </c>
      <c r="AE24" s="52">
        <f>VLOOKUP($A24,'ADR Raw Data'!$B$6:$BE$43,'ADR Raw Data'!O$1,FALSE)</f>
        <v>107.07968576478901</v>
      </c>
      <c r="AF24" s="53">
        <f>VLOOKUP($A24,'ADR Raw Data'!$B$6:$BE$43,'ADR Raw Data'!P$1,FALSE)</f>
        <v>105.75076960749</v>
      </c>
      <c r="AG24" s="54">
        <f>VLOOKUP($A24,'ADR Raw Data'!$B$6:$BE$43,'ADR Raw Data'!R$1,FALSE)</f>
        <v>99.169970136834294</v>
      </c>
      <c r="AI24" s="47">
        <f>VLOOKUP($A24,'ADR Raw Data'!$B$6:$BE$43,'ADR Raw Data'!T$1,FALSE)</f>
        <v>9.5717609236595997</v>
      </c>
      <c r="AJ24" s="48">
        <f>VLOOKUP($A24,'ADR Raw Data'!$B$6:$BE$43,'ADR Raw Data'!U$1,FALSE)</f>
        <v>2.8689221817605901</v>
      </c>
      <c r="AK24" s="48">
        <f>VLOOKUP($A24,'ADR Raw Data'!$B$6:$BE$43,'ADR Raw Data'!V$1,FALSE)</f>
        <v>0.41460227718403198</v>
      </c>
      <c r="AL24" s="48">
        <f>VLOOKUP($A24,'ADR Raw Data'!$B$6:$BE$43,'ADR Raw Data'!W$1,FALSE)</f>
        <v>1.0490424319087499</v>
      </c>
      <c r="AM24" s="48">
        <f>VLOOKUP($A24,'ADR Raw Data'!$B$6:$BE$43,'ADR Raw Data'!X$1,FALSE)</f>
        <v>2.8300062143172702</v>
      </c>
      <c r="AN24" s="49">
        <f>VLOOKUP($A24,'ADR Raw Data'!$B$6:$BE$43,'ADR Raw Data'!Y$1,FALSE)</f>
        <v>2.8208152182956701</v>
      </c>
      <c r="AO24" s="48">
        <f>VLOOKUP($A24,'ADR Raw Data'!$B$6:$BE$43,'ADR Raw Data'!AA$1,FALSE)</f>
        <v>3.0588439414906201</v>
      </c>
      <c r="AP24" s="48">
        <f>VLOOKUP($A24,'ADR Raw Data'!$B$6:$BE$43,'ADR Raw Data'!AB$1,FALSE)</f>
        <v>3.0240100534966499</v>
      </c>
      <c r="AQ24" s="49">
        <f>VLOOKUP($A24,'ADR Raw Data'!$B$6:$BE$43,'ADR Raw Data'!AC$1,FALSE)</f>
        <v>3.0431564618826399</v>
      </c>
      <c r="AR24" s="50">
        <f>VLOOKUP($A24,'ADR Raw Data'!$B$6:$BE$43,'ADR Raw Data'!AE$1,FALSE)</f>
        <v>2.8880606324064599</v>
      </c>
      <c r="AS24" s="40"/>
      <c r="AT24" s="51">
        <f>VLOOKUP($A24,'RevPAR Raw Data'!$B$6:$BE$43,'RevPAR Raw Data'!G$1,FALSE)</f>
        <v>52.236279415305198</v>
      </c>
      <c r="AU24" s="52">
        <f>VLOOKUP($A24,'RevPAR Raw Data'!$B$6:$BE$43,'RevPAR Raw Data'!H$1,FALSE)</f>
        <v>60.564431745485798</v>
      </c>
      <c r="AV24" s="52">
        <f>VLOOKUP($A24,'RevPAR Raw Data'!$B$6:$BE$43,'RevPAR Raw Data'!I$1,FALSE)</f>
        <v>66.197266448839201</v>
      </c>
      <c r="AW24" s="52">
        <f>VLOOKUP($A24,'RevPAR Raw Data'!$B$6:$BE$43,'RevPAR Raw Data'!J$1,FALSE)</f>
        <v>68.208260963026603</v>
      </c>
      <c r="AX24" s="52">
        <f>VLOOKUP($A24,'RevPAR Raw Data'!$B$6:$BE$43,'RevPAR Raw Data'!K$1,FALSE)</f>
        <v>62.431995460017099</v>
      </c>
      <c r="AY24" s="53">
        <f>VLOOKUP($A24,'RevPAR Raw Data'!$B$6:$BE$43,'RevPAR Raw Data'!L$1,FALSE)</f>
        <v>61.927646806534803</v>
      </c>
      <c r="AZ24" s="52">
        <f>VLOOKUP($A24,'RevPAR Raw Data'!$B$6:$BE$43,'RevPAR Raw Data'!N$1,FALSE)</f>
        <v>73.374128099741995</v>
      </c>
      <c r="BA24" s="52">
        <f>VLOOKUP($A24,'RevPAR Raw Data'!$B$6:$BE$43,'RevPAR Raw Data'!O$1,FALSE)</f>
        <v>78.132262545141799</v>
      </c>
      <c r="BB24" s="53">
        <f>VLOOKUP($A24,'RevPAR Raw Data'!$B$6:$BE$43,'RevPAR Raw Data'!P$1,FALSE)</f>
        <v>75.753195322441897</v>
      </c>
      <c r="BC24" s="54">
        <f>VLOOKUP($A24,'RevPAR Raw Data'!$B$6:$BE$43,'RevPAR Raw Data'!R$1,FALSE)</f>
        <v>65.877803525365394</v>
      </c>
      <c r="BE24" s="47">
        <f>VLOOKUP($A24,'RevPAR Raw Data'!$B$6:$BE$43,'RevPAR Raw Data'!T$1,FALSE)</f>
        <v>12.163931738349699</v>
      </c>
      <c r="BF24" s="48">
        <f>VLOOKUP($A24,'RevPAR Raw Data'!$B$6:$BE$43,'RevPAR Raw Data'!U$1,FALSE)</f>
        <v>-8.3886203721772095</v>
      </c>
      <c r="BG24" s="48">
        <f>VLOOKUP($A24,'RevPAR Raw Data'!$B$6:$BE$43,'RevPAR Raw Data'!V$1,FALSE)</f>
        <v>-10.1852212452944</v>
      </c>
      <c r="BH24" s="48">
        <f>VLOOKUP($A24,'RevPAR Raw Data'!$B$6:$BE$43,'RevPAR Raw Data'!W$1,FALSE)</f>
        <v>-6.5273329008391796</v>
      </c>
      <c r="BI24" s="48">
        <f>VLOOKUP($A24,'RevPAR Raw Data'!$B$6:$BE$43,'RevPAR Raw Data'!X$1,FALSE)</f>
        <v>-3.7320064071831598</v>
      </c>
      <c r="BJ24" s="49">
        <f>VLOOKUP($A24,'RevPAR Raw Data'!$B$6:$BE$43,'RevPAR Raw Data'!Y$1,FALSE)</f>
        <v>-4.4943584589865004</v>
      </c>
      <c r="BK24" s="48">
        <f>VLOOKUP($A24,'RevPAR Raw Data'!$B$6:$BE$43,'RevPAR Raw Data'!AA$1,FALSE)</f>
        <v>-4.7037878233852704</v>
      </c>
      <c r="BL24" s="48">
        <f>VLOOKUP($A24,'RevPAR Raw Data'!$B$6:$BE$43,'RevPAR Raw Data'!AB$1,FALSE)</f>
        <v>-4.4104800662614698</v>
      </c>
      <c r="BM24" s="49">
        <f>VLOOKUP($A24,'RevPAR Raw Data'!$B$6:$BE$43,'RevPAR Raw Data'!AC$1,FALSE)</f>
        <v>-4.5527533373421898</v>
      </c>
      <c r="BN24" s="50">
        <f>VLOOKUP($A24,'RevPAR Raw Data'!$B$6:$BE$43,'RevPAR Raw Data'!AE$1,FALSE)</f>
        <v>-4.5135516371406199</v>
      </c>
    </row>
    <row r="25" spans="1:66" x14ac:dyDescent="0.25">
      <c r="A25" s="63" t="s">
        <v>32</v>
      </c>
      <c r="B25" s="47">
        <f>VLOOKUP($A25,'Occupancy Raw Data'!$B$8:$BE$45,'Occupancy Raw Data'!G$3,FALSE)</f>
        <v>53.274862073843501</v>
      </c>
      <c r="C25" s="48">
        <f>VLOOKUP($A25,'Occupancy Raw Data'!$B$8:$BE$45,'Occupancy Raw Data'!H$3,FALSE)</f>
        <v>59.470929410100403</v>
      </c>
      <c r="D25" s="48">
        <f>VLOOKUP($A25,'Occupancy Raw Data'!$B$8:$BE$45,'Occupancy Raw Data'!I$3,FALSE)</f>
        <v>64.888951761210905</v>
      </c>
      <c r="E25" s="48">
        <f>VLOOKUP($A25,'Occupancy Raw Data'!$B$8:$BE$45,'Occupancy Raw Data'!J$3,FALSE)</f>
        <v>62.611401895600501</v>
      </c>
      <c r="F25" s="48">
        <f>VLOOKUP($A25,'Occupancy Raw Data'!$B$8:$BE$45,'Occupancy Raw Data'!K$3,FALSE)</f>
        <v>63.106521431602701</v>
      </c>
      <c r="G25" s="49">
        <f>VLOOKUP($A25,'Occupancy Raw Data'!$B$8:$BE$45,'Occupancy Raw Data'!L$3,FALSE)</f>
        <v>60.670533314471598</v>
      </c>
      <c r="H25" s="48">
        <f>VLOOKUP($A25,'Occupancy Raw Data'!$B$8:$BE$45,'Occupancy Raw Data'!N$3,FALSE)</f>
        <v>75.979629367661602</v>
      </c>
      <c r="I25" s="48">
        <f>VLOOKUP($A25,'Occupancy Raw Data'!$B$8:$BE$45,'Occupancy Raw Data'!O$3,FALSE)</f>
        <v>74.381100579997096</v>
      </c>
      <c r="J25" s="49">
        <f>VLOOKUP($A25,'Occupancy Raw Data'!$B$8:$BE$45,'Occupancy Raw Data'!P$3,FALSE)</f>
        <v>75.180364973829299</v>
      </c>
      <c r="K25" s="50">
        <f>VLOOKUP($A25,'Occupancy Raw Data'!$B$8:$BE$45,'Occupancy Raw Data'!R$3,FALSE)</f>
        <v>64.816199502859504</v>
      </c>
      <c r="M25" s="47">
        <f>VLOOKUP($A25,'Occupancy Raw Data'!$B$8:$BE$45,'Occupancy Raw Data'!T$3,FALSE)</f>
        <v>5.8034496360752099</v>
      </c>
      <c r="N25" s="48">
        <f>VLOOKUP($A25,'Occupancy Raw Data'!$B$8:$BE$45,'Occupancy Raw Data'!U$3,FALSE)</f>
        <v>-4.6516162907990397</v>
      </c>
      <c r="O25" s="48">
        <f>VLOOKUP($A25,'Occupancy Raw Data'!$B$8:$BE$45,'Occupancy Raw Data'!V$3,FALSE)</f>
        <v>-4.0477760993758398</v>
      </c>
      <c r="P25" s="48">
        <f>VLOOKUP($A25,'Occupancy Raw Data'!$B$8:$BE$45,'Occupancy Raw Data'!W$3,FALSE)</f>
        <v>-10.187609133029699</v>
      </c>
      <c r="Q25" s="48">
        <f>VLOOKUP($A25,'Occupancy Raw Data'!$B$8:$BE$45,'Occupancy Raw Data'!X$3,FALSE)</f>
        <v>-8.5330681440967098</v>
      </c>
      <c r="R25" s="49">
        <f>VLOOKUP($A25,'Occupancy Raw Data'!$B$8:$BE$45,'Occupancy Raw Data'!Y$3,FALSE)</f>
        <v>-4.92258178758527</v>
      </c>
      <c r="S25" s="48">
        <f>VLOOKUP($A25,'Occupancy Raw Data'!$B$8:$BE$45,'Occupancy Raw Data'!AA$3,FALSE)</f>
        <v>-4.0831391573423002</v>
      </c>
      <c r="T25" s="48">
        <f>VLOOKUP($A25,'Occupancy Raw Data'!$B$8:$BE$45,'Occupancy Raw Data'!AB$3,FALSE)</f>
        <v>-1.14300636517307</v>
      </c>
      <c r="U25" s="49">
        <f>VLOOKUP($A25,'Occupancy Raw Data'!$B$8:$BE$45,'Occupancy Raw Data'!AC$3,FALSE)</f>
        <v>-2.6508862118932299</v>
      </c>
      <c r="V25" s="50">
        <f>VLOOKUP($A25,'Occupancy Raw Data'!$B$8:$BE$45,'Occupancy Raw Data'!AE$3,FALSE)</f>
        <v>-4.1815787923830898</v>
      </c>
      <c r="X25" s="51">
        <f>VLOOKUP($A25,'ADR Raw Data'!$B$6:$BE$43,'ADR Raw Data'!G$1,FALSE)</f>
        <v>81.244621587891601</v>
      </c>
      <c r="Y25" s="52">
        <f>VLOOKUP($A25,'ADR Raw Data'!$B$6:$BE$43,'ADR Raw Data'!H$1,FALSE)</f>
        <v>86.044900713605998</v>
      </c>
      <c r="Z25" s="52">
        <f>VLOOKUP($A25,'ADR Raw Data'!$B$6:$BE$43,'ADR Raw Data'!I$1,FALSE)</f>
        <v>90.004518966644795</v>
      </c>
      <c r="AA25" s="52">
        <f>VLOOKUP($A25,'ADR Raw Data'!$B$6:$BE$43,'ADR Raw Data'!J$1,FALSE)</f>
        <v>87.513238748305398</v>
      </c>
      <c r="AB25" s="52">
        <f>VLOOKUP($A25,'ADR Raw Data'!$B$6:$BE$43,'ADR Raw Data'!K$1,FALSE)</f>
        <v>90.027758820892103</v>
      </c>
      <c r="AC25" s="53">
        <f>VLOOKUP($A25,'ADR Raw Data'!$B$6:$BE$43,'ADR Raw Data'!L$1,FALSE)</f>
        <v>87.180477653422798</v>
      </c>
      <c r="AD25" s="52">
        <f>VLOOKUP($A25,'ADR Raw Data'!$B$6:$BE$43,'ADR Raw Data'!N$1,FALSE)</f>
        <v>110.578076149692</v>
      </c>
      <c r="AE25" s="52">
        <f>VLOOKUP($A25,'ADR Raw Data'!$B$6:$BE$43,'ADR Raw Data'!O$1,FALSE)</f>
        <v>107.77822171928401</v>
      </c>
      <c r="AF25" s="53">
        <f>VLOOKUP($A25,'ADR Raw Data'!$B$6:$BE$43,'ADR Raw Data'!P$1,FALSE)</f>
        <v>109.193031969141</v>
      </c>
      <c r="AG25" s="54">
        <f>VLOOKUP($A25,'ADR Raw Data'!$B$6:$BE$43,'ADR Raw Data'!R$1,FALSE)</f>
        <v>94.475443506999596</v>
      </c>
      <c r="AI25" s="47">
        <f>VLOOKUP($A25,'ADR Raw Data'!$B$6:$BE$43,'ADR Raw Data'!T$1,FALSE)</f>
        <v>3.1562672619333001</v>
      </c>
      <c r="AJ25" s="48">
        <f>VLOOKUP($A25,'ADR Raw Data'!$B$6:$BE$43,'ADR Raw Data'!U$1,FALSE)</f>
        <v>-2.34374733796035</v>
      </c>
      <c r="AK25" s="48">
        <f>VLOOKUP($A25,'ADR Raw Data'!$B$6:$BE$43,'ADR Raw Data'!V$1,FALSE)</f>
        <v>-2.03175775137418</v>
      </c>
      <c r="AL25" s="48">
        <f>VLOOKUP($A25,'ADR Raw Data'!$B$6:$BE$43,'ADR Raw Data'!W$1,FALSE)</f>
        <v>-5.9680946280695597</v>
      </c>
      <c r="AM25" s="48">
        <f>VLOOKUP($A25,'ADR Raw Data'!$B$6:$BE$43,'ADR Raw Data'!X$1,FALSE)</f>
        <v>-2.3493792578243999</v>
      </c>
      <c r="AN25" s="49">
        <f>VLOOKUP($A25,'ADR Raw Data'!$B$6:$BE$43,'ADR Raw Data'!Y$1,FALSE)</f>
        <v>-2.4801894710296599</v>
      </c>
      <c r="AO25" s="48">
        <f>VLOOKUP($A25,'ADR Raw Data'!$B$6:$BE$43,'ADR Raw Data'!AA$1,FALSE)</f>
        <v>0.27079054419783299</v>
      </c>
      <c r="AP25" s="48">
        <f>VLOOKUP($A25,'ADR Raw Data'!$B$6:$BE$43,'ADR Raw Data'!AB$1,FALSE)</f>
        <v>1.7886686553918101</v>
      </c>
      <c r="AQ25" s="49">
        <f>VLOOKUP($A25,'ADR Raw Data'!$B$6:$BE$43,'ADR Raw Data'!AC$1,FALSE)</f>
        <v>0.97525877956394802</v>
      </c>
      <c r="AR25" s="50">
        <f>VLOOKUP($A25,'ADR Raw Data'!$B$6:$BE$43,'ADR Raw Data'!AE$1,FALSE)</f>
        <v>-1.0839429691696401</v>
      </c>
      <c r="AS25" s="40"/>
      <c r="AT25" s="51">
        <f>VLOOKUP($A25,'RevPAR Raw Data'!$B$6:$BE$43,'RevPAR Raw Data'!G$1,FALSE)</f>
        <v>43.282960093365297</v>
      </c>
      <c r="AU25" s="52">
        <f>VLOOKUP($A25,'RevPAR Raw Data'!$B$6:$BE$43,'RevPAR Raw Data'!H$1,FALSE)</f>
        <v>51.171702164379603</v>
      </c>
      <c r="AV25" s="52">
        <f>VLOOKUP($A25,'RevPAR Raw Data'!$B$6:$BE$43,'RevPAR Raw Data'!I$1,FALSE)</f>
        <v>58.402988895176101</v>
      </c>
      <c r="AW25" s="52">
        <f>VLOOKUP($A25,'RevPAR Raw Data'!$B$6:$BE$43,'RevPAR Raw Data'!J$1,FALSE)</f>
        <v>54.793265624557897</v>
      </c>
      <c r="AX25" s="52">
        <f>VLOOKUP($A25,'RevPAR Raw Data'!$B$6:$BE$43,'RevPAR Raw Data'!K$1,FALSE)</f>
        <v>56.813386914697901</v>
      </c>
      <c r="AY25" s="53">
        <f>VLOOKUP($A25,'RevPAR Raw Data'!$B$6:$BE$43,'RevPAR Raw Data'!L$1,FALSE)</f>
        <v>52.892860738435402</v>
      </c>
      <c r="AZ25" s="52">
        <f>VLOOKUP($A25,'RevPAR Raw Data'!$B$6:$BE$43,'RevPAR Raw Data'!N$1,FALSE)</f>
        <v>84.0168124204272</v>
      </c>
      <c r="BA25" s="52">
        <f>VLOOKUP($A25,'RevPAR Raw Data'!$B$6:$BE$43,'RevPAR Raw Data'!O$1,FALSE)</f>
        <v>80.166627500353599</v>
      </c>
      <c r="BB25" s="53">
        <f>VLOOKUP($A25,'RevPAR Raw Data'!$B$6:$BE$43,'RevPAR Raw Data'!P$1,FALSE)</f>
        <v>82.091719960390407</v>
      </c>
      <c r="BC25" s="54">
        <f>VLOOKUP($A25,'RevPAR Raw Data'!$B$6:$BE$43,'RevPAR Raw Data'!R$1,FALSE)</f>
        <v>61.235391944708198</v>
      </c>
      <c r="BE25" s="47">
        <f>VLOOKUP($A25,'RevPAR Raw Data'!$B$6:$BE$43,'RevPAR Raw Data'!T$1,FALSE)</f>
        <v>9.1428892789347405</v>
      </c>
      <c r="BF25" s="48">
        <f>VLOOKUP($A25,'RevPAR Raw Data'!$B$6:$BE$43,'RevPAR Raw Data'!U$1,FALSE)</f>
        <v>-6.88634149577166</v>
      </c>
      <c r="BG25" s="48">
        <f>VLOOKUP($A25,'RevPAR Raw Data'!$B$6:$BE$43,'RevPAR Raw Data'!V$1,FALSE)</f>
        <v>-5.99729284609269</v>
      </c>
      <c r="BH25" s="48">
        <f>VLOOKUP($A25,'RevPAR Raw Data'!$B$6:$BE$43,'RevPAR Raw Data'!W$1,FALSE)</f>
        <v>-15.547697607702201</v>
      </c>
      <c r="BI25" s="48">
        <f>VLOOKUP($A25,'RevPAR Raw Data'!$B$6:$BE$43,'RevPAR Raw Data'!X$1,FALSE)</f>
        <v>-10.681973268887599</v>
      </c>
      <c r="BJ25" s="49">
        <f>VLOOKUP($A25,'RevPAR Raw Data'!$B$6:$BE$43,'RevPAR Raw Data'!Y$1,FALSE)</f>
        <v>-7.2806819034164203</v>
      </c>
      <c r="BK25" s="48">
        <f>VLOOKUP($A25,'RevPAR Raw Data'!$B$6:$BE$43,'RevPAR Raw Data'!AA$1,FALSE)</f>
        <v>-3.8234053678889901</v>
      </c>
      <c r="BL25" s="48">
        <f>VLOOKUP($A25,'RevPAR Raw Data'!$B$6:$BE$43,'RevPAR Raw Data'!AB$1,FALSE)</f>
        <v>0.62521769363575896</v>
      </c>
      <c r="BM25" s="49">
        <f>VLOOKUP($A25,'RevPAR Raw Data'!$B$6:$BE$43,'RevPAR Raw Data'!AC$1,FALSE)</f>
        <v>-1.7014804328470201</v>
      </c>
      <c r="BN25" s="50">
        <f>VLOOKUP($A25,'RevPAR Raw Data'!$B$6:$BE$43,'RevPAR Raw Data'!AE$1,FALSE)</f>
        <v>-5.2201958322324202</v>
      </c>
    </row>
    <row r="26" spans="1:66" x14ac:dyDescent="0.25">
      <c r="A26" s="63" t="s">
        <v>92</v>
      </c>
      <c r="B26" s="47">
        <f>VLOOKUP($A26,'Occupancy Raw Data'!$B$8:$BE$45,'Occupancy Raw Data'!G$3,FALSE)</f>
        <v>56.8993074054342</v>
      </c>
      <c r="C26" s="48">
        <f>VLOOKUP($A26,'Occupancy Raw Data'!$B$8:$BE$45,'Occupancy Raw Data'!H$3,FALSE)</f>
        <v>60.078138874089802</v>
      </c>
      <c r="D26" s="48">
        <f>VLOOKUP($A26,'Occupancy Raw Data'!$B$8:$BE$45,'Occupancy Raw Data'!I$3,FALSE)</f>
        <v>68.762209199076494</v>
      </c>
      <c r="E26" s="48">
        <f>VLOOKUP($A26,'Occupancy Raw Data'!$B$8:$BE$45,'Occupancy Raw Data'!J$3,FALSE)</f>
        <v>69.525839104954699</v>
      </c>
      <c r="F26" s="48">
        <f>VLOOKUP($A26,'Occupancy Raw Data'!$B$8:$BE$45,'Occupancy Raw Data'!K$3,FALSE)</f>
        <v>70.626886876220894</v>
      </c>
      <c r="G26" s="49">
        <f>VLOOKUP($A26,'Occupancy Raw Data'!$B$8:$BE$45,'Occupancy Raw Data'!L$3,FALSE)</f>
        <v>65.178476291955207</v>
      </c>
      <c r="H26" s="48">
        <f>VLOOKUP($A26,'Occupancy Raw Data'!$B$8:$BE$45,'Occupancy Raw Data'!N$3,FALSE)</f>
        <v>77.677144379328695</v>
      </c>
      <c r="I26" s="48">
        <f>VLOOKUP($A26,'Occupancy Raw Data'!$B$8:$BE$45,'Occupancy Raw Data'!O$3,FALSE)</f>
        <v>75.812466702184295</v>
      </c>
      <c r="J26" s="49">
        <f>VLOOKUP($A26,'Occupancy Raw Data'!$B$8:$BE$45,'Occupancy Raw Data'!P$3,FALSE)</f>
        <v>76.744805540756502</v>
      </c>
      <c r="K26" s="50">
        <f>VLOOKUP($A26,'Occupancy Raw Data'!$B$8:$BE$45,'Occupancy Raw Data'!R$3,FALSE)</f>
        <v>68.483141791612695</v>
      </c>
      <c r="M26" s="47">
        <f>VLOOKUP($A26,'Occupancy Raw Data'!$B$8:$BE$45,'Occupancy Raw Data'!T$3,FALSE)</f>
        <v>7.0271269874117701</v>
      </c>
      <c r="N26" s="48">
        <f>VLOOKUP($A26,'Occupancy Raw Data'!$B$8:$BE$45,'Occupancy Raw Data'!U$3,FALSE)</f>
        <v>-13.653798890232</v>
      </c>
      <c r="O26" s="48">
        <f>VLOOKUP($A26,'Occupancy Raw Data'!$B$8:$BE$45,'Occupancy Raw Data'!V$3,FALSE)</f>
        <v>-5.0577601691954497</v>
      </c>
      <c r="P26" s="48">
        <f>VLOOKUP($A26,'Occupancy Raw Data'!$B$8:$BE$45,'Occupancy Raw Data'!W$3,FALSE)</f>
        <v>-3.95677967778773</v>
      </c>
      <c r="Q26" s="48">
        <f>VLOOKUP($A26,'Occupancy Raw Data'!$B$8:$BE$45,'Occupancy Raw Data'!X$3,FALSE)</f>
        <v>5.2834651102166701</v>
      </c>
      <c r="R26" s="49">
        <f>VLOOKUP($A26,'Occupancy Raw Data'!$B$8:$BE$45,'Occupancy Raw Data'!Y$3,FALSE)</f>
        <v>-2.6139566983810298</v>
      </c>
      <c r="S26" s="48">
        <f>VLOOKUP($A26,'Occupancy Raw Data'!$B$8:$BE$45,'Occupancy Raw Data'!AA$3,FALSE)</f>
        <v>4.7352965683365804</v>
      </c>
      <c r="T26" s="48">
        <f>VLOOKUP($A26,'Occupancy Raw Data'!$B$8:$BE$45,'Occupancy Raw Data'!AB$3,FALSE)</f>
        <v>-2.20518351044459</v>
      </c>
      <c r="U26" s="49">
        <f>VLOOKUP($A26,'Occupancy Raw Data'!$B$8:$BE$45,'Occupancy Raw Data'!AC$3,FALSE)</f>
        <v>1.1882617372041699</v>
      </c>
      <c r="V26" s="50">
        <f>VLOOKUP($A26,'Occupancy Raw Data'!$B$8:$BE$45,'Occupancy Raw Data'!AE$3,FALSE)</f>
        <v>-1.4280305883226301</v>
      </c>
      <c r="X26" s="51">
        <f>VLOOKUP($A26,'ADR Raw Data'!$B$6:$BE$43,'ADR Raw Data'!G$1,FALSE)</f>
        <v>108.44454272784</v>
      </c>
      <c r="Y26" s="52">
        <f>VLOOKUP($A26,'ADR Raw Data'!$B$6:$BE$43,'ADR Raw Data'!H$1,FALSE)</f>
        <v>114.31275335501</v>
      </c>
      <c r="Z26" s="52">
        <f>VLOOKUP($A26,'ADR Raw Data'!$B$6:$BE$43,'ADR Raw Data'!I$1,FALSE)</f>
        <v>119.342027479338</v>
      </c>
      <c r="AA26" s="52">
        <f>VLOOKUP($A26,'ADR Raw Data'!$B$6:$BE$43,'ADR Raw Data'!J$1,FALSE)</f>
        <v>121.913016756066</v>
      </c>
      <c r="AB26" s="52">
        <f>VLOOKUP($A26,'ADR Raw Data'!$B$6:$BE$43,'ADR Raw Data'!K$1,FALSE)</f>
        <v>121.24615446316299</v>
      </c>
      <c r="AC26" s="53">
        <f>VLOOKUP($A26,'ADR Raw Data'!$B$6:$BE$43,'ADR Raw Data'!L$1,FALSE)</f>
        <v>117.47338601711</v>
      </c>
      <c r="AD26" s="52">
        <f>VLOOKUP($A26,'ADR Raw Data'!$B$6:$BE$43,'ADR Raw Data'!N$1,FALSE)</f>
        <v>133.520576245999</v>
      </c>
      <c r="AE26" s="52">
        <f>VLOOKUP($A26,'ADR Raw Data'!$B$6:$BE$43,'ADR Raw Data'!O$1,FALSE)</f>
        <v>135.06990274068801</v>
      </c>
      <c r="AF26" s="53">
        <f>VLOOKUP($A26,'ADR Raw Data'!$B$6:$BE$43,'ADR Raw Data'!P$1,FALSE)</f>
        <v>134.285828450769</v>
      </c>
      <c r="AG26" s="54">
        <f>VLOOKUP($A26,'ADR Raw Data'!$B$6:$BE$43,'ADR Raw Data'!R$1,FALSE)</f>
        <v>122.856431877454</v>
      </c>
      <c r="AI26" s="47">
        <f>VLOOKUP($A26,'ADR Raw Data'!$B$6:$BE$43,'ADR Raw Data'!T$1,FALSE)</f>
        <v>6.2302099614370201</v>
      </c>
      <c r="AJ26" s="48">
        <f>VLOOKUP($A26,'ADR Raw Data'!$B$6:$BE$43,'ADR Raw Data'!U$1,FALSE)</f>
        <v>-6.1991546713415504</v>
      </c>
      <c r="AK26" s="48">
        <f>VLOOKUP($A26,'ADR Raw Data'!$B$6:$BE$43,'ADR Raw Data'!V$1,FALSE)</f>
        <v>-2.2014051143698299</v>
      </c>
      <c r="AL26" s="48">
        <f>VLOOKUP($A26,'ADR Raw Data'!$B$6:$BE$43,'ADR Raw Data'!W$1,FALSE)</f>
        <v>0.90526852729740204</v>
      </c>
      <c r="AM26" s="48">
        <f>VLOOKUP($A26,'ADR Raw Data'!$B$6:$BE$43,'ADR Raw Data'!X$1,FALSE)</f>
        <v>9.3299827585585309</v>
      </c>
      <c r="AN26" s="49">
        <f>VLOOKUP($A26,'ADR Raw Data'!$B$6:$BE$43,'ADR Raw Data'!Y$1,FALSE)</f>
        <v>0.97944097984174205</v>
      </c>
      <c r="AO26" s="48">
        <f>VLOOKUP($A26,'ADR Raw Data'!$B$6:$BE$43,'ADR Raw Data'!AA$1,FALSE)</f>
        <v>0.94793672601712697</v>
      </c>
      <c r="AP26" s="48">
        <f>VLOOKUP($A26,'ADR Raw Data'!$B$6:$BE$43,'ADR Raw Data'!AB$1,FALSE)</f>
        <v>4.6485527034016698E-2</v>
      </c>
      <c r="AQ26" s="49">
        <f>VLOOKUP($A26,'ADR Raw Data'!$B$6:$BE$43,'ADR Raw Data'!AC$1,FALSE)</f>
        <v>0.46275304961796698</v>
      </c>
      <c r="AR26" s="50">
        <f>VLOOKUP($A26,'ADR Raw Data'!$B$6:$BE$43,'ADR Raw Data'!AE$1,FALSE)</f>
        <v>0.91682270568850999</v>
      </c>
      <c r="AS26" s="40"/>
      <c r="AT26" s="51">
        <f>VLOOKUP($A26,'RevPAR Raw Data'!$B$6:$BE$43,'RevPAR Raw Data'!G$1,FALSE)</f>
        <v>61.704193731131198</v>
      </c>
      <c r="AU26" s="52">
        <f>VLOOKUP($A26,'RevPAR Raw Data'!$B$6:$BE$43,'RevPAR Raw Data'!H$1,FALSE)</f>
        <v>68.676974711418893</v>
      </c>
      <c r="AV26" s="52">
        <f>VLOOKUP($A26,'RevPAR Raw Data'!$B$6:$BE$43,'RevPAR Raw Data'!I$1,FALSE)</f>
        <v>82.062214597762306</v>
      </c>
      <c r="AW26" s="52">
        <f>VLOOKUP($A26,'RevPAR Raw Data'!$B$6:$BE$43,'RevPAR Raw Data'!J$1,FALSE)</f>
        <v>84.761047877819195</v>
      </c>
      <c r="AX26" s="52">
        <f>VLOOKUP($A26,'RevPAR Raw Data'!$B$6:$BE$43,'RevPAR Raw Data'!K$1,FALSE)</f>
        <v>85.632384354466296</v>
      </c>
      <c r="AY26" s="53">
        <f>VLOOKUP($A26,'RevPAR Raw Data'!$B$6:$BE$43,'RevPAR Raw Data'!L$1,FALSE)</f>
        <v>76.567363054519603</v>
      </c>
      <c r="AZ26" s="52">
        <f>VLOOKUP($A26,'RevPAR Raw Data'!$B$6:$BE$43,'RevPAR Raw Data'!N$1,FALSE)</f>
        <v>103.71497078671599</v>
      </c>
      <c r="BA26" s="52">
        <f>VLOOKUP($A26,'RevPAR Raw Data'!$B$6:$BE$43,'RevPAR Raw Data'!O$1,FALSE)</f>
        <v>102.39982503995699</v>
      </c>
      <c r="BB26" s="53">
        <f>VLOOKUP($A26,'RevPAR Raw Data'!$B$6:$BE$43,'RevPAR Raw Data'!P$1,FALSE)</f>
        <v>103.057397913336</v>
      </c>
      <c r="BC26" s="54">
        <f>VLOOKUP($A26,'RevPAR Raw Data'!$B$6:$BE$43,'RevPAR Raw Data'!R$1,FALSE)</f>
        <v>84.1359444427531</v>
      </c>
      <c r="BE26" s="47">
        <f>VLOOKUP($A26,'RevPAR Raw Data'!$B$6:$BE$43,'RevPAR Raw Data'!T$1,FALSE)</f>
        <v>13.6951417144213</v>
      </c>
      <c r="BF26" s="48">
        <f>VLOOKUP($A26,'RevPAR Raw Data'!$B$6:$BE$43,'RevPAR Raw Data'!U$1,FALSE)</f>
        <v>-19.006533449854199</v>
      </c>
      <c r="BG26" s="48">
        <f>VLOOKUP($A26,'RevPAR Raw Data'!$B$6:$BE$43,'RevPAR Raw Data'!V$1,FALSE)</f>
        <v>-7.1478234925280599</v>
      </c>
      <c r="BH26" s="48">
        <f>VLOOKUP($A26,'RevPAR Raw Data'!$B$6:$BE$43,'RevPAR Raw Data'!W$1,FALSE)</f>
        <v>-3.0873306316078399</v>
      </c>
      <c r="BI26" s="48">
        <f>VLOOKUP($A26,'RevPAR Raw Data'!$B$6:$BE$43,'RevPAR Raw Data'!X$1,FALSE)</f>
        <v>15.1063942526128</v>
      </c>
      <c r="BJ26" s="49">
        <f>VLOOKUP($A26,'RevPAR Raw Data'!$B$6:$BE$43,'RevPAR Raw Data'!Y$1,FALSE)</f>
        <v>-1.66011788163855</v>
      </c>
      <c r="BK26" s="48">
        <f>VLOOKUP($A26,'RevPAR Raw Data'!$B$6:$BE$43,'RevPAR Raw Data'!AA$1,FALSE)</f>
        <v>5.7281209096107997</v>
      </c>
      <c r="BL26" s="48">
        <f>VLOOKUP($A26,'RevPAR Raw Data'!$B$6:$BE$43,'RevPAR Raw Data'!AB$1,FALSE)</f>
        <v>-2.15972307458747</v>
      </c>
      <c r="BM26" s="49">
        <f>VLOOKUP($A26,'RevPAR Raw Data'!$B$6:$BE$43,'RevPAR Raw Data'!AC$1,FALSE)</f>
        <v>1.6565135042485</v>
      </c>
      <c r="BN26" s="50">
        <f>VLOOKUP($A26,'RevPAR Raw Data'!$B$6:$BE$43,'RevPAR Raw Data'!AE$1,FALSE)</f>
        <v>-0.52430039131204198</v>
      </c>
    </row>
    <row r="27" spans="1:66" x14ac:dyDescent="0.25">
      <c r="A27" s="63" t="s">
        <v>93</v>
      </c>
      <c r="B27" s="47">
        <f>VLOOKUP($A27,'Occupancy Raw Data'!$B$8:$BE$45,'Occupancy Raw Data'!G$3,FALSE)</f>
        <v>51.837054445749999</v>
      </c>
      <c r="C27" s="48">
        <f>VLOOKUP($A27,'Occupancy Raw Data'!$B$8:$BE$45,'Occupancy Raw Data'!H$3,FALSE)</f>
        <v>50.279373573620802</v>
      </c>
      <c r="D27" s="48">
        <f>VLOOKUP($A27,'Occupancy Raw Data'!$B$8:$BE$45,'Occupancy Raw Data'!I$3,FALSE)</f>
        <v>52.837018965924202</v>
      </c>
      <c r="E27" s="48">
        <f>VLOOKUP($A27,'Occupancy Raw Data'!$B$8:$BE$45,'Occupancy Raw Data'!J$3,FALSE)</f>
        <v>54.048949397969601</v>
      </c>
      <c r="F27" s="48">
        <f>VLOOKUP($A27,'Occupancy Raw Data'!$B$8:$BE$45,'Occupancy Raw Data'!K$3,FALSE)</f>
        <v>53.883686157236099</v>
      </c>
      <c r="G27" s="49">
        <f>VLOOKUP($A27,'Occupancy Raw Data'!$B$8:$BE$45,'Occupancy Raw Data'!L$3,FALSE)</f>
        <v>52.5765414432406</v>
      </c>
      <c r="H27" s="48">
        <f>VLOOKUP($A27,'Occupancy Raw Data'!$B$8:$BE$45,'Occupancy Raw Data'!N$3,FALSE)</f>
        <v>65.404894939796904</v>
      </c>
      <c r="I27" s="48">
        <f>VLOOKUP($A27,'Occupancy Raw Data'!$B$8:$BE$45,'Occupancy Raw Data'!O$3,FALSE)</f>
        <v>66.789958290705897</v>
      </c>
      <c r="J27" s="49">
        <f>VLOOKUP($A27,'Occupancy Raw Data'!$B$8:$BE$45,'Occupancy Raw Data'!P$3,FALSE)</f>
        <v>66.097426615251393</v>
      </c>
      <c r="K27" s="50">
        <f>VLOOKUP($A27,'Occupancy Raw Data'!$B$8:$BE$45,'Occupancy Raw Data'!R$3,FALSE)</f>
        <v>56.437134157987501</v>
      </c>
      <c r="M27" s="47">
        <f>VLOOKUP($A27,'Occupancy Raw Data'!$B$8:$BE$45,'Occupancy Raw Data'!T$3,FALSE)</f>
        <v>26.415268474870899</v>
      </c>
      <c r="N27" s="48">
        <f>VLOOKUP($A27,'Occupancy Raw Data'!$B$8:$BE$45,'Occupancy Raw Data'!U$3,FALSE)</f>
        <v>4.6102013572522296</v>
      </c>
      <c r="O27" s="48">
        <f>VLOOKUP($A27,'Occupancy Raw Data'!$B$8:$BE$45,'Occupancy Raw Data'!V$3,FALSE)</f>
        <v>1.3330247016635</v>
      </c>
      <c r="P27" s="48">
        <f>VLOOKUP($A27,'Occupancy Raw Data'!$B$8:$BE$45,'Occupancy Raw Data'!W$3,FALSE)</f>
        <v>0.26793369253836802</v>
      </c>
      <c r="Q27" s="48">
        <f>VLOOKUP($A27,'Occupancy Raw Data'!$B$8:$BE$45,'Occupancy Raw Data'!X$3,FALSE)</f>
        <v>-11.5776397845198</v>
      </c>
      <c r="R27" s="49">
        <f>VLOOKUP($A27,'Occupancy Raw Data'!$B$8:$BE$45,'Occupancy Raw Data'!Y$3,FALSE)</f>
        <v>2.6667493424929201</v>
      </c>
      <c r="S27" s="48">
        <f>VLOOKUP($A27,'Occupancy Raw Data'!$B$8:$BE$45,'Occupancy Raw Data'!AA$3,FALSE)</f>
        <v>-10.4240386687257</v>
      </c>
      <c r="T27" s="48">
        <f>VLOOKUP($A27,'Occupancy Raw Data'!$B$8:$BE$45,'Occupancy Raw Data'!AB$3,FALSE)</f>
        <v>-13.098873684285101</v>
      </c>
      <c r="U27" s="49">
        <f>VLOOKUP($A27,'Occupancy Raw Data'!$B$8:$BE$45,'Occupancy Raw Data'!AC$3,FALSE)</f>
        <v>-11.7957344651238</v>
      </c>
      <c r="V27" s="50">
        <f>VLOOKUP($A27,'Occupancy Raw Data'!$B$8:$BE$45,'Occupancy Raw Data'!AE$3,FALSE)</f>
        <v>-2.6773170768329799</v>
      </c>
      <c r="X27" s="51">
        <f>VLOOKUP($A27,'ADR Raw Data'!$B$6:$BE$43,'ADR Raw Data'!G$1,FALSE)</f>
        <v>126.962975804745</v>
      </c>
      <c r="Y27" s="52">
        <f>VLOOKUP($A27,'ADR Raw Data'!$B$6:$BE$43,'ADR Raw Data'!H$1,FALSE)</f>
        <v>121.473033510721</v>
      </c>
      <c r="Z27" s="52">
        <f>VLOOKUP($A27,'ADR Raw Data'!$B$6:$BE$43,'ADR Raw Data'!I$1,FALSE)</f>
        <v>120.88648322907299</v>
      </c>
      <c r="AA27" s="52">
        <f>VLOOKUP($A27,'ADR Raw Data'!$B$6:$BE$43,'ADR Raw Data'!J$1,FALSE)</f>
        <v>122.05522507280099</v>
      </c>
      <c r="AB27" s="52">
        <f>VLOOKUP($A27,'ADR Raw Data'!$B$6:$BE$43,'ADR Raw Data'!K$1,FALSE)</f>
        <v>123.256787746458</v>
      </c>
      <c r="AC27" s="53">
        <f>VLOOKUP($A27,'ADR Raw Data'!$B$6:$BE$43,'ADR Raw Data'!L$1,FALSE)</f>
        <v>122.92662126214999</v>
      </c>
      <c r="AD27" s="52">
        <f>VLOOKUP($A27,'ADR Raw Data'!$B$6:$BE$43,'ADR Raw Data'!N$1,FALSE)</f>
        <v>140.52469273252299</v>
      </c>
      <c r="AE27" s="52">
        <f>VLOOKUP($A27,'ADR Raw Data'!$B$6:$BE$43,'ADR Raw Data'!O$1,FALSE)</f>
        <v>144.317445080711</v>
      </c>
      <c r="AF27" s="53">
        <f>VLOOKUP($A27,'ADR Raw Data'!$B$6:$BE$43,'ADR Raw Data'!P$1,FALSE)</f>
        <v>142.440938070008</v>
      </c>
      <c r="AG27" s="54">
        <f>VLOOKUP($A27,'ADR Raw Data'!$B$6:$BE$43,'ADR Raw Data'!R$1,FALSE)</f>
        <v>129.45224174546601</v>
      </c>
      <c r="AI27" s="47">
        <f>VLOOKUP($A27,'ADR Raw Data'!$B$6:$BE$43,'ADR Raw Data'!T$1,FALSE)</f>
        <v>14.517861702128201</v>
      </c>
      <c r="AJ27" s="48">
        <f>VLOOKUP($A27,'ADR Raw Data'!$B$6:$BE$43,'ADR Raw Data'!U$1,FALSE)</f>
        <v>6.6699528970671302</v>
      </c>
      <c r="AK27" s="48">
        <f>VLOOKUP($A27,'ADR Raw Data'!$B$6:$BE$43,'ADR Raw Data'!V$1,FALSE)</f>
        <v>3.9644518837409799</v>
      </c>
      <c r="AL27" s="48">
        <f>VLOOKUP($A27,'ADR Raw Data'!$B$6:$BE$43,'ADR Raw Data'!W$1,FALSE)</f>
        <v>3.7486168748623201</v>
      </c>
      <c r="AM27" s="48">
        <f>VLOOKUP($A27,'ADR Raw Data'!$B$6:$BE$43,'ADR Raw Data'!X$1,FALSE)</f>
        <v>1.3477566330514901</v>
      </c>
      <c r="AN27" s="49">
        <f>VLOOKUP($A27,'ADR Raw Data'!$B$6:$BE$43,'ADR Raw Data'!Y$1,FALSE)</f>
        <v>5.4989455078309799</v>
      </c>
      <c r="AO27" s="48">
        <f>VLOOKUP($A27,'ADR Raw Data'!$B$6:$BE$43,'ADR Raw Data'!AA$1,FALSE)</f>
        <v>-2.61637135724669</v>
      </c>
      <c r="AP27" s="48">
        <f>VLOOKUP($A27,'ADR Raw Data'!$B$6:$BE$43,'ADR Raw Data'!AB$1,FALSE)</f>
        <v>-3.3120550944112002</v>
      </c>
      <c r="AQ27" s="49">
        <f>VLOOKUP($A27,'ADR Raw Data'!$B$6:$BE$43,'ADR Raw Data'!AC$1,FALSE)</f>
        <v>-2.9985689153386801</v>
      </c>
      <c r="AR27" s="50">
        <f>VLOOKUP($A27,'ADR Raw Data'!$B$6:$BE$43,'ADR Raw Data'!AE$1,FALSE)</f>
        <v>1.35977117591409</v>
      </c>
      <c r="AS27" s="40"/>
      <c r="AT27" s="51">
        <f>VLOOKUP($A27,'RevPAR Raw Data'!$B$6:$BE$43,'RevPAR Raw Data'!G$1,FALSE)</f>
        <v>65.813866893850303</v>
      </c>
      <c r="AU27" s="52">
        <f>VLOOKUP($A27,'RevPAR Raw Data'!$B$6:$BE$43,'RevPAR Raw Data'!H$1,FALSE)</f>
        <v>61.075880310065301</v>
      </c>
      <c r="AV27" s="52">
        <f>VLOOKUP($A27,'RevPAR Raw Data'!$B$6:$BE$43,'RevPAR Raw Data'!I$1,FALSE)</f>
        <v>63.872814070984397</v>
      </c>
      <c r="AW27" s="52">
        <f>VLOOKUP($A27,'RevPAR Raw Data'!$B$6:$BE$43,'RevPAR Raw Data'!J$1,FALSE)</f>
        <v>65.969566837176302</v>
      </c>
      <c r="AX27" s="52">
        <f>VLOOKUP($A27,'RevPAR Raw Data'!$B$6:$BE$43,'RevPAR Raw Data'!K$1,FALSE)</f>
        <v>66.415300676792299</v>
      </c>
      <c r="AY27" s="53">
        <f>VLOOKUP($A27,'RevPAR Raw Data'!$B$6:$BE$43,'RevPAR Raw Data'!L$1,FALSE)</f>
        <v>64.630565972669899</v>
      </c>
      <c r="AZ27" s="52">
        <f>VLOOKUP($A27,'RevPAR Raw Data'!$B$6:$BE$43,'RevPAR Raw Data'!N$1,FALSE)</f>
        <v>91.910027646179202</v>
      </c>
      <c r="BA27" s="52">
        <f>VLOOKUP($A27,'RevPAR Raw Data'!$B$6:$BE$43,'RevPAR Raw Data'!O$1,FALSE)</f>
        <v>96.389561375619706</v>
      </c>
      <c r="BB27" s="53">
        <f>VLOOKUP($A27,'RevPAR Raw Data'!$B$6:$BE$43,'RevPAR Raw Data'!P$1,FALSE)</f>
        <v>94.149794510899497</v>
      </c>
      <c r="BC27" s="54">
        <f>VLOOKUP($A27,'RevPAR Raw Data'!$B$6:$BE$43,'RevPAR Raw Data'!R$1,FALSE)</f>
        <v>73.059135344411104</v>
      </c>
      <c r="BE27" s="47">
        <f>VLOOKUP($A27,'RevPAR Raw Data'!$B$6:$BE$43,'RevPAR Raw Data'!T$1,FALSE)</f>
        <v>44.7680623224268</v>
      </c>
      <c r="BF27" s="48">
        <f>VLOOKUP($A27,'RevPAR Raw Data'!$B$6:$BE$43,'RevPAR Raw Data'!U$1,FALSE)</f>
        <v>11.587652513308001</v>
      </c>
      <c r="BG27" s="48">
        <f>VLOOKUP($A27,'RevPAR Raw Data'!$B$6:$BE$43,'RevPAR Raw Data'!V$1,FALSE)</f>
        <v>5.3503237083003201</v>
      </c>
      <c r="BH27" s="48">
        <f>VLOOKUP($A27,'RevPAR Raw Data'!$B$6:$BE$43,'RevPAR Raw Data'!W$1,FALSE)</f>
        <v>4.0265943750126301</v>
      </c>
      <c r="BI27" s="48">
        <f>VLOOKUP($A27,'RevPAR Raw Data'!$B$6:$BE$43,'RevPAR Raw Data'!X$1,FALSE)</f>
        <v>-10.385921559614999</v>
      </c>
      <c r="BJ27" s="49">
        <f>VLOOKUP($A27,'RevPAR Raw Data'!$B$6:$BE$43,'RevPAR Raw Data'!Y$1,FALSE)</f>
        <v>8.3123379434980293</v>
      </c>
      <c r="BK27" s="48">
        <f>VLOOKUP($A27,'RevPAR Raw Data'!$B$6:$BE$43,'RevPAR Raw Data'!AA$1,FALSE)</f>
        <v>-12.767678463975599</v>
      </c>
      <c r="BL27" s="48">
        <f>VLOOKUP($A27,'RevPAR Raw Data'!$B$6:$BE$43,'RevPAR Raw Data'!AB$1,FALSE)</f>
        <v>-15.977086865525401</v>
      </c>
      <c r="BM27" s="49">
        <f>VLOOKUP($A27,'RevPAR Raw Data'!$B$6:$BE$43,'RevPAR Raw Data'!AC$1,FALSE)</f>
        <v>-14.4406001534553</v>
      </c>
      <c r="BN27" s="50">
        <f>VLOOKUP($A27,'RevPAR Raw Data'!$B$6:$BE$43,'RevPAR Raw Data'!AE$1,FALSE)</f>
        <v>-1.3539512868174901</v>
      </c>
    </row>
    <row r="28" spans="1:66" x14ac:dyDescent="0.25">
      <c r="A28" s="63" t="s">
        <v>29</v>
      </c>
      <c r="B28" s="47">
        <f>VLOOKUP($A28,'Occupancy Raw Data'!$B$8:$BE$45,'Occupancy Raw Data'!G$3,FALSE)</f>
        <v>60.719895287958103</v>
      </c>
      <c r="C28" s="48">
        <f>VLOOKUP($A28,'Occupancy Raw Data'!$B$8:$BE$45,'Occupancy Raw Data'!H$3,FALSE)</f>
        <v>53.2853403141361</v>
      </c>
      <c r="D28" s="48">
        <f>VLOOKUP($A28,'Occupancy Raw Data'!$B$8:$BE$45,'Occupancy Raw Data'!I$3,FALSE)</f>
        <v>51.243455497382101</v>
      </c>
      <c r="E28" s="48">
        <f>VLOOKUP($A28,'Occupancy Raw Data'!$B$8:$BE$45,'Occupancy Raw Data'!J$3,FALSE)</f>
        <v>55.458115183246001</v>
      </c>
      <c r="F28" s="48">
        <f>VLOOKUP($A28,'Occupancy Raw Data'!$B$8:$BE$45,'Occupancy Raw Data'!K$3,FALSE)</f>
        <v>65.3141361256544</v>
      </c>
      <c r="G28" s="49">
        <f>VLOOKUP($A28,'Occupancy Raw Data'!$B$8:$BE$45,'Occupancy Raw Data'!L$3,FALSE)</f>
        <v>57.204188481675303</v>
      </c>
      <c r="H28" s="48">
        <f>VLOOKUP($A28,'Occupancy Raw Data'!$B$8:$BE$45,'Occupancy Raw Data'!N$3,FALSE)</f>
        <v>79.502617801047094</v>
      </c>
      <c r="I28" s="48">
        <f>VLOOKUP($A28,'Occupancy Raw Data'!$B$8:$BE$45,'Occupancy Raw Data'!O$3,FALSE)</f>
        <v>81.2565445026178</v>
      </c>
      <c r="J28" s="49">
        <f>VLOOKUP($A28,'Occupancy Raw Data'!$B$8:$BE$45,'Occupancy Raw Data'!P$3,FALSE)</f>
        <v>80.379581151832397</v>
      </c>
      <c r="K28" s="50">
        <f>VLOOKUP($A28,'Occupancy Raw Data'!$B$8:$BE$45,'Occupancy Raw Data'!R$3,FALSE)</f>
        <v>63.825729244577403</v>
      </c>
      <c r="M28" s="47">
        <f>VLOOKUP($A28,'Occupancy Raw Data'!$B$8:$BE$45,'Occupancy Raw Data'!T$3,FALSE)</f>
        <v>36.945400039693901</v>
      </c>
      <c r="N28" s="48">
        <f>VLOOKUP($A28,'Occupancy Raw Data'!$B$8:$BE$45,'Occupancy Raw Data'!U$3,FALSE)</f>
        <v>21.534914386625399</v>
      </c>
      <c r="O28" s="48">
        <f>VLOOKUP($A28,'Occupancy Raw Data'!$B$8:$BE$45,'Occupancy Raw Data'!V$3,FALSE)</f>
        <v>12.6270105791547</v>
      </c>
      <c r="P28" s="48">
        <f>VLOOKUP($A28,'Occupancy Raw Data'!$B$8:$BE$45,'Occupancy Raw Data'!W$3,FALSE)</f>
        <v>1.7063402703497199</v>
      </c>
      <c r="Q28" s="48">
        <f>VLOOKUP($A28,'Occupancy Raw Data'!$B$8:$BE$45,'Occupancy Raw Data'!X$3,FALSE)</f>
        <v>-0.102432290873275</v>
      </c>
      <c r="R28" s="49">
        <f>VLOOKUP($A28,'Occupancy Raw Data'!$B$8:$BE$45,'Occupancy Raw Data'!Y$3,FALSE)</f>
        <v>12.7889191277959</v>
      </c>
      <c r="S28" s="48">
        <f>VLOOKUP($A28,'Occupancy Raw Data'!$B$8:$BE$45,'Occupancy Raw Data'!AA$3,FALSE)</f>
        <v>-1.6469065726891201</v>
      </c>
      <c r="T28" s="48">
        <f>VLOOKUP($A28,'Occupancy Raw Data'!$B$8:$BE$45,'Occupancy Raw Data'!AB$3,FALSE)</f>
        <v>-1.6489545722139001</v>
      </c>
      <c r="U28" s="49">
        <f>VLOOKUP($A28,'Occupancy Raw Data'!$B$8:$BE$45,'Occupancy Raw Data'!AC$3,FALSE)</f>
        <v>-1.6479417552308999</v>
      </c>
      <c r="V28" s="50">
        <f>VLOOKUP($A28,'Occupancy Raw Data'!$B$8:$BE$45,'Occupancy Raw Data'!AE$3,FALSE)</f>
        <v>7.1306330812584804</v>
      </c>
      <c r="X28" s="51">
        <f>VLOOKUP($A28,'ADR Raw Data'!$B$6:$BE$43,'ADR Raw Data'!G$1,FALSE)</f>
        <v>139.21572321620999</v>
      </c>
      <c r="Y28" s="52">
        <f>VLOOKUP($A28,'ADR Raw Data'!$B$6:$BE$43,'ADR Raw Data'!H$1,FALSE)</f>
        <v>117.400324244657</v>
      </c>
      <c r="Z28" s="52">
        <f>VLOOKUP($A28,'ADR Raw Data'!$B$6:$BE$43,'ADR Raw Data'!I$1,FALSE)</f>
        <v>119.28325415070201</v>
      </c>
      <c r="AA28" s="52">
        <f>VLOOKUP($A28,'ADR Raw Data'!$B$6:$BE$43,'ADR Raw Data'!J$1,FALSE)</f>
        <v>122.300889780505</v>
      </c>
      <c r="AB28" s="52">
        <f>VLOOKUP($A28,'ADR Raw Data'!$B$6:$BE$43,'ADR Raw Data'!K$1,FALSE)</f>
        <v>137.875366733466</v>
      </c>
      <c r="AC28" s="53">
        <f>VLOOKUP($A28,'ADR Raw Data'!$B$6:$BE$43,'ADR Raw Data'!L$1,FALSE)</f>
        <v>127.994661815852</v>
      </c>
      <c r="AD28" s="52">
        <f>VLOOKUP($A28,'ADR Raw Data'!$B$6:$BE$43,'ADR Raw Data'!N$1,FALSE)</f>
        <v>194.267189660849</v>
      </c>
      <c r="AE28" s="52">
        <f>VLOOKUP($A28,'ADR Raw Data'!$B$6:$BE$43,'ADR Raw Data'!O$1,FALSE)</f>
        <v>205.80312661082399</v>
      </c>
      <c r="AF28" s="53">
        <f>VLOOKUP($A28,'ADR Raw Data'!$B$6:$BE$43,'ADR Raw Data'!P$1,FALSE)</f>
        <v>200.098088259241</v>
      </c>
      <c r="AG28" s="54">
        <f>VLOOKUP($A28,'ADR Raw Data'!$B$6:$BE$43,'ADR Raw Data'!R$1,FALSE)</f>
        <v>153.93871418526899</v>
      </c>
      <c r="AI28" s="47">
        <f>VLOOKUP($A28,'ADR Raw Data'!$B$6:$BE$43,'ADR Raw Data'!T$1,FALSE)</f>
        <v>25.530660545103</v>
      </c>
      <c r="AJ28" s="48">
        <f>VLOOKUP($A28,'ADR Raw Data'!$B$6:$BE$43,'ADR Raw Data'!U$1,FALSE)</f>
        <v>6.6614382678889399</v>
      </c>
      <c r="AK28" s="48">
        <f>VLOOKUP($A28,'ADR Raw Data'!$B$6:$BE$43,'ADR Raw Data'!V$1,FALSE)</f>
        <v>4.0645914183051604</v>
      </c>
      <c r="AL28" s="48">
        <f>VLOOKUP($A28,'ADR Raw Data'!$B$6:$BE$43,'ADR Raw Data'!W$1,FALSE)</f>
        <v>-11.208752899530699</v>
      </c>
      <c r="AM28" s="48">
        <f>VLOOKUP($A28,'ADR Raw Data'!$B$6:$BE$43,'ADR Raw Data'!X$1,FALSE)</f>
        <v>2.0430630787231898</v>
      </c>
      <c r="AN28" s="49">
        <f>VLOOKUP($A28,'ADR Raw Data'!$B$6:$BE$43,'ADR Raw Data'!Y$1,FALSE)</f>
        <v>3.6906009271628801</v>
      </c>
      <c r="AO28" s="48">
        <f>VLOOKUP($A28,'ADR Raw Data'!$B$6:$BE$43,'ADR Raw Data'!AA$1,FALSE)</f>
        <v>3.1208302956084499</v>
      </c>
      <c r="AP28" s="48">
        <f>VLOOKUP($A28,'ADR Raw Data'!$B$6:$BE$43,'ADR Raw Data'!AB$1,FALSE)</f>
        <v>3.9635747489495898</v>
      </c>
      <c r="AQ28" s="49">
        <f>VLOOKUP($A28,'ADR Raw Data'!$B$6:$BE$43,'ADR Raw Data'!AC$1,FALSE)</f>
        <v>3.5572056470350799</v>
      </c>
      <c r="AR28" s="50">
        <f>VLOOKUP($A28,'ADR Raw Data'!$B$6:$BE$43,'ADR Raw Data'!AE$1,FALSE)</f>
        <v>2.08791150013858</v>
      </c>
      <c r="AS28" s="40"/>
      <c r="AT28" s="51">
        <f>VLOOKUP($A28,'RevPAR Raw Data'!$B$6:$BE$43,'RevPAR Raw Data'!G$1,FALSE)</f>
        <v>84.531641361256504</v>
      </c>
      <c r="AU28" s="52">
        <f>VLOOKUP($A28,'RevPAR Raw Data'!$B$6:$BE$43,'RevPAR Raw Data'!H$1,FALSE)</f>
        <v>62.557162303664903</v>
      </c>
      <c r="AV28" s="52">
        <f>VLOOKUP($A28,'RevPAR Raw Data'!$B$6:$BE$43,'RevPAR Raw Data'!I$1,FALSE)</f>
        <v>61.124861256544499</v>
      </c>
      <c r="AW28" s="52">
        <f>VLOOKUP($A28,'RevPAR Raw Data'!$B$6:$BE$43,'RevPAR Raw Data'!J$1,FALSE)</f>
        <v>67.825768324607296</v>
      </c>
      <c r="AX28" s="52">
        <f>VLOOKUP($A28,'RevPAR Raw Data'!$B$6:$BE$43,'RevPAR Raw Data'!K$1,FALSE)</f>
        <v>90.052104712041796</v>
      </c>
      <c r="AY28" s="53">
        <f>VLOOKUP($A28,'RevPAR Raw Data'!$B$6:$BE$43,'RevPAR Raw Data'!L$1,FALSE)</f>
        <v>73.218307591623002</v>
      </c>
      <c r="AZ28" s="52">
        <f>VLOOKUP($A28,'RevPAR Raw Data'!$B$6:$BE$43,'RevPAR Raw Data'!N$1,FALSE)</f>
        <v>154.4475013089</v>
      </c>
      <c r="BA28" s="52">
        <f>VLOOKUP($A28,'RevPAR Raw Data'!$B$6:$BE$43,'RevPAR Raw Data'!O$1,FALSE)</f>
        <v>167.228509162303</v>
      </c>
      <c r="BB28" s="53">
        <f>VLOOKUP($A28,'RevPAR Raw Data'!$B$6:$BE$43,'RevPAR Raw Data'!P$1,FALSE)</f>
        <v>160.838005235602</v>
      </c>
      <c r="BC28" s="54">
        <f>VLOOKUP($A28,'RevPAR Raw Data'!$B$6:$BE$43,'RevPAR Raw Data'!R$1,FALSE)</f>
        <v>98.252506918474097</v>
      </c>
      <c r="BE28" s="47">
        <f>VLOOKUP($A28,'RevPAR Raw Data'!$B$6:$BE$43,'RevPAR Raw Data'!T$1,FALSE)</f>
        <v>71.908465255961602</v>
      </c>
      <c r="BF28" s="48">
        <f>VLOOKUP($A28,'RevPAR Raw Data'!$B$6:$BE$43,'RevPAR Raw Data'!U$1,FALSE)</f>
        <v>29.630887682422198</v>
      </c>
      <c r="BG28" s="48">
        <f>VLOOKUP($A28,'RevPAR Raw Data'!$B$6:$BE$43,'RevPAR Raw Data'!V$1,FALSE)</f>
        <v>17.204838385848699</v>
      </c>
      <c r="BH28" s="48">
        <f>VLOOKUP($A28,'RevPAR Raw Data'!$B$6:$BE$43,'RevPAR Raw Data'!W$1,FALSE)</f>
        <v>-9.6936720937096794</v>
      </c>
      <c r="BI28" s="48">
        <f>VLOOKUP($A28,'RevPAR Raw Data'!$B$6:$BE$43,'RevPAR Raw Data'!X$1,FALSE)</f>
        <v>1.9385380315343901</v>
      </c>
      <c r="BJ28" s="49">
        <f>VLOOKUP($A28,'RevPAR Raw Data'!$B$6:$BE$43,'RevPAR Raw Data'!Y$1,FALSE)</f>
        <v>16.951508022863401</v>
      </c>
      <c r="BK28" s="48">
        <f>VLOOKUP($A28,'RevPAR Raw Data'!$B$6:$BE$43,'RevPAR Raw Data'!AA$1,FALSE)</f>
        <v>1.4225265636584701</v>
      </c>
      <c r="BL28" s="48">
        <f>VLOOKUP($A28,'RevPAR Raw Data'!$B$6:$BE$43,'RevPAR Raw Data'!AB$1,FALSE)</f>
        <v>2.2492626296897602</v>
      </c>
      <c r="BM28" s="49">
        <f>VLOOKUP($A28,'RevPAR Raw Data'!$B$6:$BE$43,'RevPAR Raw Data'!AC$1,FALSE)</f>
        <v>1.85064321462725</v>
      </c>
      <c r="BN28" s="50">
        <f>VLOOKUP($A28,'RevPAR Raw Data'!$B$6:$BE$43,'RevPAR Raw Data'!AE$1,FALSE)</f>
        <v>9.3674258895333402</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57.368749566544103</v>
      </c>
      <c r="C30" s="48">
        <f>VLOOKUP($A30,'Occupancy Raw Data'!$B$8:$BE$45,'Occupancy Raw Data'!H$3,FALSE)</f>
        <v>59.694384723859699</v>
      </c>
      <c r="D30" s="48">
        <f>VLOOKUP($A30,'Occupancy Raw Data'!$B$8:$BE$45,'Occupancy Raw Data'!I$3,FALSE)</f>
        <v>63.728413898328498</v>
      </c>
      <c r="E30" s="48">
        <f>VLOOKUP($A30,'Occupancy Raw Data'!$B$8:$BE$45,'Occupancy Raw Data'!J$3,FALSE)</f>
        <v>67.376378389624804</v>
      </c>
      <c r="F30" s="48">
        <f>VLOOKUP($A30,'Occupancy Raw Data'!$B$8:$BE$45,'Occupancy Raw Data'!K$3,FALSE)</f>
        <v>73.694430959151106</v>
      </c>
      <c r="G30" s="49">
        <f>VLOOKUP($A30,'Occupancy Raw Data'!$B$8:$BE$45,'Occupancy Raw Data'!L$3,FALSE)</f>
        <v>64.372471507501601</v>
      </c>
      <c r="H30" s="48">
        <f>VLOOKUP($A30,'Occupancy Raw Data'!$B$8:$BE$45,'Occupancy Raw Data'!N$3,FALSE)</f>
        <v>78.893717350099294</v>
      </c>
      <c r="I30" s="48">
        <f>VLOOKUP($A30,'Occupancy Raw Data'!$B$8:$BE$45,'Occupancy Raw Data'!O$3,FALSE)</f>
        <v>80.680504831029495</v>
      </c>
      <c r="J30" s="49">
        <f>VLOOKUP($A30,'Occupancy Raw Data'!$B$8:$BE$45,'Occupancy Raw Data'!P$3,FALSE)</f>
        <v>79.787111090564395</v>
      </c>
      <c r="K30" s="50">
        <f>VLOOKUP($A30,'Occupancy Raw Data'!$B$8:$BE$45,'Occupancy Raw Data'!R$3,FALSE)</f>
        <v>68.777017856140304</v>
      </c>
      <c r="M30" s="47">
        <f>VLOOKUP($A30,'Occupancy Raw Data'!$B$8:$BE$45,'Occupancy Raw Data'!T$3,FALSE)</f>
        <v>15.8736731634593</v>
      </c>
      <c r="N30" s="48">
        <f>VLOOKUP($A30,'Occupancy Raw Data'!$B$8:$BE$45,'Occupancy Raw Data'!U$3,FALSE)</f>
        <v>-8.0797455940053293</v>
      </c>
      <c r="O30" s="48">
        <f>VLOOKUP($A30,'Occupancy Raw Data'!$B$8:$BE$45,'Occupancy Raw Data'!V$3,FALSE)</f>
        <v>-5.5508080408703702</v>
      </c>
      <c r="P30" s="48">
        <f>VLOOKUP($A30,'Occupancy Raw Data'!$B$8:$BE$45,'Occupancy Raw Data'!W$3,FALSE)</f>
        <v>1.1839047830852101</v>
      </c>
      <c r="Q30" s="48">
        <f>VLOOKUP($A30,'Occupancy Raw Data'!$B$8:$BE$45,'Occupancy Raw Data'!X$3,FALSE)</f>
        <v>9.3881155957576699</v>
      </c>
      <c r="R30" s="49">
        <f>VLOOKUP($A30,'Occupancy Raw Data'!$B$8:$BE$45,'Occupancy Raw Data'!Y$3,FALSE)</f>
        <v>1.89299723733793</v>
      </c>
      <c r="S30" s="48">
        <f>VLOOKUP($A30,'Occupancy Raw Data'!$B$8:$BE$45,'Occupancy Raw Data'!AA$3,FALSE)</f>
        <v>1.4066382989417301</v>
      </c>
      <c r="T30" s="48">
        <f>VLOOKUP($A30,'Occupancy Raw Data'!$B$8:$BE$45,'Occupancy Raw Data'!AB$3,FALSE)</f>
        <v>-1.3435966998450499</v>
      </c>
      <c r="U30" s="49">
        <f>VLOOKUP($A30,'Occupancy Raw Data'!$B$8:$BE$45,'Occupancy Raw Data'!AC$3,FALSE)</f>
        <v>-2.7749357817923098E-3</v>
      </c>
      <c r="V30" s="50">
        <f>VLOOKUP($A30,'Occupancy Raw Data'!$B$8:$BE$45,'Occupancy Raw Data'!AE$3,FALSE)</f>
        <v>1.2572563239439001</v>
      </c>
      <c r="X30" s="51">
        <f>VLOOKUP($A30,'ADR Raw Data'!$B$6:$BE$43,'ADR Raw Data'!G$1,FALSE)</f>
        <v>121.927471389426</v>
      </c>
      <c r="Y30" s="52">
        <f>VLOOKUP($A30,'ADR Raw Data'!$B$6:$BE$43,'ADR Raw Data'!H$1,FALSE)</f>
        <v>118.32301835644</v>
      </c>
      <c r="Z30" s="52">
        <f>VLOOKUP($A30,'ADR Raw Data'!$B$6:$BE$43,'ADR Raw Data'!I$1,FALSE)</f>
        <v>120.320132041934</v>
      </c>
      <c r="AA30" s="52">
        <f>VLOOKUP($A30,'ADR Raw Data'!$B$6:$BE$43,'ADR Raw Data'!J$1,FALSE)</f>
        <v>128.64471676102201</v>
      </c>
      <c r="AB30" s="52">
        <f>VLOOKUP($A30,'ADR Raw Data'!$B$6:$BE$43,'ADR Raw Data'!K$1,FALSE)</f>
        <v>147.634590313068</v>
      </c>
      <c r="AC30" s="53">
        <f>VLOOKUP($A30,'ADR Raw Data'!$B$6:$BE$43,'ADR Raw Data'!L$1,FALSE)</f>
        <v>128.23282622748201</v>
      </c>
      <c r="AD30" s="52">
        <f>VLOOKUP($A30,'ADR Raw Data'!$B$6:$BE$43,'ADR Raw Data'!N$1,FALSE)</f>
        <v>168.732924613987</v>
      </c>
      <c r="AE30" s="52">
        <f>VLOOKUP($A30,'ADR Raw Data'!$B$6:$BE$43,'ADR Raw Data'!O$1,FALSE)</f>
        <v>168.20676598670599</v>
      </c>
      <c r="AF30" s="53">
        <f>VLOOKUP($A30,'ADR Raw Data'!$B$6:$BE$43,'ADR Raw Data'!P$1,FALSE)</f>
        <v>168.46689954370899</v>
      </c>
      <c r="AG30" s="54">
        <f>VLOOKUP($A30,'ADR Raw Data'!$B$6:$BE$43,'ADR Raw Data'!R$1,FALSE)</f>
        <v>141.56961313339301</v>
      </c>
      <c r="AI30" s="47">
        <f>VLOOKUP($A30,'ADR Raw Data'!$B$6:$BE$43,'ADR Raw Data'!T$1,FALSE)</f>
        <v>12.6186385054665</v>
      </c>
      <c r="AJ30" s="48">
        <f>VLOOKUP($A30,'ADR Raw Data'!$B$6:$BE$43,'ADR Raw Data'!U$1,FALSE)</f>
        <v>3.2811327741744698</v>
      </c>
      <c r="AK30" s="48">
        <f>VLOOKUP($A30,'ADR Raw Data'!$B$6:$BE$43,'ADR Raw Data'!V$1,FALSE)</f>
        <v>3.60057475022391</v>
      </c>
      <c r="AL30" s="48">
        <f>VLOOKUP($A30,'ADR Raw Data'!$B$6:$BE$43,'ADR Raw Data'!W$1,FALSE)</f>
        <v>11.128954837460499</v>
      </c>
      <c r="AM30" s="48">
        <f>VLOOKUP($A30,'ADR Raw Data'!$B$6:$BE$43,'ADR Raw Data'!X$1,FALSE)</f>
        <v>16.409797236469299</v>
      </c>
      <c r="AN30" s="49">
        <f>VLOOKUP($A30,'ADR Raw Data'!$B$6:$BE$43,'ADR Raw Data'!Y$1,FALSE)</f>
        <v>9.8069884029768204</v>
      </c>
      <c r="AO30" s="48">
        <f>VLOOKUP($A30,'ADR Raw Data'!$B$6:$BE$43,'ADR Raw Data'!AA$1,FALSE)</f>
        <v>4.30629683150649</v>
      </c>
      <c r="AP30" s="48">
        <f>VLOOKUP($A30,'ADR Raw Data'!$B$6:$BE$43,'ADR Raw Data'!AB$1,FALSE)</f>
        <v>2.1003043539341202</v>
      </c>
      <c r="AQ30" s="49">
        <f>VLOOKUP($A30,'ADR Raw Data'!$B$6:$BE$43,'ADR Raw Data'!AC$1,FALSE)</f>
        <v>3.1679481396817799</v>
      </c>
      <c r="AR30" s="50">
        <f>VLOOKUP($A30,'ADR Raw Data'!$B$6:$BE$43,'ADR Raw Data'!AE$1,FALSE)</f>
        <v>6.9325293776405399</v>
      </c>
      <c r="AS30" s="40"/>
      <c r="AT30" s="51">
        <f>VLOOKUP($A30,'RevPAR Raw Data'!$B$6:$BE$43,'RevPAR Raw Data'!G$1,FALSE)</f>
        <v>69.948265714219602</v>
      </c>
      <c r="AU30" s="52">
        <f>VLOOKUP($A30,'RevPAR Raw Data'!$B$6:$BE$43,'RevPAR Raw Data'!H$1,FALSE)</f>
        <v>70.632197794576598</v>
      </c>
      <c r="AV30" s="52">
        <f>VLOOKUP($A30,'RevPAR Raw Data'!$B$6:$BE$43,'RevPAR Raw Data'!I$1,FALSE)</f>
        <v>76.678111750699301</v>
      </c>
      <c r="AW30" s="52">
        <f>VLOOKUP($A30,'RevPAR Raw Data'!$B$6:$BE$43,'RevPAR Raw Data'!J$1,FALSE)</f>
        <v>86.676151143167502</v>
      </c>
      <c r="AX30" s="52">
        <f>VLOOKUP($A30,'RevPAR Raw Data'!$B$6:$BE$43,'RevPAR Raw Data'!K$1,FALSE)</f>
        <v>108.79847123008901</v>
      </c>
      <c r="AY30" s="53">
        <f>VLOOKUP($A30,'RevPAR Raw Data'!$B$6:$BE$43,'RevPAR Raw Data'!L$1,FALSE)</f>
        <v>82.546639526550607</v>
      </c>
      <c r="AZ30" s="52">
        <f>VLOOKUP($A30,'RevPAR Raw Data'!$B$6:$BE$43,'RevPAR Raw Data'!N$1,FALSE)</f>
        <v>133.119676621515</v>
      </c>
      <c r="BA30" s="52">
        <f>VLOOKUP($A30,'RevPAR Raw Data'!$B$6:$BE$43,'RevPAR Raw Data'!O$1,FALSE)</f>
        <v>135.71006795802299</v>
      </c>
      <c r="BB30" s="53">
        <f>VLOOKUP($A30,'RevPAR Raw Data'!$B$6:$BE$43,'RevPAR Raw Data'!P$1,FALSE)</f>
        <v>134.41487228976899</v>
      </c>
      <c r="BC30" s="54">
        <f>VLOOKUP($A30,'RevPAR Raw Data'!$B$6:$BE$43,'RevPAR Raw Data'!R$1,FALSE)</f>
        <v>97.367358103623005</v>
      </c>
      <c r="BE30" s="47">
        <f>VLOOKUP($A30,'RevPAR Raw Data'!$B$6:$BE$43,'RevPAR Raw Data'!T$1,FALSE)</f>
        <v>30.495353102962099</v>
      </c>
      <c r="BF30" s="48">
        <f>VLOOKUP($A30,'RevPAR Raw Data'!$B$6:$BE$43,'RevPAR Raw Data'!U$1,FALSE)</f>
        <v>-5.0637200005856799</v>
      </c>
      <c r="BG30" s="48">
        <f>VLOOKUP($A30,'RevPAR Raw Data'!$B$6:$BE$43,'RevPAR Raw Data'!V$1,FALSE)</f>
        <v>-2.1500942833994299</v>
      </c>
      <c r="BH30" s="48">
        <f>VLOOKUP($A30,'RevPAR Raw Data'!$B$6:$BE$43,'RevPAR Raw Data'!W$1,FALSE)</f>
        <v>12.4446158491738</v>
      </c>
      <c r="BI30" s="48">
        <f>VLOOKUP($A30,'RevPAR Raw Data'!$B$6:$BE$43,'RevPAR Raw Data'!X$1,FALSE)</f>
        <v>27.338483565816201</v>
      </c>
      <c r="BJ30" s="49">
        <f>VLOOKUP($A30,'RevPAR Raw Data'!$B$6:$BE$43,'RevPAR Raw Data'!Y$1,FALSE)</f>
        <v>11.8856316598491</v>
      </c>
      <c r="BK30" s="48">
        <f>VLOOKUP($A30,'RevPAR Raw Data'!$B$6:$BE$43,'RevPAR Raw Data'!AA$1,FALSE)</f>
        <v>5.7735091509463103</v>
      </c>
      <c r="BL30" s="48">
        <f>VLOOKUP($A30,'RevPAR Raw Data'!$B$6:$BE$43,'RevPAR Raw Data'!AB$1,FALSE)</f>
        <v>0.72848803410291396</v>
      </c>
      <c r="BM30" s="49">
        <f>VLOOKUP($A30,'RevPAR Raw Data'!$B$6:$BE$43,'RevPAR Raw Data'!AC$1,FALSE)</f>
        <v>3.16508529537351</v>
      </c>
      <c r="BN30" s="50">
        <f>VLOOKUP($A30,'RevPAR Raw Data'!$B$6:$BE$43,'RevPAR Raw Data'!AE$1,FALSE)</f>
        <v>8.2769453655941003</v>
      </c>
    </row>
    <row r="31" spans="1:66" x14ac:dyDescent="0.25">
      <c r="A31" s="63" t="s">
        <v>70</v>
      </c>
      <c r="B31" s="47">
        <f>VLOOKUP($A31,'Occupancy Raw Data'!$B$8:$BE$45,'Occupancy Raw Data'!G$3,FALSE)</f>
        <v>53.312014618547202</v>
      </c>
      <c r="C31" s="48">
        <f>VLOOKUP($A31,'Occupancy Raw Data'!$B$8:$BE$45,'Occupancy Raw Data'!H$3,FALSE)</f>
        <v>57.8600071062382</v>
      </c>
      <c r="D31" s="48">
        <f>VLOOKUP($A31,'Occupancy Raw Data'!$B$8:$BE$45,'Occupancy Raw Data'!I$3,FALSE)</f>
        <v>61.758286381401902</v>
      </c>
      <c r="E31" s="48">
        <f>VLOOKUP($A31,'Occupancy Raw Data'!$B$8:$BE$45,'Occupancy Raw Data'!J$3,FALSE)</f>
        <v>63.179534033805297</v>
      </c>
      <c r="F31" s="48">
        <f>VLOOKUP($A31,'Occupancy Raw Data'!$B$8:$BE$45,'Occupancy Raw Data'!K$3,FALSE)</f>
        <v>66.686970204558094</v>
      </c>
      <c r="G31" s="49">
        <f>VLOOKUP($A31,'Occupancy Raw Data'!$B$8:$BE$45,'Occupancy Raw Data'!L$3,FALSE)</f>
        <v>60.559362468910201</v>
      </c>
      <c r="H31" s="48">
        <f>VLOOKUP($A31,'Occupancy Raw Data'!$B$8:$BE$45,'Occupancy Raw Data'!N$3,FALSE)</f>
        <v>76.173798284350994</v>
      </c>
      <c r="I31" s="48">
        <f>VLOOKUP($A31,'Occupancy Raw Data'!$B$8:$BE$45,'Occupancy Raw Data'!O$3,FALSE)</f>
        <v>78.447794528196496</v>
      </c>
      <c r="J31" s="49">
        <f>VLOOKUP($A31,'Occupancy Raw Data'!$B$8:$BE$45,'Occupancy Raw Data'!P$3,FALSE)</f>
        <v>77.310796406273695</v>
      </c>
      <c r="K31" s="50">
        <f>VLOOKUP($A31,'Occupancy Raw Data'!$B$8:$BE$45,'Occupancy Raw Data'!R$3,FALSE)</f>
        <v>65.345486451013997</v>
      </c>
      <c r="M31" s="47">
        <f>VLOOKUP($A31,'Occupancy Raw Data'!$B$8:$BE$45,'Occupancy Raw Data'!T$3,FALSE)</f>
        <v>8.9014679657322198</v>
      </c>
      <c r="N31" s="48">
        <f>VLOOKUP($A31,'Occupancy Raw Data'!$B$8:$BE$45,'Occupancy Raw Data'!U$3,FALSE)</f>
        <v>-5.7190349341762197</v>
      </c>
      <c r="O31" s="48">
        <f>VLOOKUP($A31,'Occupancy Raw Data'!$B$8:$BE$45,'Occupancy Raw Data'!V$3,FALSE)</f>
        <v>-3.3726930774864399</v>
      </c>
      <c r="P31" s="48">
        <f>VLOOKUP($A31,'Occupancy Raw Data'!$B$8:$BE$45,'Occupancy Raw Data'!W$3,FALSE)</f>
        <v>-3.6197017490974601</v>
      </c>
      <c r="Q31" s="48">
        <f>VLOOKUP($A31,'Occupancy Raw Data'!$B$8:$BE$45,'Occupancy Raw Data'!X$3,FALSE)</f>
        <v>3.08313869987267</v>
      </c>
      <c r="R31" s="49">
        <f>VLOOKUP($A31,'Occupancy Raw Data'!$B$8:$BE$45,'Occupancy Raw Data'!Y$3,FALSE)</f>
        <v>-0.55371402059723296</v>
      </c>
      <c r="S31" s="48">
        <f>VLOOKUP($A31,'Occupancy Raw Data'!$B$8:$BE$45,'Occupancy Raw Data'!AA$3,FALSE)</f>
        <v>1.88128880375331</v>
      </c>
      <c r="T31" s="48">
        <f>VLOOKUP($A31,'Occupancy Raw Data'!$B$8:$BE$45,'Occupancy Raw Data'!AB$3,FALSE)</f>
        <v>0.95170939383489805</v>
      </c>
      <c r="U31" s="49">
        <f>VLOOKUP($A31,'Occupancy Raw Data'!$B$8:$BE$45,'Occupancy Raw Data'!AC$3,FALSE)</f>
        <v>1.4075339900219399</v>
      </c>
      <c r="V31" s="50">
        <f>VLOOKUP($A31,'Occupancy Raw Data'!$B$8:$BE$45,'Occupancy Raw Data'!AE$3,FALSE)</f>
        <v>0.10070503699596001</v>
      </c>
      <c r="X31" s="51">
        <f>VLOOKUP($A31,'ADR Raw Data'!$B$6:$BE$43,'ADR Raw Data'!G$1,FALSE)</f>
        <v>124.64020660763499</v>
      </c>
      <c r="Y31" s="52">
        <f>VLOOKUP($A31,'ADR Raw Data'!$B$6:$BE$43,'ADR Raw Data'!H$1,FALSE)</f>
        <v>118.630082463373</v>
      </c>
      <c r="Z31" s="52">
        <f>VLOOKUP($A31,'ADR Raw Data'!$B$6:$BE$43,'ADR Raw Data'!I$1,FALSE)</f>
        <v>120.63942056382</v>
      </c>
      <c r="AA31" s="52">
        <f>VLOOKUP($A31,'ADR Raw Data'!$B$6:$BE$43,'ADR Raw Data'!J$1,FALSE)</f>
        <v>122.64038081465399</v>
      </c>
      <c r="AB31" s="52">
        <f>VLOOKUP($A31,'ADR Raw Data'!$B$6:$BE$43,'ADR Raw Data'!K$1,FALSE)</f>
        <v>131.17791977469901</v>
      </c>
      <c r="AC31" s="53">
        <f>VLOOKUP($A31,'ADR Raw Data'!$B$6:$BE$43,'ADR Raw Data'!L$1,FALSE)</f>
        <v>123.69833640661101</v>
      </c>
      <c r="AD31" s="52">
        <f>VLOOKUP($A31,'ADR Raw Data'!$B$6:$BE$43,'ADR Raw Data'!N$1,FALSE)</f>
        <v>157.12182314919701</v>
      </c>
      <c r="AE31" s="52">
        <f>VLOOKUP($A31,'ADR Raw Data'!$B$6:$BE$43,'ADR Raw Data'!O$1,FALSE)</f>
        <v>158.03789065027399</v>
      </c>
      <c r="AF31" s="53">
        <f>VLOOKUP($A31,'ADR Raw Data'!$B$6:$BE$43,'ADR Raw Data'!P$1,FALSE)</f>
        <v>157.586593132427</v>
      </c>
      <c r="AG31" s="54">
        <f>VLOOKUP($A31,'ADR Raw Data'!$B$6:$BE$43,'ADR Raw Data'!R$1,FALSE)</f>
        <v>135.153617115717</v>
      </c>
      <c r="AI31" s="47">
        <f>VLOOKUP($A31,'ADR Raw Data'!$B$6:$BE$43,'ADR Raw Data'!T$1,FALSE)</f>
        <v>16.717278572682499</v>
      </c>
      <c r="AJ31" s="48">
        <f>VLOOKUP($A31,'ADR Raw Data'!$B$6:$BE$43,'ADR Raw Data'!U$1,FALSE)</f>
        <v>6.43592637872589</v>
      </c>
      <c r="AK31" s="48">
        <f>VLOOKUP($A31,'ADR Raw Data'!$B$6:$BE$43,'ADR Raw Data'!V$1,FALSE)</f>
        <v>9.0497030317512994</v>
      </c>
      <c r="AL31" s="48">
        <f>VLOOKUP($A31,'ADR Raw Data'!$B$6:$BE$43,'ADR Raw Data'!W$1,FALSE)</f>
        <v>8.6167046512509202</v>
      </c>
      <c r="AM31" s="48">
        <f>VLOOKUP($A31,'ADR Raw Data'!$B$6:$BE$43,'ADR Raw Data'!X$1,FALSE)</f>
        <v>7.5693898058476599</v>
      </c>
      <c r="AN31" s="49">
        <f>VLOOKUP($A31,'ADR Raw Data'!$B$6:$BE$43,'ADR Raw Data'!Y$1,FALSE)</f>
        <v>9.3957489832585495</v>
      </c>
      <c r="AO31" s="48">
        <f>VLOOKUP($A31,'ADR Raw Data'!$B$6:$BE$43,'ADR Raw Data'!AA$1,FALSE)</f>
        <v>7.1251247538046201</v>
      </c>
      <c r="AP31" s="48">
        <f>VLOOKUP($A31,'ADR Raw Data'!$B$6:$BE$43,'ADR Raw Data'!AB$1,FALSE)</f>
        <v>5.8287556148370099</v>
      </c>
      <c r="AQ31" s="49">
        <f>VLOOKUP($A31,'ADR Raw Data'!$B$6:$BE$43,'ADR Raw Data'!AC$1,FALSE)</f>
        <v>6.4571933382462197</v>
      </c>
      <c r="AR31" s="50">
        <f>VLOOKUP($A31,'ADR Raw Data'!$B$6:$BE$43,'ADR Raw Data'!AE$1,FALSE)</f>
        <v>8.3504930931889305</v>
      </c>
      <c r="AS31" s="40"/>
      <c r="AT31" s="51">
        <f>VLOOKUP($A31,'RevPAR Raw Data'!$B$6:$BE$43,'RevPAR Raw Data'!G$1,FALSE)</f>
        <v>66.448205167250293</v>
      </c>
      <c r="AU31" s="52">
        <f>VLOOKUP($A31,'RevPAR Raw Data'!$B$6:$BE$43,'RevPAR Raw Data'!H$1,FALSE)</f>
        <v>68.6393741434444</v>
      </c>
      <c r="AV31" s="52">
        <f>VLOOKUP($A31,'RevPAR Raw Data'!$B$6:$BE$43,'RevPAR Raw Data'!I$1,FALSE)</f>
        <v>74.504838840667901</v>
      </c>
      <c r="AW31" s="52">
        <f>VLOOKUP($A31,'RevPAR Raw Data'!$B$6:$BE$43,'RevPAR Raw Data'!J$1,FALSE)</f>
        <v>77.483621135982901</v>
      </c>
      <c r="AX31" s="52">
        <f>VLOOKUP($A31,'RevPAR Raw Data'!$B$6:$BE$43,'RevPAR Raw Data'!K$1,FALSE)</f>
        <v>87.478580275112904</v>
      </c>
      <c r="AY31" s="53">
        <f>VLOOKUP($A31,'RevPAR Raw Data'!$B$6:$BE$43,'RevPAR Raw Data'!L$1,FALSE)</f>
        <v>74.910923912491697</v>
      </c>
      <c r="AZ31" s="52">
        <f>VLOOKUP($A31,'RevPAR Raw Data'!$B$6:$BE$43,'RevPAR Raw Data'!N$1,FALSE)</f>
        <v>119.685660626364</v>
      </c>
      <c r="BA31" s="52">
        <f>VLOOKUP($A31,'RevPAR Raw Data'!$B$6:$BE$43,'RevPAR Raw Data'!O$1,FALSE)</f>
        <v>123.977239734023</v>
      </c>
      <c r="BB31" s="53">
        <f>VLOOKUP($A31,'RevPAR Raw Data'!$B$6:$BE$43,'RevPAR Raw Data'!P$1,FALSE)</f>
        <v>121.831450180193</v>
      </c>
      <c r="BC31" s="54">
        <f>VLOOKUP($A31,'RevPAR Raw Data'!$B$6:$BE$43,'RevPAR Raw Data'!R$1,FALSE)</f>
        <v>88.316788560406593</v>
      </c>
      <c r="BE31" s="47">
        <f>VLOOKUP($A31,'RevPAR Raw Data'!$B$6:$BE$43,'RevPAR Raw Data'!T$1,FALSE)</f>
        <v>27.106829735304299</v>
      </c>
      <c r="BF31" s="48">
        <f>VLOOKUP($A31,'RevPAR Raw Data'!$B$6:$BE$43,'RevPAR Raw Data'!U$1,FALSE)</f>
        <v>0.34881856661247002</v>
      </c>
      <c r="BG31" s="48">
        <f>VLOOKUP($A31,'RevPAR Raw Data'!$B$6:$BE$43,'RevPAR Raw Data'!V$1,FALSE)</f>
        <v>5.3717912465798898</v>
      </c>
      <c r="BH31" s="48">
        <f>VLOOKUP($A31,'RevPAR Raw Data'!$B$6:$BE$43,'RevPAR Raw Data'!W$1,FALSE)</f>
        <v>4.6851038931775602</v>
      </c>
      <c r="BI31" s="48">
        <f>VLOOKUP($A31,'RevPAR Raw Data'!$B$6:$BE$43,'RevPAR Raw Data'!X$1,FALSE)</f>
        <v>10.885903292168599</v>
      </c>
      <c r="BJ31" s="49">
        <f>VLOOKUP($A31,'RevPAR Raw Data'!$B$6:$BE$43,'RevPAR Raw Data'!Y$1,FALSE)</f>
        <v>8.7900093832008892</v>
      </c>
      <c r="BK31" s="48">
        <f>VLOOKUP($A31,'RevPAR Raw Data'!$B$6:$BE$43,'RevPAR Raw Data'!AA$1,FALSE)</f>
        <v>9.1404577318047195</v>
      </c>
      <c r="BL31" s="48">
        <f>VLOOKUP($A31,'RevPAR Raw Data'!$B$6:$BE$43,'RevPAR Raw Data'!AB$1,FALSE)</f>
        <v>6.8359378234019896</v>
      </c>
      <c r="BM31" s="49">
        <f>VLOOKUP($A31,'RevPAR Raw Data'!$B$6:$BE$43,'RevPAR Raw Data'!AC$1,FALSE)</f>
        <v>7.9556145193054197</v>
      </c>
      <c r="BN31" s="50">
        <f>VLOOKUP($A31,'RevPAR Raw Data'!$B$6:$BE$43,'RevPAR Raw Data'!AE$1,FALSE)</f>
        <v>8.4596074973437396</v>
      </c>
    </row>
    <row r="32" spans="1:66" x14ac:dyDescent="0.25">
      <c r="A32" s="63" t="s">
        <v>52</v>
      </c>
      <c r="B32" s="47">
        <f>VLOOKUP($A32,'Occupancy Raw Data'!$B$8:$BE$45,'Occupancy Raw Data'!G$3,FALSE)</f>
        <v>54.688463911165897</v>
      </c>
      <c r="C32" s="48">
        <f>VLOOKUP($A32,'Occupancy Raw Data'!$B$8:$BE$45,'Occupancy Raw Data'!H$3,FALSE)</f>
        <v>58.636644046884598</v>
      </c>
      <c r="D32" s="48">
        <f>VLOOKUP($A32,'Occupancy Raw Data'!$B$8:$BE$45,'Occupancy Raw Data'!I$3,FALSE)</f>
        <v>64.929056138186297</v>
      </c>
      <c r="E32" s="48">
        <f>VLOOKUP($A32,'Occupancy Raw Data'!$B$8:$BE$45,'Occupancy Raw Data'!J$3,FALSE)</f>
        <v>66.162862430598295</v>
      </c>
      <c r="F32" s="48">
        <f>VLOOKUP($A32,'Occupancy Raw Data'!$B$8:$BE$45,'Occupancy Raw Data'!K$3,FALSE)</f>
        <v>66.162862430598295</v>
      </c>
      <c r="G32" s="49">
        <f>VLOOKUP($A32,'Occupancy Raw Data'!$B$8:$BE$45,'Occupancy Raw Data'!L$3,FALSE)</f>
        <v>62.115977791486699</v>
      </c>
      <c r="H32" s="48">
        <f>VLOOKUP($A32,'Occupancy Raw Data'!$B$8:$BE$45,'Occupancy Raw Data'!N$3,FALSE)</f>
        <v>74.799506477483007</v>
      </c>
      <c r="I32" s="48">
        <f>VLOOKUP($A32,'Occupancy Raw Data'!$B$8:$BE$45,'Occupancy Raw Data'!O$3,FALSE)</f>
        <v>75.293028994447795</v>
      </c>
      <c r="J32" s="49">
        <f>VLOOKUP($A32,'Occupancy Raw Data'!$B$8:$BE$45,'Occupancy Raw Data'!P$3,FALSE)</f>
        <v>75.046267735965401</v>
      </c>
      <c r="K32" s="50">
        <f>VLOOKUP($A32,'Occupancy Raw Data'!$B$8:$BE$45,'Occupancy Raw Data'!R$3,FALSE)</f>
        <v>65.810346347052004</v>
      </c>
      <c r="M32" s="47">
        <f>VLOOKUP($A32,'Occupancy Raw Data'!$B$8:$BE$45,'Occupancy Raw Data'!T$3,FALSE)</f>
        <v>5.2114674261497198</v>
      </c>
      <c r="N32" s="48">
        <f>VLOOKUP($A32,'Occupancy Raw Data'!$B$8:$BE$45,'Occupancy Raw Data'!U$3,FALSE)</f>
        <v>-16.3325880843541</v>
      </c>
      <c r="O32" s="48">
        <f>VLOOKUP($A32,'Occupancy Raw Data'!$B$8:$BE$45,'Occupancy Raw Data'!V$3,FALSE)</f>
        <v>-12.0424723941178</v>
      </c>
      <c r="P32" s="48">
        <f>VLOOKUP($A32,'Occupancy Raw Data'!$B$8:$BE$45,'Occupancy Raw Data'!W$3,FALSE)</f>
        <v>-1.7904809797942201</v>
      </c>
      <c r="Q32" s="48">
        <f>VLOOKUP($A32,'Occupancy Raw Data'!$B$8:$BE$45,'Occupancy Raw Data'!X$3,FALSE)</f>
        <v>2.9930840619454102</v>
      </c>
      <c r="R32" s="49">
        <f>VLOOKUP($A32,'Occupancy Raw Data'!$B$8:$BE$45,'Occupancy Raw Data'!Y$3,FALSE)</f>
        <v>-5.1636723979055903</v>
      </c>
      <c r="S32" s="48">
        <f>VLOOKUP($A32,'Occupancy Raw Data'!$B$8:$BE$45,'Occupancy Raw Data'!AA$3,FALSE)</f>
        <v>-8.4159287382811296</v>
      </c>
      <c r="T32" s="48">
        <f>VLOOKUP($A32,'Occupancy Raw Data'!$B$8:$BE$45,'Occupancy Raw Data'!AB$3,FALSE)</f>
        <v>-13.078596826166301</v>
      </c>
      <c r="U32" s="49">
        <f>VLOOKUP($A32,'Occupancy Raw Data'!$B$8:$BE$45,'Occupancy Raw Data'!AC$3,FALSE)</f>
        <v>-10.815818421914701</v>
      </c>
      <c r="V32" s="50">
        <f>VLOOKUP($A32,'Occupancy Raw Data'!$B$8:$BE$45,'Occupancy Raw Data'!AE$3,FALSE)</f>
        <v>-7.0823007912950802</v>
      </c>
      <c r="X32" s="51">
        <f>VLOOKUP($A32,'ADR Raw Data'!$B$6:$BE$43,'ADR Raw Data'!G$1,FALSE)</f>
        <v>114.94663282571901</v>
      </c>
      <c r="Y32" s="52">
        <f>VLOOKUP($A32,'ADR Raw Data'!$B$6:$BE$43,'ADR Raw Data'!H$1,FALSE)</f>
        <v>116.502162019989</v>
      </c>
      <c r="Z32" s="52">
        <f>VLOOKUP($A32,'ADR Raw Data'!$B$6:$BE$43,'ADR Raw Data'!I$1,FALSE)</f>
        <v>120.23878384798</v>
      </c>
      <c r="AA32" s="52">
        <f>VLOOKUP($A32,'ADR Raw Data'!$B$6:$BE$43,'ADR Raw Data'!J$1,FALSE)</f>
        <v>122.285794871794</v>
      </c>
      <c r="AB32" s="52">
        <f>VLOOKUP($A32,'ADR Raw Data'!$B$6:$BE$43,'ADR Raw Data'!K$1,FALSE)</f>
        <v>128.91201864801801</v>
      </c>
      <c r="AC32" s="53">
        <f>VLOOKUP($A32,'ADR Raw Data'!$B$6:$BE$43,'ADR Raw Data'!L$1,FALSE)</f>
        <v>120.885186215115</v>
      </c>
      <c r="AD32" s="52">
        <f>VLOOKUP($A32,'ADR Raw Data'!$B$6:$BE$43,'ADR Raw Data'!N$1,FALSE)</f>
        <v>158.670779381443</v>
      </c>
      <c r="AE32" s="52">
        <f>VLOOKUP($A32,'ADR Raw Data'!$B$6:$BE$43,'ADR Raw Data'!O$1,FALSE)</f>
        <v>155.71464973371499</v>
      </c>
      <c r="AF32" s="53">
        <f>VLOOKUP($A32,'ADR Raw Data'!$B$6:$BE$43,'ADR Raw Data'!P$1,FALSE)</f>
        <v>157.187854500616</v>
      </c>
      <c r="AG32" s="54">
        <f>VLOOKUP($A32,'ADR Raw Data'!$B$6:$BE$43,'ADR Raw Data'!R$1,FALSE)</f>
        <v>132.71302577837201</v>
      </c>
      <c r="AI32" s="47">
        <f>VLOOKUP($A32,'ADR Raw Data'!$B$6:$BE$43,'ADR Raw Data'!T$1,FALSE)</f>
        <v>1.2490593053091299</v>
      </c>
      <c r="AJ32" s="48">
        <f>VLOOKUP($A32,'ADR Raw Data'!$B$6:$BE$43,'ADR Raw Data'!U$1,FALSE)</f>
        <v>-1.7580681001018099</v>
      </c>
      <c r="AK32" s="48">
        <f>VLOOKUP($A32,'ADR Raw Data'!$B$6:$BE$43,'ADR Raw Data'!V$1,FALSE)</f>
        <v>-4.9009144426134599</v>
      </c>
      <c r="AL32" s="48">
        <f>VLOOKUP($A32,'ADR Raw Data'!$B$6:$BE$43,'ADR Raw Data'!W$1,FALSE)</f>
        <v>3.1194186068487699</v>
      </c>
      <c r="AM32" s="48">
        <f>VLOOKUP($A32,'ADR Raw Data'!$B$6:$BE$43,'ADR Raw Data'!X$1,FALSE)</f>
        <v>0.776188390579441</v>
      </c>
      <c r="AN32" s="49">
        <f>VLOOKUP($A32,'ADR Raw Data'!$B$6:$BE$43,'ADR Raw Data'!Y$1,FALSE)</f>
        <v>-0.41067005798622402</v>
      </c>
      <c r="AO32" s="48">
        <f>VLOOKUP($A32,'ADR Raw Data'!$B$6:$BE$43,'ADR Raw Data'!AA$1,FALSE)</f>
        <v>-3.6082045773076499</v>
      </c>
      <c r="AP32" s="48">
        <f>VLOOKUP($A32,'ADR Raw Data'!$B$6:$BE$43,'ADR Raw Data'!AB$1,FALSE)</f>
        <v>-7.4000557748048799</v>
      </c>
      <c r="AQ32" s="49">
        <f>VLOOKUP($A32,'ADR Raw Data'!$B$6:$BE$43,'ADR Raw Data'!AC$1,FALSE)</f>
        <v>-5.5568794647592004</v>
      </c>
      <c r="AR32" s="50">
        <f>VLOOKUP($A32,'ADR Raw Data'!$B$6:$BE$43,'ADR Raw Data'!AE$1,FALSE)</f>
        <v>-2.9001963089834999</v>
      </c>
      <c r="AS32" s="40"/>
      <c r="AT32" s="51">
        <f>VLOOKUP($A32,'RevPAR Raw Data'!$B$6:$BE$43,'RevPAR Raw Data'!G$1,FALSE)</f>
        <v>62.862547809993799</v>
      </c>
      <c r="AU32" s="52">
        <f>VLOOKUP($A32,'RevPAR Raw Data'!$B$6:$BE$43,'RevPAR Raw Data'!H$1,FALSE)</f>
        <v>68.312958050586005</v>
      </c>
      <c r="AV32" s="52">
        <f>VLOOKUP($A32,'RevPAR Raw Data'!$B$6:$BE$43,'RevPAR Raw Data'!I$1,FALSE)</f>
        <v>78.069907464528001</v>
      </c>
      <c r="AW32" s="52">
        <f>VLOOKUP($A32,'RevPAR Raw Data'!$B$6:$BE$43,'RevPAR Raw Data'!J$1,FALSE)</f>
        <v>80.907782233189295</v>
      </c>
      <c r="AX32" s="52">
        <f>VLOOKUP($A32,'RevPAR Raw Data'!$B$6:$BE$43,'RevPAR Raw Data'!K$1,FALSE)</f>
        <v>85.291881554595903</v>
      </c>
      <c r="AY32" s="53">
        <f>VLOOKUP($A32,'RevPAR Raw Data'!$B$6:$BE$43,'RevPAR Raw Data'!L$1,FALSE)</f>
        <v>75.089015422578598</v>
      </c>
      <c r="AZ32" s="52">
        <f>VLOOKUP($A32,'RevPAR Raw Data'!$B$6:$BE$43,'RevPAR Raw Data'!N$1,FALSE)</f>
        <v>118.684959901295</v>
      </c>
      <c r="BA32" s="52">
        <f>VLOOKUP($A32,'RevPAR Raw Data'!$B$6:$BE$43,'RevPAR Raw Data'!O$1,FALSE)</f>
        <v>117.242276372609</v>
      </c>
      <c r="BB32" s="53">
        <f>VLOOKUP($A32,'RevPAR Raw Data'!$B$6:$BE$43,'RevPAR Raw Data'!P$1,FALSE)</f>
        <v>117.96361813695199</v>
      </c>
      <c r="BC32" s="54">
        <f>VLOOKUP($A32,'RevPAR Raw Data'!$B$6:$BE$43,'RevPAR Raw Data'!R$1,FALSE)</f>
        <v>87.338901912399706</v>
      </c>
      <c r="BE32" s="47">
        <f>VLOOKUP($A32,'RevPAR Raw Data'!$B$6:$BE$43,'RevPAR Raw Data'!T$1,FALSE)</f>
        <v>6.5256210502883203</v>
      </c>
      <c r="BF32" s="48">
        <f>VLOOKUP($A32,'RevPAR Raw Data'!$B$6:$BE$43,'RevPAR Raw Data'!U$1,FALSE)</f>
        <v>-17.803518163423799</v>
      </c>
      <c r="BG32" s="48">
        <f>VLOOKUP($A32,'RevPAR Raw Data'!$B$6:$BE$43,'RevPAR Raw Data'!V$1,FALSE)</f>
        <v>-16.353195567920199</v>
      </c>
      <c r="BH32" s="48">
        <f>VLOOKUP($A32,'RevPAR Raw Data'!$B$6:$BE$43,'RevPAR Raw Data'!W$1,FALSE)</f>
        <v>1.27308503021875</v>
      </c>
      <c r="BI32" s="48">
        <f>VLOOKUP($A32,'RevPAR Raw Data'!$B$6:$BE$43,'RevPAR Raw Data'!X$1,FALSE)</f>
        <v>3.79250442353396</v>
      </c>
      <c r="BJ32" s="49">
        <f>VLOOKUP($A32,'RevPAR Raw Data'!$B$6:$BE$43,'RevPAR Raw Data'!Y$1,FALSE)</f>
        <v>-5.5531367994611198</v>
      </c>
      <c r="BK32" s="48">
        <f>VLOOKUP($A32,'RevPAR Raw Data'!$B$6:$BE$43,'RevPAR Raw Data'!AA$1,FALSE)</f>
        <v>-11.7204693896311</v>
      </c>
      <c r="BL32" s="48">
        <f>VLOOKUP($A32,'RevPAR Raw Data'!$B$6:$BE$43,'RevPAR Raw Data'!AB$1,FALSE)</f>
        <v>-19.510829141273</v>
      </c>
      <c r="BM32" s="49">
        <f>VLOOKUP($A32,'RevPAR Raw Data'!$B$6:$BE$43,'RevPAR Raw Data'!AC$1,FALSE)</f>
        <v>-15.771675893840801</v>
      </c>
      <c r="BN32" s="50">
        <f>VLOOKUP($A32,'RevPAR Raw Data'!$B$6:$BE$43,'RevPAR Raw Data'!AE$1,FALSE)</f>
        <v>-9.7770964741383306</v>
      </c>
    </row>
    <row r="33" spans="1:66" x14ac:dyDescent="0.25">
      <c r="A33" s="63" t="s">
        <v>51</v>
      </c>
      <c r="B33" s="47">
        <f>VLOOKUP($A33,'Occupancy Raw Data'!$B$8:$BE$45,'Occupancy Raw Data'!G$3,FALSE)</f>
        <v>59.438775510204003</v>
      </c>
      <c r="C33" s="48">
        <f>VLOOKUP($A33,'Occupancy Raw Data'!$B$8:$BE$45,'Occupancy Raw Data'!H$3,FALSE)</f>
        <v>60.675039246467797</v>
      </c>
      <c r="D33" s="48">
        <f>VLOOKUP($A33,'Occupancy Raw Data'!$B$8:$BE$45,'Occupancy Raw Data'!I$3,FALSE)</f>
        <v>61.970172684458298</v>
      </c>
      <c r="E33" s="48">
        <f>VLOOKUP($A33,'Occupancy Raw Data'!$B$8:$BE$45,'Occupancy Raw Data'!J$3,FALSE)</f>
        <v>67.857142857142804</v>
      </c>
      <c r="F33" s="48">
        <f>VLOOKUP($A33,'Occupancy Raw Data'!$B$8:$BE$45,'Occupancy Raw Data'!K$3,FALSE)</f>
        <v>84.791993720565102</v>
      </c>
      <c r="G33" s="49">
        <f>VLOOKUP($A33,'Occupancy Raw Data'!$B$8:$BE$45,'Occupancy Raw Data'!L$3,FALSE)</f>
        <v>66.946624803767605</v>
      </c>
      <c r="H33" s="48">
        <f>VLOOKUP($A33,'Occupancy Raw Data'!$B$8:$BE$45,'Occupancy Raw Data'!N$3,FALSE)</f>
        <v>77.178178963893203</v>
      </c>
      <c r="I33" s="48">
        <f>VLOOKUP($A33,'Occupancy Raw Data'!$B$8:$BE$45,'Occupancy Raw Data'!O$3,FALSE)</f>
        <v>74.215070643641994</v>
      </c>
      <c r="J33" s="49">
        <f>VLOOKUP($A33,'Occupancy Raw Data'!$B$8:$BE$45,'Occupancy Raw Data'!P$3,FALSE)</f>
        <v>75.696624803767605</v>
      </c>
      <c r="K33" s="50">
        <f>VLOOKUP($A33,'Occupancy Raw Data'!$B$8:$BE$45,'Occupancy Raw Data'!R$3,FALSE)</f>
        <v>69.446624803767605</v>
      </c>
      <c r="M33" s="47">
        <f>VLOOKUP($A33,'Occupancy Raw Data'!$B$8:$BE$45,'Occupancy Raw Data'!T$3,FALSE)</f>
        <v>34.695730064772498</v>
      </c>
      <c r="N33" s="48">
        <f>VLOOKUP($A33,'Occupancy Raw Data'!$B$8:$BE$45,'Occupancy Raw Data'!U$3,FALSE)</f>
        <v>-4.4579747098510598</v>
      </c>
      <c r="O33" s="48">
        <f>VLOOKUP($A33,'Occupancy Raw Data'!$B$8:$BE$45,'Occupancy Raw Data'!V$3,FALSE)</f>
        <v>-2.1280839264507798</v>
      </c>
      <c r="P33" s="48">
        <f>VLOOKUP($A33,'Occupancy Raw Data'!$B$8:$BE$45,'Occupancy Raw Data'!W$3,FALSE)</f>
        <v>9.3173831937876805</v>
      </c>
      <c r="Q33" s="48">
        <f>VLOOKUP($A33,'Occupancy Raw Data'!$B$8:$BE$45,'Occupancy Raw Data'!X$3,FALSE)</f>
        <v>42.483853876337598</v>
      </c>
      <c r="R33" s="49">
        <f>VLOOKUP($A33,'Occupancy Raw Data'!$B$8:$BE$45,'Occupancy Raw Data'!Y$3,FALSE)</f>
        <v>14.424848438684</v>
      </c>
      <c r="S33" s="48">
        <f>VLOOKUP($A33,'Occupancy Raw Data'!$B$8:$BE$45,'Occupancy Raw Data'!AA$3,FALSE)</f>
        <v>7.2368358835656501</v>
      </c>
      <c r="T33" s="48">
        <f>VLOOKUP($A33,'Occupancy Raw Data'!$B$8:$BE$45,'Occupancy Raw Data'!AB$3,FALSE)</f>
        <v>-5.1070258461023803</v>
      </c>
      <c r="U33" s="49">
        <f>VLOOKUP($A33,'Occupancy Raw Data'!$B$8:$BE$45,'Occupancy Raw Data'!AC$3,FALSE)</f>
        <v>0.80848364101605097</v>
      </c>
      <c r="V33" s="50">
        <f>VLOOKUP($A33,'Occupancy Raw Data'!$B$8:$BE$45,'Occupancy Raw Data'!AE$3,FALSE)</f>
        <v>9.8058593241893899</v>
      </c>
      <c r="X33" s="51">
        <f>VLOOKUP($A33,'ADR Raw Data'!$B$6:$BE$43,'ADR Raw Data'!G$1,FALSE)</f>
        <v>106.468752063387</v>
      </c>
      <c r="Y33" s="52">
        <f>VLOOKUP($A33,'ADR Raw Data'!$B$6:$BE$43,'ADR Raw Data'!H$1,FALSE)</f>
        <v>110.743803363518</v>
      </c>
      <c r="Z33" s="52">
        <f>VLOOKUP($A33,'ADR Raw Data'!$B$6:$BE$43,'ADR Raw Data'!I$1,FALSE)</f>
        <v>112.692108929702</v>
      </c>
      <c r="AA33" s="52">
        <f>VLOOKUP($A33,'ADR Raw Data'!$B$6:$BE$43,'ADR Raw Data'!J$1,FALSE)</f>
        <v>155.78379410063599</v>
      </c>
      <c r="AB33" s="52">
        <f>VLOOKUP($A33,'ADR Raw Data'!$B$6:$BE$43,'ADR Raw Data'!K$1,FALSE)</f>
        <v>214.12993057162601</v>
      </c>
      <c r="AC33" s="53">
        <f>VLOOKUP($A33,'ADR Raw Data'!$B$6:$BE$43,'ADR Raw Data'!L$1,FALSE)</f>
        <v>145.664858717317</v>
      </c>
      <c r="AD33" s="52">
        <f>VLOOKUP($A33,'ADR Raw Data'!$B$6:$BE$43,'ADR Raw Data'!N$1,FALSE)</f>
        <v>158.95857106534399</v>
      </c>
      <c r="AE33" s="52">
        <f>VLOOKUP($A33,'ADR Raw Data'!$B$6:$BE$43,'ADR Raw Data'!O$1,FALSE)</f>
        <v>134.41952934955</v>
      </c>
      <c r="AF33" s="53">
        <f>VLOOKUP($A33,'ADR Raw Data'!$B$6:$BE$43,'ADR Raw Data'!P$1,FALSE)</f>
        <v>146.929192482177</v>
      </c>
      <c r="AG33" s="54">
        <f>VLOOKUP($A33,'ADR Raw Data'!$B$6:$BE$43,'ADR Raw Data'!R$1,FALSE)</f>
        <v>146.058607354781</v>
      </c>
      <c r="AI33" s="47">
        <f>VLOOKUP($A33,'ADR Raw Data'!$B$6:$BE$43,'ADR Raw Data'!T$1,FALSE)</f>
        <v>9.4274439061883299</v>
      </c>
      <c r="AJ33" s="48">
        <f>VLOOKUP($A33,'ADR Raw Data'!$B$6:$BE$43,'ADR Raw Data'!U$1,FALSE)</f>
        <v>2.88502721483695</v>
      </c>
      <c r="AK33" s="48">
        <f>VLOOKUP($A33,'ADR Raw Data'!$B$6:$BE$43,'ADR Raw Data'!V$1,FALSE)</f>
        <v>8.0877694578450701</v>
      </c>
      <c r="AL33" s="48">
        <f>VLOOKUP($A33,'ADR Raw Data'!$B$6:$BE$43,'ADR Raw Data'!W$1,FALSE)</f>
        <v>55.131488099083498</v>
      </c>
      <c r="AM33" s="48">
        <f>VLOOKUP($A33,'ADR Raw Data'!$B$6:$BE$43,'ADR Raw Data'!X$1,FALSE)</f>
        <v>97.361423834077002</v>
      </c>
      <c r="AN33" s="49">
        <f>VLOOKUP($A33,'ADR Raw Data'!$B$6:$BE$43,'ADR Raw Data'!Y$1,FALSE)</f>
        <v>40.075855548750297</v>
      </c>
      <c r="AO33" s="48">
        <f>VLOOKUP($A33,'ADR Raw Data'!$B$6:$BE$43,'ADR Raw Data'!AA$1,FALSE)</f>
        <v>16.491234032770599</v>
      </c>
      <c r="AP33" s="48">
        <f>VLOOKUP($A33,'ADR Raw Data'!$B$6:$BE$43,'ADR Raw Data'!AB$1,FALSE)</f>
        <v>-5.3682883024792902</v>
      </c>
      <c r="AQ33" s="49">
        <f>VLOOKUP($A33,'ADR Raw Data'!$B$6:$BE$43,'ADR Raw Data'!AC$1,FALSE)</f>
        <v>5.4266570437263599</v>
      </c>
      <c r="AR33" s="50">
        <f>VLOOKUP($A33,'ADR Raw Data'!$B$6:$BE$43,'ADR Raw Data'!AE$1,FALSE)</f>
        <v>25.922965891886701</v>
      </c>
      <c r="AS33" s="40"/>
      <c r="AT33" s="51">
        <f>VLOOKUP($A33,'RevPAR Raw Data'!$B$6:$BE$43,'RevPAR Raw Data'!G$1,FALSE)</f>
        <v>63.283722527472499</v>
      </c>
      <c r="AU33" s="52">
        <f>VLOOKUP($A33,'RevPAR Raw Data'!$B$6:$BE$43,'RevPAR Raw Data'!H$1,FALSE)</f>
        <v>67.193846153846096</v>
      </c>
      <c r="AV33" s="52">
        <f>VLOOKUP($A33,'RevPAR Raw Data'!$B$6:$BE$43,'RevPAR Raw Data'!I$1,FALSE)</f>
        <v>69.835494505494495</v>
      </c>
      <c r="AW33" s="52">
        <f>VLOOKUP($A33,'RevPAR Raw Data'!$B$6:$BE$43,'RevPAR Raw Data'!J$1,FALSE)</f>
        <v>105.71043171114501</v>
      </c>
      <c r="AX33" s="52">
        <f>VLOOKUP($A33,'RevPAR Raw Data'!$B$6:$BE$43,'RevPAR Raw Data'!K$1,FALSE)</f>
        <v>181.56503728414401</v>
      </c>
      <c r="AY33" s="53">
        <f>VLOOKUP($A33,'RevPAR Raw Data'!$B$6:$BE$43,'RevPAR Raw Data'!L$1,FALSE)</f>
        <v>97.517706436420696</v>
      </c>
      <c r="AZ33" s="52">
        <f>VLOOKUP($A33,'RevPAR Raw Data'!$B$6:$BE$43,'RevPAR Raw Data'!N$1,FALSE)</f>
        <v>122.681330455259</v>
      </c>
      <c r="BA33" s="52">
        <f>VLOOKUP($A33,'RevPAR Raw Data'!$B$6:$BE$43,'RevPAR Raw Data'!O$1,FALSE)</f>
        <v>99.759548665620002</v>
      </c>
      <c r="BB33" s="53">
        <f>VLOOKUP($A33,'RevPAR Raw Data'!$B$6:$BE$43,'RevPAR Raw Data'!P$1,FALSE)</f>
        <v>111.220439560439</v>
      </c>
      <c r="BC33" s="54">
        <f>VLOOKUP($A33,'RevPAR Raw Data'!$B$6:$BE$43,'RevPAR Raw Data'!R$1,FALSE)</f>
        <v>101.43277304328301</v>
      </c>
      <c r="BE33" s="47">
        <f>VLOOKUP($A33,'RevPAR Raw Data'!$B$6:$BE$43,'RevPAR Raw Data'!T$1,FALSE)</f>
        <v>47.394094460659801</v>
      </c>
      <c r="BF33" s="48">
        <f>VLOOKUP($A33,'RevPAR Raw Data'!$B$6:$BE$43,'RevPAR Raw Data'!U$1,FALSE)</f>
        <v>-1.7015612786238501</v>
      </c>
      <c r="BG33" s="48">
        <f>VLOOKUP($A33,'RevPAR Raw Data'!$B$6:$BE$43,'RevPAR Raw Data'!V$1,FALSE)</f>
        <v>5.7875710095534796</v>
      </c>
      <c r="BH33" s="48">
        <f>VLOOKUP($A33,'RevPAR Raw Data'!$B$6:$BE$43,'RevPAR Raw Data'!W$1,FALSE)</f>
        <v>69.585683299500303</v>
      </c>
      <c r="BI33" s="48">
        <f>VLOOKUP($A33,'RevPAR Raw Data'!$B$6:$BE$43,'RevPAR Raw Data'!X$1,FALSE)</f>
        <v>181.20816274400499</v>
      </c>
      <c r="BJ33" s="49">
        <f>VLOOKUP($A33,'RevPAR Raw Data'!$B$6:$BE$43,'RevPAR Raw Data'!Y$1,FALSE)</f>
        <v>60.281585410847498</v>
      </c>
      <c r="BK33" s="48">
        <f>VLOOKUP($A33,'RevPAR Raw Data'!$B$6:$BE$43,'RevPAR Raw Data'!AA$1,FALSE)</f>
        <v>24.921513458462599</v>
      </c>
      <c r="BL33" s="48">
        <f>VLOOKUP($A33,'RevPAR Raw Data'!$B$6:$BE$43,'RevPAR Raw Data'!AB$1,FALSE)</f>
        <v>-10.2011542774807</v>
      </c>
      <c r="BM33" s="49">
        <f>VLOOKUP($A33,'RevPAR Raw Data'!$B$6:$BE$43,'RevPAR Raw Data'!AC$1,FALSE)</f>
        <v>6.2790143191949799</v>
      </c>
      <c r="BN33" s="50">
        <f>VLOOKUP($A33,'RevPAR Raw Data'!$B$6:$BE$43,'RevPAR Raw Data'!AE$1,FALSE)</f>
        <v>38.270794784092097</v>
      </c>
    </row>
    <row r="34" spans="1:66" x14ac:dyDescent="0.25">
      <c r="A34" s="63" t="s">
        <v>50</v>
      </c>
      <c r="B34" s="47">
        <f>VLOOKUP($A34,'Occupancy Raw Data'!$B$8:$BE$45,'Occupancy Raw Data'!G$3,FALSE)</f>
        <v>62.195121951219498</v>
      </c>
      <c r="C34" s="48">
        <f>VLOOKUP($A34,'Occupancy Raw Data'!$B$8:$BE$45,'Occupancy Raw Data'!H$3,FALSE)</f>
        <v>59.702295552367197</v>
      </c>
      <c r="D34" s="48">
        <f>VLOOKUP($A34,'Occupancy Raw Data'!$B$8:$BE$45,'Occupancy Raw Data'!I$3,FALSE)</f>
        <v>59.791965566714403</v>
      </c>
      <c r="E34" s="48">
        <f>VLOOKUP($A34,'Occupancy Raw Data'!$B$8:$BE$45,'Occupancy Raw Data'!J$3,FALSE)</f>
        <v>63.755380200860799</v>
      </c>
      <c r="F34" s="48">
        <f>VLOOKUP($A34,'Occupancy Raw Data'!$B$8:$BE$45,'Occupancy Raw Data'!K$3,FALSE)</f>
        <v>68.705164992826298</v>
      </c>
      <c r="G34" s="49">
        <f>VLOOKUP($A34,'Occupancy Raw Data'!$B$8:$BE$45,'Occupancy Raw Data'!L$3,FALSE)</f>
        <v>62.829985652797703</v>
      </c>
      <c r="H34" s="48">
        <f>VLOOKUP($A34,'Occupancy Raw Data'!$B$8:$BE$45,'Occupancy Raw Data'!N$3,FALSE)</f>
        <v>81.599713055953998</v>
      </c>
      <c r="I34" s="48">
        <f>VLOOKUP($A34,'Occupancy Raw Data'!$B$8:$BE$45,'Occupancy Raw Data'!O$3,FALSE)</f>
        <v>87.123385939741695</v>
      </c>
      <c r="J34" s="49">
        <f>VLOOKUP($A34,'Occupancy Raw Data'!$B$8:$BE$45,'Occupancy Raw Data'!P$3,FALSE)</f>
        <v>84.361549497847903</v>
      </c>
      <c r="K34" s="50">
        <f>VLOOKUP($A34,'Occupancy Raw Data'!$B$8:$BE$45,'Occupancy Raw Data'!R$3,FALSE)</f>
        <v>68.981861037097701</v>
      </c>
      <c r="M34" s="47">
        <f>VLOOKUP($A34,'Occupancy Raw Data'!$B$8:$BE$45,'Occupancy Raw Data'!T$3,FALSE)</f>
        <v>26.580534330655102</v>
      </c>
      <c r="N34" s="48">
        <f>VLOOKUP($A34,'Occupancy Raw Data'!$B$8:$BE$45,'Occupancy Raw Data'!U$3,FALSE)</f>
        <v>-9.1280286078096804</v>
      </c>
      <c r="O34" s="48">
        <f>VLOOKUP($A34,'Occupancy Raw Data'!$B$8:$BE$45,'Occupancy Raw Data'!V$3,FALSE)</f>
        <v>-8.4894275961015104</v>
      </c>
      <c r="P34" s="48">
        <f>VLOOKUP($A34,'Occupancy Raw Data'!$B$8:$BE$45,'Occupancy Raw Data'!W$3,FALSE)</f>
        <v>1.29291218624739</v>
      </c>
      <c r="Q34" s="48">
        <f>VLOOKUP($A34,'Occupancy Raw Data'!$B$8:$BE$45,'Occupancy Raw Data'!X$3,FALSE)</f>
        <v>-2.5124666546800798</v>
      </c>
      <c r="R34" s="49">
        <f>VLOOKUP($A34,'Occupancy Raw Data'!$B$8:$BE$45,'Occupancy Raw Data'!Y$3,FALSE)</f>
        <v>0.17839993152134201</v>
      </c>
      <c r="S34" s="48">
        <f>VLOOKUP($A34,'Occupancy Raw Data'!$B$8:$BE$45,'Occupancy Raw Data'!AA$3,FALSE)</f>
        <v>2.7263916574615998</v>
      </c>
      <c r="T34" s="48">
        <f>VLOOKUP($A34,'Occupancy Raw Data'!$B$8:$BE$45,'Occupancy Raw Data'!AB$3,FALSE)</f>
        <v>-1.5358433094953601</v>
      </c>
      <c r="U34" s="49">
        <f>VLOOKUP($A34,'Occupancy Raw Data'!$B$8:$BE$45,'Occupancy Raw Data'!AC$3,FALSE)</f>
        <v>0.48043722929589</v>
      </c>
      <c r="V34" s="50">
        <f>VLOOKUP($A34,'Occupancy Raw Data'!$B$8:$BE$45,'Occupancy Raw Data'!AE$3,FALSE)</f>
        <v>0.28372970115777602</v>
      </c>
      <c r="X34" s="51">
        <f>VLOOKUP($A34,'ADR Raw Data'!$B$6:$BE$43,'ADR Raw Data'!G$1,FALSE)</f>
        <v>103.465908304498</v>
      </c>
      <c r="Y34" s="52">
        <f>VLOOKUP($A34,'ADR Raw Data'!$B$6:$BE$43,'ADR Raw Data'!H$1,FALSE)</f>
        <v>99.300868128567103</v>
      </c>
      <c r="Z34" s="52">
        <f>VLOOKUP($A34,'ADR Raw Data'!$B$6:$BE$43,'ADR Raw Data'!I$1,FALSE)</f>
        <v>97.796190761847598</v>
      </c>
      <c r="AA34" s="52">
        <f>VLOOKUP($A34,'ADR Raw Data'!$B$6:$BE$43,'ADR Raw Data'!J$1,FALSE)</f>
        <v>99.621749648382504</v>
      </c>
      <c r="AB34" s="52">
        <f>VLOOKUP($A34,'ADR Raw Data'!$B$6:$BE$43,'ADR Raw Data'!K$1,FALSE)</f>
        <v>104.870229705037</v>
      </c>
      <c r="AC34" s="53">
        <f>VLOOKUP($A34,'ADR Raw Data'!$B$6:$BE$43,'ADR Raw Data'!L$1,FALSE)</f>
        <v>101.122225837757</v>
      </c>
      <c r="AD34" s="52">
        <f>VLOOKUP($A34,'ADR Raw Data'!$B$6:$BE$43,'ADR Raw Data'!N$1,FALSE)</f>
        <v>140.95812307692299</v>
      </c>
      <c r="AE34" s="52">
        <f>VLOOKUP($A34,'ADR Raw Data'!$B$6:$BE$43,'ADR Raw Data'!O$1,FALSE)</f>
        <v>147.306803211198</v>
      </c>
      <c r="AF34" s="53">
        <f>VLOOKUP($A34,'ADR Raw Data'!$B$6:$BE$43,'ADR Raw Data'!P$1,FALSE)</f>
        <v>144.23638499149601</v>
      </c>
      <c r="AG34" s="54">
        <f>VLOOKUP($A34,'ADR Raw Data'!$B$6:$BE$43,'ADR Raw Data'!R$1,FALSE)</f>
        <v>116.186961559888</v>
      </c>
      <c r="AI34" s="47">
        <f>VLOOKUP($A34,'ADR Raw Data'!$B$6:$BE$43,'ADR Raw Data'!T$1,FALSE)</f>
        <v>3.35676947070464</v>
      </c>
      <c r="AJ34" s="48">
        <f>VLOOKUP($A34,'ADR Raw Data'!$B$6:$BE$43,'ADR Raw Data'!U$1,FALSE)</f>
        <v>-5.1680081826762496</v>
      </c>
      <c r="AK34" s="48">
        <f>VLOOKUP($A34,'ADR Raw Data'!$B$6:$BE$43,'ADR Raw Data'!V$1,FALSE)</f>
        <v>-6.2275600610848798</v>
      </c>
      <c r="AL34" s="48">
        <f>VLOOKUP($A34,'ADR Raw Data'!$B$6:$BE$43,'ADR Raw Data'!W$1,FALSE)</f>
        <v>-3.5636758030192799</v>
      </c>
      <c r="AM34" s="48">
        <f>VLOOKUP($A34,'ADR Raw Data'!$B$6:$BE$43,'ADR Raw Data'!X$1,FALSE)</f>
        <v>-11.0840019381895</v>
      </c>
      <c r="AN34" s="49">
        <f>VLOOKUP($A34,'ADR Raw Data'!$B$6:$BE$43,'ADR Raw Data'!Y$1,FALSE)</f>
        <v>-5.1327128058407299</v>
      </c>
      <c r="AO34" s="48">
        <f>VLOOKUP($A34,'ADR Raw Data'!$B$6:$BE$43,'ADR Raw Data'!AA$1,FALSE)</f>
        <v>-10.2996078901147</v>
      </c>
      <c r="AP34" s="48">
        <f>VLOOKUP($A34,'ADR Raw Data'!$B$6:$BE$43,'ADR Raw Data'!AB$1,FALSE)</f>
        <v>-10.2303326758097</v>
      </c>
      <c r="AQ34" s="49">
        <f>VLOOKUP($A34,'ADR Raw Data'!$B$6:$BE$43,'ADR Raw Data'!AC$1,FALSE)</f>
        <v>-10.3041033023924</v>
      </c>
      <c r="AR34" s="50">
        <f>VLOOKUP($A34,'ADR Raw Data'!$B$6:$BE$43,'ADR Raw Data'!AE$1,FALSE)</f>
        <v>-7.4200002411019703</v>
      </c>
      <c r="AS34" s="40"/>
      <c r="AT34" s="51">
        <f>VLOOKUP($A34,'RevPAR Raw Data'!$B$6:$BE$43,'RevPAR Raw Data'!G$1,FALSE)</f>
        <v>64.350747847919607</v>
      </c>
      <c r="AU34" s="52">
        <f>VLOOKUP($A34,'RevPAR Raw Data'!$B$6:$BE$43,'RevPAR Raw Data'!H$1,FALSE)</f>
        <v>59.284897776183598</v>
      </c>
      <c r="AV34" s="52">
        <f>VLOOKUP($A34,'RevPAR Raw Data'!$B$6:$BE$43,'RevPAR Raw Data'!I$1,FALSE)</f>
        <v>58.474264705882298</v>
      </c>
      <c r="AW34" s="52">
        <f>VLOOKUP($A34,'RevPAR Raw Data'!$B$6:$BE$43,'RevPAR Raw Data'!J$1,FALSE)</f>
        <v>63.514225251075999</v>
      </c>
      <c r="AX34" s="52">
        <f>VLOOKUP($A34,'RevPAR Raw Data'!$B$6:$BE$43,'RevPAR Raw Data'!K$1,FALSE)</f>
        <v>72.051264347202206</v>
      </c>
      <c r="AY34" s="53">
        <f>VLOOKUP($A34,'RevPAR Raw Data'!$B$6:$BE$43,'RevPAR Raw Data'!L$1,FALSE)</f>
        <v>63.5350799856527</v>
      </c>
      <c r="AZ34" s="52">
        <f>VLOOKUP($A34,'RevPAR Raw Data'!$B$6:$BE$43,'RevPAR Raw Data'!N$1,FALSE)</f>
        <v>115.021423959827</v>
      </c>
      <c r="BA34" s="52">
        <f>VLOOKUP($A34,'RevPAR Raw Data'!$B$6:$BE$43,'RevPAR Raw Data'!O$1,FALSE)</f>
        <v>128.33867467718699</v>
      </c>
      <c r="BB34" s="53">
        <f>VLOOKUP($A34,'RevPAR Raw Data'!$B$6:$BE$43,'RevPAR Raw Data'!P$1,FALSE)</f>
        <v>121.680049318507</v>
      </c>
      <c r="BC34" s="54">
        <f>VLOOKUP($A34,'RevPAR Raw Data'!$B$6:$BE$43,'RevPAR Raw Data'!R$1,FALSE)</f>
        <v>80.147928366468506</v>
      </c>
      <c r="BE34" s="47">
        <f>VLOOKUP($A34,'RevPAR Raw Data'!$B$6:$BE$43,'RevPAR Raw Data'!T$1,FALSE)</f>
        <v>30.829551062921301</v>
      </c>
      <c r="BF34" s="48">
        <f>VLOOKUP($A34,'RevPAR Raw Data'!$B$6:$BE$43,'RevPAR Raw Data'!U$1,FALSE)</f>
        <v>-13.824299525117199</v>
      </c>
      <c r="BG34" s="48">
        <f>VLOOKUP($A34,'RevPAR Raw Data'!$B$6:$BE$43,'RevPAR Raw Data'!V$1,FALSE)</f>
        <v>-14.188303454796801</v>
      </c>
      <c r="BH34" s="48">
        <f>VLOOKUP($A34,'RevPAR Raw Data'!$B$6:$BE$43,'RevPAR Raw Data'!W$1,FALSE)</f>
        <v>-2.3168388155074799</v>
      </c>
      <c r="BI34" s="48">
        <f>VLOOKUP($A34,'RevPAR Raw Data'!$B$6:$BE$43,'RevPAR Raw Data'!X$1,FALSE)</f>
        <v>-13.317986740168401</v>
      </c>
      <c r="BJ34" s="49">
        <f>VLOOKUP($A34,'RevPAR Raw Data'!$B$6:$BE$43,'RevPAR Raw Data'!Y$1,FALSE)</f>
        <v>-4.9634696304501897</v>
      </c>
      <c r="BK34" s="48">
        <f>VLOOKUP($A34,'RevPAR Raw Data'!$B$6:$BE$43,'RevPAR Raw Data'!AA$1,FALSE)</f>
        <v>-7.8540238829204796</v>
      </c>
      <c r="BL34" s="48">
        <f>VLOOKUP($A34,'RevPAR Raw Data'!$B$6:$BE$43,'RevPAR Raw Data'!AB$1,FALSE)</f>
        <v>-11.609054105364599</v>
      </c>
      <c r="BM34" s="49">
        <f>VLOOKUP($A34,'RevPAR Raw Data'!$B$6:$BE$43,'RevPAR Raw Data'!AC$1,FALSE)</f>
        <v>-9.8731708215063403</v>
      </c>
      <c r="BN34" s="50">
        <f>VLOOKUP($A34,'RevPAR Raw Data'!$B$6:$BE$43,'RevPAR Raw Data'!AE$1,FALSE)</f>
        <v>-7.1573232844541801</v>
      </c>
    </row>
    <row r="35" spans="1:66" x14ac:dyDescent="0.25">
      <c r="A35" s="63" t="s">
        <v>47</v>
      </c>
      <c r="B35" s="47">
        <f>VLOOKUP($A35,'Occupancy Raw Data'!$B$8:$BE$45,'Occupancy Raw Data'!G$3,FALSE)</f>
        <v>58.161385408990398</v>
      </c>
      <c r="C35" s="48">
        <f>VLOOKUP($A35,'Occupancy Raw Data'!$B$8:$BE$45,'Occupancy Raw Data'!H$3,FALSE)</f>
        <v>61.809137803979297</v>
      </c>
      <c r="D35" s="48">
        <f>VLOOKUP($A35,'Occupancy Raw Data'!$B$8:$BE$45,'Occupancy Raw Data'!I$3,FALSE)</f>
        <v>70.431098010316802</v>
      </c>
      <c r="E35" s="48">
        <f>VLOOKUP($A35,'Occupancy Raw Data'!$B$8:$BE$45,'Occupancy Raw Data'!J$3,FALSE)</f>
        <v>77.339719970523205</v>
      </c>
      <c r="F35" s="48">
        <f>VLOOKUP($A35,'Occupancy Raw Data'!$B$8:$BE$45,'Occupancy Raw Data'!K$3,FALSE)</f>
        <v>86.717022844509899</v>
      </c>
      <c r="G35" s="49">
        <f>VLOOKUP($A35,'Occupancy Raw Data'!$B$8:$BE$45,'Occupancy Raw Data'!L$3,FALSE)</f>
        <v>70.891672807663895</v>
      </c>
      <c r="H35" s="48">
        <f>VLOOKUP($A35,'Occupancy Raw Data'!$B$8:$BE$45,'Occupancy Raw Data'!N$3,FALSE)</f>
        <v>79.126750184229905</v>
      </c>
      <c r="I35" s="48">
        <f>VLOOKUP($A35,'Occupancy Raw Data'!$B$8:$BE$45,'Occupancy Raw Data'!O$3,FALSE)</f>
        <v>80.895357406042706</v>
      </c>
      <c r="J35" s="49">
        <f>VLOOKUP($A35,'Occupancy Raw Data'!$B$8:$BE$45,'Occupancy Raw Data'!P$3,FALSE)</f>
        <v>80.011053795136306</v>
      </c>
      <c r="K35" s="50">
        <f>VLOOKUP($A35,'Occupancy Raw Data'!$B$8:$BE$45,'Occupancy Raw Data'!R$3,FALSE)</f>
        <v>73.497210232656002</v>
      </c>
      <c r="M35" s="47">
        <f>VLOOKUP($A35,'Occupancy Raw Data'!$B$8:$BE$45,'Occupancy Raw Data'!T$3,FALSE)</f>
        <v>10.6955746308115</v>
      </c>
      <c r="N35" s="48">
        <f>VLOOKUP($A35,'Occupancy Raw Data'!$B$8:$BE$45,'Occupancy Raw Data'!U$3,FALSE)</f>
        <v>-16.69135964905</v>
      </c>
      <c r="O35" s="48">
        <f>VLOOKUP($A35,'Occupancy Raw Data'!$B$8:$BE$45,'Occupancy Raw Data'!V$3,FALSE)</f>
        <v>-8.5023817123142997</v>
      </c>
      <c r="P35" s="48">
        <f>VLOOKUP($A35,'Occupancy Raw Data'!$B$8:$BE$45,'Occupancy Raw Data'!W$3,FALSE)</f>
        <v>6.7505993959334401</v>
      </c>
      <c r="Q35" s="48">
        <f>VLOOKUP($A35,'Occupancy Raw Data'!$B$8:$BE$45,'Occupancy Raw Data'!X$3,FALSE)</f>
        <v>20.341079591119598</v>
      </c>
      <c r="R35" s="49">
        <f>VLOOKUP($A35,'Occupancy Raw Data'!$B$8:$BE$45,'Occupancy Raw Data'!Y$3,FALSE)</f>
        <v>1.79181534266843</v>
      </c>
      <c r="S35" s="48">
        <f>VLOOKUP($A35,'Occupancy Raw Data'!$B$8:$BE$45,'Occupancy Raw Data'!AA$3,FALSE)</f>
        <v>-4.8468832200781999E-2</v>
      </c>
      <c r="T35" s="48">
        <f>VLOOKUP($A35,'Occupancy Raw Data'!$B$8:$BE$45,'Occupancy Raw Data'!AB$3,FALSE)</f>
        <v>-1.39620614686332</v>
      </c>
      <c r="U35" s="49">
        <f>VLOOKUP($A35,'Occupancy Raw Data'!$B$8:$BE$45,'Occupancy Raw Data'!AC$3,FALSE)</f>
        <v>-0.73435839434116201</v>
      </c>
      <c r="V35" s="50">
        <f>VLOOKUP($A35,'Occupancy Raw Data'!$B$8:$BE$45,'Occupancy Raw Data'!AE$3,FALSE)</f>
        <v>0.99241540090733005</v>
      </c>
      <c r="X35" s="51">
        <f>VLOOKUP($A35,'ADR Raw Data'!$B$6:$BE$43,'ADR Raw Data'!G$1,FALSE)</f>
        <v>106.408828001267</v>
      </c>
      <c r="Y35" s="52">
        <f>VLOOKUP($A35,'ADR Raw Data'!$B$6:$BE$43,'ADR Raw Data'!H$1,FALSE)</f>
        <v>108.660017883755</v>
      </c>
      <c r="Z35" s="52">
        <f>VLOOKUP($A35,'ADR Raw Data'!$B$6:$BE$43,'ADR Raw Data'!I$1,FALSE)</f>
        <v>116.414438922312</v>
      </c>
      <c r="AA35" s="52">
        <f>VLOOKUP($A35,'ADR Raw Data'!$B$6:$BE$43,'ADR Raw Data'!J$1,FALSE)</f>
        <v>124.63840638399201</v>
      </c>
      <c r="AB35" s="52">
        <f>VLOOKUP($A35,'ADR Raw Data'!$B$6:$BE$43,'ADR Raw Data'!K$1,FALSE)</f>
        <v>143.83215848735901</v>
      </c>
      <c r="AC35" s="53">
        <f>VLOOKUP($A35,'ADR Raw Data'!$B$6:$BE$43,'ADR Raw Data'!L$1,FALSE)</f>
        <v>121.922527546777</v>
      </c>
      <c r="AD35" s="52">
        <f>VLOOKUP($A35,'ADR Raw Data'!$B$6:$BE$43,'ADR Raw Data'!N$1,FALSE)</f>
        <v>130.06425844004599</v>
      </c>
      <c r="AE35" s="52">
        <f>VLOOKUP($A35,'ADR Raw Data'!$B$6:$BE$43,'ADR Raw Data'!O$1,FALSE)</f>
        <v>130.142849009337</v>
      </c>
      <c r="AF35" s="53">
        <f>VLOOKUP($A35,'ADR Raw Data'!$B$6:$BE$43,'ADR Raw Data'!P$1,FALSE)</f>
        <v>130.103988026709</v>
      </c>
      <c r="AG35" s="54">
        <f>VLOOKUP($A35,'ADR Raw Data'!$B$6:$BE$43,'ADR Raw Data'!R$1,FALSE)</f>
        <v>124.467258826899</v>
      </c>
      <c r="AI35" s="47">
        <f>VLOOKUP($A35,'ADR Raw Data'!$B$6:$BE$43,'ADR Raw Data'!T$1,FALSE)</f>
        <v>14.505511942033401</v>
      </c>
      <c r="AJ35" s="48">
        <f>VLOOKUP($A35,'ADR Raw Data'!$B$6:$BE$43,'ADR Raw Data'!U$1,FALSE)</f>
        <v>1.05027987209717</v>
      </c>
      <c r="AK35" s="48">
        <f>VLOOKUP($A35,'ADR Raw Data'!$B$6:$BE$43,'ADR Raw Data'!V$1,FALSE)</f>
        <v>4.4018047177068702</v>
      </c>
      <c r="AL35" s="48">
        <f>VLOOKUP($A35,'ADR Raw Data'!$B$6:$BE$43,'ADR Raw Data'!W$1,FALSE)</f>
        <v>15.0064960112548</v>
      </c>
      <c r="AM35" s="48">
        <f>VLOOKUP($A35,'ADR Raw Data'!$B$6:$BE$43,'ADR Raw Data'!X$1,FALSE)</f>
        <v>32.957618538841402</v>
      </c>
      <c r="AN35" s="49">
        <f>VLOOKUP($A35,'ADR Raw Data'!$B$6:$BE$43,'ADR Raw Data'!Y$1,FALSE)</f>
        <v>14.463933474811199</v>
      </c>
      <c r="AO35" s="48">
        <f>VLOOKUP($A35,'ADR Raw Data'!$B$6:$BE$43,'ADR Raw Data'!AA$1,FALSE)</f>
        <v>7.38486863151204</v>
      </c>
      <c r="AP35" s="48">
        <f>VLOOKUP($A35,'ADR Raw Data'!$B$6:$BE$43,'ADR Raw Data'!AB$1,FALSE)</f>
        <v>4.0022559362995702</v>
      </c>
      <c r="AQ35" s="49">
        <f>VLOOKUP($A35,'ADR Raw Data'!$B$6:$BE$43,'ADR Raw Data'!AC$1,FALSE)</f>
        <v>5.6356169924616699</v>
      </c>
      <c r="AR35" s="50">
        <f>VLOOKUP($A35,'ADR Raw Data'!$B$6:$BE$43,'ADR Raw Data'!AE$1,FALSE)</f>
        <v>11.346255858131499</v>
      </c>
      <c r="AS35" s="40"/>
      <c r="AT35" s="51">
        <f>VLOOKUP($A35,'RevPAR Raw Data'!$B$6:$BE$43,'RevPAR Raw Data'!G$1,FALSE)</f>
        <v>61.888848563006597</v>
      </c>
      <c r="AU35" s="52">
        <f>VLOOKUP($A35,'RevPAR Raw Data'!$B$6:$BE$43,'RevPAR Raw Data'!H$1,FALSE)</f>
        <v>67.161820191599105</v>
      </c>
      <c r="AV35" s="52">
        <f>VLOOKUP($A35,'RevPAR Raw Data'!$B$6:$BE$43,'RevPAR Raw Data'!I$1,FALSE)</f>
        <v>81.991967575534204</v>
      </c>
      <c r="AW35" s="52">
        <f>VLOOKUP($A35,'RevPAR Raw Data'!$B$6:$BE$43,'RevPAR Raw Data'!J$1,FALSE)</f>
        <v>96.3949944731024</v>
      </c>
      <c r="AX35" s="52">
        <f>VLOOKUP($A35,'RevPAR Raw Data'!$B$6:$BE$43,'RevPAR Raw Data'!K$1,FALSE)</f>
        <v>124.72696573323501</v>
      </c>
      <c r="AY35" s="53">
        <f>VLOOKUP($A35,'RevPAR Raw Data'!$B$6:$BE$43,'RevPAR Raw Data'!L$1,FALSE)</f>
        <v>86.432919307295506</v>
      </c>
      <c r="AZ35" s="52">
        <f>VLOOKUP($A35,'RevPAR Raw Data'!$B$6:$BE$43,'RevPAR Raw Data'!N$1,FALSE)</f>
        <v>102.915620854826</v>
      </c>
      <c r="BA35" s="52">
        <f>VLOOKUP($A35,'RevPAR Raw Data'!$B$6:$BE$43,'RevPAR Raw Data'!O$1,FALSE)</f>
        <v>105.279522844509</v>
      </c>
      <c r="BB35" s="53">
        <f>VLOOKUP($A35,'RevPAR Raw Data'!$B$6:$BE$43,'RevPAR Raw Data'!P$1,FALSE)</f>
        <v>104.097571849668</v>
      </c>
      <c r="BC35" s="54">
        <f>VLOOKUP($A35,'RevPAR Raw Data'!$B$6:$BE$43,'RevPAR Raw Data'!R$1,FALSE)</f>
        <v>91.479962890830606</v>
      </c>
      <c r="BE35" s="47">
        <f>VLOOKUP($A35,'RevPAR Raw Data'!$B$6:$BE$43,'RevPAR Raw Data'!T$1,FALSE)</f>
        <v>26.7525344281865</v>
      </c>
      <c r="BF35" s="48">
        <f>VLOOKUP($A35,'RevPAR Raw Data'!$B$6:$BE$43,'RevPAR Raw Data'!U$1,FALSE)</f>
        <v>-15.816385767726199</v>
      </c>
      <c r="BG35" s="48">
        <f>VLOOKUP($A35,'RevPAR Raw Data'!$B$6:$BE$43,'RevPAR Raw Data'!V$1,FALSE)</f>
        <v>-4.4748352339375197</v>
      </c>
      <c r="BH35" s="48">
        <f>VLOOKUP($A35,'RevPAR Raw Data'!$B$6:$BE$43,'RevPAR Raw Data'!W$1,FALSE)</f>
        <v>22.770123836274799</v>
      </c>
      <c r="BI35" s="48">
        <f>VLOOKUP($A35,'RevPAR Raw Data'!$B$6:$BE$43,'RevPAR Raw Data'!X$1,FALSE)</f>
        <v>60.0026335482844</v>
      </c>
      <c r="BJ35" s="49">
        <f>VLOOKUP($A35,'RevPAR Raw Data'!$B$6:$BE$43,'RevPAR Raw Data'!Y$1,FALSE)</f>
        <v>16.5149157966347</v>
      </c>
      <c r="BK35" s="48">
        <f>VLOOKUP($A35,'RevPAR Raw Data'!$B$6:$BE$43,'RevPAR Raw Data'!AA$1,FALSE)</f>
        <v>7.3328204397260004</v>
      </c>
      <c r="BL35" s="48">
        <f>VLOOKUP($A35,'RevPAR Raw Data'!$B$6:$BE$43,'RevPAR Raw Data'!AB$1,FALSE)</f>
        <v>2.5501700460404302</v>
      </c>
      <c r="BM35" s="49">
        <f>VLOOKUP($A35,'RevPAR Raw Data'!$B$6:$BE$43,'RevPAR Raw Data'!AC$1,FALSE)</f>
        <v>4.8598729716634503</v>
      </c>
      <c r="BN35" s="50">
        <f>VLOOKUP($A35,'RevPAR Raw Data'!$B$6:$BE$43,'RevPAR Raw Data'!AE$1,FALSE)</f>
        <v>12.4512732496013</v>
      </c>
    </row>
    <row r="36" spans="1:66" x14ac:dyDescent="0.25">
      <c r="A36" s="63" t="s">
        <v>48</v>
      </c>
      <c r="B36" s="47">
        <f>VLOOKUP($A36,'Occupancy Raw Data'!$B$8:$BE$45,'Occupancy Raw Data'!G$3,FALSE)</f>
        <v>68.485999050783093</v>
      </c>
      <c r="C36" s="48">
        <f>VLOOKUP($A36,'Occupancy Raw Data'!$B$8:$BE$45,'Occupancy Raw Data'!H$3,FALSE)</f>
        <v>65.163739914570399</v>
      </c>
      <c r="D36" s="48">
        <f>VLOOKUP($A36,'Occupancy Raw Data'!$B$8:$BE$45,'Occupancy Raw Data'!I$3,FALSE)</f>
        <v>70.716658756525803</v>
      </c>
      <c r="E36" s="48">
        <f>VLOOKUP($A36,'Occupancy Raw Data'!$B$8:$BE$45,'Occupancy Raw Data'!J$3,FALSE)</f>
        <v>79.307071665875597</v>
      </c>
      <c r="F36" s="48">
        <f>VLOOKUP($A36,'Occupancy Raw Data'!$B$8:$BE$45,'Occupancy Raw Data'!K$3,FALSE)</f>
        <v>88.656858092074003</v>
      </c>
      <c r="G36" s="49">
        <f>VLOOKUP($A36,'Occupancy Raw Data'!$B$8:$BE$45,'Occupancy Raw Data'!L$3,FALSE)</f>
        <v>74.466065495965793</v>
      </c>
      <c r="H36" s="48">
        <f>VLOOKUP($A36,'Occupancy Raw Data'!$B$8:$BE$45,'Occupancy Raw Data'!N$3,FALSE)</f>
        <v>92.9367148613415</v>
      </c>
      <c r="I36" s="48">
        <f>VLOOKUP($A36,'Occupancy Raw Data'!$B$8:$BE$45,'Occupancy Raw Data'!O$3,FALSE)</f>
        <v>94.264043612230296</v>
      </c>
      <c r="J36" s="49">
        <f>VLOOKUP($A36,'Occupancy Raw Data'!$B$8:$BE$45,'Occupancy Raw Data'!P$3,FALSE)</f>
        <v>93.600379236785898</v>
      </c>
      <c r="K36" s="50">
        <f>VLOOKUP($A36,'Occupancy Raw Data'!$B$8:$BE$45,'Occupancy Raw Data'!R$3,FALSE)</f>
        <v>79.937644028737907</v>
      </c>
      <c r="M36" s="47">
        <f>VLOOKUP($A36,'Occupancy Raw Data'!$B$8:$BE$45,'Occupancy Raw Data'!T$3,FALSE)</f>
        <v>27.642636001769102</v>
      </c>
      <c r="N36" s="48">
        <f>VLOOKUP($A36,'Occupancy Raw Data'!$B$8:$BE$45,'Occupancy Raw Data'!U$3,FALSE)</f>
        <v>-2.3817987913259802</v>
      </c>
      <c r="O36" s="48">
        <f>VLOOKUP($A36,'Occupancy Raw Data'!$B$8:$BE$45,'Occupancy Raw Data'!V$3,FALSE)</f>
        <v>-6.0233364869126396</v>
      </c>
      <c r="P36" s="48">
        <f>VLOOKUP($A36,'Occupancy Raw Data'!$B$8:$BE$45,'Occupancy Raw Data'!W$3,FALSE)</f>
        <v>7.4252651880424301</v>
      </c>
      <c r="Q36" s="48">
        <f>VLOOKUP($A36,'Occupancy Raw Data'!$B$8:$BE$45,'Occupancy Raw Data'!X$3,FALSE)</f>
        <v>8.1331403762662795</v>
      </c>
      <c r="R36" s="49">
        <f>VLOOKUP($A36,'Occupancy Raw Data'!$B$8:$BE$45,'Occupancy Raw Data'!Y$3,FALSE)</f>
        <v>5.9347782053878797</v>
      </c>
      <c r="S36" s="48">
        <f>VLOOKUP($A36,'Occupancy Raw Data'!$B$8:$BE$45,'Occupancy Raw Data'!AA$3,FALSE)</f>
        <v>0.47083540936205498</v>
      </c>
      <c r="T36" s="48">
        <f>VLOOKUP($A36,'Occupancy Raw Data'!$B$8:$BE$45,'Occupancy Raw Data'!AB$3,FALSE)</f>
        <v>1.90576700408898</v>
      </c>
      <c r="U36" s="49">
        <f>VLOOKUP($A36,'Occupancy Raw Data'!$B$8:$BE$45,'Occupancy Raw Data'!AC$3,FALSE)</f>
        <v>1.1883012067255101</v>
      </c>
      <c r="V36" s="50">
        <f>VLOOKUP($A36,'Occupancy Raw Data'!$B$8:$BE$45,'Occupancy Raw Data'!AE$3,FALSE)</f>
        <v>4.3040042269966197</v>
      </c>
      <c r="X36" s="51">
        <f>VLOOKUP($A36,'ADR Raw Data'!$B$6:$BE$43,'ADR Raw Data'!G$1,FALSE)</f>
        <v>171.72881843381799</v>
      </c>
      <c r="Y36" s="52">
        <f>VLOOKUP($A36,'ADR Raw Data'!$B$6:$BE$43,'ADR Raw Data'!H$1,FALSE)</f>
        <v>161.70985797523599</v>
      </c>
      <c r="Z36" s="52">
        <f>VLOOKUP($A36,'ADR Raw Data'!$B$6:$BE$43,'ADR Raw Data'!I$1,FALSE)</f>
        <v>157.36779530201301</v>
      </c>
      <c r="AA36" s="52">
        <f>VLOOKUP($A36,'ADR Raw Data'!$B$6:$BE$43,'ADR Raw Data'!J$1,FALSE)</f>
        <v>162.912839616995</v>
      </c>
      <c r="AB36" s="52">
        <f>VLOOKUP($A36,'ADR Raw Data'!$B$6:$BE$43,'ADR Raw Data'!K$1,FALSE)</f>
        <v>187.99047912205501</v>
      </c>
      <c r="AC36" s="53">
        <f>VLOOKUP($A36,'ADR Raw Data'!$B$6:$BE$43,'ADR Raw Data'!L$1,FALSE)</f>
        <v>169.242052899936</v>
      </c>
      <c r="AD36" s="52">
        <f>VLOOKUP($A36,'ADR Raw Data'!$B$6:$BE$43,'ADR Raw Data'!N$1,FALSE)</f>
        <v>303.787324662076</v>
      </c>
      <c r="AE36" s="52">
        <f>VLOOKUP($A36,'ADR Raw Data'!$B$6:$BE$43,'ADR Raw Data'!O$1,FALSE)</f>
        <v>315.07808398290098</v>
      </c>
      <c r="AF36" s="53">
        <f>VLOOKUP($A36,'ADR Raw Data'!$B$6:$BE$43,'ADR Raw Data'!P$1,FALSE)</f>
        <v>309.47273233729999</v>
      </c>
      <c r="AG36" s="54">
        <f>VLOOKUP($A36,'ADR Raw Data'!$B$6:$BE$43,'ADR Raw Data'!R$1,FALSE)</f>
        <v>216.19566940817299</v>
      </c>
      <c r="AI36" s="47">
        <f>VLOOKUP($A36,'ADR Raw Data'!$B$6:$BE$43,'ADR Raw Data'!T$1,FALSE)</f>
        <v>13.5995479173106</v>
      </c>
      <c r="AJ36" s="48">
        <f>VLOOKUP($A36,'ADR Raw Data'!$B$6:$BE$43,'ADR Raw Data'!U$1,FALSE)</f>
        <v>3.7892432295263698</v>
      </c>
      <c r="AK36" s="48">
        <f>VLOOKUP($A36,'ADR Raw Data'!$B$6:$BE$43,'ADR Raw Data'!V$1,FALSE)</f>
        <v>-3.2459107647238601</v>
      </c>
      <c r="AL36" s="48">
        <f>VLOOKUP($A36,'ADR Raw Data'!$B$6:$BE$43,'ADR Raw Data'!W$1,FALSE)</f>
        <v>-1.3514129801592301</v>
      </c>
      <c r="AM36" s="48">
        <f>VLOOKUP($A36,'ADR Raw Data'!$B$6:$BE$43,'ADR Raw Data'!X$1,FALSE)</f>
        <v>-2.0284008991533802</v>
      </c>
      <c r="AN36" s="49">
        <f>VLOOKUP($A36,'ADR Raw Data'!$B$6:$BE$43,'ADR Raw Data'!Y$1,FALSE)</f>
        <v>1.3788205723818101</v>
      </c>
      <c r="AO36" s="48">
        <f>VLOOKUP($A36,'ADR Raw Data'!$B$6:$BE$43,'ADR Raw Data'!AA$1,FALSE)</f>
        <v>4.2799597341702702</v>
      </c>
      <c r="AP36" s="48">
        <f>VLOOKUP($A36,'ADR Raw Data'!$B$6:$BE$43,'ADR Raw Data'!AB$1,FALSE)</f>
        <v>7.6525514033998201</v>
      </c>
      <c r="AQ36" s="49">
        <f>VLOOKUP($A36,'ADR Raw Data'!$B$6:$BE$43,'ADR Raw Data'!AC$1,FALSE)</f>
        <v>5.98389531578065</v>
      </c>
      <c r="AR36" s="50">
        <f>VLOOKUP($A36,'ADR Raw Data'!$B$6:$BE$43,'ADR Raw Data'!AE$1,FALSE)</f>
        <v>2.9175364780021198</v>
      </c>
      <c r="AS36" s="40"/>
      <c r="AT36" s="51">
        <f>VLOOKUP($A36,'RevPAR Raw Data'!$B$6:$BE$43,'RevPAR Raw Data'!G$1,FALSE)</f>
        <v>117.610196962505</v>
      </c>
      <c r="AU36" s="52">
        <f>VLOOKUP($A36,'RevPAR Raw Data'!$B$6:$BE$43,'RevPAR Raw Data'!H$1,FALSE)</f>
        <v>105.37619126720401</v>
      </c>
      <c r="AV36" s="52">
        <f>VLOOKUP($A36,'RevPAR Raw Data'!$B$6:$BE$43,'RevPAR Raw Data'!I$1,FALSE)</f>
        <v>111.285246796392</v>
      </c>
      <c r="AW36" s="52">
        <f>VLOOKUP($A36,'RevPAR Raw Data'!$B$6:$BE$43,'RevPAR Raw Data'!J$1,FALSE)</f>
        <v>129.20140246796299</v>
      </c>
      <c r="AX36" s="52">
        <f>VLOOKUP($A36,'RevPAR Raw Data'!$B$6:$BE$43,'RevPAR Raw Data'!K$1,FALSE)</f>
        <v>166.66645230185</v>
      </c>
      <c r="AY36" s="53">
        <f>VLOOKUP($A36,'RevPAR Raw Data'!$B$6:$BE$43,'RevPAR Raw Data'!L$1,FALSE)</f>
        <v>126.02789795918299</v>
      </c>
      <c r="AZ36" s="52">
        <f>VLOOKUP($A36,'RevPAR Raw Data'!$B$6:$BE$43,'RevPAR Raw Data'!N$1,FALSE)</f>
        <v>282.32995970609102</v>
      </c>
      <c r="BA36" s="52">
        <f>VLOOKUP($A36,'RevPAR Raw Data'!$B$6:$BE$43,'RevPAR Raw Data'!O$1,FALSE)</f>
        <v>297.00534249822198</v>
      </c>
      <c r="BB36" s="53">
        <f>VLOOKUP($A36,'RevPAR Raw Data'!$B$6:$BE$43,'RevPAR Raw Data'!P$1,FALSE)</f>
        <v>289.66765110215601</v>
      </c>
      <c r="BC36" s="54">
        <f>VLOOKUP($A36,'RevPAR Raw Data'!$B$6:$BE$43,'RevPAR Raw Data'!R$1,FALSE)</f>
        <v>172.82172461705301</v>
      </c>
      <c r="BE36" s="47">
        <f>VLOOKUP($A36,'RevPAR Raw Data'!$B$6:$BE$43,'RevPAR Raw Data'!T$1,FALSE)</f>
        <v>45.001457447748102</v>
      </c>
      <c r="BF36" s="48">
        <f>VLOOKUP($A36,'RevPAR Raw Data'!$B$6:$BE$43,'RevPAR Raw Data'!U$1,FALSE)</f>
        <v>1.3171922887591201</v>
      </c>
      <c r="BG36" s="48">
        <f>VLOOKUP($A36,'RevPAR Raw Data'!$B$6:$BE$43,'RevPAR Raw Data'!V$1,FALSE)</f>
        <v>-9.0737351242122699</v>
      </c>
      <c r="BH36" s="48">
        <f>VLOOKUP($A36,'RevPAR Raw Data'!$B$6:$BE$43,'RevPAR Raw Data'!W$1,FALSE)</f>
        <v>5.9735062103207301</v>
      </c>
      <c r="BI36" s="48">
        <f>VLOOKUP($A36,'RevPAR Raw Data'!$B$6:$BE$43,'RevPAR Raw Data'!X$1,FALSE)</f>
        <v>5.9397667845913</v>
      </c>
      <c r="BJ36" s="49">
        <f>VLOOKUP($A36,'RevPAR Raw Data'!$B$6:$BE$43,'RevPAR Raw Data'!Y$1,FALSE)</f>
        <v>7.3954287205908198</v>
      </c>
      <c r="BK36" s="48">
        <f>VLOOKUP($A36,'RevPAR Raw Data'!$B$6:$BE$43,'RevPAR Raw Data'!AA$1,FALSE)</f>
        <v>4.77094670946724</v>
      </c>
      <c r="BL36" s="48">
        <f>VLOOKUP($A36,'RevPAR Raw Data'!$B$6:$BE$43,'RevPAR Raw Data'!AB$1,FALSE)</f>
        <v>9.7041582071057508</v>
      </c>
      <c r="BM36" s="49">
        <f>VLOOKUP($A36,'RevPAR Raw Data'!$B$6:$BE$43,'RevPAR Raw Data'!AC$1,FALSE)</f>
        <v>7.2433032227527896</v>
      </c>
      <c r="BN36" s="50">
        <f>VLOOKUP($A36,'RevPAR Raw Data'!$B$6:$BE$43,'RevPAR Raw Data'!AE$1,FALSE)</f>
        <v>7.3471115983361299</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71.428571428571402</v>
      </c>
      <c r="C38" s="48">
        <f>VLOOKUP($A38,'Occupancy Raw Data'!$B$8:$BE$45,'Occupancy Raw Data'!H$3,FALSE)</f>
        <v>76.601754125167204</v>
      </c>
      <c r="D38" s="48">
        <f>VLOOKUP($A38,'Occupancy Raw Data'!$B$8:$BE$45,'Occupancy Raw Data'!I$3,FALSE)</f>
        <v>78.504533967593204</v>
      </c>
      <c r="E38" s="48">
        <f>VLOOKUP($A38,'Occupancy Raw Data'!$B$8:$BE$45,'Occupancy Raw Data'!J$3,FALSE)</f>
        <v>80.526237550170904</v>
      </c>
      <c r="F38" s="48">
        <f>VLOOKUP($A38,'Occupancy Raw Data'!$B$8:$BE$45,'Occupancy Raw Data'!K$3,FALSE)</f>
        <v>77.850453396759306</v>
      </c>
      <c r="G38" s="49">
        <f>VLOOKUP($A38,'Occupancy Raw Data'!$B$8:$BE$45,'Occupancy Raw Data'!L$3,FALSE)</f>
        <v>76.982310093652401</v>
      </c>
      <c r="H38" s="48">
        <f>VLOOKUP($A38,'Occupancy Raw Data'!$B$8:$BE$45,'Occupancy Raw Data'!N$3,FALSE)</f>
        <v>89.044150438531204</v>
      </c>
      <c r="I38" s="48">
        <f>VLOOKUP($A38,'Occupancy Raw Data'!$B$8:$BE$45,'Occupancy Raw Data'!O$3,FALSE)</f>
        <v>89.059015906050206</v>
      </c>
      <c r="J38" s="49">
        <f>VLOOKUP($A38,'Occupancy Raw Data'!$B$8:$BE$45,'Occupancy Raw Data'!P$3,FALSE)</f>
        <v>89.051583172290705</v>
      </c>
      <c r="K38" s="50">
        <f>VLOOKUP($A38,'Occupancy Raw Data'!$B$8:$BE$45,'Occupancy Raw Data'!R$3,FALSE)</f>
        <v>80.430673830406207</v>
      </c>
      <c r="M38" s="47">
        <f>VLOOKUP($A38,'Occupancy Raw Data'!$B$8:$BE$45,'Occupancy Raw Data'!T$3,FALSE)</f>
        <v>48.993466360586197</v>
      </c>
      <c r="N38" s="48">
        <f>VLOOKUP($A38,'Occupancy Raw Data'!$B$8:$BE$45,'Occupancy Raw Data'!U$3,FALSE)</f>
        <v>24.233983744564799</v>
      </c>
      <c r="O38" s="48">
        <f>VLOOKUP($A38,'Occupancy Raw Data'!$B$8:$BE$45,'Occupancy Raw Data'!V$3,FALSE)</f>
        <v>17.028622853633902</v>
      </c>
      <c r="P38" s="48">
        <f>VLOOKUP($A38,'Occupancy Raw Data'!$B$8:$BE$45,'Occupancy Raw Data'!W$3,FALSE)</f>
        <v>22.449223578205402</v>
      </c>
      <c r="Q38" s="48">
        <f>VLOOKUP($A38,'Occupancy Raw Data'!$B$8:$BE$45,'Occupancy Raw Data'!X$3,FALSE)</f>
        <v>19.511157704827198</v>
      </c>
      <c r="R38" s="49">
        <f>VLOOKUP($A38,'Occupancy Raw Data'!$B$8:$BE$45,'Occupancy Raw Data'!Y$3,FALSE)</f>
        <v>25.1398210991604</v>
      </c>
      <c r="S38" s="48">
        <f>VLOOKUP($A38,'Occupancy Raw Data'!$B$8:$BE$45,'Occupancy Raw Data'!AA$3,FALSE)</f>
        <v>9.6602837912946899</v>
      </c>
      <c r="T38" s="48">
        <f>VLOOKUP($A38,'Occupancy Raw Data'!$B$8:$BE$45,'Occupancy Raw Data'!AB$3,FALSE)</f>
        <v>8.6871013136574096</v>
      </c>
      <c r="U38" s="49">
        <f>VLOOKUP($A38,'Occupancy Raw Data'!$B$8:$BE$45,'Occupancy Raw Data'!AC$3,FALSE)</f>
        <v>9.1714831843375695</v>
      </c>
      <c r="V38" s="50">
        <f>VLOOKUP($A38,'Occupancy Raw Data'!$B$8:$BE$45,'Occupancy Raw Data'!AE$3,FALSE)</f>
        <v>19.605631600890501</v>
      </c>
      <c r="X38" s="51">
        <f>VLOOKUP($A38,'ADR Raw Data'!$B$6:$BE$43,'ADR Raw Data'!G$1,FALSE)</f>
        <v>110.941544224765</v>
      </c>
      <c r="Y38" s="52">
        <f>VLOOKUP($A38,'ADR Raw Data'!$B$6:$BE$43,'ADR Raw Data'!H$1,FALSE)</f>
        <v>114.374050067921</v>
      </c>
      <c r="Z38" s="52">
        <f>VLOOKUP($A38,'ADR Raw Data'!$B$6:$BE$43,'ADR Raw Data'!I$1,FALSE)</f>
        <v>116.30372088619499</v>
      </c>
      <c r="AA38" s="52">
        <f>VLOOKUP($A38,'ADR Raw Data'!$B$6:$BE$43,'ADR Raw Data'!J$1,FALSE)</f>
        <v>116.89345947941599</v>
      </c>
      <c r="AB38" s="52">
        <f>VLOOKUP($A38,'ADR Raw Data'!$B$6:$BE$43,'ADR Raw Data'!K$1,FALSE)</f>
        <v>117.25207943479001</v>
      </c>
      <c r="AC38" s="53">
        <f>VLOOKUP($A38,'ADR Raw Data'!$B$6:$BE$43,'ADR Raw Data'!L$1,FALSE)</f>
        <v>115.239816166531</v>
      </c>
      <c r="AD38" s="52">
        <f>VLOOKUP($A38,'ADR Raw Data'!$B$6:$BE$43,'ADR Raw Data'!N$1,FALSE)</f>
        <v>133.44489148580899</v>
      </c>
      <c r="AE38" s="52">
        <f>VLOOKUP($A38,'ADR Raw Data'!$B$6:$BE$43,'ADR Raw Data'!O$1,FALSE)</f>
        <v>135.25466533132999</v>
      </c>
      <c r="AF38" s="53">
        <f>VLOOKUP($A38,'ADR Raw Data'!$B$6:$BE$43,'ADR Raw Data'!P$1,FALSE)</f>
        <v>134.34985393539699</v>
      </c>
      <c r="AG38" s="54">
        <f>VLOOKUP($A38,'ADR Raw Data'!$B$6:$BE$43,'ADR Raw Data'!R$1,FALSE)</f>
        <v>121.285054654908</v>
      </c>
      <c r="AH38" s="65"/>
      <c r="AI38" s="47">
        <f>VLOOKUP($A38,'ADR Raw Data'!$B$6:$BE$43,'ADR Raw Data'!T$1,FALSE)</f>
        <v>13.765083920699301</v>
      </c>
      <c r="AJ38" s="48">
        <f>VLOOKUP($A38,'ADR Raw Data'!$B$6:$BE$43,'ADR Raw Data'!U$1,FALSE)</f>
        <v>9.1876573321793202</v>
      </c>
      <c r="AK38" s="48">
        <f>VLOOKUP($A38,'ADR Raw Data'!$B$6:$BE$43,'ADR Raw Data'!V$1,FALSE)</f>
        <v>6.6686403692262397</v>
      </c>
      <c r="AL38" s="48">
        <f>VLOOKUP($A38,'ADR Raw Data'!$B$6:$BE$43,'ADR Raw Data'!W$1,FALSE)</f>
        <v>8.8734017563616501</v>
      </c>
      <c r="AM38" s="48">
        <f>VLOOKUP($A38,'ADR Raw Data'!$B$6:$BE$43,'ADR Raw Data'!X$1,FALSE)</f>
        <v>7.1374334164116604</v>
      </c>
      <c r="AN38" s="49">
        <f>VLOOKUP($A38,'ADR Raw Data'!$B$6:$BE$43,'ADR Raw Data'!Y$1,FALSE)</f>
        <v>8.6044474532733393</v>
      </c>
      <c r="AO38" s="48">
        <f>VLOOKUP($A38,'ADR Raw Data'!$B$6:$BE$43,'ADR Raw Data'!AA$1,FALSE)</f>
        <v>7.9218503744844098</v>
      </c>
      <c r="AP38" s="48">
        <f>VLOOKUP($A38,'ADR Raw Data'!$B$6:$BE$43,'ADR Raw Data'!AB$1,FALSE)</f>
        <v>7.5165114501455097</v>
      </c>
      <c r="AQ38" s="49">
        <f>VLOOKUP($A38,'ADR Raw Data'!$B$6:$BE$43,'ADR Raw Data'!AC$1,FALSE)</f>
        <v>7.7132809649566996</v>
      </c>
      <c r="AR38" s="50">
        <f>VLOOKUP($A38,'ADR Raw Data'!$B$6:$BE$43,'ADR Raw Data'!AE$1,FALSE)</f>
        <v>7.7489158471406299</v>
      </c>
      <c r="AS38" s="40"/>
      <c r="AT38" s="51">
        <f>VLOOKUP($A38,'RevPAR Raw Data'!$B$6:$BE$43,'RevPAR Raw Data'!G$1,FALSE)</f>
        <v>79.243960160547005</v>
      </c>
      <c r="AU38" s="52">
        <f>VLOOKUP($A38,'RevPAR Raw Data'!$B$6:$BE$43,'RevPAR Raw Data'!H$1,FALSE)</f>
        <v>87.612528616024903</v>
      </c>
      <c r="AV38" s="52">
        <f>VLOOKUP($A38,'RevPAR Raw Data'!$B$6:$BE$43,'RevPAR Raw Data'!I$1,FALSE)</f>
        <v>91.303694068678396</v>
      </c>
      <c r="AW38" s="52">
        <f>VLOOKUP($A38,'RevPAR Raw Data'!$B$6:$BE$43,'RevPAR Raw Data'!J$1,FALSE)</f>
        <v>94.129904861007802</v>
      </c>
      <c r="AX38" s="52">
        <f>VLOOKUP($A38,'RevPAR Raw Data'!$B$6:$BE$43,'RevPAR Raw Data'!K$1,FALSE)</f>
        <v>91.281275457113097</v>
      </c>
      <c r="AY38" s="53">
        <f>VLOOKUP($A38,'RevPAR Raw Data'!$B$6:$BE$43,'RevPAR Raw Data'!L$1,FALSE)</f>
        <v>88.714272632674195</v>
      </c>
      <c r="AZ38" s="52">
        <f>VLOOKUP($A38,'RevPAR Raw Data'!$B$6:$BE$43,'RevPAR Raw Data'!N$1,FALSE)</f>
        <v>118.824869927159</v>
      </c>
      <c r="BA38" s="52">
        <f>VLOOKUP($A38,'RevPAR Raw Data'!$B$6:$BE$43,'RevPAR Raw Data'!O$1,FALSE)</f>
        <v>120.456473911104</v>
      </c>
      <c r="BB38" s="53">
        <f>VLOOKUP($A38,'RevPAR Raw Data'!$B$6:$BE$43,'RevPAR Raw Data'!P$1,FALSE)</f>
        <v>119.64067191913099</v>
      </c>
      <c r="BC38" s="54">
        <f>VLOOKUP($A38,'RevPAR Raw Data'!$B$6:$BE$43,'RevPAR Raw Data'!R$1,FALSE)</f>
        <v>97.550386714519306</v>
      </c>
      <c r="BE38" s="47">
        <f>VLOOKUP($A38,'RevPAR Raw Data'!$B$6:$BE$43,'RevPAR Raw Data'!T$1,FALSE)</f>
        <v>69.502542041479799</v>
      </c>
      <c r="BF38" s="48">
        <f>VLOOKUP($A38,'RevPAR Raw Data'!$B$6:$BE$43,'RevPAR Raw Data'!U$1,FALSE)</f>
        <v>35.648176461130802</v>
      </c>
      <c r="BG38" s="48">
        <f>VLOOKUP($A38,'RevPAR Raw Data'!$B$6:$BE$43,'RevPAR Raw Data'!V$1,FALSE)</f>
        <v>24.832840840800898</v>
      </c>
      <c r="BH38" s="48">
        <f>VLOOKUP($A38,'RevPAR Raw Data'!$B$6:$BE$43,'RevPAR Raw Data'!W$1,FALSE)</f>
        <v>33.314635133845101</v>
      </c>
      <c r="BI38" s="48">
        <f>VLOOKUP($A38,'RevPAR Raw Data'!$B$6:$BE$43,'RevPAR Raw Data'!X$1,FALSE)</f>
        <v>28.041187011192001</v>
      </c>
      <c r="BJ38" s="49">
        <f>VLOOKUP($A38,'RevPAR Raw Data'!$B$6:$BE$43,'RevPAR Raw Data'!Y$1,FALSE)</f>
        <v>35.907411248758002</v>
      </c>
      <c r="BK38" s="48">
        <f>VLOOKUP($A38,'RevPAR Raw Data'!$B$6:$BE$43,'RevPAR Raw Data'!AA$1,FALSE)</f>
        <v>18.347407393476001</v>
      </c>
      <c r="BL38" s="48">
        <f>VLOOKUP($A38,'RevPAR Raw Data'!$B$6:$BE$43,'RevPAR Raw Data'!AB$1,FALSE)</f>
        <v>16.856579728729699</v>
      </c>
      <c r="BM38" s="49">
        <f>VLOOKUP($A38,'RevPAR Raw Data'!$B$6:$BE$43,'RevPAR Raw Data'!AC$1,FALSE)</f>
        <v>17.592186415955901</v>
      </c>
      <c r="BN38" s="50">
        <f>VLOOKUP($A38,'RevPAR Raw Data'!$B$6:$BE$43,'RevPAR Raw Data'!AE$1,FALSE)</f>
        <v>28.873771342084499</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54.310420507418101</v>
      </c>
      <c r="C40" s="48">
        <f>VLOOKUP($A40,'Occupancy Raw Data'!$B$8:$BE$45,'Occupancy Raw Data'!H$3,FALSE)</f>
        <v>62.228952681941799</v>
      </c>
      <c r="D40" s="48">
        <f>VLOOKUP($A40,'Occupancy Raw Data'!$B$8:$BE$45,'Occupancy Raw Data'!I$3,FALSE)</f>
        <v>73.347379510139504</v>
      </c>
      <c r="E40" s="48">
        <f>VLOOKUP($A40,'Occupancy Raw Data'!$B$8:$BE$45,'Occupancy Raw Data'!J$3,FALSE)</f>
        <v>73.588798173997006</v>
      </c>
      <c r="F40" s="48">
        <f>VLOOKUP($A40,'Occupancy Raw Data'!$B$8:$BE$45,'Occupancy Raw Data'!K$3,FALSE)</f>
        <v>69.695373540514396</v>
      </c>
      <c r="G40" s="49">
        <f>VLOOKUP($A40,'Occupancy Raw Data'!$B$8:$BE$45,'Occupancy Raw Data'!L$3,FALSE)</f>
        <v>66.634184882802202</v>
      </c>
      <c r="H40" s="48">
        <f>VLOOKUP($A40,'Occupancy Raw Data'!$B$8:$BE$45,'Occupancy Raw Data'!N$3,FALSE)</f>
        <v>78.619085242735395</v>
      </c>
      <c r="I40" s="48">
        <f>VLOOKUP($A40,'Occupancy Raw Data'!$B$8:$BE$45,'Occupancy Raw Data'!O$3,FALSE)</f>
        <v>84.711614432446595</v>
      </c>
      <c r="J40" s="49">
        <f>VLOOKUP($A40,'Occupancy Raw Data'!$B$8:$BE$45,'Occupancy Raw Data'!P$3,FALSE)</f>
        <v>81.665349837590995</v>
      </c>
      <c r="K40" s="50">
        <f>VLOOKUP($A40,'Occupancy Raw Data'!$B$8:$BE$45,'Occupancy Raw Data'!R$3,FALSE)</f>
        <v>70.928803441313306</v>
      </c>
      <c r="M40" s="47">
        <f>VLOOKUP($A40,'Occupancy Raw Data'!$B$8:$BE$45,'Occupancy Raw Data'!T$3,FALSE)</f>
        <v>1.94719811425572</v>
      </c>
      <c r="N40" s="48">
        <f>VLOOKUP($A40,'Occupancy Raw Data'!$B$8:$BE$45,'Occupancy Raw Data'!U$3,FALSE)</f>
        <v>-4.39120950966125</v>
      </c>
      <c r="O40" s="48">
        <f>VLOOKUP($A40,'Occupancy Raw Data'!$B$8:$BE$45,'Occupancy Raw Data'!V$3,FALSE)</f>
        <v>2.67094311906185</v>
      </c>
      <c r="P40" s="48">
        <f>VLOOKUP($A40,'Occupancy Raw Data'!$B$8:$BE$45,'Occupancy Raw Data'!W$3,FALSE)</f>
        <v>0.243913203454169</v>
      </c>
      <c r="Q40" s="48">
        <f>VLOOKUP($A40,'Occupancy Raw Data'!$B$8:$BE$45,'Occupancy Raw Data'!X$3,FALSE)</f>
        <v>0.96037987015134696</v>
      </c>
      <c r="R40" s="49">
        <f>VLOOKUP($A40,'Occupancy Raw Data'!$B$8:$BE$45,'Occupancy Raw Data'!Y$3,FALSE)</f>
        <v>0.27972270206372501</v>
      </c>
      <c r="S40" s="48">
        <f>VLOOKUP($A40,'Occupancy Raw Data'!$B$8:$BE$45,'Occupancy Raw Data'!AA$3,FALSE)</f>
        <v>1.4605728030182401</v>
      </c>
      <c r="T40" s="48">
        <f>VLOOKUP($A40,'Occupancy Raw Data'!$B$8:$BE$45,'Occupancy Raw Data'!AB$3,FALSE)</f>
        <v>3.0558788759614202</v>
      </c>
      <c r="U40" s="49">
        <f>VLOOKUP($A40,'Occupancy Raw Data'!$B$8:$BE$45,'Occupancy Raw Data'!AC$3,FALSE)</f>
        <v>2.2817645861009601</v>
      </c>
      <c r="V40" s="50">
        <f>VLOOKUP($A40,'Occupancy Raw Data'!$B$8:$BE$45,'Occupancy Raw Data'!AE$3,FALSE)</f>
        <v>0.92961397981386296</v>
      </c>
      <c r="X40" s="51">
        <f>VLOOKUP($A40,'ADR Raw Data'!$B$6:$BE$43,'ADR Raw Data'!G$1,FALSE)</f>
        <v>101.792890624747</v>
      </c>
      <c r="Y40" s="52">
        <f>VLOOKUP($A40,'ADR Raw Data'!$B$6:$BE$43,'ADR Raw Data'!H$1,FALSE)</f>
        <v>108.51410894406401</v>
      </c>
      <c r="Z40" s="52">
        <f>VLOOKUP($A40,'ADR Raw Data'!$B$6:$BE$43,'ADR Raw Data'!I$1,FALSE)</f>
        <v>118.775075122681</v>
      </c>
      <c r="AA40" s="52">
        <f>VLOOKUP($A40,'ADR Raw Data'!$B$6:$BE$43,'ADR Raw Data'!J$1,FALSE)</f>
        <v>116.211972806441</v>
      </c>
      <c r="AB40" s="52">
        <f>VLOOKUP($A40,'ADR Raw Data'!$B$6:$BE$43,'ADR Raw Data'!K$1,FALSE)</f>
        <v>111.31375990049099</v>
      </c>
      <c r="AC40" s="53">
        <f>VLOOKUP($A40,'ADR Raw Data'!$B$6:$BE$43,'ADR Raw Data'!L$1,FALSE)</f>
        <v>111.963335669209</v>
      </c>
      <c r="AD40" s="52">
        <f>VLOOKUP($A40,'ADR Raw Data'!$B$6:$BE$43,'ADR Raw Data'!N$1,FALSE)</f>
        <v>124.767357562391</v>
      </c>
      <c r="AE40" s="52">
        <f>VLOOKUP($A40,'ADR Raw Data'!$B$6:$BE$43,'ADR Raw Data'!O$1,FALSE)</f>
        <v>126.689633913674</v>
      </c>
      <c r="AF40" s="53">
        <f>VLOOKUP($A40,'ADR Raw Data'!$B$6:$BE$43,'ADR Raw Data'!P$1,FALSE)</f>
        <v>125.764347922601</v>
      </c>
      <c r="AG40" s="54">
        <f>VLOOKUP($A40,'ADR Raw Data'!$B$6:$BE$43,'ADR Raw Data'!R$1,FALSE)</f>
        <v>116.503359061292</v>
      </c>
      <c r="AI40" s="47">
        <f>VLOOKUP($A40,'ADR Raw Data'!$B$6:$BE$43,'ADR Raw Data'!T$1,FALSE)</f>
        <v>-2.7489601119473401</v>
      </c>
      <c r="AJ40" s="48">
        <f>VLOOKUP($A40,'ADR Raw Data'!$B$6:$BE$43,'ADR Raw Data'!U$1,FALSE)</f>
        <v>-3.8247456334700498</v>
      </c>
      <c r="AK40" s="48">
        <f>VLOOKUP($A40,'ADR Raw Data'!$B$6:$BE$43,'ADR Raw Data'!V$1,FALSE)</f>
        <v>-0.56815395845731598</v>
      </c>
      <c r="AL40" s="48">
        <f>VLOOKUP($A40,'ADR Raw Data'!$B$6:$BE$43,'ADR Raw Data'!W$1,FALSE)</f>
        <v>-1.34562236679258</v>
      </c>
      <c r="AM40" s="48">
        <f>VLOOKUP($A40,'ADR Raw Data'!$B$6:$BE$43,'ADR Raw Data'!X$1,FALSE)</f>
        <v>-1.9543176712921999</v>
      </c>
      <c r="AN40" s="49">
        <f>VLOOKUP($A40,'ADR Raw Data'!$B$6:$BE$43,'ADR Raw Data'!Y$1,FALSE)</f>
        <v>-1.94932609379345</v>
      </c>
      <c r="AO40" s="48">
        <f>VLOOKUP($A40,'ADR Raw Data'!$B$6:$BE$43,'ADR Raw Data'!AA$1,FALSE)</f>
        <v>-0.47657720283788502</v>
      </c>
      <c r="AP40" s="48">
        <f>VLOOKUP($A40,'ADR Raw Data'!$B$6:$BE$43,'ADR Raw Data'!AB$1,FALSE)</f>
        <v>-1.4484636457200999</v>
      </c>
      <c r="AQ40" s="49">
        <f>VLOOKUP($A40,'ADR Raw Data'!$B$6:$BE$43,'ADR Raw Data'!AC$1,FALSE)</f>
        <v>-0.97705539432392396</v>
      </c>
      <c r="AR40" s="50">
        <f>VLOOKUP($A40,'ADR Raw Data'!$B$6:$BE$43,'ADR Raw Data'!AE$1,FALSE)</f>
        <v>-1.5599172620047901</v>
      </c>
      <c r="AS40" s="40"/>
      <c r="AT40" s="51">
        <f>VLOOKUP($A40,'RevPAR Raw Data'!$B$6:$BE$43,'RevPAR Raw Data'!G$1,FALSE)</f>
        <v>55.284146944956497</v>
      </c>
      <c r="AU40" s="52">
        <f>VLOOKUP($A40,'RevPAR Raw Data'!$B$6:$BE$43,'RevPAR Raw Data'!H$1,FALSE)</f>
        <v>67.527193508032596</v>
      </c>
      <c r="AV40" s="52">
        <f>VLOOKUP($A40,'RevPAR Raw Data'!$B$6:$BE$43,'RevPAR Raw Data'!I$1,FALSE)</f>
        <v>87.118405113686194</v>
      </c>
      <c r="AW40" s="52">
        <f>VLOOKUP($A40,'RevPAR Raw Data'!$B$6:$BE$43,'RevPAR Raw Data'!J$1,FALSE)</f>
        <v>85.518994122552797</v>
      </c>
      <c r="AX40" s="52">
        <f>VLOOKUP($A40,'RevPAR Raw Data'!$B$6:$BE$43,'RevPAR Raw Data'!K$1,FALSE)</f>
        <v>77.580540764638698</v>
      </c>
      <c r="AY40" s="53">
        <f>VLOOKUP($A40,'RevPAR Raw Data'!$B$6:$BE$43,'RevPAR Raw Data'!L$1,FALSE)</f>
        <v>74.605856090773401</v>
      </c>
      <c r="AZ40" s="52">
        <f>VLOOKUP($A40,'RevPAR Raw Data'!$B$6:$BE$43,'RevPAR Raw Data'!N$1,FALSE)</f>
        <v>98.090955197085407</v>
      </c>
      <c r="BA40" s="52">
        <f>VLOOKUP($A40,'RevPAR Raw Data'!$B$6:$BE$43,'RevPAR Raw Data'!O$1,FALSE)</f>
        <v>107.32083420682901</v>
      </c>
      <c r="BB40" s="53">
        <f>VLOOKUP($A40,'RevPAR Raw Data'!$B$6:$BE$43,'RevPAR Raw Data'!P$1,FALSE)</f>
        <v>102.70589470195701</v>
      </c>
      <c r="BC40" s="54">
        <f>VLOOKUP($A40,'RevPAR Raw Data'!$B$6:$BE$43,'RevPAR Raw Data'!R$1,FALSE)</f>
        <v>82.6344385511117</v>
      </c>
      <c r="BD40" s="65"/>
      <c r="BE40" s="47">
        <f>VLOOKUP($A40,'RevPAR Raw Data'!$B$6:$BE$43,'RevPAR Raw Data'!T$1,FALSE)</f>
        <v>-0.85528969715309699</v>
      </c>
      <c r="BF40" s="48">
        <f>VLOOKUP($A40,'RevPAR Raw Data'!$B$6:$BE$43,'RevPAR Raw Data'!U$1,FALSE)</f>
        <v>-8.0480025491540097</v>
      </c>
      <c r="BG40" s="48">
        <f>VLOOKUP($A40,'RevPAR Raw Data'!$B$6:$BE$43,'RevPAR Raw Data'!V$1,FALSE)</f>
        <v>2.08761409154544</v>
      </c>
      <c r="BH40" s="48">
        <f>VLOOKUP($A40,'RevPAR Raw Data'!$B$6:$BE$43,'RevPAR Raw Data'!W$1,FALSE)</f>
        <v>-1.1049913139596499</v>
      </c>
      <c r="BI40" s="48">
        <f>VLOOKUP($A40,'RevPAR Raw Data'!$B$6:$BE$43,'RevPAR Raw Data'!X$1,FALSE)</f>
        <v>-1.0127066746547599</v>
      </c>
      <c r="BJ40" s="49">
        <f>VLOOKUP($A40,'RevPAR Raw Data'!$B$6:$BE$43,'RevPAR Raw Data'!Y$1,FALSE)</f>
        <v>-1.6750560993513199</v>
      </c>
      <c r="BK40" s="48">
        <f>VLOOKUP($A40,'RevPAR Raw Data'!$B$6:$BE$43,'RevPAR Raw Data'!AA$1,FALSE)</f>
        <v>0.97703484317031997</v>
      </c>
      <c r="BL40" s="48">
        <f>VLOOKUP($A40,'RevPAR Raw Data'!$B$6:$BE$43,'RevPAR Raw Data'!AB$1,FALSE)</f>
        <v>1.5631519356657699</v>
      </c>
      <c r="BM40" s="49">
        <f>VLOOKUP($A40,'RevPAR Raw Data'!$B$6:$BE$43,'RevPAR Raw Data'!AC$1,FALSE)</f>
        <v>1.28241508780276</v>
      </c>
      <c r="BN40" s="50">
        <f>VLOOKUP($A40,'RevPAR Raw Data'!$B$6:$BE$43,'RevPAR Raw Data'!AE$1,FALSE)</f>
        <v>-0.64480449113206195</v>
      </c>
    </row>
    <row r="41" spans="1:66" x14ac:dyDescent="0.25">
      <c r="A41" s="63" t="s">
        <v>45</v>
      </c>
      <c r="B41" s="47">
        <f>VLOOKUP($A41,'Occupancy Raw Data'!$B$8:$BE$45,'Occupancy Raw Data'!G$3,FALSE)</f>
        <v>54.5786841092727</v>
      </c>
      <c r="C41" s="48">
        <f>VLOOKUP($A41,'Occupancy Raw Data'!$B$8:$BE$45,'Occupancy Raw Data'!H$3,FALSE)</f>
        <v>65.294343978453199</v>
      </c>
      <c r="D41" s="48">
        <f>VLOOKUP($A41,'Occupancy Raw Data'!$B$8:$BE$45,'Occupancy Raw Data'!I$3,FALSE)</f>
        <v>70.450173143516693</v>
      </c>
      <c r="E41" s="48">
        <f>VLOOKUP($A41,'Occupancy Raw Data'!$B$8:$BE$45,'Occupancy Raw Data'!J$3,FALSE)</f>
        <v>70.969603693728303</v>
      </c>
      <c r="F41" s="48">
        <f>VLOOKUP($A41,'Occupancy Raw Data'!$B$8:$BE$45,'Occupancy Raw Data'!K$3,FALSE)</f>
        <v>67.795305886879504</v>
      </c>
      <c r="G41" s="49">
        <f>VLOOKUP($A41,'Occupancy Raw Data'!$B$8:$BE$45,'Occupancy Raw Data'!L$3,FALSE)</f>
        <v>65.8176221623701</v>
      </c>
      <c r="H41" s="48">
        <f>VLOOKUP($A41,'Occupancy Raw Data'!$B$8:$BE$45,'Occupancy Raw Data'!N$3,FALSE)</f>
        <v>73.605232781839106</v>
      </c>
      <c r="I41" s="48">
        <f>VLOOKUP($A41,'Occupancy Raw Data'!$B$8:$BE$45,'Occupancy Raw Data'!O$3,FALSE)</f>
        <v>80.434782608695599</v>
      </c>
      <c r="J41" s="49">
        <f>VLOOKUP($A41,'Occupancy Raw Data'!$B$8:$BE$45,'Occupancy Raw Data'!P$3,FALSE)</f>
        <v>77.020007695267395</v>
      </c>
      <c r="K41" s="50">
        <f>VLOOKUP($A41,'Occupancy Raw Data'!$B$8:$BE$45,'Occupancy Raw Data'!R$3,FALSE)</f>
        <v>69.018303743197905</v>
      </c>
      <c r="M41" s="47">
        <f>VLOOKUP($A41,'Occupancy Raw Data'!$B$8:$BE$45,'Occupancy Raw Data'!T$3,FALSE)</f>
        <v>-6.0594736022480804</v>
      </c>
      <c r="N41" s="48">
        <f>VLOOKUP($A41,'Occupancy Raw Data'!$B$8:$BE$45,'Occupancy Raw Data'!U$3,FALSE)</f>
        <v>-0.52975980530376499</v>
      </c>
      <c r="O41" s="48">
        <f>VLOOKUP($A41,'Occupancy Raw Data'!$B$8:$BE$45,'Occupancy Raw Data'!V$3,FALSE)</f>
        <v>4.9135827520553903</v>
      </c>
      <c r="P41" s="48">
        <f>VLOOKUP($A41,'Occupancy Raw Data'!$B$8:$BE$45,'Occupancy Raw Data'!W$3,FALSE)</f>
        <v>1.25149539624468</v>
      </c>
      <c r="Q41" s="48">
        <f>VLOOKUP($A41,'Occupancy Raw Data'!$B$8:$BE$45,'Occupancy Raw Data'!X$3,FALSE)</f>
        <v>-3.12085499376923</v>
      </c>
      <c r="R41" s="49">
        <f>VLOOKUP($A41,'Occupancy Raw Data'!$B$8:$BE$45,'Occupancy Raw Data'!Y$3,FALSE)</f>
        <v>-0.56667701924424096</v>
      </c>
      <c r="S41" s="48">
        <f>VLOOKUP($A41,'Occupancy Raw Data'!$B$8:$BE$45,'Occupancy Raw Data'!AA$3,FALSE)</f>
        <v>-1.6556942700697601</v>
      </c>
      <c r="T41" s="48">
        <f>VLOOKUP($A41,'Occupancy Raw Data'!$B$8:$BE$45,'Occupancy Raw Data'!AB$3,FALSE)</f>
        <v>2.1421580876228501</v>
      </c>
      <c r="U41" s="49">
        <f>VLOOKUP($A41,'Occupancy Raw Data'!$B$8:$BE$45,'Occupancy Raw Data'!AC$3,FALSE)</f>
        <v>0.29149191111186601</v>
      </c>
      <c r="V41" s="50">
        <f>VLOOKUP($A41,'Occupancy Raw Data'!$B$8:$BE$45,'Occupancy Raw Data'!AE$3,FALSE)</f>
        <v>-0.294658575215968</v>
      </c>
      <c r="X41" s="51">
        <f>VLOOKUP($A41,'ADR Raw Data'!$B$6:$BE$43,'ADR Raw Data'!G$1,FALSE)</f>
        <v>88.761591046880497</v>
      </c>
      <c r="Y41" s="52">
        <f>VLOOKUP($A41,'ADR Raw Data'!$B$6:$BE$43,'ADR Raw Data'!H$1,FALSE)</f>
        <v>93.453349057159599</v>
      </c>
      <c r="Z41" s="52">
        <f>VLOOKUP($A41,'ADR Raw Data'!$B$6:$BE$43,'ADR Raw Data'!I$1,FALSE)</f>
        <v>97.961009066084102</v>
      </c>
      <c r="AA41" s="52">
        <f>VLOOKUP($A41,'ADR Raw Data'!$B$6:$BE$43,'ADR Raw Data'!J$1,FALSE)</f>
        <v>96.857761968012994</v>
      </c>
      <c r="AB41" s="52">
        <f>VLOOKUP($A41,'ADR Raw Data'!$B$6:$BE$43,'ADR Raw Data'!K$1,FALSE)</f>
        <v>95.4508183598183</v>
      </c>
      <c r="AC41" s="53">
        <f>VLOOKUP($A41,'ADR Raw Data'!$B$6:$BE$43,'ADR Raw Data'!L$1,FALSE)</f>
        <v>94.785892873845398</v>
      </c>
      <c r="AD41" s="52">
        <f>VLOOKUP($A41,'ADR Raw Data'!$B$6:$BE$43,'ADR Raw Data'!N$1,FALSE)</f>
        <v>100.408796497647</v>
      </c>
      <c r="AE41" s="52">
        <f>VLOOKUP($A41,'ADR Raw Data'!$B$6:$BE$43,'ADR Raw Data'!O$1,FALSE)</f>
        <v>105.27790849079101</v>
      </c>
      <c r="AF41" s="53">
        <f>VLOOKUP($A41,'ADR Raw Data'!$B$6:$BE$43,'ADR Raw Data'!P$1,FALSE)</f>
        <v>102.951291469963</v>
      </c>
      <c r="AG41" s="54">
        <f>VLOOKUP($A41,'ADR Raw Data'!$B$6:$BE$43,'ADR Raw Data'!R$1,FALSE)</f>
        <v>97.389339159001295</v>
      </c>
      <c r="AI41" s="47">
        <f>VLOOKUP($A41,'ADR Raw Data'!$B$6:$BE$43,'ADR Raw Data'!T$1,FALSE)</f>
        <v>-0.72010319768369102</v>
      </c>
      <c r="AJ41" s="48">
        <f>VLOOKUP($A41,'ADR Raw Data'!$B$6:$BE$43,'ADR Raw Data'!U$1,FALSE)</f>
        <v>1.3646795419691899</v>
      </c>
      <c r="AK41" s="48">
        <f>VLOOKUP($A41,'ADR Raw Data'!$B$6:$BE$43,'ADR Raw Data'!V$1,FALSE)</f>
        <v>2.5716170798192199</v>
      </c>
      <c r="AL41" s="48">
        <f>VLOOKUP($A41,'ADR Raw Data'!$B$6:$BE$43,'ADR Raw Data'!W$1,FALSE)</f>
        <v>3.4692545651288702</v>
      </c>
      <c r="AM41" s="48">
        <f>VLOOKUP($A41,'ADR Raw Data'!$B$6:$BE$43,'ADR Raw Data'!X$1,FALSE)</f>
        <v>1.88656605490844</v>
      </c>
      <c r="AN41" s="49">
        <f>VLOOKUP($A41,'ADR Raw Data'!$B$6:$BE$43,'ADR Raw Data'!Y$1,FALSE)</f>
        <v>1.9298098775223</v>
      </c>
      <c r="AO41" s="48">
        <f>VLOOKUP($A41,'ADR Raw Data'!$B$6:$BE$43,'ADR Raw Data'!AA$1,FALSE)</f>
        <v>1.1426180198345599</v>
      </c>
      <c r="AP41" s="48">
        <f>VLOOKUP($A41,'ADR Raw Data'!$B$6:$BE$43,'ADR Raw Data'!AB$1,FALSE)</f>
        <v>4.2775139701396903</v>
      </c>
      <c r="AQ41" s="49">
        <f>VLOOKUP($A41,'ADR Raw Data'!$B$6:$BE$43,'ADR Raw Data'!AC$1,FALSE)</f>
        <v>2.8090824633304798</v>
      </c>
      <c r="AR41" s="50">
        <f>VLOOKUP($A41,'ADR Raw Data'!$B$6:$BE$43,'ADR Raw Data'!AE$1,FALSE)</f>
        <v>2.2387738556076</v>
      </c>
      <c r="AS41" s="40"/>
      <c r="AT41" s="51">
        <f>VLOOKUP($A41,'RevPAR Raw Data'!$B$6:$BE$43,'RevPAR Raw Data'!G$1,FALSE)</f>
        <v>48.444908387841402</v>
      </c>
      <c r="AU41" s="52">
        <f>VLOOKUP($A41,'RevPAR Raw Data'!$B$6:$BE$43,'RevPAR Raw Data'!H$1,FALSE)</f>
        <v>61.0197511927664</v>
      </c>
      <c r="AV41" s="52">
        <f>VLOOKUP($A41,'RevPAR Raw Data'!$B$6:$BE$43,'RevPAR Raw Data'!I$1,FALSE)</f>
        <v>69.0137005001923</v>
      </c>
      <c r="AW41" s="52">
        <f>VLOOKUP($A41,'RevPAR Raw Data'!$B$6:$BE$43,'RevPAR Raw Data'!J$1,FALSE)</f>
        <v>68.739569815313502</v>
      </c>
      <c r="AX41" s="52">
        <f>VLOOKUP($A41,'RevPAR Raw Data'!$B$6:$BE$43,'RevPAR Raw Data'!K$1,FALSE)</f>
        <v>64.711174278568606</v>
      </c>
      <c r="AY41" s="53">
        <f>VLOOKUP($A41,'RevPAR Raw Data'!$B$6:$BE$43,'RevPAR Raw Data'!L$1,FALSE)</f>
        <v>62.385820834936503</v>
      </c>
      <c r="AZ41" s="52">
        <f>VLOOKUP($A41,'RevPAR Raw Data'!$B$6:$BE$43,'RevPAR Raw Data'!N$1,FALSE)</f>
        <v>73.906128395536697</v>
      </c>
      <c r="BA41" s="52">
        <f>VLOOKUP($A41,'RevPAR Raw Data'!$B$6:$BE$43,'RevPAR Raw Data'!O$1,FALSE)</f>
        <v>84.680056829549798</v>
      </c>
      <c r="BB41" s="53">
        <f>VLOOKUP($A41,'RevPAR Raw Data'!$B$6:$BE$43,'RevPAR Raw Data'!P$1,FALSE)</f>
        <v>79.293092612543205</v>
      </c>
      <c r="BC41" s="54">
        <f>VLOOKUP($A41,'RevPAR Raw Data'!$B$6:$BE$43,'RevPAR Raw Data'!R$1,FALSE)</f>
        <v>67.216469914252698</v>
      </c>
      <c r="BE41" s="47">
        <f>VLOOKUP($A41,'RevPAR Raw Data'!$B$6:$BE$43,'RevPAR Raw Data'!T$1,FALSE)</f>
        <v>-6.73594233675919</v>
      </c>
      <c r="BF41" s="48">
        <f>VLOOKUP($A41,'RevPAR Raw Data'!$B$6:$BE$43,'RevPAR Raw Data'!U$1,FALSE)</f>
        <v>0.82769021298086998</v>
      </c>
      <c r="BG41" s="48">
        <f>VLOOKUP($A41,'RevPAR Raw Data'!$B$6:$BE$43,'RevPAR Raw Data'!V$1,FALSE)</f>
        <v>7.6115583651575296</v>
      </c>
      <c r="BH41" s="48">
        <f>VLOOKUP($A41,'RevPAR Raw Data'!$B$6:$BE$43,'RevPAR Raw Data'!W$1,FALSE)</f>
        <v>4.7641675225401396</v>
      </c>
      <c r="BI41" s="48">
        <f>VLOOKUP($A41,'RevPAR Raw Data'!$B$6:$BE$43,'RevPAR Raw Data'!X$1,FALSE)</f>
        <v>-1.29316592979615</v>
      </c>
      <c r="BJ41" s="49">
        <f>VLOOKUP($A41,'RevPAR Raw Data'!$B$6:$BE$43,'RevPAR Raw Data'!Y$1,FALSE)</f>
        <v>1.35219706918704</v>
      </c>
      <c r="BK41" s="48">
        <f>VLOOKUP($A41,'RevPAR Raw Data'!$B$6:$BE$43,'RevPAR Raw Data'!AA$1,FALSE)</f>
        <v>-0.53199451131838604</v>
      </c>
      <c r="BL41" s="48">
        <f>VLOOKUP($A41,'RevPAR Raw Data'!$B$6:$BE$43,'RevPAR Raw Data'!AB$1,FALSE)</f>
        <v>6.5113031692230896</v>
      </c>
      <c r="BM41" s="49">
        <f>VLOOKUP($A41,'RevPAR Raw Data'!$B$6:$BE$43,'RevPAR Raw Data'!AC$1,FALSE)</f>
        <v>3.10876262259942</v>
      </c>
      <c r="BN41" s="50">
        <f>VLOOKUP($A41,'RevPAR Raw Data'!$B$6:$BE$43,'RevPAR Raw Data'!AE$1,FALSE)</f>
        <v>1.93751854124639</v>
      </c>
    </row>
    <row r="42" spans="1:66" x14ac:dyDescent="0.25">
      <c r="A42" s="63" t="s">
        <v>109</v>
      </c>
      <c r="B42" s="47">
        <f>VLOOKUP($A42,'Occupancy Raw Data'!$B$8:$BE$45,'Occupancy Raw Data'!G$3,FALSE)</f>
        <v>49.725185903653397</v>
      </c>
      <c r="C42" s="48">
        <f>VLOOKUP($A42,'Occupancy Raw Data'!$B$8:$BE$45,'Occupancy Raw Data'!H$3,FALSE)</f>
        <v>64.953119948270199</v>
      </c>
      <c r="D42" s="48">
        <f>VLOOKUP($A42,'Occupancy Raw Data'!$B$8:$BE$45,'Occupancy Raw Data'!I$3,FALSE)</f>
        <v>85.580342709343597</v>
      </c>
      <c r="E42" s="48">
        <f>VLOOKUP($A42,'Occupancy Raw Data'!$B$8:$BE$45,'Occupancy Raw Data'!J$3,FALSE)</f>
        <v>83.349498868412496</v>
      </c>
      <c r="F42" s="48">
        <f>VLOOKUP($A42,'Occupancy Raw Data'!$B$8:$BE$45,'Occupancy Raw Data'!K$3,FALSE)</f>
        <v>74.943420627222693</v>
      </c>
      <c r="G42" s="49">
        <f>VLOOKUP($A42,'Occupancy Raw Data'!$B$8:$BE$45,'Occupancy Raw Data'!L$3,FALSE)</f>
        <v>71.710313611380499</v>
      </c>
      <c r="H42" s="48">
        <f>VLOOKUP($A42,'Occupancy Raw Data'!$B$8:$BE$45,'Occupancy Raw Data'!N$3,FALSE)</f>
        <v>79.178790817975994</v>
      </c>
      <c r="I42" s="48">
        <f>VLOOKUP($A42,'Occupancy Raw Data'!$B$8:$BE$45,'Occupancy Raw Data'!O$3,FALSE)</f>
        <v>91.723246039443893</v>
      </c>
      <c r="J42" s="49">
        <f>VLOOKUP($A42,'Occupancy Raw Data'!$B$8:$BE$45,'Occupancy Raw Data'!P$3,FALSE)</f>
        <v>85.451018428709901</v>
      </c>
      <c r="K42" s="50">
        <f>VLOOKUP($A42,'Occupancy Raw Data'!$B$8:$BE$45,'Occupancy Raw Data'!R$3,FALSE)</f>
        <v>75.636229273474598</v>
      </c>
      <c r="M42" s="47">
        <f>VLOOKUP($A42,'Occupancy Raw Data'!$B$8:$BE$45,'Occupancy Raw Data'!T$3,FALSE)</f>
        <v>-12.8611898016997</v>
      </c>
      <c r="N42" s="48">
        <f>VLOOKUP($A42,'Occupancy Raw Data'!$B$8:$BE$45,'Occupancy Raw Data'!U$3,FALSE)</f>
        <v>-10.909090909090899</v>
      </c>
      <c r="O42" s="48">
        <f>VLOOKUP($A42,'Occupancy Raw Data'!$B$8:$BE$45,'Occupancy Raw Data'!V$3,FALSE)</f>
        <v>6.4334539605950898</v>
      </c>
      <c r="P42" s="48">
        <f>VLOOKUP($A42,'Occupancy Raw Data'!$B$8:$BE$45,'Occupancy Raw Data'!W$3,FALSE)</f>
        <v>-3.4456928838951302</v>
      </c>
      <c r="Q42" s="48">
        <f>VLOOKUP($A42,'Occupancy Raw Data'!$B$8:$BE$45,'Occupancy Raw Data'!X$3,FALSE)</f>
        <v>-0.94017094017094005</v>
      </c>
      <c r="R42" s="49">
        <f>VLOOKUP($A42,'Occupancy Raw Data'!$B$8:$BE$45,'Occupancy Raw Data'!Y$3,FALSE)</f>
        <v>-3.7075627333506902</v>
      </c>
      <c r="S42" s="48">
        <f>VLOOKUP($A42,'Occupancy Raw Data'!$B$8:$BE$45,'Occupancy Raw Data'!AA$3,FALSE)</f>
        <v>-7.0588235294117601</v>
      </c>
      <c r="T42" s="48">
        <f>VLOOKUP($A42,'Occupancy Raw Data'!$B$8:$BE$45,'Occupancy Raw Data'!AB$3,FALSE)</f>
        <v>4.37821927888153</v>
      </c>
      <c r="U42" s="49">
        <f>VLOOKUP($A42,'Occupancy Raw Data'!$B$8:$BE$45,'Occupancy Raw Data'!AC$3,FALSE)</f>
        <v>-1.251634597422</v>
      </c>
      <c r="V42" s="50">
        <f>VLOOKUP($A42,'Occupancy Raw Data'!$B$8:$BE$45,'Occupancy Raw Data'!AE$3,FALSE)</f>
        <v>-2.9282750444576102</v>
      </c>
      <c r="X42" s="51">
        <f>VLOOKUP($A42,'ADR Raw Data'!$B$6:$BE$43,'ADR Raw Data'!G$1,FALSE)</f>
        <v>169.343517555266</v>
      </c>
      <c r="Y42" s="52">
        <f>VLOOKUP($A42,'ADR Raw Data'!$B$6:$BE$43,'ADR Raw Data'!H$1,FALSE)</f>
        <v>177.749591836734</v>
      </c>
      <c r="Z42" s="52">
        <f>VLOOKUP($A42,'ADR Raw Data'!$B$6:$BE$43,'ADR Raw Data'!I$1,FALSE)</f>
        <v>199.87616547034301</v>
      </c>
      <c r="AA42" s="52">
        <f>VLOOKUP($A42,'ADR Raw Data'!$B$6:$BE$43,'ADR Raw Data'!J$1,FALSE)</f>
        <v>191.483072148952</v>
      </c>
      <c r="AB42" s="52">
        <f>VLOOKUP($A42,'ADR Raw Data'!$B$6:$BE$43,'ADR Raw Data'!K$1,FALSE)</f>
        <v>175.60394736842099</v>
      </c>
      <c r="AC42" s="53">
        <f>VLOOKUP($A42,'ADR Raw Data'!$B$6:$BE$43,'ADR Raw Data'!L$1,FALSE)</f>
        <v>184.609087466185</v>
      </c>
      <c r="AD42" s="52">
        <f>VLOOKUP($A42,'ADR Raw Data'!$B$6:$BE$43,'ADR Raw Data'!N$1,FALSE)</f>
        <v>199.72988566761899</v>
      </c>
      <c r="AE42" s="52">
        <f>VLOOKUP($A42,'ADR Raw Data'!$B$6:$BE$43,'ADR Raw Data'!O$1,FALSE)</f>
        <v>190.45409235107499</v>
      </c>
      <c r="AF42" s="53">
        <f>VLOOKUP($A42,'ADR Raw Data'!$B$6:$BE$43,'ADR Raw Data'!P$1,FALSE)</f>
        <v>194.751560726447</v>
      </c>
      <c r="AG42" s="54">
        <f>VLOOKUP($A42,'ADR Raw Data'!$B$6:$BE$43,'ADR Raw Data'!R$1,FALSE)</f>
        <v>187.882970810942</v>
      </c>
      <c r="AI42" s="47">
        <f>VLOOKUP($A42,'ADR Raw Data'!$B$6:$BE$43,'ADR Raw Data'!T$1,FALSE)</f>
        <v>2.0496698568314802</v>
      </c>
      <c r="AJ42" s="48">
        <f>VLOOKUP($A42,'ADR Raw Data'!$B$6:$BE$43,'ADR Raw Data'!U$1,FALSE)</f>
        <v>-2.36445304838431</v>
      </c>
      <c r="AK42" s="48">
        <f>VLOOKUP($A42,'ADR Raw Data'!$B$6:$BE$43,'ADR Raw Data'!V$1,FALSE)</f>
        <v>4.3295076170042304</v>
      </c>
      <c r="AL42" s="48">
        <f>VLOOKUP($A42,'ADR Raw Data'!$B$6:$BE$43,'ADR Raw Data'!W$1,FALSE)</f>
        <v>2.7828483287575199</v>
      </c>
      <c r="AM42" s="48">
        <f>VLOOKUP($A42,'ADR Raw Data'!$B$6:$BE$43,'ADR Raw Data'!X$1,FALSE)</f>
        <v>-3.6782524919067301</v>
      </c>
      <c r="AN42" s="49">
        <f>VLOOKUP($A42,'ADR Raw Data'!$B$6:$BE$43,'ADR Raw Data'!Y$1,FALSE)</f>
        <v>1.0569317375570999</v>
      </c>
      <c r="AO42" s="48">
        <f>VLOOKUP($A42,'ADR Raw Data'!$B$6:$BE$43,'ADR Raw Data'!AA$1,FALSE)</f>
        <v>-2.96824628396734</v>
      </c>
      <c r="AP42" s="48">
        <f>VLOOKUP($A42,'ADR Raw Data'!$B$6:$BE$43,'ADR Raw Data'!AB$1,FALSE)</f>
        <v>-9.0633774673093104</v>
      </c>
      <c r="AQ42" s="49">
        <f>VLOOKUP($A42,'ADR Raw Data'!$B$6:$BE$43,'ADR Raw Data'!AC$1,FALSE)</f>
        <v>-6.2187500078782998</v>
      </c>
      <c r="AR42" s="50">
        <f>VLOOKUP($A42,'ADR Raw Data'!$B$6:$BE$43,'ADR Raw Data'!AE$1,FALSE)</f>
        <v>-1.4291590032793</v>
      </c>
      <c r="AS42" s="40"/>
      <c r="AT42" s="51">
        <f>VLOOKUP($A42,'RevPAR Raw Data'!$B$6:$BE$43,'RevPAR Raw Data'!G$1,FALSE)</f>
        <v>84.2063789201422</v>
      </c>
      <c r="AU42" s="52">
        <f>VLOOKUP($A42,'RevPAR Raw Data'!$B$6:$BE$43,'RevPAR Raw Data'!H$1,FALSE)</f>
        <v>115.453905593275</v>
      </c>
      <c r="AV42" s="52">
        <f>VLOOKUP($A42,'RevPAR Raw Data'!$B$6:$BE$43,'RevPAR Raw Data'!I$1,FALSE)</f>
        <v>171.054707403815</v>
      </c>
      <c r="AW42" s="52">
        <f>VLOOKUP($A42,'RevPAR Raw Data'!$B$6:$BE$43,'RevPAR Raw Data'!J$1,FALSE)</f>
        <v>159.600181053992</v>
      </c>
      <c r="AX42" s="52">
        <f>VLOOKUP($A42,'RevPAR Raw Data'!$B$6:$BE$43,'RevPAR Raw Data'!K$1,FALSE)</f>
        <v>131.60360491432201</v>
      </c>
      <c r="AY42" s="53">
        <f>VLOOKUP($A42,'RevPAR Raw Data'!$B$6:$BE$43,'RevPAR Raw Data'!L$1,FALSE)</f>
        <v>132.38375557710901</v>
      </c>
      <c r="AZ42" s="52">
        <f>VLOOKUP($A42,'RevPAR Raw Data'!$B$6:$BE$43,'RevPAR Raw Data'!N$1,FALSE)</f>
        <v>158.14370837374699</v>
      </c>
      <c r="BA42" s="52">
        <f>VLOOKUP($A42,'RevPAR Raw Data'!$B$6:$BE$43,'RevPAR Raw Data'!O$1,FALSE)</f>
        <v>174.690675719366</v>
      </c>
      <c r="BB42" s="53">
        <f>VLOOKUP($A42,'RevPAR Raw Data'!$B$6:$BE$43,'RevPAR Raw Data'!P$1,FALSE)</f>
        <v>166.41719204655601</v>
      </c>
      <c r="BC42" s="54">
        <f>VLOOKUP($A42,'RevPAR Raw Data'!$B$6:$BE$43,'RevPAR Raw Data'!R$1,FALSE)</f>
        <v>142.10759456837999</v>
      </c>
      <c r="BE42" s="47">
        <f>VLOOKUP($A42,'RevPAR Raw Data'!$B$6:$BE$43,'RevPAR Raw Data'!T$1,FALSE)</f>
        <v>-11.0751318754635</v>
      </c>
      <c r="BF42" s="48">
        <f>VLOOKUP($A42,'RevPAR Raw Data'!$B$6:$BE$43,'RevPAR Raw Data'!U$1,FALSE)</f>
        <v>-13.0156036249242</v>
      </c>
      <c r="BG42" s="48">
        <f>VLOOKUP($A42,'RevPAR Raw Data'!$B$6:$BE$43,'RevPAR Raw Data'!V$1,FALSE)</f>
        <v>11.041498456859699</v>
      </c>
      <c r="BH42" s="48">
        <f>VLOOKUP($A42,'RevPAR Raw Data'!$B$6:$BE$43,'RevPAR Raw Data'!W$1,FALSE)</f>
        <v>-0.758732961971195</v>
      </c>
      <c r="BI42" s="48">
        <f>VLOOKUP($A42,'RevPAR Raw Data'!$B$6:$BE$43,'RevPAR Raw Data'!X$1,FALSE)</f>
        <v>-4.5838415710426501</v>
      </c>
      <c r="BJ42" s="49">
        <f>VLOOKUP($A42,'RevPAR Raw Data'!$B$6:$BE$43,'RevPAR Raw Data'!Y$1,FALSE)</f>
        <v>-2.68981740301221</v>
      </c>
      <c r="BK42" s="48">
        <f>VLOOKUP($A42,'RevPAR Raw Data'!$B$6:$BE$43,'RevPAR Raw Data'!AA$1,FALSE)</f>
        <v>-9.8175465462755191</v>
      </c>
      <c r="BL42" s="48">
        <f>VLOOKUP($A42,'RevPAR Raw Data'!$B$6:$BE$43,'RevPAR Raw Data'!AB$1,FALSE)</f>
        <v>-5.0819727280193199</v>
      </c>
      <c r="BM42" s="49">
        <f>VLOOKUP($A42,'RevPAR Raw Data'!$B$6:$BE$43,'RevPAR Raw Data'!AC$1,FALSE)</f>
        <v>-7.3925485786745204</v>
      </c>
      <c r="BN42" s="50">
        <f>VLOOKUP($A42,'RevPAR Raw Data'!$B$6:$BE$43,'RevPAR Raw Data'!AE$1,FALSE)</f>
        <v>-4.31558434129827</v>
      </c>
    </row>
    <row r="43" spans="1:66" x14ac:dyDescent="0.25">
      <c r="A43" s="63" t="s">
        <v>94</v>
      </c>
      <c r="B43" s="47">
        <f>VLOOKUP($A43,'Occupancy Raw Data'!$B$8:$BE$45,'Occupancy Raw Data'!G$3,FALSE)</f>
        <v>54.822695035460903</v>
      </c>
      <c r="C43" s="48">
        <f>VLOOKUP($A43,'Occupancy Raw Data'!$B$8:$BE$45,'Occupancy Raw Data'!H$3,FALSE)</f>
        <v>59.598108747044897</v>
      </c>
      <c r="D43" s="48">
        <f>VLOOKUP($A43,'Occupancy Raw Data'!$B$8:$BE$45,'Occupancy Raw Data'!I$3,FALSE)</f>
        <v>74.007092198581503</v>
      </c>
      <c r="E43" s="48">
        <f>VLOOKUP($A43,'Occupancy Raw Data'!$B$8:$BE$45,'Occupancy Raw Data'!J$3,FALSE)</f>
        <v>74.208037825059094</v>
      </c>
      <c r="F43" s="48">
        <f>VLOOKUP($A43,'Occupancy Raw Data'!$B$8:$BE$45,'Occupancy Raw Data'!K$3,FALSE)</f>
        <v>68.416075650118202</v>
      </c>
      <c r="G43" s="49">
        <f>VLOOKUP($A43,'Occupancy Raw Data'!$B$8:$BE$45,'Occupancy Raw Data'!L$3,FALSE)</f>
        <v>66.2104018912529</v>
      </c>
      <c r="H43" s="48">
        <f>VLOOKUP($A43,'Occupancy Raw Data'!$B$8:$BE$45,'Occupancy Raw Data'!N$3,FALSE)</f>
        <v>80.496453900709199</v>
      </c>
      <c r="I43" s="48">
        <f>VLOOKUP($A43,'Occupancy Raw Data'!$B$8:$BE$45,'Occupancy Raw Data'!O$3,FALSE)</f>
        <v>84.9763593380614</v>
      </c>
      <c r="J43" s="49">
        <f>VLOOKUP($A43,'Occupancy Raw Data'!$B$8:$BE$45,'Occupancy Raw Data'!P$3,FALSE)</f>
        <v>82.736406619385306</v>
      </c>
      <c r="K43" s="50">
        <f>VLOOKUP($A43,'Occupancy Raw Data'!$B$8:$BE$45,'Occupancy Raw Data'!R$3,FALSE)</f>
        <v>70.932117527862204</v>
      </c>
      <c r="M43" s="47">
        <f>VLOOKUP($A43,'Occupancy Raw Data'!$B$8:$BE$45,'Occupancy Raw Data'!T$3,FALSE)</f>
        <v>8.6974472172828907</v>
      </c>
      <c r="N43" s="48">
        <f>VLOOKUP($A43,'Occupancy Raw Data'!$B$8:$BE$45,'Occupancy Raw Data'!U$3,FALSE)</f>
        <v>-9.0663489529471697</v>
      </c>
      <c r="O43" s="48">
        <f>VLOOKUP($A43,'Occupancy Raw Data'!$B$8:$BE$45,'Occupancy Raw Data'!V$3,FALSE)</f>
        <v>-2.5203329305217901</v>
      </c>
      <c r="P43" s="48">
        <f>VLOOKUP($A43,'Occupancy Raw Data'!$B$8:$BE$45,'Occupancy Raw Data'!W$3,FALSE)</f>
        <v>-2.4424267064191101</v>
      </c>
      <c r="Q43" s="48">
        <f>VLOOKUP($A43,'Occupancy Raw Data'!$B$8:$BE$45,'Occupancy Raw Data'!X$3,FALSE)</f>
        <v>-1.14751127627303</v>
      </c>
      <c r="R43" s="49">
        <f>VLOOKUP($A43,'Occupancy Raw Data'!$B$8:$BE$45,'Occupancy Raw Data'!Y$3,FALSE)</f>
        <v>-1.8153755767172399</v>
      </c>
      <c r="S43" s="48">
        <f>VLOOKUP($A43,'Occupancy Raw Data'!$B$8:$BE$45,'Occupancy Raw Data'!AA$3,FALSE)</f>
        <v>1.8043387567792999</v>
      </c>
      <c r="T43" s="48">
        <f>VLOOKUP($A43,'Occupancy Raw Data'!$B$8:$BE$45,'Occupancy Raw Data'!AB$3,FALSE)</f>
        <v>-0.78279978856802901</v>
      </c>
      <c r="U43" s="49">
        <f>VLOOKUP($A43,'Occupancy Raw Data'!$B$8:$BE$45,'Occupancy Raw Data'!AC$3,FALSE)</f>
        <v>0.45911803068540102</v>
      </c>
      <c r="V43" s="50">
        <f>VLOOKUP($A43,'Occupancy Raw Data'!$B$8:$BE$45,'Occupancy Raw Data'!AE$3,FALSE)</f>
        <v>-1.06890297880556</v>
      </c>
      <c r="X43" s="51">
        <f>VLOOKUP($A43,'ADR Raw Data'!$B$6:$BE$43,'ADR Raw Data'!G$1,FALSE)</f>
        <v>94.377973264337996</v>
      </c>
      <c r="Y43" s="52">
        <f>VLOOKUP($A43,'ADR Raw Data'!$B$6:$BE$43,'ADR Raw Data'!H$1,FALSE)</f>
        <v>101.74583696945599</v>
      </c>
      <c r="Z43" s="52">
        <f>VLOOKUP($A43,'ADR Raw Data'!$B$6:$BE$43,'ADR Raw Data'!I$1,FALSE)</f>
        <v>110.956107650535</v>
      </c>
      <c r="AA43" s="52">
        <f>VLOOKUP($A43,'ADR Raw Data'!$B$6:$BE$43,'ADR Raw Data'!J$1,FALSE)</f>
        <v>109.459122331952</v>
      </c>
      <c r="AB43" s="52">
        <f>VLOOKUP($A43,'ADR Raw Data'!$B$6:$BE$43,'ADR Raw Data'!K$1,FALSE)</f>
        <v>105.43313234277799</v>
      </c>
      <c r="AC43" s="53">
        <f>VLOOKUP($A43,'ADR Raw Data'!$B$6:$BE$43,'ADR Raw Data'!L$1,FALSE)</f>
        <v>105.07569821830199</v>
      </c>
      <c r="AD43" s="52">
        <f>VLOOKUP($A43,'ADR Raw Data'!$B$6:$BE$43,'ADR Raw Data'!N$1,FALSE)</f>
        <v>120.989387665198</v>
      </c>
      <c r="AE43" s="52">
        <f>VLOOKUP($A43,'ADR Raw Data'!$B$6:$BE$43,'ADR Raw Data'!O$1,FALSE)</f>
        <v>122.993370427041</v>
      </c>
      <c r="AF43" s="53">
        <f>VLOOKUP($A43,'ADR Raw Data'!$B$6:$BE$43,'ADR Raw Data'!P$1,FALSE)</f>
        <v>122.01850632188</v>
      </c>
      <c r="AG43" s="54">
        <f>VLOOKUP($A43,'ADR Raw Data'!$B$6:$BE$43,'ADR Raw Data'!R$1,FALSE)</f>
        <v>110.722090891777</v>
      </c>
      <c r="AI43" s="47">
        <f>VLOOKUP($A43,'ADR Raw Data'!$B$6:$BE$43,'ADR Raw Data'!T$1,FALSE)</f>
        <v>-4.8752701932118301</v>
      </c>
      <c r="AJ43" s="48">
        <f>VLOOKUP($A43,'ADR Raw Data'!$B$6:$BE$43,'ADR Raw Data'!U$1,FALSE)</f>
        <v>-5.8172743588412299</v>
      </c>
      <c r="AK43" s="48">
        <f>VLOOKUP($A43,'ADR Raw Data'!$B$6:$BE$43,'ADR Raw Data'!V$1,FALSE)</f>
        <v>-4.3321938649009297</v>
      </c>
      <c r="AL43" s="48">
        <f>VLOOKUP($A43,'ADR Raw Data'!$B$6:$BE$43,'ADR Raw Data'!W$1,FALSE)</f>
        <v>-4.4251263160146097</v>
      </c>
      <c r="AM43" s="48">
        <f>VLOOKUP($A43,'ADR Raw Data'!$B$6:$BE$43,'ADR Raw Data'!X$1,FALSE)</f>
        <v>-3.6533606898630402</v>
      </c>
      <c r="AN43" s="49">
        <f>VLOOKUP($A43,'ADR Raw Data'!$B$6:$BE$43,'ADR Raw Data'!Y$1,FALSE)</f>
        <v>-4.6975661970141998</v>
      </c>
      <c r="AO43" s="48">
        <f>VLOOKUP($A43,'ADR Raw Data'!$B$6:$BE$43,'ADR Raw Data'!AA$1,FALSE)</f>
        <v>-0.62508802002633801</v>
      </c>
      <c r="AP43" s="48">
        <f>VLOOKUP($A43,'ADR Raw Data'!$B$6:$BE$43,'ADR Raw Data'!AB$1,FALSE)</f>
        <v>-1.97301893185054</v>
      </c>
      <c r="AQ43" s="49">
        <f>VLOOKUP($A43,'ADR Raw Data'!$B$6:$BE$43,'ADR Raw Data'!AC$1,FALSE)</f>
        <v>-1.3464944611474501</v>
      </c>
      <c r="AR43" s="50">
        <f>VLOOKUP($A43,'ADR Raw Data'!$B$6:$BE$43,'ADR Raw Data'!AE$1,FALSE)</f>
        <v>-3.4363346790454701</v>
      </c>
      <c r="AS43" s="40"/>
      <c r="AT43" s="51">
        <f>VLOOKUP($A43,'RevPAR Raw Data'!$B$6:$BE$43,'RevPAR Raw Data'!G$1,FALSE)</f>
        <v>51.740548463356902</v>
      </c>
      <c r="AU43" s="52">
        <f>VLOOKUP($A43,'RevPAR Raw Data'!$B$6:$BE$43,'RevPAR Raw Data'!H$1,FALSE)</f>
        <v>60.638594562647697</v>
      </c>
      <c r="AV43" s="52">
        <f>VLOOKUP($A43,'RevPAR Raw Data'!$B$6:$BE$43,'RevPAR Raw Data'!I$1,FALSE)</f>
        <v>82.115388888888802</v>
      </c>
      <c r="AW43" s="52">
        <f>VLOOKUP($A43,'RevPAR Raw Data'!$B$6:$BE$43,'RevPAR Raw Data'!J$1,FALSE)</f>
        <v>81.227466903073207</v>
      </c>
      <c r="AX43" s="52">
        <f>VLOOKUP($A43,'RevPAR Raw Data'!$B$6:$BE$43,'RevPAR Raw Data'!K$1,FALSE)</f>
        <v>72.133211583924293</v>
      </c>
      <c r="AY43" s="53">
        <f>VLOOKUP($A43,'RevPAR Raw Data'!$B$6:$BE$43,'RevPAR Raw Data'!L$1,FALSE)</f>
        <v>69.571042080378206</v>
      </c>
      <c r="AZ43" s="52">
        <f>VLOOKUP($A43,'RevPAR Raw Data'!$B$6:$BE$43,'RevPAR Raw Data'!N$1,FALSE)</f>
        <v>97.392166666666597</v>
      </c>
      <c r="BA43" s="52">
        <f>VLOOKUP($A43,'RevPAR Raw Data'!$B$6:$BE$43,'RevPAR Raw Data'!O$1,FALSE)</f>
        <v>104.51528841607499</v>
      </c>
      <c r="BB43" s="53">
        <f>VLOOKUP($A43,'RevPAR Raw Data'!$B$6:$BE$43,'RevPAR Raw Data'!P$1,FALSE)</f>
        <v>100.95372754137099</v>
      </c>
      <c r="BC43" s="54">
        <f>VLOOKUP($A43,'RevPAR Raw Data'!$B$6:$BE$43,'RevPAR Raw Data'!R$1,FALSE)</f>
        <v>78.537523640661902</v>
      </c>
      <c r="BE43" s="47">
        <f>VLOOKUP($A43,'RevPAR Raw Data'!$B$6:$BE$43,'RevPAR Raw Data'!T$1,FALSE)</f>
        <v>3.39815297231653</v>
      </c>
      <c r="BF43" s="48">
        <f>VLOOKUP($A43,'RevPAR Raw Data'!$B$6:$BE$43,'RevPAR Raw Data'!U$1,FALSE)</f>
        <v>-14.3562089188655</v>
      </c>
      <c r="BG43" s="48">
        <f>VLOOKUP($A43,'RevPAR Raw Data'!$B$6:$BE$43,'RevPAR Raw Data'!V$1,FALSE)</f>
        <v>-6.7433410868315802</v>
      </c>
      <c r="BH43" s="48">
        <f>VLOOKUP($A43,'RevPAR Raw Data'!$B$6:$BE$43,'RevPAR Raw Data'!W$1,FALSE)</f>
        <v>-6.7594725554985997</v>
      </c>
      <c r="BI43" s="48">
        <f>VLOOKUP($A43,'RevPAR Raw Data'!$B$6:$BE$43,'RevPAR Raw Data'!X$1,FALSE)</f>
        <v>-4.7589492402569702</v>
      </c>
      <c r="BJ43" s="49">
        <f>VLOOKUP($A43,'RevPAR Raw Data'!$B$6:$BE$43,'RevPAR Raw Data'!Y$1,FALSE)</f>
        <v>-6.4276633042907196</v>
      </c>
      <c r="BK43" s="48">
        <f>VLOOKUP($A43,'RevPAR Raw Data'!$B$6:$BE$43,'RevPAR Raw Data'!AA$1,FALSE)</f>
        <v>1.1679720313436399</v>
      </c>
      <c r="BL43" s="48">
        <f>VLOOKUP($A43,'RevPAR Raw Data'!$B$6:$BE$43,'RevPAR Raw Data'!AB$1,FALSE)</f>
        <v>-2.7403739323916398</v>
      </c>
      <c r="BM43" s="49">
        <f>VLOOKUP($A43,'RevPAR Raw Data'!$B$6:$BE$43,'RevPAR Raw Data'!AC$1,FALSE)</f>
        <v>-0.893558429315366</v>
      </c>
      <c r="BN43" s="50">
        <f>VLOOKUP($A43,'RevPAR Raw Data'!$B$6:$BE$43,'RevPAR Raw Data'!AE$1,FALSE)</f>
        <v>-4.4685065741049899</v>
      </c>
    </row>
    <row r="44" spans="1:66" x14ac:dyDescent="0.25">
      <c r="A44" s="63" t="s">
        <v>44</v>
      </c>
      <c r="B44" s="47">
        <f>VLOOKUP($A44,'Occupancy Raw Data'!$B$8:$BE$45,'Occupancy Raw Data'!G$3,FALSE)</f>
        <v>53.843963553530699</v>
      </c>
      <c r="C44" s="48">
        <f>VLOOKUP($A44,'Occupancy Raw Data'!$B$8:$BE$45,'Occupancy Raw Data'!H$3,FALSE)</f>
        <v>60.136674259681001</v>
      </c>
      <c r="D44" s="48">
        <f>VLOOKUP($A44,'Occupancy Raw Data'!$B$8:$BE$45,'Occupancy Raw Data'!I$3,FALSE)</f>
        <v>65.831435079726603</v>
      </c>
      <c r="E44" s="48">
        <f>VLOOKUP($A44,'Occupancy Raw Data'!$B$8:$BE$45,'Occupancy Raw Data'!J$3,FALSE)</f>
        <v>65.005694760820006</v>
      </c>
      <c r="F44" s="48">
        <f>VLOOKUP($A44,'Occupancy Raw Data'!$B$8:$BE$45,'Occupancy Raw Data'!K$3,FALSE)</f>
        <v>67.511389521639998</v>
      </c>
      <c r="G44" s="49">
        <f>VLOOKUP($A44,'Occupancy Raw Data'!$B$8:$BE$45,'Occupancy Raw Data'!L$3,FALSE)</f>
        <v>62.4658314350797</v>
      </c>
      <c r="H44" s="48">
        <f>VLOOKUP($A44,'Occupancy Raw Data'!$B$8:$BE$45,'Occupancy Raw Data'!N$3,FALSE)</f>
        <v>78.644646924829104</v>
      </c>
      <c r="I44" s="48">
        <f>VLOOKUP($A44,'Occupancy Raw Data'!$B$8:$BE$45,'Occupancy Raw Data'!O$3,FALSE)</f>
        <v>83.0296127562642</v>
      </c>
      <c r="J44" s="49">
        <f>VLOOKUP($A44,'Occupancy Raw Data'!$B$8:$BE$45,'Occupancy Raw Data'!P$3,FALSE)</f>
        <v>80.837129840546595</v>
      </c>
      <c r="K44" s="50">
        <f>VLOOKUP($A44,'Occupancy Raw Data'!$B$8:$BE$45,'Occupancy Raw Data'!R$3,FALSE)</f>
        <v>67.714773836641697</v>
      </c>
      <c r="M44" s="47">
        <f>VLOOKUP($A44,'Occupancy Raw Data'!$B$8:$BE$45,'Occupancy Raw Data'!T$3,FALSE)</f>
        <v>10.84407971864</v>
      </c>
      <c r="N44" s="48">
        <f>VLOOKUP($A44,'Occupancy Raw Data'!$B$8:$BE$45,'Occupancy Raw Data'!U$3,FALSE)</f>
        <v>8.0306905370843893</v>
      </c>
      <c r="O44" s="48">
        <f>VLOOKUP($A44,'Occupancy Raw Data'!$B$8:$BE$45,'Occupancy Raw Data'!V$3,FALSE)</f>
        <v>9.4178892569805903</v>
      </c>
      <c r="P44" s="48">
        <f>VLOOKUP($A44,'Occupancy Raw Data'!$B$8:$BE$45,'Occupancy Raw Data'!W$3,FALSE)</f>
        <v>7.5365049458313704</v>
      </c>
      <c r="Q44" s="48">
        <f>VLOOKUP($A44,'Occupancy Raw Data'!$B$8:$BE$45,'Occupancy Raw Data'!X$3,FALSE)</f>
        <v>8.8113813675998092</v>
      </c>
      <c r="R44" s="49">
        <f>VLOOKUP($A44,'Occupancy Raw Data'!$B$8:$BE$45,'Occupancy Raw Data'!Y$3,FALSE)</f>
        <v>8.8626439063120195</v>
      </c>
      <c r="S44" s="48">
        <f>VLOOKUP($A44,'Occupancy Raw Data'!$B$8:$BE$45,'Occupancy Raw Data'!AA$3,FALSE)</f>
        <v>3.63977485928705</v>
      </c>
      <c r="T44" s="48">
        <f>VLOOKUP($A44,'Occupancy Raw Data'!$B$8:$BE$45,'Occupancy Raw Data'!AB$3,FALSE)</f>
        <v>2.1366024518388702</v>
      </c>
      <c r="U44" s="49">
        <f>VLOOKUP($A44,'Occupancy Raw Data'!$B$8:$BE$45,'Occupancy Raw Data'!AC$3,FALSE)</f>
        <v>2.86231884057971</v>
      </c>
      <c r="V44" s="50">
        <f>VLOOKUP($A44,'Occupancy Raw Data'!$B$8:$BE$45,'Occupancy Raw Data'!AE$3,FALSE)</f>
        <v>6.7389074121569603</v>
      </c>
      <c r="X44" s="51">
        <f>VLOOKUP($A44,'ADR Raw Data'!$B$6:$BE$43,'ADR Raw Data'!G$1,FALSE)</f>
        <v>87.1524547329455</v>
      </c>
      <c r="Y44" s="52">
        <f>VLOOKUP($A44,'ADR Raw Data'!$B$6:$BE$43,'ADR Raw Data'!H$1,FALSE)</f>
        <v>88.936607859848394</v>
      </c>
      <c r="Z44" s="52">
        <f>VLOOKUP($A44,'ADR Raw Data'!$B$6:$BE$43,'ADR Raw Data'!I$1,FALSE)</f>
        <v>89.043174783737001</v>
      </c>
      <c r="AA44" s="52">
        <f>VLOOKUP($A44,'ADR Raw Data'!$B$6:$BE$43,'ADR Raw Data'!J$1,FALSE)</f>
        <v>88.288173543583</v>
      </c>
      <c r="AB44" s="52">
        <f>VLOOKUP($A44,'ADR Raw Data'!$B$6:$BE$43,'ADR Raw Data'!K$1,FALSE)</f>
        <v>90.940685702235299</v>
      </c>
      <c r="AC44" s="53">
        <f>VLOOKUP($A44,'ADR Raw Data'!$B$6:$BE$43,'ADR Raw Data'!L$1,FALSE)</f>
        <v>88.949721378430098</v>
      </c>
      <c r="AD44" s="52">
        <f>VLOOKUP($A44,'ADR Raw Data'!$B$6:$BE$43,'ADR Raw Data'!N$1,FALSE)</f>
        <v>109.56691017378699</v>
      </c>
      <c r="AE44" s="52">
        <f>VLOOKUP($A44,'ADR Raw Data'!$B$6:$BE$43,'ADR Raw Data'!O$1,FALSE)</f>
        <v>113.593408607681</v>
      </c>
      <c r="AF44" s="53">
        <f>VLOOKUP($A44,'ADR Raw Data'!$B$6:$BE$43,'ADR Raw Data'!P$1,FALSE)</f>
        <v>111.634763191264</v>
      </c>
      <c r="AG44" s="54">
        <f>VLOOKUP($A44,'ADR Raw Data'!$B$6:$BE$43,'ADR Raw Data'!R$1,FALSE)</f>
        <v>96.687191638132902</v>
      </c>
      <c r="AI44" s="47">
        <f>VLOOKUP($A44,'ADR Raw Data'!$B$6:$BE$43,'ADR Raw Data'!T$1,FALSE)</f>
        <v>0.78589864830700296</v>
      </c>
      <c r="AJ44" s="48">
        <f>VLOOKUP($A44,'ADR Raw Data'!$B$6:$BE$43,'ADR Raw Data'!U$1,FALSE)</f>
        <v>0.60110975968398495</v>
      </c>
      <c r="AK44" s="48">
        <f>VLOOKUP($A44,'ADR Raw Data'!$B$6:$BE$43,'ADR Raw Data'!V$1,FALSE)</f>
        <v>-3.5044698019598499</v>
      </c>
      <c r="AL44" s="48">
        <f>VLOOKUP($A44,'ADR Raw Data'!$B$6:$BE$43,'ADR Raw Data'!W$1,FALSE)</f>
        <v>-2.9660381974033201</v>
      </c>
      <c r="AM44" s="48">
        <f>VLOOKUP($A44,'ADR Raw Data'!$B$6:$BE$43,'ADR Raw Data'!X$1,FALSE)</f>
        <v>-0.112941299619161</v>
      </c>
      <c r="AN44" s="49">
        <f>VLOOKUP($A44,'ADR Raw Data'!$B$6:$BE$43,'ADR Raw Data'!Y$1,FALSE)</f>
        <v>-1.1718924443179799</v>
      </c>
      <c r="AO44" s="48">
        <f>VLOOKUP($A44,'ADR Raw Data'!$B$6:$BE$43,'ADR Raw Data'!AA$1,FALSE)</f>
        <v>5.1607042861461698</v>
      </c>
      <c r="AP44" s="48">
        <f>VLOOKUP($A44,'ADR Raw Data'!$B$6:$BE$43,'ADR Raw Data'!AB$1,FALSE)</f>
        <v>4.0659011417694702</v>
      </c>
      <c r="AQ44" s="49">
        <f>VLOOKUP($A44,'ADR Raw Data'!$B$6:$BE$43,'ADR Raw Data'!AC$1,FALSE)</f>
        <v>4.5679835973296603</v>
      </c>
      <c r="AR44" s="50">
        <f>VLOOKUP($A44,'ADR Raw Data'!$B$6:$BE$43,'ADR Raw Data'!AE$1,FALSE)</f>
        <v>0.78491203618726102</v>
      </c>
      <c r="AS44" s="40"/>
      <c r="AT44" s="51">
        <f>VLOOKUP($A44,'RevPAR Raw Data'!$B$6:$BE$43,'RevPAR Raw Data'!G$1,FALSE)</f>
        <v>46.926335962414498</v>
      </c>
      <c r="AU44" s="52">
        <f>VLOOKUP($A44,'RevPAR Raw Data'!$B$6:$BE$43,'RevPAR Raw Data'!H$1,FALSE)</f>
        <v>53.483518166286999</v>
      </c>
      <c r="AV44" s="52">
        <f>VLOOKUP($A44,'RevPAR Raw Data'!$B$6:$BE$43,'RevPAR Raw Data'!I$1,FALSE)</f>
        <v>58.618399800683299</v>
      </c>
      <c r="AW44" s="52">
        <f>VLOOKUP($A44,'RevPAR Raw Data'!$B$6:$BE$43,'RevPAR Raw Data'!J$1,FALSE)</f>
        <v>57.392340603644598</v>
      </c>
      <c r="AX44" s="52">
        <f>VLOOKUP($A44,'RevPAR Raw Data'!$B$6:$BE$43,'RevPAR Raw Data'!K$1,FALSE)</f>
        <v>61.395320558086503</v>
      </c>
      <c r="AY44" s="53">
        <f>VLOOKUP($A44,'RevPAR Raw Data'!$B$6:$BE$43,'RevPAR Raw Data'!L$1,FALSE)</f>
        <v>55.563183018223199</v>
      </c>
      <c r="AZ44" s="52">
        <f>VLOOKUP($A44,'RevPAR Raw Data'!$B$6:$BE$43,'RevPAR Raw Data'!N$1,FALSE)</f>
        <v>86.168509652619505</v>
      </c>
      <c r="BA44" s="52">
        <f>VLOOKUP($A44,'RevPAR Raw Data'!$B$6:$BE$43,'RevPAR Raw Data'!O$1,FALSE)</f>
        <v>94.316167283599</v>
      </c>
      <c r="BB44" s="53">
        <f>VLOOKUP($A44,'RevPAR Raw Data'!$B$6:$BE$43,'RevPAR Raw Data'!P$1,FALSE)</f>
        <v>90.242338468109295</v>
      </c>
      <c r="BC44" s="54">
        <f>VLOOKUP($A44,'RevPAR Raw Data'!$B$6:$BE$43,'RevPAR Raw Data'!R$1,FALSE)</f>
        <v>65.471513146762106</v>
      </c>
      <c r="BE44" s="47">
        <f>VLOOKUP($A44,'RevPAR Raw Data'!$B$6:$BE$43,'RevPAR Raw Data'!T$1,FALSE)</f>
        <v>11.7152018428772</v>
      </c>
      <c r="BF44" s="48">
        <f>VLOOKUP($A44,'RevPAR Raw Data'!$B$6:$BE$43,'RevPAR Raw Data'!U$1,FALSE)</f>
        <v>8.6800735613568101</v>
      </c>
      <c r="BG44" s="48">
        <f>VLOOKUP($A44,'RevPAR Raw Data'!$B$6:$BE$43,'RevPAR Raw Data'!V$1,FALSE)</f>
        <v>5.5833723700278304</v>
      </c>
      <c r="BH44" s="48">
        <f>VLOOKUP($A44,'RevPAR Raw Data'!$B$6:$BE$43,'RevPAR Raw Data'!W$1,FALSE)</f>
        <v>4.3469311329854996</v>
      </c>
      <c r="BI44" s="48">
        <f>VLOOKUP($A44,'RevPAR Raw Data'!$B$6:$BE$43,'RevPAR Raw Data'!X$1,FALSE)</f>
        <v>8.6884883793496801</v>
      </c>
      <c r="BJ44" s="49">
        <f>VLOOKUP($A44,'RevPAR Raw Data'!$B$6:$BE$43,'RevPAR Raw Data'!Y$1,FALSE)</f>
        <v>7.5868908076891604</v>
      </c>
      <c r="BK44" s="48">
        <f>VLOOKUP($A44,'RevPAR Raw Data'!$B$6:$BE$43,'RevPAR Raw Data'!AA$1,FALSE)</f>
        <v>8.9883171626025309</v>
      </c>
      <c r="BL44" s="48">
        <f>VLOOKUP($A44,'RevPAR Raw Data'!$B$6:$BE$43,'RevPAR Raw Data'!AB$1,FALSE)</f>
        <v>6.2893757370927403</v>
      </c>
      <c r="BM44" s="49">
        <f>VLOOKUP($A44,'RevPAR Raw Data'!$B$6:$BE$43,'RevPAR Raw Data'!AC$1,FALSE)</f>
        <v>7.5610526930503301</v>
      </c>
      <c r="BN44" s="50">
        <f>VLOOKUP($A44,'RevPAR Raw Data'!$B$6:$BE$43,'RevPAR Raw Data'!AE$1,FALSE)</f>
        <v>7.5767139437297502</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56.321909991054603</v>
      </c>
      <c r="C47" s="48">
        <f>VLOOKUP($A47,'Occupancy Raw Data'!$B$8:$BE$45,'Occupancy Raw Data'!H$3,FALSE)</f>
        <v>62.151824547333298</v>
      </c>
      <c r="D47" s="48">
        <f>VLOOKUP($A47,'Occupancy Raw Data'!$B$8:$BE$45,'Occupancy Raw Data'!I$3,FALSE)</f>
        <v>71.778895092384005</v>
      </c>
      <c r="E47" s="48">
        <f>VLOOKUP($A47,'Occupancy Raw Data'!$B$8:$BE$45,'Occupancy Raw Data'!J$3,FALSE)</f>
        <v>73.429161911224796</v>
      </c>
      <c r="F47" s="48">
        <f>VLOOKUP($A47,'Occupancy Raw Data'!$B$8:$BE$45,'Occupancy Raw Data'!K$3,FALSE)</f>
        <v>72.081186958265206</v>
      </c>
      <c r="G47" s="49">
        <f>VLOOKUP($A47,'Occupancy Raw Data'!$B$8:$BE$45,'Occupancy Raw Data'!L$3,FALSE)</f>
        <v>67.152595700052402</v>
      </c>
      <c r="H47" s="48">
        <f>VLOOKUP($A47,'Occupancy Raw Data'!$B$8:$BE$45,'Occupancy Raw Data'!N$3,FALSE)</f>
        <v>80.499013076733206</v>
      </c>
      <c r="I47" s="48">
        <f>VLOOKUP($A47,'Occupancy Raw Data'!$B$8:$BE$45,'Occupancy Raw Data'!O$3,FALSE)</f>
        <v>85.242413027387101</v>
      </c>
      <c r="J47" s="49">
        <f>VLOOKUP($A47,'Occupancy Raw Data'!$B$8:$BE$45,'Occupancy Raw Data'!P$3,FALSE)</f>
        <v>82.870713052060196</v>
      </c>
      <c r="K47" s="50">
        <f>VLOOKUP($A47,'Occupancy Raw Data'!$B$8:$BE$45,'Occupancy Raw Data'!R$3,FALSE)</f>
        <v>71.6439810877621</v>
      </c>
      <c r="M47" s="47">
        <f>VLOOKUP($A47,'Occupancy Raw Data'!$B$8:$BE$45,'Occupancy Raw Data'!T$3,FALSE)</f>
        <v>7.0032948738012104</v>
      </c>
      <c r="N47" s="48">
        <f>VLOOKUP($A47,'Occupancy Raw Data'!$B$8:$BE$45,'Occupancy Raw Data'!U$3,FALSE)</f>
        <v>-5.1243989004467503</v>
      </c>
      <c r="O47" s="48">
        <f>VLOOKUP($A47,'Occupancy Raw Data'!$B$8:$BE$45,'Occupancy Raw Data'!V$3,FALSE)</f>
        <v>-4.0827164937970999E-2</v>
      </c>
      <c r="P47" s="48">
        <f>VLOOKUP($A47,'Occupancy Raw Data'!$B$8:$BE$45,'Occupancy Raw Data'!W$3,FALSE)</f>
        <v>1.57426473998003</v>
      </c>
      <c r="Q47" s="48">
        <f>VLOOKUP($A47,'Occupancy Raw Data'!$B$8:$BE$45,'Occupancy Raw Data'!X$3,FALSE)</f>
        <v>2.7289734031789701</v>
      </c>
      <c r="R47" s="49">
        <f>VLOOKUP($A47,'Occupancy Raw Data'!$B$8:$BE$45,'Occupancy Raw Data'!Y$3,FALSE)</f>
        <v>1.0086514513192999</v>
      </c>
      <c r="S47" s="48">
        <f>VLOOKUP($A47,'Occupancy Raw Data'!$B$8:$BE$45,'Occupancy Raw Data'!AA$3,FALSE)</f>
        <v>0.62141523178414004</v>
      </c>
      <c r="T47" s="48">
        <f>VLOOKUP($A47,'Occupancy Raw Data'!$B$8:$BE$45,'Occupancy Raw Data'!AB$3,FALSE)</f>
        <v>1.4012887133777401</v>
      </c>
      <c r="U47" s="49">
        <f>VLOOKUP($A47,'Occupancy Raw Data'!$B$8:$BE$45,'Occupancy Raw Data'!AC$3,FALSE)</f>
        <v>1.02100746439665</v>
      </c>
      <c r="V47" s="50">
        <f>VLOOKUP($A47,'Occupancy Raw Data'!$B$8:$BE$45,'Occupancy Raw Data'!AE$3,FALSE)</f>
        <v>1.01343215434911</v>
      </c>
      <c r="X47" s="51">
        <f>VLOOKUP($A47,'ADR Raw Data'!$B$6:$BE$43,'ADR Raw Data'!G$1,FALSE)</f>
        <v>116.99613889040999</v>
      </c>
      <c r="Y47" s="52">
        <f>VLOOKUP($A47,'ADR Raw Data'!$B$6:$BE$43,'ADR Raw Data'!H$1,FALSE)</f>
        <v>118.11546032061101</v>
      </c>
      <c r="Z47" s="52">
        <f>VLOOKUP($A47,'ADR Raw Data'!$B$6:$BE$43,'ADR Raw Data'!I$1,FALSE)</f>
        <v>124.835141813493</v>
      </c>
      <c r="AA47" s="52">
        <f>VLOOKUP($A47,'ADR Raw Data'!$B$6:$BE$43,'ADR Raw Data'!J$1,FALSE)</f>
        <v>124.984603654694</v>
      </c>
      <c r="AB47" s="52">
        <f>VLOOKUP($A47,'ADR Raw Data'!$B$6:$BE$43,'ADR Raw Data'!K$1,FALSE)</f>
        <v>128.136445138651</v>
      </c>
      <c r="AC47" s="53">
        <f>VLOOKUP($A47,'ADR Raw Data'!$B$6:$BE$43,'ADR Raw Data'!L$1,FALSE)</f>
        <v>123.017754545203</v>
      </c>
      <c r="AD47" s="52">
        <f>VLOOKUP($A47,'ADR Raw Data'!$B$6:$BE$43,'ADR Raw Data'!N$1,FALSE)</f>
        <v>159.334802881115</v>
      </c>
      <c r="AE47" s="52">
        <f>VLOOKUP($A47,'ADR Raw Data'!$B$6:$BE$43,'ADR Raw Data'!O$1,FALSE)</f>
        <v>160.75030066210701</v>
      </c>
      <c r="AF47" s="53">
        <f>VLOOKUP($A47,'ADR Raw Data'!$B$6:$BE$43,'ADR Raw Data'!P$1,FALSE)</f>
        <v>160.06280703386599</v>
      </c>
      <c r="AG47" s="54">
        <f>VLOOKUP($A47,'ADR Raw Data'!$B$6:$BE$43,'ADR Raw Data'!R$1,FALSE)</f>
        <v>135.26198159799699</v>
      </c>
      <c r="AI47" s="47">
        <f>VLOOKUP($A47,'ADR Raw Data'!$B$6:$BE$43,'ADR Raw Data'!T$1,FALSE)</f>
        <v>4.1954362901395896</v>
      </c>
      <c r="AJ47" s="48">
        <f>VLOOKUP($A47,'ADR Raw Data'!$B$6:$BE$43,'ADR Raw Data'!U$1,FALSE)</f>
        <v>-1.0385367704645601</v>
      </c>
      <c r="AK47" s="48">
        <f>VLOOKUP($A47,'ADR Raw Data'!$B$6:$BE$43,'ADR Raw Data'!V$1,FALSE)</f>
        <v>-0.99960812527128395</v>
      </c>
      <c r="AL47" s="48">
        <f>VLOOKUP($A47,'ADR Raw Data'!$B$6:$BE$43,'ADR Raw Data'!W$1,FALSE)</f>
        <v>0.50994897466854505</v>
      </c>
      <c r="AM47" s="48">
        <f>VLOOKUP($A47,'ADR Raw Data'!$B$6:$BE$43,'ADR Raw Data'!X$1,FALSE)</f>
        <v>0.14459434702768001</v>
      </c>
      <c r="AN47" s="49">
        <f>VLOOKUP($A47,'ADR Raw Data'!$B$6:$BE$43,'ADR Raw Data'!Y$1,FALSE)</f>
        <v>0.34677817125277</v>
      </c>
      <c r="AO47" s="48">
        <f>VLOOKUP($A47,'ADR Raw Data'!$B$6:$BE$43,'ADR Raw Data'!AA$1,FALSE)</f>
        <v>0.61794652648614501</v>
      </c>
      <c r="AP47" s="48">
        <f>VLOOKUP($A47,'ADR Raw Data'!$B$6:$BE$43,'ADR Raw Data'!AB$1,FALSE)</f>
        <v>0.43289305544716999</v>
      </c>
      <c r="AQ47" s="49">
        <f>VLOOKUP($A47,'ADR Raw Data'!$B$6:$BE$43,'ADR Raw Data'!AC$1,FALSE)</f>
        <v>0.52434935460168497</v>
      </c>
      <c r="AR47" s="50">
        <f>VLOOKUP($A47,'ADR Raw Data'!$B$6:$BE$43,'ADR Raw Data'!AE$1,FALSE)</f>
        <v>0.41782711606010098</v>
      </c>
      <c r="AS47" s="40"/>
      <c r="AT47" s="51">
        <f>VLOOKUP($A47,'RevPAR Raw Data'!$B$6:$BE$43,'RevPAR Raw Data'!G$1,FALSE)</f>
        <v>65.894460038866001</v>
      </c>
      <c r="AU47" s="52">
        <f>VLOOKUP($A47,'RevPAR Raw Data'!$B$6:$BE$43,'RevPAR Raw Data'!H$1,FALSE)</f>
        <v>73.410913661741503</v>
      </c>
      <c r="AV47" s="52">
        <f>VLOOKUP($A47,'RevPAR Raw Data'!$B$6:$BE$43,'RevPAR Raw Data'!I$1,FALSE)</f>
        <v>89.605285480736597</v>
      </c>
      <c r="AW47" s="52">
        <f>VLOOKUP($A47,'RevPAR Raw Data'!$B$6:$BE$43,'RevPAR Raw Data'!J$1,FALSE)</f>
        <v>91.775146981708204</v>
      </c>
      <c r="AX47" s="52">
        <f>VLOOKUP($A47,'RevPAR Raw Data'!$B$6:$BE$43,'RevPAR Raw Data'!K$1,FALSE)</f>
        <v>92.362270582066003</v>
      </c>
      <c r="AY47" s="53">
        <f>VLOOKUP($A47,'RevPAR Raw Data'!$B$6:$BE$43,'RevPAR Raw Data'!L$1,FALSE)</f>
        <v>82.609615349023699</v>
      </c>
      <c r="AZ47" s="52">
        <f>VLOOKUP($A47,'RevPAR Raw Data'!$B$6:$BE$43,'RevPAR Raw Data'!N$1,FALSE)</f>
        <v>128.26294380705599</v>
      </c>
      <c r="BA47" s="52">
        <f>VLOOKUP($A47,'RevPAR Raw Data'!$B$6:$BE$43,'RevPAR Raw Data'!O$1,FALSE)</f>
        <v>137.02743523315999</v>
      </c>
      <c r="BB47" s="53">
        <f>VLOOKUP($A47,'RevPAR Raw Data'!$B$6:$BE$43,'RevPAR Raw Data'!P$1,FALSE)</f>
        <v>132.645189520108</v>
      </c>
      <c r="BC47" s="54">
        <f>VLOOKUP($A47,'RevPAR Raw Data'!$B$6:$BE$43,'RevPAR Raw Data'!R$1,FALSE)</f>
        <v>96.907068515001498</v>
      </c>
      <c r="BE47" s="47">
        <f>VLOOKUP($A47,'RevPAR Raw Data'!$B$6:$BE$43,'RevPAR Raw Data'!T$1,FALSE)</f>
        <v>11.4925499385817</v>
      </c>
      <c r="BF47" s="48">
        <f>VLOOKUP($A47,'RevPAR Raw Data'!$B$6:$BE$43,'RevPAR Raw Data'!U$1,FALSE)</f>
        <v>-6.1097169040649</v>
      </c>
      <c r="BG47" s="48">
        <f>VLOOKUP($A47,'RevPAR Raw Data'!$B$6:$BE$43,'RevPAR Raw Data'!V$1,FALSE)</f>
        <v>-1.0400271785512101</v>
      </c>
      <c r="BH47" s="48">
        <f>VLOOKUP($A47,'RevPAR Raw Data'!$B$6:$BE$43,'RevPAR Raw Data'!W$1,FALSE)</f>
        <v>2.0922416615486701</v>
      </c>
      <c r="BI47" s="48">
        <f>VLOOKUP($A47,'RevPAR Raw Data'!$B$6:$BE$43,'RevPAR Raw Data'!X$1,FALSE)</f>
        <v>2.8775136914795398</v>
      </c>
      <c r="BJ47" s="49">
        <f>VLOOKUP($A47,'RevPAR Raw Data'!$B$6:$BE$43,'RevPAR Raw Data'!Y$1,FALSE)</f>
        <v>1.3589274056292699</v>
      </c>
      <c r="BK47" s="48">
        <f>VLOOKUP($A47,'RevPAR Raw Data'!$B$6:$BE$43,'RevPAR Raw Data'!AA$1,FALSE)</f>
        <v>1.24320177211015</v>
      </c>
      <c r="BL47" s="48">
        <f>VLOOKUP($A47,'RevPAR Raw Data'!$B$6:$BE$43,'RevPAR Raw Data'!AB$1,FALSE)</f>
        <v>1.84024785035189</v>
      </c>
      <c r="BM47" s="49">
        <f>VLOOKUP($A47,'RevPAR Raw Data'!$B$6:$BE$43,'RevPAR Raw Data'!AC$1,FALSE)</f>
        <v>1.5507104650483401</v>
      </c>
      <c r="BN47" s="50">
        <f>VLOOKUP($A47,'RevPAR Raw Data'!$B$6:$BE$43,'RevPAR Raw Data'!AE$1,FALSE)</f>
        <v>1.4354936647529599</v>
      </c>
    </row>
    <row r="48" spans="1:66" x14ac:dyDescent="0.25">
      <c r="A48" s="63" t="s">
        <v>78</v>
      </c>
      <c r="B48" s="47">
        <f>VLOOKUP($A48,'Occupancy Raw Data'!$B$8:$BE$45,'Occupancy Raw Data'!G$3,FALSE)</f>
        <v>52.3064894448788</v>
      </c>
      <c r="C48" s="48">
        <f>VLOOKUP($A48,'Occupancy Raw Data'!$B$8:$BE$45,'Occupancy Raw Data'!H$3,FALSE)</f>
        <v>59.734167318217303</v>
      </c>
      <c r="D48" s="48">
        <f>VLOOKUP($A48,'Occupancy Raw Data'!$B$8:$BE$45,'Occupancy Raw Data'!I$3,FALSE)</f>
        <v>66.379984362783404</v>
      </c>
      <c r="E48" s="48">
        <f>VLOOKUP($A48,'Occupancy Raw Data'!$B$8:$BE$45,'Occupancy Raw Data'!J$3,FALSE)</f>
        <v>65.2853792025019</v>
      </c>
      <c r="F48" s="48">
        <f>VLOOKUP($A48,'Occupancy Raw Data'!$B$8:$BE$45,'Occupancy Raw Data'!K$3,FALSE)</f>
        <v>66.379984362783404</v>
      </c>
      <c r="G48" s="49">
        <f>VLOOKUP($A48,'Occupancy Raw Data'!$B$8:$BE$45,'Occupancy Raw Data'!L$3,FALSE)</f>
        <v>62.017200938232897</v>
      </c>
      <c r="H48" s="48">
        <f>VLOOKUP($A48,'Occupancy Raw Data'!$B$8:$BE$45,'Occupancy Raw Data'!N$3,FALSE)</f>
        <v>68.9601250977326</v>
      </c>
      <c r="I48" s="48">
        <f>VLOOKUP($A48,'Occupancy Raw Data'!$B$8:$BE$45,'Occupancy Raw Data'!O$3,FALSE)</f>
        <v>74.667709147771603</v>
      </c>
      <c r="J48" s="49">
        <f>VLOOKUP($A48,'Occupancy Raw Data'!$B$8:$BE$45,'Occupancy Raw Data'!P$3,FALSE)</f>
        <v>71.813917122752102</v>
      </c>
      <c r="K48" s="50">
        <f>VLOOKUP($A48,'Occupancy Raw Data'!$B$8:$BE$45,'Occupancy Raw Data'!R$3,FALSE)</f>
        <v>64.816262705238401</v>
      </c>
      <c r="M48" s="47">
        <f>VLOOKUP($A48,'Occupancy Raw Data'!$B$8:$BE$45,'Occupancy Raw Data'!T$3,FALSE)</f>
        <v>10.032894736842101</v>
      </c>
      <c r="N48" s="48">
        <f>VLOOKUP($A48,'Occupancy Raw Data'!$B$8:$BE$45,'Occupancy Raw Data'!U$3,FALSE)</f>
        <v>-4.8567870485678704</v>
      </c>
      <c r="O48" s="48">
        <f>VLOOKUP($A48,'Occupancy Raw Data'!$B$8:$BE$45,'Occupancy Raw Data'!V$3,FALSE)</f>
        <v>1.7985611510791299</v>
      </c>
      <c r="P48" s="48">
        <f>VLOOKUP($A48,'Occupancy Raw Data'!$B$8:$BE$45,'Occupancy Raw Data'!W$3,FALSE)</f>
        <v>-6.7039106145251299</v>
      </c>
      <c r="Q48" s="48">
        <f>VLOOKUP($A48,'Occupancy Raw Data'!$B$8:$BE$45,'Occupancy Raw Data'!X$3,FALSE)</f>
        <v>6.3909774436090201</v>
      </c>
      <c r="R48" s="49">
        <f>VLOOKUP($A48,'Occupancy Raw Data'!$B$8:$BE$45,'Occupancy Raw Data'!Y$3,FALSE)</f>
        <v>0.71102082275266598</v>
      </c>
      <c r="S48" s="48">
        <f>VLOOKUP($A48,'Occupancy Raw Data'!$B$8:$BE$45,'Occupancy Raw Data'!AA$3,FALSE)</f>
        <v>-7.6439790575916202</v>
      </c>
      <c r="T48" s="48">
        <f>VLOOKUP($A48,'Occupancy Raw Data'!$B$8:$BE$45,'Occupancy Raw Data'!AB$3,FALSE)</f>
        <v>-6.9200779727095503</v>
      </c>
      <c r="U48" s="49">
        <f>VLOOKUP($A48,'Occupancy Raw Data'!$B$8:$BE$45,'Occupancy Raw Data'!AC$3,FALSE)</f>
        <v>-7.26905603230691</v>
      </c>
      <c r="V48" s="50">
        <f>VLOOKUP($A48,'Occupancy Raw Data'!$B$8:$BE$45,'Occupancy Raw Data'!AE$3,FALSE)</f>
        <v>-1.9597905051528901</v>
      </c>
      <c r="X48" s="51">
        <f>VLOOKUP($A48,'ADR Raw Data'!$B$6:$BE$43,'ADR Raw Data'!G$1,FALSE)</f>
        <v>127.555470852017</v>
      </c>
      <c r="Y48" s="52">
        <f>VLOOKUP($A48,'ADR Raw Data'!$B$6:$BE$43,'ADR Raw Data'!H$1,FALSE)</f>
        <v>122.896164921465</v>
      </c>
      <c r="Z48" s="52">
        <f>VLOOKUP($A48,'ADR Raw Data'!$B$6:$BE$43,'ADR Raw Data'!I$1,FALSE)</f>
        <v>120.175865724381</v>
      </c>
      <c r="AA48" s="52">
        <f>VLOOKUP($A48,'ADR Raw Data'!$B$6:$BE$43,'ADR Raw Data'!J$1,FALSE)</f>
        <v>124.58908982035901</v>
      </c>
      <c r="AB48" s="52">
        <f>VLOOKUP($A48,'ADR Raw Data'!$B$6:$BE$43,'ADR Raw Data'!K$1,FALSE)</f>
        <v>128.28196702002299</v>
      </c>
      <c r="AC48" s="53">
        <f>VLOOKUP($A48,'ADR Raw Data'!$B$6:$BE$43,'ADR Raw Data'!L$1,FALSE)</f>
        <v>124.609145234493</v>
      </c>
      <c r="AD48" s="52">
        <f>VLOOKUP($A48,'ADR Raw Data'!$B$6:$BE$43,'ADR Raw Data'!N$1,FALSE)</f>
        <v>156.07468253968199</v>
      </c>
      <c r="AE48" s="52">
        <f>VLOOKUP($A48,'ADR Raw Data'!$B$6:$BE$43,'ADR Raw Data'!O$1,FALSE)</f>
        <v>162.575256544502</v>
      </c>
      <c r="AF48" s="53">
        <f>VLOOKUP($A48,'ADR Raw Data'!$B$6:$BE$43,'ADR Raw Data'!P$1,FALSE)</f>
        <v>159.45413173652599</v>
      </c>
      <c r="AG48" s="54">
        <f>VLOOKUP($A48,'ADR Raw Data'!$B$6:$BE$43,'ADR Raw Data'!R$1,FALSE)</f>
        <v>135.63968809236599</v>
      </c>
      <c r="AI48" s="47">
        <f>VLOOKUP($A48,'ADR Raw Data'!$B$6:$BE$43,'ADR Raw Data'!T$1,FALSE)</f>
        <v>15.876267541078599</v>
      </c>
      <c r="AJ48" s="48">
        <f>VLOOKUP($A48,'ADR Raw Data'!$B$6:$BE$43,'ADR Raw Data'!U$1,FALSE)</f>
        <v>14.0776236583807</v>
      </c>
      <c r="AK48" s="48">
        <f>VLOOKUP($A48,'ADR Raw Data'!$B$6:$BE$43,'ADR Raw Data'!V$1,FALSE)</f>
        <v>9.7758780490397506</v>
      </c>
      <c r="AL48" s="48">
        <f>VLOOKUP($A48,'ADR Raw Data'!$B$6:$BE$43,'ADR Raw Data'!W$1,FALSE)</f>
        <v>13.7754746289722</v>
      </c>
      <c r="AM48" s="48">
        <f>VLOOKUP($A48,'ADR Raw Data'!$B$6:$BE$43,'ADR Raw Data'!X$1,FALSE)</f>
        <v>10.4288467943003</v>
      </c>
      <c r="AN48" s="49">
        <f>VLOOKUP($A48,'ADR Raw Data'!$B$6:$BE$43,'ADR Raw Data'!Y$1,FALSE)</f>
        <v>12.6919616997776</v>
      </c>
      <c r="AO48" s="48">
        <f>VLOOKUP($A48,'ADR Raw Data'!$B$6:$BE$43,'ADR Raw Data'!AA$1,FALSE)</f>
        <v>10.8633368232575</v>
      </c>
      <c r="AP48" s="48">
        <f>VLOOKUP($A48,'ADR Raw Data'!$B$6:$BE$43,'ADR Raw Data'!AB$1,FALSE)</f>
        <v>17.024021257299498</v>
      </c>
      <c r="AQ48" s="49">
        <f>VLOOKUP($A48,'ADR Raw Data'!$B$6:$BE$43,'ADR Raw Data'!AC$1,FALSE)</f>
        <v>14.042718464815399</v>
      </c>
      <c r="AR48" s="50">
        <f>VLOOKUP($A48,'ADR Raw Data'!$B$6:$BE$43,'ADR Raw Data'!AE$1,FALSE)</f>
        <v>12.692414781733101</v>
      </c>
      <c r="AS48" s="40"/>
      <c r="AT48" s="51">
        <f>VLOOKUP($A48,'RevPAR Raw Data'!$B$6:$BE$43,'RevPAR Raw Data'!G$1,FALSE)</f>
        <v>66.719788897576194</v>
      </c>
      <c r="AU48" s="52">
        <f>VLOOKUP($A48,'RevPAR Raw Data'!$B$6:$BE$43,'RevPAR Raw Data'!H$1,FALSE)</f>
        <v>73.411000781860807</v>
      </c>
      <c r="AV48" s="52">
        <f>VLOOKUP($A48,'RevPAR Raw Data'!$B$6:$BE$43,'RevPAR Raw Data'!I$1,FALSE)</f>
        <v>79.772720875684101</v>
      </c>
      <c r="AW48" s="52">
        <f>VLOOKUP($A48,'RevPAR Raw Data'!$B$6:$BE$43,'RevPAR Raw Data'!J$1,FALSE)</f>
        <v>81.338459734167301</v>
      </c>
      <c r="AX48" s="52">
        <f>VLOOKUP($A48,'RevPAR Raw Data'!$B$6:$BE$43,'RevPAR Raw Data'!K$1,FALSE)</f>
        <v>85.153549648162596</v>
      </c>
      <c r="AY48" s="53">
        <f>VLOOKUP($A48,'RevPAR Raw Data'!$B$6:$BE$43,'RevPAR Raw Data'!L$1,FALSE)</f>
        <v>77.279103987490203</v>
      </c>
      <c r="AZ48" s="52">
        <f>VLOOKUP($A48,'RevPAR Raw Data'!$B$6:$BE$43,'RevPAR Raw Data'!N$1,FALSE)</f>
        <v>107.629296325254</v>
      </c>
      <c r="BA48" s="52">
        <f>VLOOKUP($A48,'RevPAR Raw Data'!$B$6:$BE$43,'RevPAR Raw Data'!O$1,FALSE)</f>
        <v>121.391219702892</v>
      </c>
      <c r="BB48" s="53">
        <f>VLOOKUP($A48,'RevPAR Raw Data'!$B$6:$BE$43,'RevPAR Raw Data'!P$1,FALSE)</f>
        <v>114.510258014073</v>
      </c>
      <c r="BC48" s="54">
        <f>VLOOKUP($A48,'RevPAR Raw Data'!$B$6:$BE$43,'RevPAR Raw Data'!R$1,FALSE)</f>
        <v>87.916576566513996</v>
      </c>
      <c r="BE48" s="47">
        <f>VLOOKUP($A48,'RevPAR Raw Data'!$B$6:$BE$43,'RevPAR Raw Data'!T$1,FALSE)</f>
        <v>27.502011488456599</v>
      </c>
      <c r="BF48" s="48">
        <f>VLOOKUP($A48,'RevPAR Raw Data'!$B$6:$BE$43,'RevPAR Raw Data'!U$1,FALSE)</f>
        <v>8.5371164072265202</v>
      </c>
      <c r="BG48" s="48">
        <f>VLOOKUP($A48,'RevPAR Raw Data'!$B$6:$BE$43,'RevPAR Raw Data'!V$1,FALSE)</f>
        <v>11.7502643448857</v>
      </c>
      <c r="BH48" s="48">
        <f>VLOOKUP($A48,'RevPAR Raw Data'!$B$6:$BE$43,'RevPAR Raw Data'!W$1,FALSE)</f>
        <v>6.1480685085941804</v>
      </c>
      <c r="BI48" s="48">
        <f>VLOOKUP($A48,'RevPAR Raw Data'!$B$6:$BE$43,'RevPAR Raw Data'!X$1,FALSE)</f>
        <v>17.486329484161601</v>
      </c>
      <c r="BJ48" s="49">
        <f>VLOOKUP($A48,'RevPAR Raw Data'!$B$6:$BE$43,'RevPAR Raw Data'!Y$1,FALSE)</f>
        <v>13.4932250130315</v>
      </c>
      <c r="BK48" s="48">
        <f>VLOOKUP($A48,'RevPAR Raw Data'!$B$6:$BE$43,'RevPAR Raw Data'!AA$1,FALSE)</f>
        <v>2.38896657394046</v>
      </c>
      <c r="BL48" s="48">
        <f>VLOOKUP($A48,'RevPAR Raw Data'!$B$6:$BE$43,'RevPAR Raw Data'!AB$1,FALSE)</f>
        <v>8.9258677394942296</v>
      </c>
      <c r="BM48" s="49">
        <f>VLOOKUP($A48,'RevPAR Raw Data'!$B$6:$BE$43,'RevPAR Raw Data'!AC$1,FALSE)</f>
        <v>5.7528893588419701</v>
      </c>
      <c r="BN48" s="50">
        <f>VLOOKUP($A48,'RevPAR Raw Data'!$B$6:$BE$43,'RevPAR Raw Data'!AE$1,FALSE)</f>
        <v>10.4838795368132</v>
      </c>
    </row>
    <row r="49" spans="1:66" x14ac:dyDescent="0.25">
      <c r="A49" s="63" t="s">
        <v>79</v>
      </c>
      <c r="B49" s="47">
        <f>VLOOKUP($A49,'Occupancy Raw Data'!$B$8:$BE$45,'Occupancy Raw Data'!G$3,FALSE)</f>
        <v>48.8054607508532</v>
      </c>
      <c r="C49" s="48">
        <f>VLOOKUP($A49,'Occupancy Raw Data'!$B$8:$BE$45,'Occupancy Raw Data'!H$3,FALSE)</f>
        <v>51.6040955631399</v>
      </c>
      <c r="D49" s="48">
        <f>VLOOKUP($A49,'Occupancy Raw Data'!$B$8:$BE$45,'Occupancy Raw Data'!I$3,FALSE)</f>
        <v>60.546075085324198</v>
      </c>
      <c r="E49" s="48">
        <f>VLOOKUP($A49,'Occupancy Raw Data'!$B$8:$BE$45,'Occupancy Raw Data'!J$3,FALSE)</f>
        <v>60.955631399317397</v>
      </c>
      <c r="F49" s="48">
        <f>VLOOKUP($A49,'Occupancy Raw Data'!$B$8:$BE$45,'Occupancy Raw Data'!K$3,FALSE)</f>
        <v>64.368600682593794</v>
      </c>
      <c r="G49" s="49">
        <f>VLOOKUP($A49,'Occupancy Raw Data'!$B$8:$BE$45,'Occupancy Raw Data'!L$3,FALSE)</f>
        <v>57.255972696245699</v>
      </c>
      <c r="H49" s="48">
        <f>VLOOKUP($A49,'Occupancy Raw Data'!$B$8:$BE$45,'Occupancy Raw Data'!N$3,FALSE)</f>
        <v>73.993174061433393</v>
      </c>
      <c r="I49" s="48">
        <f>VLOOKUP($A49,'Occupancy Raw Data'!$B$8:$BE$45,'Occupancy Raw Data'!O$3,FALSE)</f>
        <v>74.607508532423196</v>
      </c>
      <c r="J49" s="49">
        <f>VLOOKUP($A49,'Occupancy Raw Data'!$B$8:$BE$45,'Occupancy Raw Data'!P$3,FALSE)</f>
        <v>74.300341296928295</v>
      </c>
      <c r="K49" s="50">
        <f>VLOOKUP($A49,'Occupancy Raw Data'!$B$8:$BE$45,'Occupancy Raw Data'!R$3,FALSE)</f>
        <v>62.1257922964407</v>
      </c>
      <c r="M49" s="47">
        <f>VLOOKUP($A49,'Occupancy Raw Data'!$B$8:$BE$45,'Occupancy Raw Data'!T$3,FALSE)</f>
        <v>10.549040699281701</v>
      </c>
      <c r="N49" s="48">
        <f>VLOOKUP($A49,'Occupancy Raw Data'!$B$8:$BE$45,'Occupancy Raw Data'!U$3,FALSE)</f>
        <v>-3.6807051260810399</v>
      </c>
      <c r="O49" s="48">
        <f>VLOOKUP($A49,'Occupancy Raw Data'!$B$8:$BE$45,'Occupancy Raw Data'!V$3,FALSE)</f>
        <v>2.66798619760602</v>
      </c>
      <c r="P49" s="48">
        <f>VLOOKUP($A49,'Occupancy Raw Data'!$B$8:$BE$45,'Occupancy Raw Data'!W$3,FALSE)</f>
        <v>-1.8327108982720699</v>
      </c>
      <c r="Q49" s="48">
        <f>VLOOKUP($A49,'Occupancy Raw Data'!$B$8:$BE$45,'Occupancy Raw Data'!X$3,FALSE)</f>
        <v>10.985322701602399</v>
      </c>
      <c r="R49" s="49">
        <f>VLOOKUP($A49,'Occupancy Raw Data'!$B$8:$BE$45,'Occupancy Raw Data'!Y$3,FALSE)</f>
        <v>3.4292764938054199</v>
      </c>
      <c r="S49" s="48">
        <f>VLOOKUP($A49,'Occupancy Raw Data'!$B$8:$BE$45,'Occupancy Raw Data'!AA$3,FALSE)</f>
        <v>5.9604298943059897</v>
      </c>
      <c r="T49" s="48">
        <f>VLOOKUP($A49,'Occupancy Raw Data'!$B$8:$BE$45,'Occupancy Raw Data'!AB$3,FALSE)</f>
        <v>9.2822363074922798</v>
      </c>
      <c r="U49" s="49">
        <f>VLOOKUP($A49,'Occupancy Raw Data'!$B$8:$BE$45,'Occupancy Raw Data'!AC$3,FALSE)</f>
        <v>7.6025658330280299</v>
      </c>
      <c r="V49" s="50">
        <f>VLOOKUP($A49,'Occupancy Raw Data'!$B$8:$BE$45,'Occupancy Raw Data'!AE$3,FALSE)</f>
        <v>4.8184108859867099</v>
      </c>
      <c r="X49" s="51">
        <f>VLOOKUP($A49,'ADR Raw Data'!$B$6:$BE$43,'ADR Raw Data'!G$1,FALSE)</f>
        <v>120.92486713286701</v>
      </c>
      <c r="Y49" s="52">
        <f>VLOOKUP($A49,'ADR Raw Data'!$B$6:$BE$43,'ADR Raw Data'!H$1,FALSE)</f>
        <v>103.723134920634</v>
      </c>
      <c r="Z49" s="52">
        <f>VLOOKUP($A49,'ADR Raw Data'!$B$6:$BE$43,'ADR Raw Data'!I$1,FALSE)</f>
        <v>108.457903043968</v>
      </c>
      <c r="AA49" s="52">
        <f>VLOOKUP($A49,'ADR Raw Data'!$B$6:$BE$43,'ADR Raw Data'!J$1,FALSE)</f>
        <v>108.367872340425</v>
      </c>
      <c r="AB49" s="52">
        <f>VLOOKUP($A49,'ADR Raw Data'!$B$6:$BE$43,'ADR Raw Data'!K$1,FALSE)</f>
        <v>118.144644750795</v>
      </c>
      <c r="AC49" s="53">
        <f>VLOOKUP($A49,'ADR Raw Data'!$B$6:$BE$43,'ADR Raw Data'!L$1,FALSE)</f>
        <v>111.888659990462</v>
      </c>
      <c r="AD49" s="52">
        <f>VLOOKUP($A49,'ADR Raw Data'!$B$6:$BE$43,'ADR Raw Data'!N$1,FALSE)</f>
        <v>143.48940959409501</v>
      </c>
      <c r="AE49" s="52">
        <f>VLOOKUP($A49,'ADR Raw Data'!$B$6:$BE$43,'ADR Raw Data'!O$1,FALSE)</f>
        <v>139.262717291857</v>
      </c>
      <c r="AF49" s="53">
        <f>VLOOKUP($A49,'ADR Raw Data'!$B$6:$BE$43,'ADR Raw Data'!P$1,FALSE)</f>
        <v>141.367326596233</v>
      </c>
      <c r="AG49" s="54">
        <f>VLOOKUP($A49,'ADR Raw Data'!$B$6:$BE$43,'ADR Raw Data'!R$1,FALSE)</f>
        <v>121.961655940982</v>
      </c>
      <c r="AI49" s="47">
        <f>VLOOKUP($A49,'ADR Raw Data'!$B$6:$BE$43,'ADR Raw Data'!T$1,FALSE)</f>
        <v>13.4109021384188</v>
      </c>
      <c r="AJ49" s="48">
        <f>VLOOKUP($A49,'ADR Raw Data'!$B$6:$BE$43,'ADR Raw Data'!U$1,FALSE)</f>
        <v>-2.30196457794333</v>
      </c>
      <c r="AK49" s="48">
        <f>VLOOKUP($A49,'ADR Raw Data'!$B$6:$BE$43,'ADR Raw Data'!V$1,FALSE)</f>
        <v>4.7642192980405298</v>
      </c>
      <c r="AL49" s="48">
        <f>VLOOKUP($A49,'ADR Raw Data'!$B$6:$BE$43,'ADR Raw Data'!W$1,FALSE)</f>
        <v>1.1377614655928601</v>
      </c>
      <c r="AM49" s="48">
        <f>VLOOKUP($A49,'ADR Raw Data'!$B$6:$BE$43,'ADR Raw Data'!X$1,FALSE)</f>
        <v>3.0273654912800798</v>
      </c>
      <c r="AN49" s="49">
        <f>VLOOKUP($A49,'ADR Raw Data'!$B$6:$BE$43,'ADR Raw Data'!Y$1,FALSE)</f>
        <v>3.9085221060125899</v>
      </c>
      <c r="AO49" s="48">
        <f>VLOOKUP($A49,'ADR Raw Data'!$B$6:$BE$43,'ADR Raw Data'!AA$1,FALSE)</f>
        <v>1.7710091949017399</v>
      </c>
      <c r="AP49" s="48">
        <f>VLOOKUP($A49,'ADR Raw Data'!$B$6:$BE$43,'ADR Raw Data'!AB$1,FALSE)</f>
        <v>0.29386885942419899</v>
      </c>
      <c r="AQ49" s="49">
        <f>VLOOKUP($A49,'ADR Raw Data'!$B$6:$BE$43,'ADR Raw Data'!AC$1,FALSE)</f>
        <v>1.0231169964287501</v>
      </c>
      <c r="AR49" s="50">
        <f>VLOOKUP($A49,'ADR Raw Data'!$B$6:$BE$43,'ADR Raw Data'!AE$1,FALSE)</f>
        <v>2.9936410180214499</v>
      </c>
      <c r="AS49" s="40"/>
      <c r="AT49" s="51">
        <f>VLOOKUP($A49,'RevPAR Raw Data'!$B$6:$BE$43,'RevPAR Raw Data'!G$1,FALSE)</f>
        <v>59.0179385665529</v>
      </c>
      <c r="AU49" s="52">
        <f>VLOOKUP($A49,'RevPAR Raw Data'!$B$6:$BE$43,'RevPAR Raw Data'!H$1,FALSE)</f>
        <v>53.525385665529001</v>
      </c>
      <c r="AV49" s="52">
        <f>VLOOKUP($A49,'RevPAR Raw Data'!$B$6:$BE$43,'RevPAR Raw Data'!I$1,FALSE)</f>
        <v>65.667003412969194</v>
      </c>
      <c r="AW49" s="52">
        <f>VLOOKUP($A49,'RevPAR Raw Data'!$B$6:$BE$43,'RevPAR Raw Data'!J$1,FALSE)</f>
        <v>66.056320819112599</v>
      </c>
      <c r="AX49" s="52">
        <f>VLOOKUP($A49,'RevPAR Raw Data'!$B$6:$BE$43,'RevPAR Raw Data'!K$1,FALSE)</f>
        <v>76.048054607508504</v>
      </c>
      <c r="AY49" s="53">
        <f>VLOOKUP($A49,'RevPAR Raw Data'!$B$6:$BE$43,'RevPAR Raw Data'!L$1,FALSE)</f>
        <v>64.062940614334394</v>
      </c>
      <c r="AZ49" s="52">
        <f>VLOOKUP($A49,'RevPAR Raw Data'!$B$6:$BE$43,'RevPAR Raw Data'!N$1,FALSE)</f>
        <v>106.17236860068201</v>
      </c>
      <c r="BA49" s="52">
        <f>VLOOKUP($A49,'RevPAR Raw Data'!$B$6:$BE$43,'RevPAR Raw Data'!O$1,FALSE)</f>
        <v>103.900443686006</v>
      </c>
      <c r="BB49" s="53">
        <f>VLOOKUP($A49,'RevPAR Raw Data'!$B$6:$BE$43,'RevPAR Raw Data'!P$1,FALSE)</f>
        <v>105.036406143344</v>
      </c>
      <c r="BC49" s="54">
        <f>VLOOKUP($A49,'RevPAR Raw Data'!$B$6:$BE$43,'RevPAR Raw Data'!R$1,FALSE)</f>
        <v>75.769645051194502</v>
      </c>
      <c r="BE49" s="47">
        <f>VLOOKUP($A49,'RevPAR Raw Data'!$B$6:$BE$43,'RevPAR Raw Data'!T$1,FALSE)</f>
        <v>25.374664362423101</v>
      </c>
      <c r="BF49" s="48">
        <f>VLOOKUP($A49,'RevPAR Raw Data'!$B$6:$BE$43,'RevPAR Raw Data'!U$1,FALSE)</f>
        <v>-5.8979411758034503</v>
      </c>
      <c r="BG49" s="48">
        <f>VLOOKUP($A49,'RevPAR Raw Data'!$B$6:$BE$43,'RevPAR Raw Data'!V$1,FALSE)</f>
        <v>7.55931420894197</v>
      </c>
      <c r="BH49" s="48">
        <f>VLOOKUP($A49,'RevPAR Raw Data'!$B$6:$BE$43,'RevPAR Raw Data'!W$1,FALSE)</f>
        <v>-0.71580131105546796</v>
      </c>
      <c r="BI49" s="48">
        <f>VLOOKUP($A49,'RevPAR Raw Data'!$B$6:$BE$43,'RevPAR Raw Data'!X$1,FALSE)</f>
        <v>14.345254061456499</v>
      </c>
      <c r="BJ49" s="49">
        <f>VLOOKUP($A49,'RevPAR Raw Data'!$B$6:$BE$43,'RevPAR Raw Data'!Y$1,FALSE)</f>
        <v>7.4718326296546902</v>
      </c>
      <c r="BK49" s="48">
        <f>VLOOKUP($A49,'RevPAR Raw Data'!$B$6:$BE$43,'RevPAR Raw Data'!AA$1,FALSE)</f>
        <v>7.83699885069157</v>
      </c>
      <c r="BL49" s="48">
        <f>VLOOKUP($A49,'RevPAR Raw Data'!$B$6:$BE$43,'RevPAR Raw Data'!AB$1,FALSE)</f>
        <v>9.6033827688823603</v>
      </c>
      <c r="BM49" s="49">
        <f>VLOOKUP($A49,'RevPAR Raw Data'!$B$6:$BE$43,'RevPAR Raw Data'!AC$1,FALSE)</f>
        <v>8.7034659726591794</v>
      </c>
      <c r="BN49" s="50">
        <f>VLOOKUP($A49,'RevPAR Raw Data'!$B$6:$BE$43,'RevPAR Raw Data'!AE$1,FALSE)</f>
        <v>7.9562978287078696</v>
      </c>
    </row>
    <row r="50" spans="1:66" x14ac:dyDescent="0.25">
      <c r="A50" s="63" t="s">
        <v>80</v>
      </c>
      <c r="B50" s="47">
        <f>VLOOKUP($A50,'Occupancy Raw Data'!$B$8:$BE$45,'Occupancy Raw Data'!G$3,FALSE)</f>
        <v>54.952461495092301</v>
      </c>
      <c r="C50" s="48">
        <f>VLOOKUP($A50,'Occupancy Raw Data'!$B$8:$BE$45,'Occupancy Raw Data'!H$3,FALSE)</f>
        <v>55.598901521956698</v>
      </c>
      <c r="D50" s="48">
        <f>VLOOKUP($A50,'Occupancy Raw Data'!$B$8:$BE$45,'Occupancy Raw Data'!I$3,FALSE)</f>
        <v>59.094525575546001</v>
      </c>
      <c r="E50" s="48">
        <f>VLOOKUP($A50,'Occupancy Raw Data'!$B$8:$BE$45,'Occupancy Raw Data'!J$3,FALSE)</f>
        <v>60.254600518440498</v>
      </c>
      <c r="F50" s="48">
        <f>VLOOKUP($A50,'Occupancy Raw Data'!$B$8:$BE$45,'Occupancy Raw Data'!K$3,FALSE)</f>
        <v>61.835587608757002</v>
      </c>
      <c r="G50" s="49">
        <f>VLOOKUP($A50,'Occupancy Raw Data'!$B$8:$BE$45,'Occupancy Raw Data'!L$3,FALSE)</f>
        <v>58.346204964258703</v>
      </c>
      <c r="H50" s="48">
        <f>VLOOKUP($A50,'Occupancy Raw Data'!$B$8:$BE$45,'Occupancy Raw Data'!N$3,FALSE)</f>
        <v>72.391756281600394</v>
      </c>
      <c r="I50" s="48">
        <f>VLOOKUP($A50,'Occupancy Raw Data'!$B$8:$BE$45,'Occupancy Raw Data'!O$3,FALSE)</f>
        <v>73.056489490028994</v>
      </c>
      <c r="J50" s="49">
        <f>VLOOKUP($A50,'Occupancy Raw Data'!$B$8:$BE$45,'Occupancy Raw Data'!P$3,FALSE)</f>
        <v>72.724122885814694</v>
      </c>
      <c r="K50" s="50">
        <f>VLOOKUP($A50,'Occupancy Raw Data'!$B$8:$BE$45,'Occupancy Raw Data'!R$3,FALSE)</f>
        <v>62.453308113299499</v>
      </c>
      <c r="M50" s="47">
        <f>VLOOKUP($A50,'Occupancy Raw Data'!$B$8:$BE$45,'Occupancy Raw Data'!T$3,FALSE)</f>
        <v>17.052084749312002</v>
      </c>
      <c r="N50" s="48">
        <f>VLOOKUP($A50,'Occupancy Raw Data'!$B$8:$BE$45,'Occupancy Raw Data'!U$3,FALSE)</f>
        <v>-1.0715623461774</v>
      </c>
      <c r="O50" s="48">
        <f>VLOOKUP($A50,'Occupancy Raw Data'!$B$8:$BE$45,'Occupancy Raw Data'!V$3,FALSE)</f>
        <v>-1.48378550822272</v>
      </c>
      <c r="P50" s="48">
        <f>VLOOKUP($A50,'Occupancy Raw Data'!$B$8:$BE$45,'Occupancy Raw Data'!W$3,FALSE)</f>
        <v>-3.73920909902743</v>
      </c>
      <c r="Q50" s="48">
        <f>VLOOKUP($A50,'Occupancy Raw Data'!$B$8:$BE$45,'Occupancy Raw Data'!X$3,FALSE)</f>
        <v>-5.4593925981725002</v>
      </c>
      <c r="R50" s="49">
        <f>VLOOKUP($A50,'Occupancy Raw Data'!$B$8:$BE$45,'Occupancy Raw Data'!Y$3,FALSE)</f>
        <v>0.20497950449149299</v>
      </c>
      <c r="S50" s="48">
        <f>VLOOKUP($A50,'Occupancy Raw Data'!$B$8:$BE$45,'Occupancy Raw Data'!AA$3,FALSE)</f>
        <v>-4.82563540294771</v>
      </c>
      <c r="T50" s="48">
        <f>VLOOKUP($A50,'Occupancy Raw Data'!$B$8:$BE$45,'Occupancy Raw Data'!AB$3,FALSE)</f>
        <v>-6.16331974323331</v>
      </c>
      <c r="U50" s="49">
        <f>VLOOKUP($A50,'Occupancy Raw Data'!$B$8:$BE$45,'Occupancy Raw Data'!AC$3,FALSE)</f>
        <v>-5.5022676737303398</v>
      </c>
      <c r="V50" s="50">
        <f>VLOOKUP($A50,'Occupancy Raw Data'!$B$8:$BE$45,'Occupancy Raw Data'!AE$3,FALSE)</f>
        <v>-1.77019616660347</v>
      </c>
      <c r="X50" s="51">
        <f>VLOOKUP($A50,'ADR Raw Data'!$B$6:$BE$43,'ADR Raw Data'!G$1,FALSE)</f>
        <v>113.791576271976</v>
      </c>
      <c r="Y50" s="52">
        <f>VLOOKUP($A50,'ADR Raw Data'!$B$6:$BE$43,'ADR Raw Data'!H$1,FALSE)</f>
        <v>108.259720260351</v>
      </c>
      <c r="Z50" s="52">
        <f>VLOOKUP($A50,'ADR Raw Data'!$B$6:$BE$43,'ADR Raw Data'!I$1,FALSE)</f>
        <v>109.942615852334</v>
      </c>
      <c r="AA50" s="52">
        <f>VLOOKUP($A50,'ADR Raw Data'!$B$6:$BE$43,'ADR Raw Data'!J$1,FALSE)</f>
        <v>111.157124845593</v>
      </c>
      <c r="AB50" s="52">
        <f>VLOOKUP($A50,'ADR Raw Data'!$B$6:$BE$43,'ADR Raw Data'!K$1,FALSE)</f>
        <v>115.044078778068</v>
      </c>
      <c r="AC50" s="53">
        <f>VLOOKUP($A50,'ADR Raw Data'!$B$6:$BE$43,'ADR Raw Data'!L$1,FALSE)</f>
        <v>111.67962137536099</v>
      </c>
      <c r="AD50" s="52">
        <f>VLOOKUP($A50,'ADR Raw Data'!$B$6:$BE$43,'ADR Raw Data'!N$1,FALSE)</f>
        <v>139.921993547472</v>
      </c>
      <c r="AE50" s="52">
        <f>VLOOKUP($A50,'ADR Raw Data'!$B$6:$BE$43,'ADR Raw Data'!O$1,FALSE)</f>
        <v>143.78520604250801</v>
      </c>
      <c r="AF50" s="53">
        <f>VLOOKUP($A50,'ADR Raw Data'!$B$6:$BE$43,'ADR Raw Data'!P$1,FALSE)</f>
        <v>141.862427696705</v>
      </c>
      <c r="AG50" s="54">
        <f>VLOOKUP($A50,'ADR Raw Data'!$B$6:$BE$43,'ADR Raw Data'!R$1,FALSE)</f>
        <v>121.71935687788999</v>
      </c>
      <c r="AI50" s="47">
        <f>VLOOKUP($A50,'ADR Raw Data'!$B$6:$BE$43,'ADR Raw Data'!T$1,FALSE)</f>
        <v>15.0472553267364</v>
      </c>
      <c r="AJ50" s="48">
        <f>VLOOKUP($A50,'ADR Raw Data'!$B$6:$BE$43,'ADR Raw Data'!U$1,FALSE)</f>
        <v>2.5491592642595999</v>
      </c>
      <c r="AK50" s="48">
        <f>VLOOKUP($A50,'ADR Raw Data'!$B$6:$BE$43,'ADR Raw Data'!V$1,FALSE)</f>
        <v>1.57808680378138</v>
      </c>
      <c r="AL50" s="48">
        <f>VLOOKUP($A50,'ADR Raw Data'!$B$6:$BE$43,'ADR Raw Data'!W$1,FALSE)</f>
        <v>-1.38794632175541</v>
      </c>
      <c r="AM50" s="48">
        <f>VLOOKUP($A50,'ADR Raw Data'!$B$6:$BE$43,'ADR Raw Data'!X$1,FALSE)</f>
        <v>2.5163103184233999</v>
      </c>
      <c r="AN50" s="49">
        <f>VLOOKUP($A50,'ADR Raw Data'!$B$6:$BE$43,'ADR Raw Data'!Y$1,FALSE)</f>
        <v>3.3341229702006201</v>
      </c>
      <c r="AO50" s="48">
        <f>VLOOKUP($A50,'ADR Raw Data'!$B$6:$BE$43,'ADR Raw Data'!AA$1,FALSE)</f>
        <v>0.76285180831036603</v>
      </c>
      <c r="AP50" s="48">
        <f>VLOOKUP($A50,'ADR Raw Data'!$B$6:$BE$43,'ADR Raw Data'!AB$1,FALSE)</f>
        <v>0.66945981732554505</v>
      </c>
      <c r="AQ50" s="49">
        <f>VLOOKUP($A50,'ADR Raw Data'!$B$6:$BE$43,'ADR Raw Data'!AC$1,FALSE)</f>
        <v>0.70525072619930296</v>
      </c>
      <c r="AR50" s="50">
        <f>VLOOKUP($A50,'ADR Raw Data'!$B$6:$BE$43,'ADR Raw Data'!AE$1,FALSE)</f>
        <v>1.9277369494804499</v>
      </c>
      <c r="AS50" s="40"/>
      <c r="AT50" s="51">
        <f>VLOOKUP($A50,'RevPAR Raw Data'!$B$6:$BE$43,'RevPAR Raw Data'!G$1,FALSE)</f>
        <v>62.531272135516701</v>
      </c>
      <c r="AU50" s="52">
        <f>VLOOKUP($A50,'RevPAR Raw Data'!$B$6:$BE$43,'RevPAR Raw Data'!H$1,FALSE)</f>
        <v>60.191215255498797</v>
      </c>
      <c r="AV50" s="52">
        <f>VLOOKUP($A50,'RevPAR Raw Data'!$B$6:$BE$43,'RevPAR Raw Data'!I$1,FALSE)</f>
        <v>64.970067243282003</v>
      </c>
      <c r="AW50" s="52">
        <f>VLOOKUP($A50,'RevPAR Raw Data'!$B$6:$BE$43,'RevPAR Raw Data'!J$1,FALSE)</f>
        <v>66.9772815234966</v>
      </c>
      <c r="AX50" s="52">
        <f>VLOOKUP($A50,'RevPAR Raw Data'!$B$6:$BE$43,'RevPAR Raw Data'!K$1,FALSE)</f>
        <v>71.138182121499796</v>
      </c>
      <c r="AY50" s="53">
        <f>VLOOKUP($A50,'RevPAR Raw Data'!$B$6:$BE$43,'RevPAR Raw Data'!L$1,FALSE)</f>
        <v>65.160820790976601</v>
      </c>
      <c r="AZ50" s="52">
        <f>VLOOKUP($A50,'RevPAR Raw Data'!$B$6:$BE$43,'RevPAR Raw Data'!N$1,FALSE)</f>
        <v>101.29198855324201</v>
      </c>
      <c r="BA50" s="52">
        <f>VLOOKUP($A50,'RevPAR Raw Data'!$B$6:$BE$43,'RevPAR Raw Data'!O$1,FALSE)</f>
        <v>105.04442394066101</v>
      </c>
      <c r="BB50" s="53">
        <f>VLOOKUP($A50,'RevPAR Raw Data'!$B$6:$BE$43,'RevPAR Raw Data'!P$1,FALSE)</f>
        <v>103.168206246952</v>
      </c>
      <c r="BC50" s="54">
        <f>VLOOKUP($A50,'RevPAR Raw Data'!$B$6:$BE$43,'RevPAR Raw Data'!R$1,FALSE)</f>
        <v>76.017764984475704</v>
      </c>
      <c r="BE50" s="47">
        <f>VLOOKUP($A50,'RevPAR Raw Data'!$B$6:$BE$43,'RevPAR Raw Data'!T$1,FALSE)</f>
        <v>34.665210806808901</v>
      </c>
      <c r="BF50" s="48">
        <f>VLOOKUP($A50,'RevPAR Raw Data'!$B$6:$BE$43,'RevPAR Raw Data'!U$1,FALSE)</f>
        <v>1.4502810872623</v>
      </c>
      <c r="BG50" s="48">
        <f>VLOOKUP($A50,'RevPAR Raw Data'!$B$6:$BE$43,'RevPAR Raw Data'!V$1,FALSE)</f>
        <v>7.0885872256979301E-2</v>
      </c>
      <c r="BH50" s="48">
        <f>VLOOKUP($A50,'RevPAR Raw Data'!$B$6:$BE$43,'RevPAR Raw Data'!W$1,FALSE)</f>
        <v>-5.0752572056301402</v>
      </c>
      <c r="BI50" s="48">
        <f>VLOOKUP($A50,'RevPAR Raw Data'!$B$6:$BE$43,'RevPAR Raw Data'!X$1,FALSE)</f>
        <v>-3.0804575390201498</v>
      </c>
      <c r="BJ50" s="49">
        <f>VLOOKUP($A50,'RevPAR Raw Data'!$B$6:$BE$43,'RevPAR Raw Data'!Y$1,FALSE)</f>
        <v>3.54593674343556</v>
      </c>
      <c r="BK50" s="48">
        <f>VLOOKUP($A50,'RevPAR Raw Data'!$B$6:$BE$43,'RevPAR Raw Data'!AA$1,FALSE)</f>
        <v>-4.0995960415711998</v>
      </c>
      <c r="BL50" s="48">
        <f>VLOOKUP($A50,'RevPAR Raw Data'!$B$6:$BE$43,'RevPAR Raw Data'!AB$1,FALSE)</f>
        <v>-5.5351208750019998</v>
      </c>
      <c r="BM50" s="49">
        <f>VLOOKUP($A50,'RevPAR Raw Data'!$B$6:$BE$43,'RevPAR Raw Data'!AC$1,FALSE)</f>
        <v>-4.8358217302574502</v>
      </c>
      <c r="BN50" s="50">
        <f>VLOOKUP($A50,'RevPAR Raw Data'!$B$6:$BE$43,'RevPAR Raw Data'!AE$1,FALSE)</f>
        <v>0.123416057295076</v>
      </c>
    </row>
    <row r="51" spans="1:66" x14ac:dyDescent="0.25">
      <c r="A51" s="66" t="s">
        <v>81</v>
      </c>
      <c r="B51" s="47">
        <f>VLOOKUP($A51,'Occupancy Raw Data'!$B$8:$BE$45,'Occupancy Raw Data'!G$3,FALSE)</f>
        <v>67.074791192103206</v>
      </c>
      <c r="C51" s="48">
        <f>VLOOKUP($A51,'Occupancy Raw Data'!$B$8:$BE$45,'Occupancy Raw Data'!H$3,FALSE)</f>
        <v>71.554669703872406</v>
      </c>
      <c r="D51" s="48">
        <f>VLOOKUP($A51,'Occupancy Raw Data'!$B$8:$BE$45,'Occupancy Raw Data'!I$3,FALSE)</f>
        <v>86.258542141229995</v>
      </c>
      <c r="E51" s="48">
        <f>VLOOKUP($A51,'Occupancy Raw Data'!$B$8:$BE$45,'Occupancy Raw Data'!J$3,FALSE)</f>
        <v>86.907744874715206</v>
      </c>
      <c r="F51" s="48">
        <f>VLOOKUP($A51,'Occupancy Raw Data'!$B$8:$BE$45,'Occupancy Raw Data'!K$3,FALSE)</f>
        <v>77.659453302961197</v>
      </c>
      <c r="G51" s="49">
        <f>VLOOKUP($A51,'Occupancy Raw Data'!$B$8:$BE$45,'Occupancy Raw Data'!L$3,FALSE)</f>
        <v>77.891040242976402</v>
      </c>
      <c r="H51" s="48">
        <f>VLOOKUP($A51,'Occupancy Raw Data'!$B$8:$BE$45,'Occupancy Raw Data'!N$3,FALSE)</f>
        <v>77.570235383447198</v>
      </c>
      <c r="I51" s="48">
        <f>VLOOKUP($A51,'Occupancy Raw Data'!$B$8:$BE$45,'Occupancy Raw Data'!O$3,FALSE)</f>
        <v>81.2452543659832</v>
      </c>
      <c r="J51" s="49">
        <f>VLOOKUP($A51,'Occupancy Raw Data'!$B$8:$BE$45,'Occupancy Raw Data'!P$3,FALSE)</f>
        <v>79.407744874715206</v>
      </c>
      <c r="K51" s="50">
        <f>VLOOKUP($A51,'Occupancy Raw Data'!$B$8:$BE$45,'Occupancy Raw Data'!R$3,FALSE)</f>
        <v>78.324384423473205</v>
      </c>
      <c r="M51" s="47">
        <f>VLOOKUP($A51,'Occupancy Raw Data'!$B$8:$BE$45,'Occupancy Raw Data'!T$3,FALSE)</f>
        <v>21.5484383745797</v>
      </c>
      <c r="N51" s="48">
        <f>VLOOKUP($A51,'Occupancy Raw Data'!$B$8:$BE$45,'Occupancy Raw Data'!U$3,FALSE)</f>
        <v>-8.7082876885353003E-2</v>
      </c>
      <c r="O51" s="48">
        <f>VLOOKUP($A51,'Occupancy Raw Data'!$B$8:$BE$45,'Occupancy Raw Data'!V$3,FALSE)</f>
        <v>6.81820599358048</v>
      </c>
      <c r="P51" s="48">
        <f>VLOOKUP($A51,'Occupancy Raw Data'!$B$8:$BE$45,'Occupancy Raw Data'!W$3,FALSE)</f>
        <v>7.4137215759098201</v>
      </c>
      <c r="Q51" s="48">
        <f>VLOOKUP($A51,'Occupancy Raw Data'!$B$8:$BE$45,'Occupancy Raw Data'!X$3,FALSE)</f>
        <v>4.0863281040149602</v>
      </c>
      <c r="R51" s="49">
        <f>VLOOKUP($A51,'Occupancy Raw Data'!$B$8:$BE$45,'Occupancy Raw Data'!Y$3,FALSE)</f>
        <v>7.2662296616710202</v>
      </c>
      <c r="S51" s="48">
        <f>VLOOKUP($A51,'Occupancy Raw Data'!$B$8:$BE$45,'Occupancy Raw Data'!AA$3,FALSE)</f>
        <v>-1.2391578388659099</v>
      </c>
      <c r="T51" s="48">
        <f>VLOOKUP($A51,'Occupancy Raw Data'!$B$8:$BE$45,'Occupancy Raw Data'!AB$3,FALSE)</f>
        <v>0.30644238867544699</v>
      </c>
      <c r="U51" s="49">
        <f>VLOOKUP($A51,'Occupancy Raw Data'!$B$8:$BE$45,'Occupancy Raw Data'!AC$3,FALSE)</f>
        <v>-0.45447303874702</v>
      </c>
      <c r="V51" s="50">
        <f>VLOOKUP($A51,'Occupancy Raw Data'!$B$8:$BE$45,'Occupancy Raw Data'!AE$3,FALSE)</f>
        <v>4.9092750702382304</v>
      </c>
      <c r="X51" s="51">
        <f>VLOOKUP($A51,'ADR Raw Data'!$B$6:$BE$43,'ADR Raw Data'!G$1,FALSE)</f>
        <v>157.86589868402399</v>
      </c>
      <c r="Y51" s="52">
        <f>VLOOKUP($A51,'ADR Raw Data'!$B$6:$BE$43,'ADR Raw Data'!H$1,FALSE)</f>
        <v>179.29425255338899</v>
      </c>
      <c r="Z51" s="52">
        <f>VLOOKUP($A51,'ADR Raw Data'!$B$6:$BE$43,'ADR Raw Data'!I$1,FALSE)</f>
        <v>201.428898351708</v>
      </c>
      <c r="AA51" s="52">
        <f>VLOOKUP($A51,'ADR Raw Data'!$B$6:$BE$43,'ADR Raw Data'!J$1,FALSE)</f>
        <v>196.46223030382399</v>
      </c>
      <c r="AB51" s="52">
        <f>VLOOKUP($A51,'ADR Raw Data'!$B$6:$BE$43,'ADR Raw Data'!K$1,FALSE)</f>
        <v>171.19952604433999</v>
      </c>
      <c r="AC51" s="53">
        <f>VLOOKUP($A51,'ADR Raw Data'!$B$6:$BE$43,'ADR Raw Data'!L$1,FALSE)</f>
        <v>182.723140155484</v>
      </c>
      <c r="AD51" s="52">
        <f>VLOOKUP($A51,'ADR Raw Data'!$B$6:$BE$43,'ADR Raw Data'!N$1,FALSE)</f>
        <v>149.31599133711799</v>
      </c>
      <c r="AE51" s="52">
        <f>VLOOKUP($A51,'ADR Raw Data'!$B$6:$BE$43,'ADR Raw Data'!O$1,FALSE)</f>
        <v>147.44058551401801</v>
      </c>
      <c r="AF51" s="53">
        <f>VLOOKUP($A51,'ADR Raw Data'!$B$6:$BE$43,'ADR Raw Data'!P$1,FALSE)</f>
        <v>148.356589811627</v>
      </c>
      <c r="AG51" s="54">
        <f>VLOOKUP($A51,'ADR Raw Data'!$B$6:$BE$43,'ADR Raw Data'!R$1,FALSE)</f>
        <v>172.76831197698201</v>
      </c>
      <c r="AI51" s="47">
        <f>VLOOKUP($A51,'ADR Raw Data'!$B$6:$BE$43,'ADR Raw Data'!T$1,FALSE)</f>
        <v>10.348376037708899</v>
      </c>
      <c r="AJ51" s="48">
        <f>VLOOKUP($A51,'ADR Raw Data'!$B$6:$BE$43,'ADR Raw Data'!U$1,FALSE)</f>
        <v>6.1948548718152701</v>
      </c>
      <c r="AK51" s="48">
        <f>VLOOKUP($A51,'ADR Raw Data'!$B$6:$BE$43,'ADR Raw Data'!V$1,FALSE)</f>
        <v>11.3494173593082</v>
      </c>
      <c r="AL51" s="48">
        <f>VLOOKUP($A51,'ADR Raw Data'!$B$6:$BE$43,'ADR Raw Data'!W$1,FALSE)</f>
        <v>11.2606980510988</v>
      </c>
      <c r="AM51" s="48">
        <f>VLOOKUP($A51,'ADR Raw Data'!$B$6:$BE$43,'ADR Raw Data'!X$1,FALSE)</f>
        <v>6.9901780788722103</v>
      </c>
      <c r="AN51" s="49">
        <f>VLOOKUP($A51,'ADR Raw Data'!$B$6:$BE$43,'ADR Raw Data'!Y$1,FALSE)</f>
        <v>9.0795819999671501</v>
      </c>
      <c r="AO51" s="48">
        <f>VLOOKUP($A51,'ADR Raw Data'!$B$6:$BE$43,'ADR Raw Data'!AA$1,FALSE)</f>
        <v>3.4235668506058401</v>
      </c>
      <c r="AP51" s="48">
        <f>VLOOKUP($A51,'ADR Raw Data'!$B$6:$BE$43,'ADR Raw Data'!AB$1,FALSE)</f>
        <v>3.0938402025654801</v>
      </c>
      <c r="AQ51" s="49">
        <f>VLOOKUP($A51,'ADR Raw Data'!$B$6:$BE$43,'ADR Raw Data'!AC$1,FALSE)</f>
        <v>3.2518814501529301</v>
      </c>
      <c r="AR51" s="50">
        <f>VLOOKUP($A51,'ADR Raw Data'!$B$6:$BE$43,'ADR Raw Data'!AE$1,FALSE)</f>
        <v>7.8191195885836997</v>
      </c>
      <c r="AS51" s="40"/>
      <c r="AT51" s="51">
        <f>VLOOKUP($A51,'RevPAR Raw Data'!$B$6:$BE$43,'RevPAR Raw Data'!G$1,FALSE)</f>
        <v>105.888221905846</v>
      </c>
      <c r="AU51" s="52">
        <f>VLOOKUP($A51,'RevPAR Raw Data'!$B$6:$BE$43,'RevPAR Raw Data'!H$1,FALSE)</f>
        <v>128.29341021260399</v>
      </c>
      <c r="AV51" s="52">
        <f>VLOOKUP($A51,'RevPAR Raw Data'!$B$6:$BE$43,'RevPAR Raw Data'!I$1,FALSE)</f>
        <v>173.749631169324</v>
      </c>
      <c r="AW51" s="52">
        <f>VLOOKUP($A51,'RevPAR Raw Data'!$B$6:$BE$43,'RevPAR Raw Data'!J$1,FALSE)</f>
        <v>170.740893887623</v>
      </c>
      <c r="AX51" s="52">
        <f>VLOOKUP($A51,'RevPAR Raw Data'!$B$6:$BE$43,'RevPAR Raw Data'!K$1,FALSE)</f>
        <v>132.952615983295</v>
      </c>
      <c r="AY51" s="53">
        <f>VLOOKUP($A51,'RevPAR Raw Data'!$B$6:$BE$43,'RevPAR Raw Data'!L$1,FALSE)</f>
        <v>142.324954631738</v>
      </c>
      <c r="AZ51" s="52">
        <f>VLOOKUP($A51,'RevPAR Raw Data'!$B$6:$BE$43,'RevPAR Raw Data'!N$1,FALSE)</f>
        <v>115.82476594533</v>
      </c>
      <c r="BA51" s="52">
        <f>VLOOKUP($A51,'RevPAR Raw Data'!$B$6:$BE$43,'RevPAR Raw Data'!O$1,FALSE)</f>
        <v>119.788478739559</v>
      </c>
      <c r="BB51" s="53">
        <f>VLOOKUP($A51,'RevPAR Raw Data'!$B$6:$BE$43,'RevPAR Raw Data'!P$1,FALSE)</f>
        <v>117.806622342444</v>
      </c>
      <c r="BC51" s="54">
        <f>VLOOKUP($A51,'RevPAR Raw Data'!$B$6:$BE$43,'RevPAR Raw Data'!R$1,FALSE)</f>
        <v>135.31971683479699</v>
      </c>
      <c r="BE51" s="47">
        <f>VLOOKUP($A51,'RevPAR Raw Data'!$B$6:$BE$43,'RevPAR Raw Data'!T$1,FALSE)</f>
        <v>34.126727845544103</v>
      </c>
      <c r="BF51" s="48">
        <f>VLOOKUP($A51,'RevPAR Raw Data'!$B$6:$BE$43,'RevPAR Raw Data'!U$1,FALSE)</f>
        <v>6.1023773370886598</v>
      </c>
      <c r="BG51" s="48">
        <f>VLOOKUP($A51,'RevPAR Raw Data'!$B$6:$BE$43,'RevPAR Raw Data'!V$1,FALSE)</f>
        <v>18.941450007517499</v>
      </c>
      <c r="BH51" s="48">
        <f>VLOOKUP($A51,'RevPAR Raw Data'!$B$6:$BE$43,'RevPAR Raw Data'!W$1,FALSE)</f>
        <v>19.509256428021001</v>
      </c>
      <c r="BI51" s="48">
        <f>VLOOKUP($A51,'RevPAR Raw Data'!$B$6:$BE$43,'RevPAR Raw Data'!X$1,FALSE)</f>
        <v>11.3621477942448</v>
      </c>
      <c r="BJ51" s="49">
        <f>VLOOKUP($A51,'RevPAR Raw Data'!$B$6:$BE$43,'RevPAR Raw Data'!Y$1,FALSE)</f>
        <v>17.005554942075499</v>
      </c>
      <c r="BK51" s="48">
        <f>VLOOKUP($A51,'RevPAR Raw Data'!$B$6:$BE$43,'RevPAR Raw Data'!AA$1,FALSE)</f>
        <v>2.1419856147418299</v>
      </c>
      <c r="BL51" s="48">
        <f>VLOOKUP($A51,'RevPAR Raw Data'!$B$6:$BE$43,'RevPAR Raw Data'!AB$1,FALSE)</f>
        <v>3.4097634290594701</v>
      </c>
      <c r="BM51" s="49">
        <f>VLOOKUP($A51,'RevPAR Raw Data'!$B$6:$BE$43,'RevPAR Raw Data'!AC$1,FALSE)</f>
        <v>2.78262948696295</v>
      </c>
      <c r="BN51" s="50">
        <f>VLOOKUP($A51,'RevPAR Raw Data'!$B$6:$BE$43,'RevPAR Raw Data'!AE$1,FALSE)</f>
        <v>13.112256747496399</v>
      </c>
    </row>
    <row r="52" spans="1:66" x14ac:dyDescent="0.25">
      <c r="A52" s="63" t="s">
        <v>82</v>
      </c>
      <c r="B52" s="47">
        <f>VLOOKUP($A52,'Occupancy Raw Data'!$B$8:$BE$45,'Occupancy Raw Data'!G$3,FALSE)</f>
        <v>59.540533840178398</v>
      </c>
      <c r="C52" s="48">
        <f>VLOOKUP($A52,'Occupancy Raw Data'!$B$8:$BE$45,'Occupancy Raw Data'!H$3,FALSE)</f>
        <v>59.036443269151299</v>
      </c>
      <c r="D52" s="48">
        <f>VLOOKUP($A52,'Occupancy Raw Data'!$B$8:$BE$45,'Occupancy Raw Data'!I$3,FALSE)</f>
        <v>59.565325179737201</v>
      </c>
      <c r="E52" s="48">
        <f>VLOOKUP($A52,'Occupancy Raw Data'!$B$8:$BE$45,'Occupancy Raw Data'!J$3,FALSE)</f>
        <v>63.201388315015201</v>
      </c>
      <c r="F52" s="48">
        <f>VLOOKUP($A52,'Occupancy Raw Data'!$B$8:$BE$45,'Occupancy Raw Data'!K$3,FALSE)</f>
        <v>67.432443599702495</v>
      </c>
      <c r="G52" s="49">
        <f>VLOOKUP($A52,'Occupancy Raw Data'!$B$8:$BE$45,'Occupancy Raw Data'!L$3,FALSE)</f>
        <v>61.755226840756897</v>
      </c>
      <c r="H52" s="48">
        <f>VLOOKUP($A52,'Occupancy Raw Data'!$B$8:$BE$45,'Occupancy Raw Data'!N$3,FALSE)</f>
        <v>82.712172547723299</v>
      </c>
      <c r="I52" s="48">
        <f>VLOOKUP($A52,'Occupancy Raw Data'!$B$8:$BE$45,'Occupancy Raw Data'!O$3,FALSE)</f>
        <v>86.852326254028497</v>
      </c>
      <c r="J52" s="49">
        <f>VLOOKUP($A52,'Occupancy Raw Data'!$B$8:$BE$45,'Occupancy Raw Data'!P$3,FALSE)</f>
        <v>84.782249400875898</v>
      </c>
      <c r="K52" s="50">
        <f>VLOOKUP($A52,'Occupancy Raw Data'!$B$8:$BE$45,'Occupancy Raw Data'!R$3,FALSE)</f>
        <v>68.3343761436481</v>
      </c>
      <c r="M52" s="47">
        <f>VLOOKUP($A52,'Occupancy Raw Data'!$B$8:$BE$45,'Occupancy Raw Data'!T$3,FALSE)</f>
        <v>17.921506202697099</v>
      </c>
      <c r="N52" s="48">
        <f>VLOOKUP($A52,'Occupancy Raw Data'!$B$8:$BE$45,'Occupancy Raw Data'!U$3,FALSE)</f>
        <v>-5.8805208941389999</v>
      </c>
      <c r="O52" s="48">
        <f>VLOOKUP($A52,'Occupancy Raw Data'!$B$8:$BE$45,'Occupancy Raw Data'!V$3,FALSE)</f>
        <v>-5.6141684726202898</v>
      </c>
      <c r="P52" s="48">
        <f>VLOOKUP($A52,'Occupancy Raw Data'!$B$8:$BE$45,'Occupancy Raw Data'!W$3,FALSE)</f>
        <v>-0.93826282912964198</v>
      </c>
      <c r="Q52" s="48">
        <f>VLOOKUP($A52,'Occupancy Raw Data'!$B$8:$BE$45,'Occupancy Raw Data'!X$3,FALSE)</f>
        <v>-1.9639782897467799</v>
      </c>
      <c r="R52" s="49">
        <f>VLOOKUP($A52,'Occupancy Raw Data'!$B$8:$BE$45,'Occupancy Raw Data'!Y$3,FALSE)</f>
        <v>-4.2795585383535097E-2</v>
      </c>
      <c r="S52" s="48">
        <f>VLOOKUP($A52,'Occupancy Raw Data'!$B$8:$BE$45,'Occupancy Raw Data'!AA$3,FALSE)</f>
        <v>1.7265625266659701</v>
      </c>
      <c r="T52" s="48">
        <f>VLOOKUP($A52,'Occupancy Raw Data'!$B$8:$BE$45,'Occupancy Raw Data'!AB$3,FALSE)</f>
        <v>-1.0229900238990299</v>
      </c>
      <c r="U52" s="49">
        <f>VLOOKUP($A52,'Occupancy Raw Data'!$B$8:$BE$45,'Occupancy Raw Data'!AC$3,FALSE)</f>
        <v>0.29940285015147899</v>
      </c>
      <c r="V52" s="50">
        <f>VLOOKUP($A52,'Occupancy Raw Data'!$B$8:$BE$45,'Occupancy Raw Data'!AE$3,FALSE)</f>
        <v>7.8241091889964198E-2</v>
      </c>
      <c r="X52" s="51">
        <f>VLOOKUP($A52,'ADR Raw Data'!$B$6:$BE$43,'ADR Raw Data'!G$1,FALSE)</f>
        <v>105.25887855655699</v>
      </c>
      <c r="Y52" s="52">
        <f>VLOOKUP($A52,'ADR Raw Data'!$B$6:$BE$43,'ADR Raw Data'!H$1,FALSE)</f>
        <v>103.030004199328</v>
      </c>
      <c r="Z52" s="52">
        <f>VLOOKUP($A52,'ADR Raw Data'!$B$6:$BE$43,'ADR Raw Data'!I$1,FALSE)</f>
        <v>104.129751664816</v>
      </c>
      <c r="AA52" s="52">
        <f>VLOOKUP($A52,'ADR Raw Data'!$B$6:$BE$43,'ADR Raw Data'!J$1,FALSE)</f>
        <v>105.926440899581</v>
      </c>
      <c r="AB52" s="52">
        <f>VLOOKUP($A52,'ADR Raw Data'!$B$6:$BE$43,'ADR Raw Data'!K$1,FALSE)</f>
        <v>110.361321078431</v>
      </c>
      <c r="AC52" s="53">
        <f>VLOOKUP($A52,'ADR Raw Data'!$B$6:$BE$43,'ADR Raw Data'!L$1,FALSE)</f>
        <v>105.86585360631599</v>
      </c>
      <c r="AD52" s="52">
        <f>VLOOKUP($A52,'ADR Raw Data'!$B$6:$BE$43,'ADR Raw Data'!N$1,FALSE)</f>
        <v>148.60161055050401</v>
      </c>
      <c r="AE52" s="52">
        <f>VLOOKUP($A52,'ADR Raw Data'!$B$6:$BE$43,'ADR Raw Data'!O$1,FALSE)</f>
        <v>151.65878782112199</v>
      </c>
      <c r="AF52" s="53">
        <f>VLOOKUP($A52,'ADR Raw Data'!$B$6:$BE$43,'ADR Raw Data'!P$1,FALSE)</f>
        <v>150.16752180905499</v>
      </c>
      <c r="AG52" s="54">
        <f>VLOOKUP($A52,'ADR Raw Data'!$B$6:$BE$43,'ADR Raw Data'!R$1,FALSE)</f>
        <v>121.570123004629</v>
      </c>
      <c r="AI52" s="47">
        <f>VLOOKUP($A52,'ADR Raw Data'!$B$6:$BE$43,'ADR Raw Data'!T$1,FALSE)</f>
        <v>1.94365214463382</v>
      </c>
      <c r="AJ52" s="48">
        <f>VLOOKUP($A52,'ADR Raw Data'!$B$6:$BE$43,'ADR Raw Data'!U$1,FALSE)</f>
        <v>-3.9790564991852002</v>
      </c>
      <c r="AK52" s="48">
        <f>VLOOKUP($A52,'ADR Raw Data'!$B$6:$BE$43,'ADR Raw Data'!V$1,FALSE)</f>
        <v>-1.08623140510439</v>
      </c>
      <c r="AL52" s="48">
        <f>VLOOKUP($A52,'ADR Raw Data'!$B$6:$BE$43,'ADR Raw Data'!W$1,FALSE)</f>
        <v>0.47592512184063701</v>
      </c>
      <c r="AM52" s="48">
        <f>VLOOKUP($A52,'ADR Raw Data'!$B$6:$BE$43,'ADR Raw Data'!X$1,FALSE)</f>
        <v>-3.6686217383895801</v>
      </c>
      <c r="AN52" s="49">
        <f>VLOOKUP($A52,'ADR Raw Data'!$B$6:$BE$43,'ADR Raw Data'!Y$1,FALSE)</f>
        <v>-1.4783319652498901</v>
      </c>
      <c r="AO52" s="48">
        <f>VLOOKUP($A52,'ADR Raw Data'!$B$6:$BE$43,'ADR Raw Data'!AA$1,FALSE)</f>
        <v>-1.65432539583359</v>
      </c>
      <c r="AP52" s="48">
        <f>VLOOKUP($A52,'ADR Raw Data'!$B$6:$BE$43,'ADR Raw Data'!AB$1,FALSE)</f>
        <v>-3.5940618586214299</v>
      </c>
      <c r="AQ52" s="49">
        <f>VLOOKUP($A52,'ADR Raw Data'!$B$6:$BE$43,'ADR Raw Data'!AC$1,FALSE)</f>
        <v>-2.6941950955908598</v>
      </c>
      <c r="AR52" s="50">
        <f>VLOOKUP($A52,'ADR Raw Data'!$B$6:$BE$43,'ADR Raw Data'!AE$1,FALSE)</f>
        <v>-1.9855004099942599</v>
      </c>
      <c r="AS52" s="40"/>
      <c r="AT52" s="51">
        <f>VLOOKUP($A52,'RevPAR Raw Data'!$B$6:$BE$43,'RevPAR Raw Data'!G$1,FALSE)</f>
        <v>62.6716982067597</v>
      </c>
      <c r="AU52" s="52">
        <f>VLOOKUP($A52,'RevPAR Raw Data'!$B$6:$BE$43,'RevPAR Raw Data'!H$1,FALSE)</f>
        <v>60.825249979340498</v>
      </c>
      <c r="AV52" s="52">
        <f>VLOOKUP($A52,'RevPAR Raw Data'!$B$6:$BE$43,'RevPAR Raw Data'!I$1,FALSE)</f>
        <v>62.025225188000903</v>
      </c>
      <c r="AW52" s="52">
        <f>VLOOKUP($A52,'RevPAR Raw Data'!$B$6:$BE$43,'RevPAR Raw Data'!J$1,FALSE)</f>
        <v>66.946981241219703</v>
      </c>
      <c r="AX52" s="52">
        <f>VLOOKUP($A52,'RevPAR Raw Data'!$B$6:$BE$43,'RevPAR Raw Data'!K$1,FALSE)</f>
        <v>74.419335592099799</v>
      </c>
      <c r="AY52" s="53">
        <f>VLOOKUP($A52,'RevPAR Raw Data'!$B$6:$BE$43,'RevPAR Raw Data'!L$1,FALSE)</f>
        <v>65.377698041484095</v>
      </c>
      <c r="AZ52" s="52">
        <f>VLOOKUP($A52,'RevPAR Raw Data'!$B$6:$BE$43,'RevPAR Raw Data'!N$1,FALSE)</f>
        <v>122.911620527229</v>
      </c>
      <c r="BA52" s="52">
        <f>VLOOKUP($A52,'RevPAR Raw Data'!$B$6:$BE$43,'RevPAR Raw Data'!O$1,FALSE)</f>
        <v>131.719185191306</v>
      </c>
      <c r="BB52" s="53">
        <f>VLOOKUP($A52,'RevPAR Raw Data'!$B$6:$BE$43,'RevPAR Raw Data'!P$1,FALSE)</f>
        <v>127.315402859267</v>
      </c>
      <c r="BC52" s="54">
        <f>VLOOKUP($A52,'RevPAR Raw Data'!$B$6:$BE$43,'RevPAR Raw Data'!R$1,FALSE)</f>
        <v>83.074185132279496</v>
      </c>
      <c r="BE52" s="47">
        <f>VLOOKUP($A52,'RevPAR Raw Data'!$B$6:$BE$43,'RevPAR Raw Data'!T$1,FALSE)</f>
        <v>20.213490086990301</v>
      </c>
      <c r="BF52" s="48">
        <f>VLOOKUP($A52,'RevPAR Raw Data'!$B$6:$BE$43,'RevPAR Raw Data'!U$1,FALSE)</f>
        <v>-9.6255881445000195</v>
      </c>
      <c r="BG52" s="48">
        <f>VLOOKUP($A52,'RevPAR Raw Data'!$B$6:$BE$43,'RevPAR Raw Data'!V$1,FALSE)</f>
        <v>-6.6394170166396096</v>
      </c>
      <c r="BH52" s="48">
        <f>VLOOKUP($A52,'RevPAR Raw Data'!$B$6:$BE$43,'RevPAR Raw Data'!W$1,FALSE)</f>
        <v>-0.466803135801725</v>
      </c>
      <c r="BI52" s="48">
        <f>VLOOKUP($A52,'RevPAR Raw Data'!$B$6:$BE$43,'RevPAR Raw Data'!X$1,FALSE)</f>
        <v>-5.5605490936614599</v>
      </c>
      <c r="BJ52" s="49">
        <f>VLOOKUP($A52,'RevPAR Raw Data'!$B$6:$BE$43,'RevPAR Raw Data'!Y$1,FALSE)</f>
        <v>-1.5204948898149899</v>
      </c>
      <c r="BK52" s="48">
        <f>VLOOKUP($A52,'RevPAR Raw Data'!$B$6:$BE$43,'RevPAR Raw Data'!AA$1,FALSE)</f>
        <v>4.3674168478799097E-2</v>
      </c>
      <c r="BL52" s="48">
        <f>VLOOKUP($A52,'RevPAR Raw Data'!$B$6:$BE$43,'RevPAR Raw Data'!AB$1,FALSE)</f>
        <v>-4.58028498825401</v>
      </c>
      <c r="BM52" s="49">
        <f>VLOOKUP($A52,'RevPAR Raw Data'!$B$6:$BE$43,'RevPAR Raw Data'!AC$1,FALSE)</f>
        <v>-2.40285874234422</v>
      </c>
      <c r="BN52" s="50">
        <f>VLOOKUP($A52,'RevPAR Raw Data'!$B$6:$BE$43,'RevPAR Raw Data'!AE$1,FALSE)</f>
        <v>-1.9088127953045599</v>
      </c>
    </row>
    <row r="53" spans="1:66" x14ac:dyDescent="0.25">
      <c r="A53" s="63" t="s">
        <v>83</v>
      </c>
      <c r="B53" s="47">
        <f>VLOOKUP($A53,'Occupancy Raw Data'!$B$8:$BE$45,'Occupancy Raw Data'!G$3,FALSE)</f>
        <v>52.996845425867498</v>
      </c>
      <c r="C53" s="48">
        <f>VLOOKUP($A53,'Occupancy Raw Data'!$B$8:$BE$45,'Occupancy Raw Data'!H$3,FALSE)</f>
        <v>65.954865323950401</v>
      </c>
      <c r="D53" s="48">
        <f>VLOOKUP($A53,'Occupancy Raw Data'!$B$8:$BE$45,'Occupancy Raw Data'!I$3,FALSE)</f>
        <v>69.1822373210385</v>
      </c>
      <c r="E53" s="48">
        <f>VLOOKUP($A53,'Occupancy Raw Data'!$B$8:$BE$45,'Occupancy Raw Data'!J$3,FALSE)</f>
        <v>68.672652268866699</v>
      </c>
      <c r="F53" s="48">
        <f>VLOOKUP($A53,'Occupancy Raw Data'!$B$8:$BE$45,'Occupancy Raw Data'!K$3,FALSE)</f>
        <v>67.750545983984395</v>
      </c>
      <c r="G53" s="49">
        <f>VLOOKUP($A53,'Occupancy Raw Data'!$B$8:$BE$45,'Occupancy Raw Data'!L$3,FALSE)</f>
        <v>64.9114292647415</v>
      </c>
      <c r="H53" s="48">
        <f>VLOOKUP($A53,'Occupancy Raw Data'!$B$8:$BE$45,'Occupancy Raw Data'!N$3,FALSE)</f>
        <v>69.788886192671598</v>
      </c>
      <c r="I53" s="48">
        <f>VLOOKUP($A53,'Occupancy Raw Data'!$B$8:$BE$45,'Occupancy Raw Data'!O$3,FALSE)</f>
        <v>72.288279543800002</v>
      </c>
      <c r="J53" s="49">
        <f>VLOOKUP($A53,'Occupancy Raw Data'!$B$8:$BE$45,'Occupancy Raw Data'!P$3,FALSE)</f>
        <v>71.038582868235807</v>
      </c>
      <c r="K53" s="50">
        <f>VLOOKUP($A53,'Occupancy Raw Data'!$B$8:$BE$45,'Occupancy Raw Data'!R$3,FALSE)</f>
        <v>66.662044580025594</v>
      </c>
      <c r="M53" s="47">
        <f>VLOOKUP($A53,'Occupancy Raw Data'!$B$8:$BE$45,'Occupancy Raw Data'!T$3,FALSE)</f>
        <v>-0.663144221660106</v>
      </c>
      <c r="N53" s="48">
        <f>VLOOKUP($A53,'Occupancy Raw Data'!$B$8:$BE$45,'Occupancy Raw Data'!U$3,FALSE)</f>
        <v>-5.2806779929168997</v>
      </c>
      <c r="O53" s="48">
        <f>VLOOKUP($A53,'Occupancy Raw Data'!$B$8:$BE$45,'Occupancy Raw Data'!V$3,FALSE)</f>
        <v>-3.42743024816814</v>
      </c>
      <c r="P53" s="48">
        <f>VLOOKUP($A53,'Occupancy Raw Data'!$B$8:$BE$45,'Occupancy Raw Data'!W$3,FALSE)</f>
        <v>-3.0853478803005601</v>
      </c>
      <c r="Q53" s="48">
        <f>VLOOKUP($A53,'Occupancy Raw Data'!$B$8:$BE$45,'Occupancy Raw Data'!X$3,FALSE)</f>
        <v>3.5064217303987602</v>
      </c>
      <c r="R53" s="49">
        <f>VLOOKUP($A53,'Occupancy Raw Data'!$B$8:$BE$45,'Occupancy Raw Data'!Y$3,FALSE)</f>
        <v>-1.92704555295017</v>
      </c>
      <c r="S53" s="48">
        <f>VLOOKUP($A53,'Occupancy Raw Data'!$B$8:$BE$45,'Occupancy Raw Data'!AA$3,FALSE)</f>
        <v>2.1289018247729898</v>
      </c>
      <c r="T53" s="48">
        <f>VLOOKUP($A53,'Occupancy Raw Data'!$B$8:$BE$45,'Occupancy Raw Data'!AB$3,FALSE)</f>
        <v>1.0414672515252601</v>
      </c>
      <c r="U53" s="49">
        <f>VLOOKUP($A53,'Occupancy Raw Data'!$B$8:$BE$45,'Occupancy Raw Data'!AC$3,FALSE)</f>
        <v>1.57271059230215</v>
      </c>
      <c r="V53" s="50">
        <f>VLOOKUP($A53,'Occupancy Raw Data'!$B$8:$BE$45,'Occupancy Raw Data'!AE$3,FALSE)</f>
        <v>-0.88727436921560598</v>
      </c>
      <c r="X53" s="51">
        <f>VLOOKUP($A53,'ADR Raw Data'!$B$6:$BE$43,'ADR Raw Data'!G$1,FALSE)</f>
        <v>97.469226190476107</v>
      </c>
      <c r="Y53" s="52">
        <f>VLOOKUP($A53,'ADR Raw Data'!$B$6:$BE$43,'ADR Raw Data'!H$1,FALSE)</f>
        <v>108.633778513612</v>
      </c>
      <c r="Z53" s="52">
        <f>VLOOKUP($A53,'ADR Raw Data'!$B$6:$BE$43,'ADR Raw Data'!I$1,FALSE)</f>
        <v>111.836369694843</v>
      </c>
      <c r="AA53" s="52">
        <f>VLOOKUP($A53,'ADR Raw Data'!$B$6:$BE$43,'ADR Raw Data'!J$1,FALSE)</f>
        <v>109.678010600706</v>
      </c>
      <c r="AB53" s="52">
        <f>VLOOKUP($A53,'ADR Raw Data'!$B$6:$BE$43,'ADR Raw Data'!K$1,FALSE)</f>
        <v>108.543381088825</v>
      </c>
      <c r="AC53" s="53">
        <f>VLOOKUP($A53,'ADR Raw Data'!$B$6:$BE$43,'ADR Raw Data'!L$1,FALSE)</f>
        <v>107.695460186915</v>
      </c>
      <c r="AD53" s="52">
        <f>VLOOKUP($A53,'ADR Raw Data'!$B$6:$BE$43,'ADR Raw Data'!N$1,FALSE)</f>
        <v>113.64633171070901</v>
      </c>
      <c r="AE53" s="52">
        <f>VLOOKUP($A53,'ADR Raw Data'!$B$6:$BE$43,'ADR Raw Data'!O$1,FALSE)</f>
        <v>116.625223229271</v>
      </c>
      <c r="AF53" s="53">
        <f>VLOOKUP($A53,'ADR Raw Data'!$B$6:$BE$43,'ADR Raw Data'!P$1,FALSE)</f>
        <v>115.16197950469601</v>
      </c>
      <c r="AG53" s="54">
        <f>VLOOKUP($A53,'ADR Raw Data'!$B$6:$BE$43,'ADR Raw Data'!R$1,FALSE)</f>
        <v>109.96880759230299</v>
      </c>
      <c r="AI53" s="47">
        <f>VLOOKUP($A53,'ADR Raw Data'!$B$6:$BE$43,'ADR Raw Data'!T$1,FALSE)</f>
        <v>1.70217788914656</v>
      </c>
      <c r="AJ53" s="48">
        <f>VLOOKUP($A53,'ADR Raw Data'!$B$6:$BE$43,'ADR Raw Data'!U$1,FALSE)</f>
        <v>3.8248849723609202</v>
      </c>
      <c r="AK53" s="48">
        <f>VLOOKUP($A53,'ADR Raw Data'!$B$6:$BE$43,'ADR Raw Data'!V$1,FALSE)</f>
        <v>5.5152716017145202</v>
      </c>
      <c r="AL53" s="48">
        <f>VLOOKUP($A53,'ADR Raw Data'!$B$6:$BE$43,'ADR Raw Data'!W$1,FALSE)</f>
        <v>1.2079095303623799</v>
      </c>
      <c r="AM53" s="48">
        <f>VLOOKUP($A53,'ADR Raw Data'!$B$6:$BE$43,'ADR Raw Data'!X$1,FALSE)</f>
        <v>-11.004347217995599</v>
      </c>
      <c r="AN53" s="49">
        <f>VLOOKUP($A53,'ADR Raw Data'!$B$6:$BE$43,'ADR Raw Data'!Y$1,FALSE)</f>
        <v>-3.83307616287668E-2</v>
      </c>
      <c r="AO53" s="48">
        <f>VLOOKUP($A53,'ADR Raw Data'!$B$6:$BE$43,'ADR Raw Data'!AA$1,FALSE)</f>
        <v>1.2426119818627499</v>
      </c>
      <c r="AP53" s="48">
        <f>VLOOKUP($A53,'ADR Raw Data'!$B$6:$BE$43,'ADR Raw Data'!AB$1,FALSE)</f>
        <v>3.7028525059110602</v>
      </c>
      <c r="AQ53" s="49">
        <f>VLOOKUP($A53,'ADR Raw Data'!$B$6:$BE$43,'ADR Raw Data'!AC$1,FALSE)</f>
        <v>2.4950074467315</v>
      </c>
      <c r="AR53" s="50">
        <f>VLOOKUP($A53,'ADR Raw Data'!$B$6:$BE$43,'ADR Raw Data'!AE$1,FALSE)</f>
        <v>0.78719051019346697</v>
      </c>
      <c r="AS53" s="40"/>
      <c r="AT53" s="51">
        <f>VLOOKUP($A53,'RevPAR Raw Data'!$B$6:$BE$43,'RevPAR Raw Data'!G$1,FALSE)</f>
        <v>51.655615141955799</v>
      </c>
      <c r="AU53" s="52">
        <f>VLOOKUP($A53,'RevPAR Raw Data'!$B$6:$BE$43,'RevPAR Raw Data'!H$1,FALSE)</f>
        <v>71.649262314972006</v>
      </c>
      <c r="AV53" s="52">
        <f>VLOOKUP($A53,'RevPAR Raw Data'!$B$6:$BE$43,'RevPAR Raw Data'!I$1,FALSE)</f>
        <v>77.370902693520904</v>
      </c>
      <c r="AW53" s="52">
        <f>VLOOKUP($A53,'RevPAR Raw Data'!$B$6:$BE$43,'RevPAR Raw Data'!J$1,FALSE)</f>
        <v>75.318798835234105</v>
      </c>
      <c r="AX53" s="52">
        <f>VLOOKUP($A53,'RevPAR Raw Data'!$B$6:$BE$43,'RevPAR Raw Data'!K$1,FALSE)</f>
        <v>73.538733317156002</v>
      </c>
      <c r="AY53" s="53">
        <f>VLOOKUP($A53,'RevPAR Raw Data'!$B$6:$BE$43,'RevPAR Raw Data'!L$1,FALSE)</f>
        <v>69.906662460567802</v>
      </c>
      <c r="AZ53" s="52">
        <f>VLOOKUP($A53,'RevPAR Raw Data'!$B$6:$BE$43,'RevPAR Raw Data'!N$1,FALSE)</f>
        <v>79.312509099733006</v>
      </c>
      <c r="BA53" s="52">
        <f>VLOOKUP($A53,'RevPAR Raw Data'!$B$6:$BE$43,'RevPAR Raw Data'!O$1,FALSE)</f>
        <v>84.306367386556602</v>
      </c>
      <c r="BB53" s="53">
        <f>VLOOKUP($A53,'RevPAR Raw Data'!$B$6:$BE$43,'RevPAR Raw Data'!P$1,FALSE)</f>
        <v>81.809438243144797</v>
      </c>
      <c r="BC53" s="54">
        <f>VLOOKUP($A53,'RevPAR Raw Data'!$B$6:$BE$43,'RevPAR Raw Data'!R$1,FALSE)</f>
        <v>73.307455541304094</v>
      </c>
      <c r="BE53" s="47">
        <f>VLOOKUP($A53,'RevPAR Raw Data'!$B$6:$BE$43,'RevPAR Raw Data'!T$1,FALSE)</f>
        <v>1.0277457731722</v>
      </c>
      <c r="BF53" s="48">
        <f>VLOOKUP($A53,'RevPAR Raw Data'!$B$6:$BE$43,'RevPAR Raw Data'!U$1,FALSE)</f>
        <v>-1.65777287954582</v>
      </c>
      <c r="BG53" s="48">
        <f>VLOOKUP($A53,'RevPAR Raw Data'!$B$6:$BE$43,'RevPAR Raw Data'!V$1,FALSE)</f>
        <v>1.89880926640058</v>
      </c>
      <c r="BH53" s="48">
        <f>VLOOKUP($A53,'RevPAR Raw Data'!$B$6:$BE$43,'RevPAR Raw Data'!W$1,FALSE)</f>
        <v>-1.91470656102916</v>
      </c>
      <c r="BI53" s="48">
        <f>VLOOKUP($A53,'RevPAR Raw Data'!$B$6:$BE$43,'RevPAR Raw Data'!X$1,FALSE)</f>
        <v>-7.8837843097372202</v>
      </c>
      <c r="BJ53" s="49">
        <f>VLOOKUP($A53,'RevPAR Raw Data'!$B$6:$BE$43,'RevPAR Raw Data'!Y$1,FALSE)</f>
        <v>-1.9646376633415601</v>
      </c>
      <c r="BK53" s="48">
        <f>VLOOKUP($A53,'RevPAR Raw Data'!$B$6:$BE$43,'RevPAR Raw Data'!AA$1,FALSE)</f>
        <v>3.3979677957924701</v>
      </c>
      <c r="BL53" s="48">
        <f>VLOOKUP($A53,'RevPAR Raw Data'!$B$6:$BE$43,'RevPAR Raw Data'!AB$1,FALSE)</f>
        <v>4.7828837536576696</v>
      </c>
      <c r="BM53" s="49">
        <f>VLOOKUP($A53,'RevPAR Raw Data'!$B$6:$BE$43,'RevPAR Raw Data'!AC$1,FALSE)</f>
        <v>4.1069572854271401</v>
      </c>
      <c r="BN53" s="50">
        <f>VLOOKUP($A53,'RevPAR Raw Data'!$B$6:$BE$43,'RevPAR Raw Data'!AE$1,FALSE)</f>
        <v>-0.107068398655982</v>
      </c>
    </row>
    <row r="54" spans="1:66" x14ac:dyDescent="0.25">
      <c r="A54" s="66" t="s">
        <v>84</v>
      </c>
      <c r="B54" s="47">
        <f>VLOOKUP($A54,'Occupancy Raw Data'!$B$8:$BE$45,'Occupancy Raw Data'!G$3,FALSE)</f>
        <v>62.195548304393398</v>
      </c>
      <c r="C54" s="48">
        <f>VLOOKUP($A54,'Occupancy Raw Data'!$B$8:$BE$45,'Occupancy Raw Data'!H$3,FALSE)</f>
        <v>64.060132851648902</v>
      </c>
      <c r="D54" s="48">
        <f>VLOOKUP($A54,'Occupancy Raw Data'!$B$8:$BE$45,'Occupancy Raw Data'!I$3,FALSE)</f>
        <v>65.703297983917906</v>
      </c>
      <c r="E54" s="48">
        <f>VLOOKUP($A54,'Occupancy Raw Data'!$B$8:$BE$45,'Occupancy Raw Data'!J$3,FALSE)</f>
        <v>70.050110709707397</v>
      </c>
      <c r="F54" s="48">
        <f>VLOOKUP($A54,'Occupancy Raw Data'!$B$8:$BE$45,'Occupancy Raw Data'!K$3,FALSE)</f>
        <v>81.610534902691896</v>
      </c>
      <c r="G54" s="49">
        <f>VLOOKUP($A54,'Occupancy Raw Data'!$B$8:$BE$45,'Occupancy Raw Data'!L$3,FALSE)</f>
        <v>68.723924950471897</v>
      </c>
      <c r="H54" s="48">
        <f>VLOOKUP($A54,'Occupancy Raw Data'!$B$8:$BE$45,'Occupancy Raw Data'!N$3,FALSE)</f>
        <v>80.398554946975807</v>
      </c>
      <c r="I54" s="48">
        <f>VLOOKUP($A54,'Occupancy Raw Data'!$B$8:$BE$45,'Occupancy Raw Data'!O$3,FALSE)</f>
        <v>78.300897331313294</v>
      </c>
      <c r="J54" s="49">
        <f>VLOOKUP($A54,'Occupancy Raw Data'!$B$8:$BE$45,'Occupancy Raw Data'!P$3,FALSE)</f>
        <v>79.349726139144593</v>
      </c>
      <c r="K54" s="50">
        <f>VLOOKUP($A54,'Occupancy Raw Data'!$B$8:$BE$45,'Occupancy Raw Data'!R$3,FALSE)</f>
        <v>71.759868147235494</v>
      </c>
      <c r="M54" s="47">
        <f>VLOOKUP($A54,'Occupancy Raw Data'!$B$8:$BE$45,'Occupancy Raw Data'!T$3,FALSE)</f>
        <v>35.205042275937501</v>
      </c>
      <c r="N54" s="48">
        <f>VLOOKUP($A54,'Occupancy Raw Data'!$B$8:$BE$45,'Occupancy Raw Data'!U$3,FALSE)</f>
        <v>3.2705658168890799</v>
      </c>
      <c r="O54" s="48">
        <f>VLOOKUP($A54,'Occupancy Raw Data'!$B$8:$BE$45,'Occupancy Raw Data'!V$3,FALSE)</f>
        <v>4.1643423729189202</v>
      </c>
      <c r="P54" s="48">
        <f>VLOOKUP($A54,'Occupancy Raw Data'!$B$8:$BE$45,'Occupancy Raw Data'!W$3,FALSE)</f>
        <v>13.4463798467056</v>
      </c>
      <c r="Q54" s="48">
        <f>VLOOKUP($A54,'Occupancy Raw Data'!$B$8:$BE$45,'Occupancy Raw Data'!X$3,FALSE)</f>
        <v>35.279835821750403</v>
      </c>
      <c r="R54" s="49">
        <f>VLOOKUP($A54,'Occupancy Raw Data'!$B$8:$BE$45,'Occupancy Raw Data'!Y$3,FALSE)</f>
        <v>17.202973613511201</v>
      </c>
      <c r="S54" s="48">
        <f>VLOOKUP($A54,'Occupancy Raw Data'!$B$8:$BE$45,'Occupancy Raw Data'!AA$3,FALSE)</f>
        <v>8.9055217979811694</v>
      </c>
      <c r="T54" s="48">
        <f>VLOOKUP($A54,'Occupancy Raw Data'!$B$8:$BE$45,'Occupancy Raw Data'!AB$3,FALSE)</f>
        <v>0.67258228311718504</v>
      </c>
      <c r="U54" s="49">
        <f>VLOOKUP($A54,'Occupancy Raw Data'!$B$8:$BE$45,'Occupancy Raw Data'!AC$3,FALSE)</f>
        <v>4.6816980630621901</v>
      </c>
      <c r="V54" s="50">
        <f>VLOOKUP($A54,'Occupancy Raw Data'!$B$8:$BE$45,'Occupancy Raw Data'!AE$3,FALSE)</f>
        <v>12.9351855944769</v>
      </c>
      <c r="X54" s="51">
        <f>VLOOKUP($A54,'ADR Raw Data'!$B$6:$BE$43,'ADR Raw Data'!G$1,FALSE)</f>
        <v>115.46968709012501</v>
      </c>
      <c r="Y54" s="52">
        <f>VLOOKUP($A54,'ADR Raw Data'!$B$6:$BE$43,'ADR Raw Data'!H$1,FALSE)</f>
        <v>120.099448790249</v>
      </c>
      <c r="Z54" s="52">
        <f>VLOOKUP($A54,'ADR Raw Data'!$B$6:$BE$43,'ADR Raw Data'!I$1,FALSE)</f>
        <v>121.50011706278799</v>
      </c>
      <c r="AA54" s="52">
        <f>VLOOKUP($A54,'ADR Raw Data'!$B$6:$BE$43,'ADR Raw Data'!J$1,FALSE)</f>
        <v>143.52575944102401</v>
      </c>
      <c r="AB54" s="52">
        <f>VLOOKUP($A54,'ADR Raw Data'!$B$6:$BE$43,'ADR Raw Data'!K$1,FALSE)</f>
        <v>184.73657146937001</v>
      </c>
      <c r="AC54" s="53">
        <f>VLOOKUP($A54,'ADR Raw Data'!$B$6:$BE$43,'ADR Raw Data'!L$1,FALSE)</f>
        <v>139.65643356168999</v>
      </c>
      <c r="AD54" s="52">
        <f>VLOOKUP($A54,'ADR Raw Data'!$B$6:$BE$43,'ADR Raw Data'!N$1,FALSE)</f>
        <v>156.325184809392</v>
      </c>
      <c r="AE54" s="52">
        <f>VLOOKUP($A54,'ADR Raw Data'!$B$6:$BE$43,'ADR Raw Data'!O$1,FALSE)</f>
        <v>142.62329810983701</v>
      </c>
      <c r="AF54" s="53">
        <f>VLOOKUP($A54,'ADR Raw Data'!$B$6:$BE$43,'ADR Raw Data'!P$1,FALSE)</f>
        <v>149.564795858422</v>
      </c>
      <c r="AG54" s="54">
        <f>VLOOKUP($A54,'ADR Raw Data'!$B$6:$BE$43,'ADR Raw Data'!R$1,FALSE)</f>
        <v>142.78681769673301</v>
      </c>
      <c r="AI54" s="47">
        <f>VLOOKUP($A54,'ADR Raw Data'!$B$6:$BE$43,'ADR Raw Data'!T$1,FALSE)</f>
        <v>9.6101308998214492</v>
      </c>
      <c r="AJ54" s="48">
        <f>VLOOKUP($A54,'ADR Raw Data'!$B$6:$BE$43,'ADR Raw Data'!U$1,FALSE)</f>
        <v>4.0790273232406502</v>
      </c>
      <c r="AK54" s="48">
        <f>VLOOKUP($A54,'ADR Raw Data'!$B$6:$BE$43,'ADR Raw Data'!V$1,FALSE)</f>
        <v>7.42112722590314</v>
      </c>
      <c r="AL54" s="48">
        <f>VLOOKUP($A54,'ADR Raw Data'!$B$6:$BE$43,'ADR Raw Data'!W$1,FALSE)</f>
        <v>28.164706475318301</v>
      </c>
      <c r="AM54" s="48">
        <f>VLOOKUP($A54,'ADR Raw Data'!$B$6:$BE$43,'ADR Raw Data'!X$1,FALSE)</f>
        <v>51.070215478327199</v>
      </c>
      <c r="AN54" s="49">
        <f>VLOOKUP($A54,'ADR Raw Data'!$B$6:$BE$43,'ADR Raw Data'!Y$1,FALSE)</f>
        <v>22.478737057991399</v>
      </c>
      <c r="AO54" s="48">
        <f>VLOOKUP($A54,'ADR Raw Data'!$B$6:$BE$43,'ADR Raw Data'!AA$1,FALSE)</f>
        <v>8.9929557974292695</v>
      </c>
      <c r="AP54" s="48">
        <f>VLOOKUP($A54,'ADR Raw Data'!$B$6:$BE$43,'ADR Raw Data'!AB$1,FALSE)</f>
        <v>-2.52485138296095</v>
      </c>
      <c r="AQ54" s="49">
        <f>VLOOKUP($A54,'ADR Raw Data'!$B$6:$BE$43,'ADR Raw Data'!AC$1,FALSE)</f>
        <v>3.2122485255439801</v>
      </c>
      <c r="AR54" s="50">
        <f>VLOOKUP($A54,'ADR Raw Data'!$B$6:$BE$43,'ADR Raw Data'!AE$1,FALSE)</f>
        <v>14.6403822121144</v>
      </c>
      <c r="AS54" s="40"/>
      <c r="AT54" s="51">
        <f>VLOOKUP($A54,'RevPAR Raw Data'!$B$6:$BE$43,'RevPAR Raw Data'!G$1,FALSE)</f>
        <v>71.817005011070904</v>
      </c>
      <c r="AU54" s="52">
        <f>VLOOKUP($A54,'RevPAR Raw Data'!$B$6:$BE$43,'RevPAR Raw Data'!H$1,FALSE)</f>
        <v>76.935866449131794</v>
      </c>
      <c r="AV54" s="52">
        <f>VLOOKUP($A54,'RevPAR Raw Data'!$B$6:$BE$43,'RevPAR Raw Data'!I$1,FALSE)</f>
        <v>79.829583964572805</v>
      </c>
      <c r="AW54" s="52">
        <f>VLOOKUP($A54,'RevPAR Raw Data'!$B$6:$BE$43,'RevPAR Raw Data'!J$1,FALSE)</f>
        <v>100.539953385386</v>
      </c>
      <c r="AX54" s="52">
        <f>VLOOKUP($A54,'RevPAR Raw Data'!$B$6:$BE$43,'RevPAR Raw Data'!K$1,FALSE)</f>
        <v>150.764504137046</v>
      </c>
      <c r="AY54" s="53">
        <f>VLOOKUP($A54,'RevPAR Raw Data'!$B$6:$BE$43,'RevPAR Raw Data'!L$1,FALSE)</f>
        <v>95.977382589441703</v>
      </c>
      <c r="AZ54" s="52">
        <f>VLOOKUP($A54,'RevPAR Raw Data'!$B$6:$BE$43,'RevPAR Raw Data'!N$1,FALSE)</f>
        <v>125.68318960494101</v>
      </c>
      <c r="BA54" s="52">
        <f>VLOOKUP($A54,'RevPAR Raw Data'!$B$6:$BE$43,'RevPAR Raw Data'!O$1,FALSE)</f>
        <v>111.675322223517</v>
      </c>
      <c r="BB54" s="53">
        <f>VLOOKUP($A54,'RevPAR Raw Data'!$B$6:$BE$43,'RevPAR Raw Data'!P$1,FALSE)</f>
        <v>118.679255914229</v>
      </c>
      <c r="BC54" s="54">
        <f>VLOOKUP($A54,'RevPAR Raw Data'!$B$6:$BE$43,'RevPAR Raw Data'!R$1,FALSE)</f>
        <v>102.463632110809</v>
      </c>
      <c r="BE54" s="47">
        <f>VLOOKUP($A54,'RevPAR Raw Data'!$B$6:$BE$43,'RevPAR Raw Data'!T$1,FALSE)</f>
        <v>48.198423821814004</v>
      </c>
      <c r="BF54" s="48">
        <f>VLOOKUP($A54,'RevPAR Raw Data'!$B$6:$BE$43,'RevPAR Raw Data'!U$1,FALSE)</f>
        <v>7.4830004134252199</v>
      </c>
      <c r="BG54" s="48">
        <f>VLOOKUP($A54,'RevPAR Raw Data'!$B$6:$BE$43,'RevPAR Raw Data'!V$1,FALSE)</f>
        <v>11.894510744438501</v>
      </c>
      <c r="BH54" s="48">
        <f>VLOOKUP($A54,'RevPAR Raw Data'!$B$6:$BE$43,'RevPAR Raw Data'!W$1,FALSE)</f>
        <v>45.398219737405</v>
      </c>
      <c r="BI54" s="48">
        <f>VLOOKUP($A54,'RevPAR Raw Data'!$B$6:$BE$43,'RevPAR Raw Data'!X$1,FALSE)</f>
        <v>104.367539474645</v>
      </c>
      <c r="BJ54" s="49">
        <f>VLOOKUP($A54,'RevPAR Raw Data'!$B$6:$BE$43,'RevPAR Raw Data'!Y$1,FALSE)</f>
        <v>43.548721876239497</v>
      </c>
      <c r="BK54" s="48">
        <f>VLOOKUP($A54,'RevPAR Raw Data'!$B$6:$BE$43,'RevPAR Raw Data'!AA$1,FALSE)</f>
        <v>18.699347234233301</v>
      </c>
      <c r="BL54" s="48">
        <f>VLOOKUP($A54,'RevPAR Raw Data'!$B$6:$BE$43,'RevPAR Raw Data'!AB$1,FALSE)</f>
        <v>-1.8692508029206001</v>
      </c>
      <c r="BM54" s="49">
        <f>VLOOKUP($A54,'RevPAR Raw Data'!$B$6:$BE$43,'RevPAR Raw Data'!AC$1,FALSE)</f>
        <v>8.0443343656073196</v>
      </c>
      <c r="BN54" s="50">
        <f>VLOOKUP($A54,'RevPAR Raw Data'!$B$6:$BE$43,'RevPAR Raw Data'!AE$1,FALSE)</f>
        <v>29.4693284174692</v>
      </c>
    </row>
    <row r="55" spans="1:66" x14ac:dyDescent="0.25">
      <c r="A55" s="63" t="s">
        <v>85</v>
      </c>
      <c r="B55" s="47">
        <f>VLOOKUP($A55,'Occupancy Raw Data'!$B$8:$BE$45,'Occupancy Raw Data'!G$3,FALSE)</f>
        <v>46.059431524547797</v>
      </c>
      <c r="C55" s="48">
        <f>VLOOKUP($A55,'Occupancy Raw Data'!$B$8:$BE$45,'Occupancy Raw Data'!H$3,FALSE)</f>
        <v>56.136950904392698</v>
      </c>
      <c r="D55" s="48">
        <f>VLOOKUP($A55,'Occupancy Raw Data'!$B$8:$BE$45,'Occupancy Raw Data'!I$3,FALSE)</f>
        <v>60.529715762273902</v>
      </c>
      <c r="E55" s="48">
        <f>VLOOKUP($A55,'Occupancy Raw Data'!$B$8:$BE$45,'Occupancy Raw Data'!J$3,FALSE)</f>
        <v>57.493540051679503</v>
      </c>
      <c r="F55" s="48">
        <f>VLOOKUP($A55,'Occupancy Raw Data'!$B$8:$BE$45,'Occupancy Raw Data'!K$3,FALSE)</f>
        <v>59.1085271317829</v>
      </c>
      <c r="G55" s="49">
        <f>VLOOKUP($A55,'Occupancy Raw Data'!$B$8:$BE$45,'Occupancy Raw Data'!L$3,FALSE)</f>
        <v>55.865633074935403</v>
      </c>
      <c r="H55" s="48">
        <f>VLOOKUP($A55,'Occupancy Raw Data'!$B$8:$BE$45,'Occupancy Raw Data'!N$3,FALSE)</f>
        <v>67.118863049095594</v>
      </c>
      <c r="I55" s="48">
        <f>VLOOKUP($A55,'Occupancy Raw Data'!$B$8:$BE$45,'Occupancy Raw Data'!O$3,FALSE)</f>
        <v>66.408268733850093</v>
      </c>
      <c r="J55" s="49">
        <f>VLOOKUP($A55,'Occupancy Raw Data'!$B$8:$BE$45,'Occupancy Raw Data'!P$3,FALSE)</f>
        <v>66.763565891472794</v>
      </c>
      <c r="K55" s="50">
        <f>VLOOKUP($A55,'Occupancy Raw Data'!$B$8:$BE$45,'Occupancy Raw Data'!R$3,FALSE)</f>
        <v>58.979328165374604</v>
      </c>
      <c r="M55" s="47">
        <f>VLOOKUP($A55,'Occupancy Raw Data'!$B$8:$BE$45,'Occupancy Raw Data'!T$3,FALSE)</f>
        <v>-6.7905933075655103</v>
      </c>
      <c r="N55" s="48">
        <f>VLOOKUP($A55,'Occupancy Raw Data'!$B$8:$BE$45,'Occupancy Raw Data'!U$3,FALSE)</f>
        <v>-11.243754446047101</v>
      </c>
      <c r="O55" s="48">
        <f>VLOOKUP($A55,'Occupancy Raw Data'!$B$8:$BE$45,'Occupancy Raw Data'!V$3,FALSE)</f>
        <v>-12.574873754886699</v>
      </c>
      <c r="P55" s="48">
        <f>VLOOKUP($A55,'Occupancy Raw Data'!$B$8:$BE$45,'Occupancy Raw Data'!W$3,FALSE)</f>
        <v>-17.207023097036199</v>
      </c>
      <c r="Q55" s="48">
        <f>VLOOKUP($A55,'Occupancy Raw Data'!$B$8:$BE$45,'Occupancy Raw Data'!X$3,FALSE)</f>
        <v>-7.750064530096</v>
      </c>
      <c r="R55" s="49">
        <f>VLOOKUP($A55,'Occupancy Raw Data'!$B$8:$BE$45,'Occupancy Raw Data'!Y$3,FALSE)</f>
        <v>-11.4414522606577</v>
      </c>
      <c r="S55" s="48">
        <f>VLOOKUP($A55,'Occupancy Raw Data'!$B$8:$BE$45,'Occupancy Raw Data'!AA$3,FALSE)</f>
        <v>-6.7650975044589696</v>
      </c>
      <c r="T55" s="48">
        <f>VLOOKUP($A55,'Occupancy Raw Data'!$B$8:$BE$45,'Occupancy Raw Data'!AB$3,FALSE)</f>
        <v>-9.2274558134673192</v>
      </c>
      <c r="U55" s="49">
        <f>VLOOKUP($A55,'Occupancy Raw Data'!$B$8:$BE$45,'Occupancy Raw Data'!AC$3,FALSE)</f>
        <v>-8.0062008152583406</v>
      </c>
      <c r="V55" s="50">
        <f>VLOOKUP($A55,'Occupancy Raw Data'!$B$8:$BE$45,'Occupancy Raw Data'!AE$3,FALSE)</f>
        <v>-10.3588244515801</v>
      </c>
      <c r="X55" s="51">
        <f>VLOOKUP($A55,'ADR Raw Data'!$B$6:$BE$43,'ADR Raw Data'!G$1,FALSE)</f>
        <v>87.0786816269284</v>
      </c>
      <c r="Y55" s="52">
        <f>VLOOKUP($A55,'ADR Raw Data'!$B$6:$BE$43,'ADR Raw Data'!H$1,FALSE)</f>
        <v>92.464695051783593</v>
      </c>
      <c r="Z55" s="52">
        <f>VLOOKUP($A55,'ADR Raw Data'!$B$6:$BE$43,'ADR Raw Data'!I$1,FALSE)</f>
        <v>94.380875133404402</v>
      </c>
      <c r="AA55" s="52">
        <f>VLOOKUP($A55,'ADR Raw Data'!$B$6:$BE$43,'ADR Raw Data'!J$1,FALSE)</f>
        <v>92.925707865168505</v>
      </c>
      <c r="AB55" s="52">
        <f>VLOOKUP($A55,'ADR Raw Data'!$B$6:$BE$43,'ADR Raw Data'!K$1,FALSE)</f>
        <v>98.2740874316939</v>
      </c>
      <c r="AC55" s="53">
        <f>VLOOKUP($A55,'ADR Raw Data'!$B$6:$BE$43,'ADR Raw Data'!L$1,FALSE)</f>
        <v>93.316019888991605</v>
      </c>
      <c r="AD55" s="52">
        <f>VLOOKUP($A55,'ADR Raw Data'!$B$6:$BE$43,'ADR Raw Data'!N$1,FALSE)</f>
        <v>104.556862367661</v>
      </c>
      <c r="AE55" s="52">
        <f>VLOOKUP($A55,'ADR Raw Data'!$B$6:$BE$43,'ADR Raw Data'!O$1,FALSE)</f>
        <v>105.176546692607</v>
      </c>
      <c r="AF55" s="53">
        <f>VLOOKUP($A55,'ADR Raw Data'!$B$6:$BE$43,'ADR Raw Data'!P$1,FALSE)</f>
        <v>104.86505563618699</v>
      </c>
      <c r="AG55" s="54">
        <f>VLOOKUP($A55,'ADR Raw Data'!$B$6:$BE$43,'ADR Raw Data'!R$1,FALSE)</f>
        <v>97.0512501955875</v>
      </c>
      <c r="AI55" s="47">
        <f>VLOOKUP($A55,'ADR Raw Data'!$B$6:$BE$43,'ADR Raw Data'!T$1,FALSE)</f>
        <v>1.8582581370695499</v>
      </c>
      <c r="AJ55" s="48">
        <f>VLOOKUP($A55,'ADR Raw Data'!$B$6:$BE$43,'ADR Raw Data'!U$1,FALSE)</f>
        <v>4.7177419684891699</v>
      </c>
      <c r="AK55" s="48">
        <f>VLOOKUP($A55,'ADR Raw Data'!$B$6:$BE$43,'ADR Raw Data'!V$1,FALSE)</f>
        <v>5.6763420091492103</v>
      </c>
      <c r="AL55" s="48">
        <f>VLOOKUP($A55,'ADR Raw Data'!$B$6:$BE$43,'ADR Raw Data'!W$1,FALSE)</f>
        <v>1.76364327187206</v>
      </c>
      <c r="AM55" s="48">
        <f>VLOOKUP($A55,'ADR Raw Data'!$B$6:$BE$43,'ADR Raw Data'!X$1,FALSE)</f>
        <v>7.3713089960246201</v>
      </c>
      <c r="AN55" s="49">
        <f>VLOOKUP($A55,'ADR Raw Data'!$B$6:$BE$43,'ADR Raw Data'!Y$1,FALSE)</f>
        <v>4.3791737534360404</v>
      </c>
      <c r="AO55" s="48">
        <f>VLOOKUP($A55,'ADR Raw Data'!$B$6:$BE$43,'ADR Raw Data'!AA$1,FALSE)</f>
        <v>2.2916308278141</v>
      </c>
      <c r="AP55" s="48">
        <f>VLOOKUP($A55,'ADR Raw Data'!$B$6:$BE$43,'ADR Raw Data'!AB$1,FALSE)</f>
        <v>1.4304979839502701</v>
      </c>
      <c r="AQ55" s="49">
        <f>VLOOKUP($A55,'ADR Raw Data'!$B$6:$BE$43,'ADR Raw Data'!AC$1,FALSE)</f>
        <v>1.85047475641767</v>
      </c>
      <c r="AR55" s="50">
        <f>VLOOKUP($A55,'ADR Raw Data'!$B$6:$BE$43,'ADR Raw Data'!AE$1,FALSE)</f>
        <v>3.6052250810573598</v>
      </c>
      <c r="AS55" s="40"/>
      <c r="AT55" s="51">
        <f>VLOOKUP($A55,'RevPAR Raw Data'!$B$6:$BE$43,'RevPAR Raw Data'!G$1,FALSE)</f>
        <v>40.107945736434097</v>
      </c>
      <c r="AU55" s="52">
        <f>VLOOKUP($A55,'RevPAR Raw Data'!$B$6:$BE$43,'RevPAR Raw Data'!H$1,FALSE)</f>
        <v>51.906860465116203</v>
      </c>
      <c r="AV55" s="52">
        <f>VLOOKUP($A55,'RevPAR Raw Data'!$B$6:$BE$43,'RevPAR Raw Data'!I$1,FALSE)</f>
        <v>57.128475452196298</v>
      </c>
      <c r="AW55" s="52">
        <f>VLOOKUP($A55,'RevPAR Raw Data'!$B$6:$BE$43,'RevPAR Raw Data'!J$1,FALSE)</f>
        <v>53.426279069767403</v>
      </c>
      <c r="AX55" s="52">
        <f>VLOOKUP($A55,'RevPAR Raw Data'!$B$6:$BE$43,'RevPAR Raw Data'!K$1,FALSE)</f>
        <v>58.088365633074901</v>
      </c>
      <c r="AY55" s="53">
        <f>VLOOKUP($A55,'RevPAR Raw Data'!$B$6:$BE$43,'RevPAR Raw Data'!L$1,FALSE)</f>
        <v>52.131585271317803</v>
      </c>
      <c r="AZ55" s="52">
        <f>VLOOKUP($A55,'RevPAR Raw Data'!$B$6:$BE$43,'RevPAR Raw Data'!N$1,FALSE)</f>
        <v>70.177377260981899</v>
      </c>
      <c r="BA55" s="52">
        <f>VLOOKUP($A55,'RevPAR Raw Data'!$B$6:$BE$43,'RevPAR Raw Data'!O$1,FALSE)</f>
        <v>69.845923772609794</v>
      </c>
      <c r="BB55" s="53">
        <f>VLOOKUP($A55,'RevPAR Raw Data'!$B$6:$BE$43,'RevPAR Raw Data'!P$1,FALSE)</f>
        <v>70.011650516795797</v>
      </c>
      <c r="BC55" s="54">
        <f>VLOOKUP($A55,'RevPAR Raw Data'!$B$6:$BE$43,'RevPAR Raw Data'!R$1,FALSE)</f>
        <v>57.240175341454403</v>
      </c>
      <c r="BE55" s="47">
        <f>VLOOKUP($A55,'RevPAR Raw Data'!$B$6:$BE$43,'RevPAR Raw Data'!T$1,FALSE)</f>
        <v>-5.0585219231890903</v>
      </c>
      <c r="BF55" s="48">
        <f>VLOOKUP($A55,'RevPAR Raw Data'!$B$6:$BE$43,'RevPAR Raw Data'!U$1,FALSE)</f>
        <v>-7.05646379989299</v>
      </c>
      <c r="BG55" s="48">
        <f>VLOOKUP($A55,'RevPAR Raw Data'!$B$6:$BE$43,'RevPAR Raw Data'!V$1,FALSE)</f>
        <v>-7.6123245872835898</v>
      </c>
      <c r="BH55" s="48">
        <f>VLOOKUP($A55,'RevPAR Raw Data'!$B$6:$BE$43,'RevPAR Raw Data'!W$1,FALSE)</f>
        <v>-15.7468503303045</v>
      </c>
      <c r="BI55" s="48">
        <f>VLOOKUP($A55,'RevPAR Raw Data'!$B$6:$BE$43,'RevPAR Raw Data'!X$1,FALSE)</f>
        <v>-0.95003673797606103</v>
      </c>
      <c r="BJ55" s="49">
        <f>VLOOKUP($A55,'RevPAR Raw Data'!$B$6:$BE$43,'RevPAR Raw Data'!Y$1,FALSE)</f>
        <v>-7.5633195816322996</v>
      </c>
      <c r="BK55" s="48">
        <f>VLOOKUP($A55,'RevPAR Raw Data'!$B$6:$BE$43,'RevPAR Raw Data'!AA$1,FALSE)</f>
        <v>-4.6284977365887201</v>
      </c>
      <c r="BL55" s="48">
        <f>VLOOKUP($A55,'RevPAR Raw Data'!$B$6:$BE$43,'RevPAR Raw Data'!AB$1,FALSE)</f>
        <v>-7.9289563988985998</v>
      </c>
      <c r="BM55" s="49">
        <f>VLOOKUP($A55,'RevPAR Raw Data'!$B$6:$BE$43,'RevPAR Raw Data'!AC$1,FALSE)</f>
        <v>-6.3038787838751196</v>
      </c>
      <c r="BN55" s="50">
        <f>VLOOKUP($A55,'RevPAR Raw Data'!$B$6:$BE$43,'RevPAR Raw Data'!AE$1,FALSE)</f>
        <v>-7.1270583077538197</v>
      </c>
    </row>
    <row r="56" spans="1:66" ht="15" thickBot="1" x14ac:dyDescent="0.3">
      <c r="A56" s="63" t="s">
        <v>86</v>
      </c>
      <c r="B56" s="67">
        <f>VLOOKUP($A56,'Occupancy Raw Data'!$B$8:$BE$45,'Occupancy Raw Data'!G$3,FALSE)</f>
        <v>56.779661016949099</v>
      </c>
      <c r="C56" s="68">
        <f>VLOOKUP($A56,'Occupancy Raw Data'!$B$8:$BE$45,'Occupancy Raw Data'!H$3,FALSE)</f>
        <v>58.085579327590899</v>
      </c>
      <c r="D56" s="68">
        <f>VLOOKUP($A56,'Occupancy Raw Data'!$B$8:$BE$45,'Occupancy Raw Data'!I$3,FALSE)</f>
        <v>65.573770491803202</v>
      </c>
      <c r="E56" s="68">
        <f>VLOOKUP($A56,'Occupancy Raw Data'!$B$8:$BE$45,'Occupancy Raw Data'!J$3,FALSE)</f>
        <v>71.936649069185805</v>
      </c>
      <c r="F56" s="68">
        <f>VLOOKUP($A56,'Occupancy Raw Data'!$B$8:$BE$45,'Occupancy Raw Data'!K$3,FALSE)</f>
        <v>81.383717699360901</v>
      </c>
      <c r="G56" s="69">
        <f>VLOOKUP($A56,'Occupancy Raw Data'!$B$8:$BE$45,'Occupancy Raw Data'!L$3,FALSE)</f>
        <v>66.751875520978004</v>
      </c>
      <c r="H56" s="68">
        <f>VLOOKUP($A56,'Occupancy Raw Data'!$B$8:$BE$45,'Occupancy Raw Data'!N$3,FALSE)</f>
        <v>77.938316198944094</v>
      </c>
      <c r="I56" s="68">
        <f>VLOOKUP($A56,'Occupancy Raw Data'!$B$8:$BE$45,'Occupancy Raw Data'!O$3,FALSE)</f>
        <v>79.299805501528198</v>
      </c>
      <c r="J56" s="69">
        <f>VLOOKUP($A56,'Occupancy Raw Data'!$B$8:$BE$45,'Occupancy Raw Data'!P$3,FALSE)</f>
        <v>78.619060850236096</v>
      </c>
      <c r="K56" s="70">
        <f>VLOOKUP($A56,'Occupancy Raw Data'!$B$8:$BE$45,'Occupancy Raw Data'!R$3,FALSE)</f>
        <v>70.142499900765998</v>
      </c>
      <c r="M56" s="67">
        <f>VLOOKUP($A56,'Occupancy Raw Data'!$B$8:$BE$45,'Occupancy Raw Data'!T$3,FALSE)</f>
        <v>13.9403935843476</v>
      </c>
      <c r="N56" s="68">
        <f>VLOOKUP($A56,'Occupancy Raw Data'!$B$8:$BE$45,'Occupancy Raw Data'!U$3,FALSE)</f>
        <v>-15.725410987708599</v>
      </c>
      <c r="O56" s="68">
        <f>VLOOKUP($A56,'Occupancy Raw Data'!$B$8:$BE$45,'Occupancy Raw Data'!V$3,FALSE)</f>
        <v>-8.4340577837749802</v>
      </c>
      <c r="P56" s="68">
        <f>VLOOKUP($A56,'Occupancy Raw Data'!$B$8:$BE$45,'Occupancy Raw Data'!W$3,FALSE)</f>
        <v>4.3495843380792198</v>
      </c>
      <c r="Q56" s="68">
        <f>VLOOKUP($A56,'Occupancy Raw Data'!$B$8:$BE$45,'Occupancy Raw Data'!X$3,FALSE)</f>
        <v>17.012534203689398</v>
      </c>
      <c r="R56" s="69">
        <f>VLOOKUP($A56,'Occupancy Raw Data'!$B$8:$BE$45,'Occupancy Raw Data'!Y$3,FALSE)</f>
        <v>1.4897789606632601</v>
      </c>
      <c r="S56" s="68">
        <f>VLOOKUP($A56,'Occupancy Raw Data'!$B$8:$BE$45,'Occupancy Raw Data'!AA$3,FALSE)</f>
        <v>1.3749061162992899</v>
      </c>
      <c r="T56" s="68">
        <f>VLOOKUP($A56,'Occupancy Raw Data'!$B$8:$BE$45,'Occupancy Raw Data'!AB$3,FALSE)</f>
        <v>1.12944806805871</v>
      </c>
      <c r="U56" s="69">
        <f>VLOOKUP($A56,'Occupancy Raw Data'!$B$8:$BE$45,'Occupancy Raw Data'!AC$3,FALSE)</f>
        <v>1.25096566067745</v>
      </c>
      <c r="V56" s="70">
        <f>VLOOKUP($A56,'Occupancy Raw Data'!$B$8:$BE$45,'Occupancy Raw Data'!AE$3,FALSE)</f>
        <v>1.41317833852235</v>
      </c>
      <c r="X56" s="71">
        <f>VLOOKUP($A56,'ADR Raw Data'!$B$6:$BE$43,'ADR Raw Data'!G$1,FALSE)</f>
        <v>137.10741619769999</v>
      </c>
      <c r="Y56" s="72">
        <f>VLOOKUP($A56,'ADR Raw Data'!$B$6:$BE$43,'ADR Raw Data'!H$1,FALSE)</f>
        <v>124.30218129634</v>
      </c>
      <c r="Z56" s="72">
        <f>VLOOKUP($A56,'ADR Raw Data'!$B$6:$BE$43,'ADR Raw Data'!I$1,FALSE)</f>
        <v>129.52940889830501</v>
      </c>
      <c r="AA56" s="72">
        <f>VLOOKUP($A56,'ADR Raw Data'!$B$6:$BE$43,'ADR Raw Data'!J$1,FALSE)</f>
        <v>140.08118964851201</v>
      </c>
      <c r="AB56" s="72">
        <f>VLOOKUP($A56,'ADR Raw Data'!$B$6:$BE$43,'ADR Raw Data'!K$1,FALSE)</f>
        <v>161.52817002389801</v>
      </c>
      <c r="AC56" s="73">
        <f>VLOOKUP($A56,'ADR Raw Data'!$B$6:$BE$43,'ADR Raw Data'!L$1,FALSE)</f>
        <v>139.98570845820799</v>
      </c>
      <c r="AD56" s="72">
        <f>VLOOKUP($A56,'ADR Raw Data'!$B$6:$BE$43,'ADR Raw Data'!N$1,FALSE)</f>
        <v>160.64463992869801</v>
      </c>
      <c r="AE56" s="72">
        <f>VLOOKUP($A56,'ADR Raw Data'!$B$6:$BE$43,'ADR Raw Data'!O$1,FALSE)</f>
        <v>160.525530833917</v>
      </c>
      <c r="AF56" s="73">
        <f>VLOOKUP($A56,'ADR Raw Data'!$B$6:$BE$43,'ADR Raw Data'!P$1,FALSE)</f>
        <v>160.58456971196301</v>
      </c>
      <c r="AG56" s="74">
        <f>VLOOKUP($A56,'ADR Raw Data'!$B$6:$BE$43,'ADR Raw Data'!R$1,FALSE)</f>
        <v>146.58233320129</v>
      </c>
      <c r="AI56" s="67">
        <f>VLOOKUP($A56,'ADR Raw Data'!$B$6:$BE$43,'ADR Raw Data'!T$1,FALSE)</f>
        <v>33.508143427540602</v>
      </c>
      <c r="AJ56" s="68">
        <f>VLOOKUP($A56,'ADR Raw Data'!$B$6:$BE$43,'ADR Raw Data'!U$1,FALSE)</f>
        <v>8.9683514081604905</v>
      </c>
      <c r="AK56" s="68">
        <f>VLOOKUP($A56,'ADR Raw Data'!$B$6:$BE$43,'ADR Raw Data'!V$1,FALSE)</f>
        <v>9.0605693749578702</v>
      </c>
      <c r="AL56" s="68">
        <f>VLOOKUP($A56,'ADR Raw Data'!$B$6:$BE$43,'ADR Raw Data'!W$1,FALSE)</f>
        <v>19.5640887030982</v>
      </c>
      <c r="AM56" s="68">
        <f>VLOOKUP($A56,'ADR Raw Data'!$B$6:$BE$43,'ADR Raw Data'!X$1,FALSE)</f>
        <v>37.203426496713298</v>
      </c>
      <c r="AN56" s="69">
        <f>VLOOKUP($A56,'ADR Raw Data'!$B$6:$BE$43,'ADR Raw Data'!Y$1,FALSE)</f>
        <v>21.947754586122599</v>
      </c>
      <c r="AO56" s="68">
        <f>VLOOKUP($A56,'ADR Raw Data'!$B$6:$BE$43,'ADR Raw Data'!AA$1,FALSE)</f>
        <v>16.333868567333599</v>
      </c>
      <c r="AP56" s="68">
        <f>VLOOKUP($A56,'ADR Raw Data'!$B$6:$BE$43,'ADR Raw Data'!AB$1,FALSE)</f>
        <v>10.736506370483299</v>
      </c>
      <c r="AQ56" s="69">
        <f>VLOOKUP($A56,'ADR Raw Data'!$B$6:$BE$43,'ADR Raw Data'!AC$1,FALSE)</f>
        <v>13.4396850397878</v>
      </c>
      <c r="AR56" s="70">
        <f>VLOOKUP($A56,'ADR Raw Data'!$B$6:$BE$43,'ADR Raw Data'!AE$1,FALSE)</f>
        <v>18.808011026749</v>
      </c>
      <c r="AS56" s="40"/>
      <c r="AT56" s="71">
        <f>VLOOKUP($A56,'RevPAR Raw Data'!$B$6:$BE$43,'RevPAR Raw Data'!G$1,FALSE)</f>
        <v>77.849126146151704</v>
      </c>
      <c r="AU56" s="72">
        <f>VLOOKUP($A56,'RevPAR Raw Data'!$B$6:$BE$43,'RevPAR Raw Data'!H$1,FALSE)</f>
        <v>72.201642122811805</v>
      </c>
      <c r="AV56" s="72">
        <f>VLOOKUP($A56,'RevPAR Raw Data'!$B$6:$BE$43,'RevPAR Raw Data'!I$1,FALSE)</f>
        <v>84.937317310363895</v>
      </c>
      <c r="AW56" s="72">
        <f>VLOOKUP($A56,'RevPAR Raw Data'!$B$6:$BE$43,'RevPAR Raw Data'!J$1,FALSE)</f>
        <v>100.76971380939101</v>
      </c>
      <c r="AX56" s="72">
        <f>VLOOKUP($A56,'RevPAR Raw Data'!$B$6:$BE$43,'RevPAR Raw Data'!K$1,FALSE)</f>
        <v>131.45762989719299</v>
      </c>
      <c r="AY56" s="73">
        <f>VLOOKUP($A56,'RevPAR Raw Data'!$B$6:$BE$43,'RevPAR Raw Data'!L$1,FALSE)</f>
        <v>93.443085857182496</v>
      </c>
      <c r="AZ56" s="72">
        <f>VLOOKUP($A56,'RevPAR Raw Data'!$B$6:$BE$43,'RevPAR Raw Data'!N$1,FALSE)</f>
        <v>125.203727424284</v>
      </c>
      <c r="BA56" s="72">
        <f>VLOOKUP($A56,'RevPAR Raw Data'!$B$6:$BE$43,'RevPAR Raw Data'!O$1,FALSE)</f>
        <v>127.296433731592</v>
      </c>
      <c r="BB56" s="73">
        <f>VLOOKUP($A56,'RevPAR Raw Data'!$B$6:$BE$43,'RevPAR Raw Data'!P$1,FALSE)</f>
        <v>126.25008057793799</v>
      </c>
      <c r="BC56" s="74">
        <f>VLOOKUP($A56,'RevPAR Raw Data'!$B$6:$BE$43,'RevPAR Raw Data'!R$1,FALSE)</f>
        <v>102.81651292025499</v>
      </c>
      <c r="BE56" s="67">
        <f>VLOOKUP($A56,'RevPAR Raw Data'!$B$6:$BE$43,'RevPAR Raw Data'!T$1,FALSE)</f>
        <v>52.119704088495098</v>
      </c>
      <c r="BF56" s="68">
        <f>VLOOKUP($A56,'RevPAR Raw Data'!$B$6:$BE$43,'RevPAR Raw Data'!U$1,FALSE)</f>
        <v>-8.1673696973033394</v>
      </c>
      <c r="BG56" s="68">
        <f>VLOOKUP($A56,'RevPAR Raw Data'!$B$6:$BE$43,'RevPAR Raw Data'!V$1,FALSE)</f>
        <v>-0.137662065440081</v>
      </c>
      <c r="BH56" s="68">
        <f>VLOOKUP($A56,'RevPAR Raw Data'!$B$6:$BE$43,'RevPAR Raw Data'!W$1,FALSE)</f>
        <v>24.764629579295299</v>
      </c>
      <c r="BI56" s="68">
        <f>VLOOKUP($A56,'RevPAR Raw Data'!$B$6:$BE$43,'RevPAR Raw Data'!X$1,FALSE)</f>
        <v>60.5452063581006</v>
      </c>
      <c r="BJ56" s="69">
        <f>VLOOKUP($A56,'RevPAR Raw Data'!$B$6:$BE$43,'RevPAR Raw Data'!Y$1,FALSE)</f>
        <v>23.764506576948001</v>
      </c>
      <c r="BK56" s="68">
        <f>VLOOKUP($A56,'RevPAR Raw Data'!$B$6:$BE$43,'RevPAR Raw Data'!AA$1,FALSE)</f>
        <v>17.933350041593499</v>
      </c>
      <c r="BL56" s="68">
        <f>VLOOKUP($A56,'RevPAR Raw Data'!$B$6:$BE$43,'RevPAR Raw Data'!AB$1,FALSE)</f>
        <v>11.9872177023204</v>
      </c>
      <c r="BM56" s="69">
        <f>VLOOKUP($A56,'RevPAR Raw Data'!$B$6:$BE$43,'RevPAR Raw Data'!AC$1,FALSE)</f>
        <v>14.8587765452162</v>
      </c>
      <c r="BN56" s="70">
        <f>VLOOKUP($A56,'RevPAR Raw Data'!$B$6:$BE$43,'RevPAR Raw Data'!AE$1,FALSE)</f>
        <v>20.4869801030083</v>
      </c>
    </row>
    <row r="57" spans="1:66" ht="14.25" customHeight="1" x14ac:dyDescent="0.25">
      <c r="A57" s="170" t="s">
        <v>123</v>
      </c>
      <c r="B57" s="170"/>
      <c r="C57" s="170"/>
      <c r="D57" s="170"/>
      <c r="E57" s="170"/>
      <c r="F57" s="170"/>
      <c r="G57" s="170"/>
      <c r="H57" s="170"/>
      <c r="I57" s="170"/>
      <c r="J57" s="170"/>
      <c r="K57" s="170"/>
      <c r="AS57" s="40"/>
    </row>
    <row r="58" spans="1:66" x14ac:dyDescent="0.25">
      <c r="A58" s="170"/>
      <c r="B58" s="170"/>
      <c r="C58" s="170"/>
      <c r="D58" s="170"/>
      <c r="E58" s="170"/>
      <c r="F58" s="170"/>
      <c r="G58" s="170"/>
      <c r="H58" s="170"/>
      <c r="I58" s="170"/>
      <c r="J58" s="170"/>
      <c r="K58" s="170"/>
      <c r="AS58" s="40"/>
    </row>
    <row r="59" spans="1:66" x14ac:dyDescent="0.25">
      <c r="A59" s="170"/>
      <c r="B59" s="170"/>
      <c r="C59" s="170"/>
      <c r="D59" s="170"/>
      <c r="E59" s="170"/>
      <c r="F59" s="170"/>
      <c r="G59" s="170"/>
      <c r="H59" s="170"/>
      <c r="I59" s="170"/>
      <c r="J59" s="170"/>
      <c r="K59" s="170"/>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zmQuAtUAOzOeu5SBBpjtRnPwPsBF26FhElKD8D3pVghK+EsuxK6vn5zcnPS7vGYdYmxvZNj+ehiKmGprP9j2FA==" saltValue="96YTKGE9GkbsUNmnKjkePw=="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39" style="41" bestFit="1" customWidth="1"/>
    <col min="2" max="2" width="6.85546875" style="41" bestFit="1" customWidth="1"/>
    <col min="3" max="3" width="7.5703125" style="41" customWidth="1"/>
    <col min="4" max="4" width="6.85546875" style="41" customWidth="1"/>
    <col min="5" max="5" width="7.42578125" style="4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2" t="str">
        <f>'Occupancy Raw Data'!B2</f>
        <v>September 22, 2024 - October 19, 2024
Rolling-28 Day Period</v>
      </c>
      <c r="B1" s="167" t="s">
        <v>66</v>
      </c>
      <c r="C1" s="168"/>
      <c r="D1" s="168"/>
      <c r="E1" s="168"/>
      <c r="F1" s="168"/>
      <c r="G1" s="168"/>
      <c r="H1" s="168"/>
      <c r="I1" s="168"/>
      <c r="J1" s="168"/>
      <c r="K1" s="169"/>
      <c r="L1" s="40"/>
      <c r="M1" s="167" t="s">
        <v>73</v>
      </c>
      <c r="N1" s="168"/>
      <c r="O1" s="168"/>
      <c r="P1" s="168"/>
      <c r="Q1" s="168"/>
      <c r="R1" s="168"/>
      <c r="S1" s="168"/>
      <c r="T1" s="168"/>
      <c r="U1" s="168"/>
      <c r="V1" s="169"/>
      <c r="X1" s="167" t="s">
        <v>67</v>
      </c>
      <c r="Y1" s="168"/>
      <c r="Z1" s="168"/>
      <c r="AA1" s="168"/>
      <c r="AB1" s="168"/>
      <c r="AC1" s="168"/>
      <c r="AD1" s="168"/>
      <c r="AE1" s="168"/>
      <c r="AF1" s="168"/>
      <c r="AG1" s="169"/>
      <c r="AI1" s="167" t="s">
        <v>74</v>
      </c>
      <c r="AJ1" s="168"/>
      <c r="AK1" s="168"/>
      <c r="AL1" s="168"/>
      <c r="AM1" s="168"/>
      <c r="AN1" s="168"/>
      <c r="AO1" s="168"/>
      <c r="AP1" s="168"/>
      <c r="AQ1" s="168"/>
      <c r="AR1" s="169"/>
      <c r="AS1" s="40"/>
      <c r="AT1" s="167" t="s">
        <v>68</v>
      </c>
      <c r="AU1" s="168"/>
      <c r="AV1" s="168"/>
      <c r="AW1" s="168"/>
      <c r="AX1" s="168"/>
      <c r="AY1" s="168"/>
      <c r="AZ1" s="168"/>
      <c r="BA1" s="168"/>
      <c r="BB1" s="168"/>
      <c r="BC1" s="169"/>
      <c r="BE1" s="167" t="s">
        <v>75</v>
      </c>
      <c r="BF1" s="168"/>
      <c r="BG1" s="168"/>
      <c r="BH1" s="168"/>
      <c r="BI1" s="168"/>
      <c r="BJ1" s="168"/>
      <c r="BK1" s="168"/>
      <c r="BL1" s="168"/>
      <c r="BM1" s="168"/>
      <c r="BN1" s="169"/>
    </row>
    <row r="2" spans="1:66" x14ac:dyDescent="0.25">
      <c r="A2" s="172"/>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X2" s="42"/>
      <c r="Y2" s="43"/>
      <c r="Z2" s="43"/>
      <c r="AA2" s="43"/>
      <c r="AB2" s="43"/>
      <c r="AC2" s="165" t="s">
        <v>64</v>
      </c>
      <c r="AD2" s="43"/>
      <c r="AE2" s="43"/>
      <c r="AF2" s="165" t="s">
        <v>65</v>
      </c>
      <c r="AG2" s="166" t="s">
        <v>56</v>
      </c>
      <c r="AI2" s="42"/>
      <c r="AJ2" s="43"/>
      <c r="AK2" s="43"/>
      <c r="AL2" s="43"/>
      <c r="AM2" s="43"/>
      <c r="AN2" s="165" t="s">
        <v>64</v>
      </c>
      <c r="AO2" s="43"/>
      <c r="AP2" s="43"/>
      <c r="AQ2" s="165" t="s">
        <v>65</v>
      </c>
      <c r="AR2" s="166" t="s">
        <v>56</v>
      </c>
      <c r="AS2" s="44"/>
      <c r="AT2" s="42"/>
      <c r="AU2" s="43"/>
      <c r="AV2" s="43"/>
      <c r="AW2" s="43"/>
      <c r="AX2" s="43"/>
      <c r="AY2" s="165" t="s">
        <v>64</v>
      </c>
      <c r="AZ2" s="43"/>
      <c r="BA2" s="43"/>
      <c r="BB2" s="165" t="s">
        <v>65</v>
      </c>
      <c r="BC2" s="166" t="s">
        <v>56</v>
      </c>
      <c r="BE2" s="42"/>
      <c r="BF2" s="43"/>
      <c r="BG2" s="43"/>
      <c r="BH2" s="43"/>
      <c r="BI2" s="43"/>
      <c r="BJ2" s="165" t="s">
        <v>64</v>
      </c>
      <c r="BK2" s="43"/>
      <c r="BL2" s="43"/>
      <c r="BM2" s="165" t="s">
        <v>65</v>
      </c>
      <c r="BN2" s="166" t="s">
        <v>56</v>
      </c>
    </row>
    <row r="3" spans="1:66" x14ac:dyDescent="0.25">
      <c r="A3" s="172"/>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X3" s="45" t="s">
        <v>57</v>
      </c>
      <c r="Y3" s="44" t="s">
        <v>58</v>
      </c>
      <c r="Z3" s="44" t="s">
        <v>59</v>
      </c>
      <c r="AA3" s="44" t="s">
        <v>60</v>
      </c>
      <c r="AB3" s="44" t="s">
        <v>61</v>
      </c>
      <c r="AC3" s="165"/>
      <c r="AD3" s="44" t="s">
        <v>62</v>
      </c>
      <c r="AE3" s="44" t="s">
        <v>63</v>
      </c>
      <c r="AF3" s="165"/>
      <c r="AG3" s="166"/>
      <c r="AI3" s="45" t="s">
        <v>57</v>
      </c>
      <c r="AJ3" s="44" t="s">
        <v>58</v>
      </c>
      <c r="AK3" s="44" t="s">
        <v>59</v>
      </c>
      <c r="AL3" s="44" t="s">
        <v>60</v>
      </c>
      <c r="AM3" s="44" t="s">
        <v>61</v>
      </c>
      <c r="AN3" s="165"/>
      <c r="AO3" s="44" t="s">
        <v>62</v>
      </c>
      <c r="AP3" s="44" t="s">
        <v>63</v>
      </c>
      <c r="AQ3" s="165"/>
      <c r="AR3" s="166"/>
      <c r="AS3" s="44"/>
      <c r="AT3" s="45" t="s">
        <v>57</v>
      </c>
      <c r="AU3" s="44" t="s">
        <v>58</v>
      </c>
      <c r="AV3" s="44" t="s">
        <v>59</v>
      </c>
      <c r="AW3" s="44" t="s">
        <v>60</v>
      </c>
      <c r="AX3" s="44" t="s">
        <v>61</v>
      </c>
      <c r="AY3" s="165"/>
      <c r="AZ3" s="44" t="s">
        <v>62</v>
      </c>
      <c r="BA3" s="44" t="s">
        <v>63</v>
      </c>
      <c r="BB3" s="165"/>
      <c r="BC3" s="166"/>
      <c r="BE3" s="45" t="s">
        <v>57</v>
      </c>
      <c r="BF3" s="44" t="s">
        <v>58</v>
      </c>
      <c r="BG3" s="44" t="s">
        <v>59</v>
      </c>
      <c r="BH3" s="44" t="s">
        <v>60</v>
      </c>
      <c r="BI3" s="44" t="s">
        <v>61</v>
      </c>
      <c r="BJ3" s="165"/>
      <c r="BK3" s="44" t="s">
        <v>62</v>
      </c>
      <c r="BL3" s="44" t="s">
        <v>63</v>
      </c>
      <c r="BM3" s="165"/>
      <c r="BN3" s="166"/>
    </row>
    <row r="4" spans="1:66" x14ac:dyDescent="0.25">
      <c r="A4" s="46" t="s">
        <v>15</v>
      </c>
      <c r="B4" s="47">
        <f>VLOOKUP($A4,'Occupancy Raw Data'!$B$8:$BE$45,'Occupancy Raw Data'!AG$3,FALSE)</f>
        <v>55.606107674875297</v>
      </c>
      <c r="C4" s="48">
        <f>VLOOKUP($A4,'Occupancy Raw Data'!$B$8:$BE$45,'Occupancy Raw Data'!AH$3,FALSE)</f>
        <v>64.027689294847605</v>
      </c>
      <c r="D4" s="48">
        <f>VLOOKUP($A4,'Occupancy Raw Data'!$B$8:$BE$45,'Occupancy Raw Data'!AI$3,FALSE)</f>
        <v>69.115254746259197</v>
      </c>
      <c r="E4" s="48">
        <f>VLOOKUP($A4,'Occupancy Raw Data'!$B$8:$BE$45,'Occupancy Raw Data'!AJ$3,FALSE)</f>
        <v>69.737947635043994</v>
      </c>
      <c r="F4" s="48">
        <f>VLOOKUP($A4,'Occupancy Raw Data'!$B$8:$BE$45,'Occupancy Raw Data'!AK$3,FALSE)</f>
        <v>68.130866956872396</v>
      </c>
      <c r="G4" s="49">
        <f>VLOOKUP($A4,'Occupancy Raw Data'!$B$8:$BE$45,'Occupancy Raw Data'!AL$3,FALSE)</f>
        <v>65.321557809454205</v>
      </c>
      <c r="H4" s="48">
        <f>VLOOKUP($A4,'Occupancy Raw Data'!$B$8:$BE$45,'Occupancy Raw Data'!AN$3,FALSE)</f>
        <v>75.082224865530705</v>
      </c>
      <c r="I4" s="48">
        <f>VLOOKUP($A4,'Occupancy Raw Data'!$B$8:$BE$45,'Occupancy Raw Data'!AO$3,FALSE)</f>
        <v>78.3190173132636</v>
      </c>
      <c r="J4" s="49">
        <f>VLOOKUP($A4,'Occupancy Raw Data'!$B$8:$BE$45,'Occupancy Raw Data'!AP$3,FALSE)</f>
        <v>76.700621125207405</v>
      </c>
      <c r="K4" s="50">
        <f>VLOOKUP($A4,'Occupancy Raw Data'!$B$8:$BE$45,'Occupancy Raw Data'!AR$3,FALSE)</f>
        <v>68.571897539800204</v>
      </c>
      <c r="M4" s="47">
        <f>VLOOKUP($A4,'Occupancy Raw Data'!$B$8:$BE$45,'Occupancy Raw Data'!AT$3,FALSE)</f>
        <v>1.0593508445905</v>
      </c>
      <c r="N4" s="48">
        <f>VLOOKUP($A4,'Occupancy Raw Data'!$B$8:$BE$45,'Occupancy Raw Data'!AU$3,FALSE)</f>
        <v>1.37259213829908</v>
      </c>
      <c r="O4" s="48">
        <f>VLOOKUP($A4,'Occupancy Raw Data'!$B$8:$BE$45,'Occupancy Raw Data'!AV$3,FALSE)</f>
        <v>1.2495374871620599</v>
      </c>
      <c r="P4" s="48">
        <f>VLOOKUP($A4,'Occupancy Raw Data'!$B$8:$BE$45,'Occupancy Raw Data'!AW$3,FALSE)</f>
        <v>0.90655288202695605</v>
      </c>
      <c r="Q4" s="48">
        <f>VLOOKUP($A4,'Occupancy Raw Data'!$B$8:$BE$45,'Occupancy Raw Data'!AX$3,FALSE)</f>
        <v>0.93065246257718004</v>
      </c>
      <c r="R4" s="49">
        <f>VLOOKUP($A4,'Occupancy Raw Data'!$B$8:$BE$45,'Occupancy Raw Data'!AY$3,FALSE)</f>
        <v>1.0981321333659899</v>
      </c>
      <c r="S4" s="48">
        <f>VLOOKUP($A4,'Occupancy Raw Data'!$B$8:$BE$45,'Occupancy Raw Data'!BA$3,FALSE)</f>
        <v>0.20765623907688499</v>
      </c>
      <c r="T4" s="48">
        <f>VLOOKUP($A4,'Occupancy Raw Data'!$B$8:$BE$45,'Occupancy Raw Data'!BB$3,FALSE)</f>
        <v>8.5977085209072296E-2</v>
      </c>
      <c r="U4" s="49">
        <f>VLOOKUP($A4,'Occupancy Raw Data'!$B$8:$BE$45,'Occupancy Raw Data'!BC$3,FALSE)</f>
        <v>0.14549623323518401</v>
      </c>
      <c r="V4" s="50">
        <f>VLOOKUP($A4,'Occupancy Raw Data'!$B$8:$BE$45,'Occupancy Raw Data'!BE$3,FALSE)</f>
        <v>0.79052617781876899</v>
      </c>
      <c r="X4" s="51">
        <f>VLOOKUP($A4,'ADR Raw Data'!$B$6:$BE$43,'ADR Raw Data'!AG$1,FALSE)</f>
        <v>150.362079151713</v>
      </c>
      <c r="Y4" s="52">
        <f>VLOOKUP($A4,'ADR Raw Data'!$B$6:$BE$43,'ADR Raw Data'!AH$1,FALSE)</f>
        <v>158.022396321126</v>
      </c>
      <c r="Z4" s="52">
        <f>VLOOKUP($A4,'ADR Raw Data'!$B$6:$BE$43,'ADR Raw Data'!AI$1,FALSE)</f>
        <v>165.306028279353</v>
      </c>
      <c r="AA4" s="52">
        <f>VLOOKUP($A4,'ADR Raw Data'!$B$6:$BE$43,'ADR Raw Data'!AJ$1,FALSE)</f>
        <v>163.32730751223099</v>
      </c>
      <c r="AB4" s="52">
        <f>VLOOKUP($A4,'ADR Raw Data'!$B$6:$BE$43,'ADR Raw Data'!AK$1,FALSE)</f>
        <v>158.52090973370801</v>
      </c>
      <c r="AC4" s="53">
        <f>VLOOKUP($A4,'ADR Raw Data'!$B$6:$BE$43,'ADR Raw Data'!AL$1,FALSE)</f>
        <v>159.494495124629</v>
      </c>
      <c r="AD4" s="52">
        <f>VLOOKUP($A4,'ADR Raw Data'!$B$6:$BE$43,'ADR Raw Data'!AN$1,FALSE)</f>
        <v>177.00328846428599</v>
      </c>
      <c r="AE4" s="52">
        <f>VLOOKUP($A4,'ADR Raw Data'!$B$6:$BE$43,'ADR Raw Data'!AO$1,FALSE)</f>
        <v>182.78239384774801</v>
      </c>
      <c r="AF4" s="53">
        <f>VLOOKUP($A4,'ADR Raw Data'!$B$6:$BE$43,'ADR Raw Data'!AP$1,FALSE)</f>
        <v>179.95381127594999</v>
      </c>
      <c r="AG4" s="54">
        <f>VLOOKUP($A4,'ADR Raw Data'!$B$6:$BE$43,'ADR Raw Data'!AR$1,FALSE)</f>
        <v>166.03130824638299</v>
      </c>
      <c r="AI4" s="47">
        <f>VLOOKUP($A4,'ADR Raw Data'!$B$6:$BE$43,'ADR Raw Data'!AT$1,FALSE)</f>
        <v>0.62504531897739701</v>
      </c>
      <c r="AJ4" s="48">
        <f>VLOOKUP($A4,'ADR Raw Data'!$B$6:$BE$43,'ADR Raw Data'!AU$1,FALSE)</f>
        <v>3.6281953811160199</v>
      </c>
      <c r="AK4" s="48">
        <f>VLOOKUP($A4,'ADR Raw Data'!$B$6:$BE$43,'ADR Raw Data'!AV$1,FALSE)</f>
        <v>3.9380454337712401</v>
      </c>
      <c r="AL4" s="48">
        <f>VLOOKUP($A4,'ADR Raw Data'!$B$6:$BE$43,'ADR Raw Data'!AW$1,FALSE)</f>
        <v>2.87242255900623</v>
      </c>
      <c r="AM4" s="48">
        <f>VLOOKUP($A4,'ADR Raw Data'!$B$6:$BE$43,'ADR Raw Data'!AX$1,FALSE)</f>
        <v>1.35029046164783</v>
      </c>
      <c r="AN4" s="49">
        <f>VLOOKUP($A4,'ADR Raw Data'!$B$6:$BE$43,'ADR Raw Data'!AY$1,FALSE)</f>
        <v>2.5591228479259098</v>
      </c>
      <c r="AO4" s="48">
        <f>VLOOKUP($A4,'ADR Raw Data'!$B$6:$BE$43,'ADR Raw Data'!BA$1,FALSE)</f>
        <v>0.613717240709722</v>
      </c>
      <c r="AP4" s="48">
        <f>VLOOKUP($A4,'ADR Raw Data'!$B$6:$BE$43,'ADR Raw Data'!BB$1,FALSE)</f>
        <v>0.41558096827086199</v>
      </c>
      <c r="AQ4" s="49">
        <f>VLOOKUP($A4,'ADR Raw Data'!$B$6:$BE$43,'ADR Raw Data'!BC$1,FALSE)</f>
        <v>0.50983128572646197</v>
      </c>
      <c r="AR4" s="50">
        <f>VLOOKUP($A4,'ADR Raw Data'!$B$6:$BE$43,'ADR Raw Data'!BE$1,FALSE)</f>
        <v>1.8086525455520801</v>
      </c>
      <c r="AT4" s="51">
        <f>VLOOKUP($A4,'RevPAR Raw Data'!$B$6:$BE$43,'RevPAR Raw Data'!AG$1,FALSE)</f>
        <v>83.610499635283006</v>
      </c>
      <c r="AU4" s="52">
        <f>VLOOKUP($A4,'RevPAR Raw Data'!$B$6:$BE$43,'RevPAR Raw Data'!AH$1,FALSE)</f>
        <v>101.178088932763</v>
      </c>
      <c r="AV4" s="52">
        <f>VLOOKUP($A4,'RevPAR Raw Data'!$B$6:$BE$43,'RevPAR Raw Data'!AI$1,FALSE)</f>
        <v>114.25168255619801</v>
      </c>
      <c r="AW4" s="52">
        <f>VLOOKUP($A4,'RevPAR Raw Data'!$B$6:$BE$43,'RevPAR Raw Data'!AJ$1,FALSE)</f>
        <v>113.90111218660699</v>
      </c>
      <c r="AX4" s="52">
        <f>VLOOKUP($A4,'RevPAR Raw Data'!$B$6:$BE$43,'RevPAR Raw Data'!AK$1,FALSE)</f>
        <v>108.001670109496</v>
      </c>
      <c r="AY4" s="53">
        <f>VLOOKUP($A4,'RevPAR Raw Data'!$B$6:$BE$43,'RevPAR Raw Data'!AL$1,FALSE)</f>
        <v>104.184288835731</v>
      </c>
      <c r="AZ4" s="52">
        <f>VLOOKUP($A4,'RevPAR Raw Data'!$B$6:$BE$43,'RevPAR Raw Data'!AN$1,FALSE)</f>
        <v>132.89800706413899</v>
      </c>
      <c r="BA4" s="52">
        <f>VLOOKUP($A4,'RevPAR Raw Data'!$B$6:$BE$43,'RevPAR Raw Data'!AO$1,FALSE)</f>
        <v>143.15337468321499</v>
      </c>
      <c r="BB4" s="53">
        <f>VLOOKUP($A4,'RevPAR Raw Data'!$B$6:$BE$43,'RevPAR Raw Data'!AP$1,FALSE)</f>
        <v>138.02569098713701</v>
      </c>
      <c r="BC4" s="54">
        <f>VLOOKUP($A4,'RevPAR Raw Data'!$B$6:$BE$43,'RevPAR Raw Data'!AR$1,FALSE)</f>
        <v>113.8508185747</v>
      </c>
      <c r="BE4" s="47">
        <f>VLOOKUP($A4,'RevPAR Raw Data'!$B$6:$BE$43,'RevPAR Raw Data'!AT$1,FALSE)</f>
        <v>1.6910175864335599</v>
      </c>
      <c r="BF4" s="48">
        <f>VLOOKUP($A4,'RevPAR Raw Data'!$B$6:$BE$43,'RevPAR Raw Data'!AU$1,FALSE)</f>
        <v>5.0505878439784402</v>
      </c>
      <c r="BG4" s="48">
        <f>VLOOKUP($A4,'RevPAR Raw Data'!$B$6:$BE$43,'RevPAR Raw Data'!AV$1,FALSE)</f>
        <v>5.2367902748897501</v>
      </c>
      <c r="BH4" s="48">
        <f>VLOOKUP($A4,'RevPAR Raw Data'!$B$6:$BE$43,'RevPAR Raw Data'!AW$1,FALSE)</f>
        <v>3.8050154705258499</v>
      </c>
      <c r="BI4" s="48">
        <f>VLOOKUP($A4,'RevPAR Raw Data'!$B$6:$BE$43,'RevPAR Raw Data'!AX$1,FALSE)</f>
        <v>2.2935094356582799</v>
      </c>
      <c r="BJ4" s="49">
        <f>VLOOKUP($A4,'RevPAR Raw Data'!$B$6:$BE$43,'RevPAR Raw Data'!AY$1,FALSE)</f>
        <v>3.6853575316172802</v>
      </c>
      <c r="BK4" s="48">
        <f>VLOOKUP($A4,'RevPAR Raw Data'!$B$6:$BE$43,'RevPAR Raw Data'!BA$1,FALSE)</f>
        <v>0.82264790192723203</v>
      </c>
      <c r="BL4" s="48">
        <f>VLOOKUP($A4,'RevPAR Raw Data'!$B$6:$BE$43,'RevPAR Raw Data'!BB$1,FALSE)</f>
        <v>0.50191535788313701</v>
      </c>
      <c r="BM4" s="49">
        <f>VLOOKUP($A4,'RevPAR Raw Data'!$B$6:$BE$43,'RevPAR Raw Data'!BC$1,FALSE)</f>
        <v>0.65606930427823296</v>
      </c>
      <c r="BN4" s="50">
        <f>VLOOKUP($A4,'RevPAR Raw Data'!$B$6:$BE$43,'RevPAR Raw Data'!BE$1,FALSE)</f>
        <v>2.61347659520922</v>
      </c>
    </row>
    <row r="5" spans="1:66" x14ac:dyDescent="0.25">
      <c r="A5" s="46" t="s">
        <v>69</v>
      </c>
      <c r="B5" s="47">
        <f>VLOOKUP($A5,'Occupancy Raw Data'!$B$8:$BE$45,'Occupancy Raw Data'!AG$3,FALSE)</f>
        <v>53.546329366626601</v>
      </c>
      <c r="C5" s="48">
        <f>VLOOKUP($A5,'Occupancy Raw Data'!$B$8:$BE$45,'Occupancy Raw Data'!AH$3,FALSE)</f>
        <v>62.743171239970501</v>
      </c>
      <c r="D5" s="48">
        <f>VLOOKUP($A5,'Occupancy Raw Data'!$B$8:$BE$45,'Occupancy Raw Data'!AI$3,FALSE)</f>
        <v>68.6628524711399</v>
      </c>
      <c r="E5" s="48">
        <f>VLOOKUP($A5,'Occupancy Raw Data'!$B$8:$BE$45,'Occupancy Raw Data'!AJ$3,FALSE)</f>
        <v>69.403016511711698</v>
      </c>
      <c r="F5" s="48">
        <f>VLOOKUP($A5,'Occupancy Raw Data'!$B$8:$BE$45,'Occupancy Raw Data'!AK$3,FALSE)</f>
        <v>67.070501248948801</v>
      </c>
      <c r="G5" s="49">
        <f>VLOOKUP($A5,'Occupancy Raw Data'!$B$8:$BE$45,'Occupancy Raw Data'!AL$3,FALSE)</f>
        <v>64.284316958696095</v>
      </c>
      <c r="H5" s="48">
        <f>VLOOKUP($A5,'Occupancy Raw Data'!$B$8:$BE$45,'Occupancy Raw Data'!AN$3,FALSE)</f>
        <v>75.390985795950897</v>
      </c>
      <c r="I5" s="48">
        <f>VLOOKUP($A5,'Occupancy Raw Data'!$B$8:$BE$45,'Occupancy Raw Data'!AO$3,FALSE)</f>
        <v>78.988179934596403</v>
      </c>
      <c r="J5" s="49">
        <f>VLOOKUP($A5,'Occupancy Raw Data'!$B$8:$BE$45,'Occupancy Raw Data'!AP$3,FALSE)</f>
        <v>77.189582865273707</v>
      </c>
      <c r="K5" s="50">
        <f>VLOOKUP($A5,'Occupancy Raw Data'!$B$8:$BE$45,'Occupancy Raw Data'!AR$3,FALSE)</f>
        <v>67.971224342749295</v>
      </c>
      <c r="M5" s="47">
        <f>VLOOKUP($A5,'Occupancy Raw Data'!$B$8:$BE$45,'Occupancy Raw Data'!AT$3,FALSE)</f>
        <v>2.1620392440084402</v>
      </c>
      <c r="N5" s="48">
        <f>VLOOKUP($A5,'Occupancy Raw Data'!$B$8:$BE$45,'Occupancy Raw Data'!AU$3,FALSE)</f>
        <v>1.53892388728296</v>
      </c>
      <c r="O5" s="48">
        <f>VLOOKUP($A5,'Occupancy Raw Data'!$B$8:$BE$45,'Occupancy Raw Data'!AV$3,FALSE)</f>
        <v>1.18674468039356</v>
      </c>
      <c r="P5" s="48">
        <f>VLOOKUP($A5,'Occupancy Raw Data'!$B$8:$BE$45,'Occupancy Raw Data'!AW$3,FALSE)</f>
        <v>0.32112119042375897</v>
      </c>
      <c r="Q5" s="48">
        <f>VLOOKUP($A5,'Occupancy Raw Data'!$B$8:$BE$45,'Occupancy Raw Data'!AX$3,FALSE)</f>
        <v>8.2763473653004099E-2</v>
      </c>
      <c r="R5" s="49">
        <f>VLOOKUP($A5,'Occupancy Raw Data'!$B$8:$BE$45,'Occupancy Raw Data'!AY$3,FALSE)</f>
        <v>0.99376419478570399</v>
      </c>
      <c r="S5" s="48">
        <f>VLOOKUP($A5,'Occupancy Raw Data'!$B$8:$BE$45,'Occupancy Raw Data'!BA$3,FALSE)</f>
        <v>-0.92192230137602305</v>
      </c>
      <c r="T5" s="48">
        <f>VLOOKUP($A5,'Occupancy Raw Data'!$B$8:$BE$45,'Occupancy Raw Data'!BB$3,FALSE)</f>
        <v>-0.31253265187525098</v>
      </c>
      <c r="U5" s="49">
        <f>VLOOKUP($A5,'Occupancy Raw Data'!$B$8:$BE$45,'Occupancy Raw Data'!BC$3,FALSE)</f>
        <v>-0.61106148699421603</v>
      </c>
      <c r="V5" s="50">
        <f>VLOOKUP($A5,'Occupancy Raw Data'!$B$8:$BE$45,'Occupancy Raw Data'!BE$3,FALSE)</f>
        <v>0.46694506808845399</v>
      </c>
      <c r="X5" s="51">
        <f>VLOOKUP($A5,'ADR Raw Data'!$B$6:$BE$43,'ADR Raw Data'!AG$1,FALSE)</f>
        <v>124.21821797782199</v>
      </c>
      <c r="Y5" s="52">
        <f>VLOOKUP($A5,'ADR Raw Data'!$B$6:$BE$43,'ADR Raw Data'!AH$1,FALSE)</f>
        <v>136.49818572941399</v>
      </c>
      <c r="Z5" s="52">
        <f>VLOOKUP($A5,'ADR Raw Data'!$B$6:$BE$43,'ADR Raw Data'!AI$1,FALSE)</f>
        <v>144.65397068261501</v>
      </c>
      <c r="AA5" s="52">
        <f>VLOOKUP($A5,'ADR Raw Data'!$B$6:$BE$43,'ADR Raw Data'!AJ$1,FALSE)</f>
        <v>142.50199604861101</v>
      </c>
      <c r="AB5" s="52">
        <f>VLOOKUP($A5,'ADR Raw Data'!$B$6:$BE$43,'ADR Raw Data'!AK$1,FALSE)</f>
        <v>135.13593899707101</v>
      </c>
      <c r="AC5" s="53">
        <f>VLOOKUP($A5,'ADR Raw Data'!$B$6:$BE$43,'ADR Raw Data'!AL$1,FALSE)</f>
        <v>137.20598689040199</v>
      </c>
      <c r="AD5" s="52">
        <f>VLOOKUP($A5,'ADR Raw Data'!$B$6:$BE$43,'ADR Raw Data'!AN$1,FALSE)</f>
        <v>148.75542134706299</v>
      </c>
      <c r="AE5" s="52">
        <f>VLOOKUP($A5,'ADR Raw Data'!$B$6:$BE$43,'ADR Raw Data'!AO$1,FALSE)</f>
        <v>151.60914406838199</v>
      </c>
      <c r="AF5" s="53">
        <f>VLOOKUP($A5,'ADR Raw Data'!$B$6:$BE$43,'ADR Raw Data'!AP$1,FALSE)</f>
        <v>150.21553005233</v>
      </c>
      <c r="AG5" s="54">
        <f>VLOOKUP($A5,'ADR Raw Data'!$B$6:$BE$43,'ADR Raw Data'!AR$1,FALSE)</f>
        <v>141.426749419186</v>
      </c>
      <c r="AI5" s="47">
        <f>VLOOKUP($A5,'ADR Raw Data'!$B$6:$BE$43,'ADR Raw Data'!AT$1,FALSE)</f>
        <v>3.5098026065922001</v>
      </c>
      <c r="AJ5" s="48">
        <f>VLOOKUP($A5,'ADR Raw Data'!$B$6:$BE$43,'ADR Raw Data'!AU$1,FALSE)</f>
        <v>4.9552433826026796</v>
      </c>
      <c r="AK5" s="48">
        <f>VLOOKUP($A5,'ADR Raw Data'!$B$6:$BE$43,'ADR Raw Data'!AV$1,FALSE)</f>
        <v>4.6532371032504498</v>
      </c>
      <c r="AL5" s="48">
        <f>VLOOKUP($A5,'ADR Raw Data'!$B$6:$BE$43,'ADR Raw Data'!AW$1,FALSE)</f>
        <v>3.42263747126586</v>
      </c>
      <c r="AM5" s="48">
        <f>VLOOKUP($A5,'ADR Raw Data'!$B$6:$BE$43,'ADR Raw Data'!AX$1,FALSE)</f>
        <v>2.4207745357175998</v>
      </c>
      <c r="AN5" s="49">
        <f>VLOOKUP($A5,'ADR Raw Data'!$B$6:$BE$43,'ADR Raw Data'!AY$1,FALSE)</f>
        <v>3.7717130528784799</v>
      </c>
      <c r="AO5" s="48">
        <f>VLOOKUP($A5,'ADR Raw Data'!$B$6:$BE$43,'ADR Raw Data'!BA$1,FALSE)</f>
        <v>-0.214914499368452</v>
      </c>
      <c r="AP5" s="48">
        <f>VLOOKUP($A5,'ADR Raw Data'!$B$6:$BE$43,'ADR Raw Data'!BB$1,FALSE)</f>
        <v>-0.621618781391168</v>
      </c>
      <c r="AQ5" s="49">
        <f>VLOOKUP($A5,'ADR Raw Data'!$B$6:$BE$43,'ADR Raw Data'!BC$1,FALSE)</f>
        <v>-0.42182897573010802</v>
      </c>
      <c r="AR5" s="50">
        <f>VLOOKUP($A5,'ADR Raw Data'!$B$6:$BE$43,'ADR Raw Data'!BE$1,FALSE)</f>
        <v>2.2384453076160402</v>
      </c>
      <c r="AT5" s="51">
        <f>VLOOKUP($A5,'RevPAR Raw Data'!$B$6:$BE$43,'RevPAR Raw Data'!AG$1,FALSE)</f>
        <v>66.514296131759096</v>
      </c>
      <c r="AU5" s="52">
        <f>VLOOKUP($A5,'RevPAR Raw Data'!$B$6:$BE$43,'RevPAR Raw Data'!AH$1,FALSE)</f>
        <v>85.643290411659706</v>
      </c>
      <c r="AV5" s="52">
        <f>VLOOKUP($A5,'RevPAR Raw Data'!$B$6:$BE$43,'RevPAR Raw Data'!AI$1,FALSE)</f>
        <v>99.323542483449998</v>
      </c>
      <c r="AW5" s="52">
        <f>VLOOKUP($A5,'RevPAR Raw Data'!$B$6:$BE$43,'RevPAR Raw Data'!AJ$1,FALSE)</f>
        <v>98.900683847136705</v>
      </c>
      <c r="AX5" s="52">
        <f>VLOOKUP($A5,'RevPAR Raw Data'!$B$6:$BE$43,'RevPAR Raw Data'!AK$1,FALSE)</f>
        <v>90.636351652809296</v>
      </c>
      <c r="AY5" s="53">
        <f>VLOOKUP($A5,'RevPAR Raw Data'!$B$6:$BE$43,'RevPAR Raw Data'!AL$1,FALSE)</f>
        <v>88.201931498933405</v>
      </c>
      <c r="AZ5" s="52">
        <f>VLOOKUP($A5,'RevPAR Raw Data'!$B$6:$BE$43,'RevPAR Raw Data'!AN$1,FALSE)</f>
        <v>112.148178578471</v>
      </c>
      <c r="BA5" s="52">
        <f>VLOOKUP($A5,'RevPAR Raw Data'!$B$6:$BE$43,'RevPAR Raw Data'!AO$1,FALSE)</f>
        <v>119.753303514035</v>
      </c>
      <c r="BB5" s="53">
        <f>VLOOKUP($A5,'RevPAR Raw Data'!$B$6:$BE$43,'RevPAR Raw Data'!AP$1,FALSE)</f>
        <v>115.950741046253</v>
      </c>
      <c r="BC5" s="54">
        <f>VLOOKUP($A5,'RevPAR Raw Data'!$B$6:$BE$43,'RevPAR Raw Data'!AR$1,FALSE)</f>
        <v>96.129493128373198</v>
      </c>
      <c r="BE5" s="47">
        <f>VLOOKUP($A5,'RevPAR Raw Data'!$B$6:$BE$43,'RevPAR Raw Data'!AT$1,FALSE)</f>
        <v>5.7477251603423998</v>
      </c>
      <c r="BF5" s="48">
        <f>VLOOKUP($A5,'RevPAR Raw Data'!$B$6:$BE$43,'RevPAR Raw Data'!AU$1,FALSE)</f>
        <v>6.5704246939735196</v>
      </c>
      <c r="BG5" s="48">
        <f>VLOOKUP($A5,'RevPAR Raw Data'!$B$6:$BE$43,'RevPAR Raw Data'!AV$1,FALSE)</f>
        <v>5.8952038274329404</v>
      </c>
      <c r="BH5" s="48">
        <f>VLOOKUP($A5,'RevPAR Raw Data'!$B$6:$BE$43,'RevPAR Raw Data'!AW$1,FALSE)</f>
        <v>3.7547494758812401</v>
      </c>
      <c r="BI5" s="48">
        <f>VLOOKUP($A5,'RevPAR Raw Data'!$B$6:$BE$43,'RevPAR Raw Data'!AX$1,FALSE)</f>
        <v>2.5055415264656702</v>
      </c>
      <c r="BJ5" s="49">
        <f>VLOOKUP($A5,'RevPAR Raw Data'!$B$6:$BE$43,'RevPAR Raw Data'!AY$1,FALSE)</f>
        <v>4.8029591815137502</v>
      </c>
      <c r="BK5" s="48">
        <f>VLOOKUP($A5,'RevPAR Raw Data'!$B$6:$BE$43,'RevPAR Raw Data'!BA$1,FALSE)</f>
        <v>-1.1348554560459001</v>
      </c>
      <c r="BL5" s="48">
        <f>VLOOKUP($A5,'RevPAR Raw Data'!$B$6:$BE$43,'RevPAR Raw Data'!BB$1,FALSE)</f>
        <v>-0.93220867160438303</v>
      </c>
      <c r="BM5" s="49">
        <f>VLOOKUP($A5,'RevPAR Raw Data'!$B$6:$BE$43,'RevPAR Raw Data'!BC$1,FALSE)</f>
        <v>-1.0303128283126499</v>
      </c>
      <c r="BN5" s="50">
        <f>VLOOKUP($A5,'RevPAR Raw Data'!$B$6:$BE$43,'RevPAR Raw Data'!BE$1,FALSE)</f>
        <v>2.7158426856702702</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117</v>
      </c>
      <c r="B8" s="47">
        <f>VLOOKUP($A8,'Occupancy Raw Data'!$B$8:$BE$51,'Occupancy Raw Data'!AG$3,FALSE)</f>
        <v>56.470767356881801</v>
      </c>
      <c r="C8" s="48">
        <f>VLOOKUP($A8,'Occupancy Raw Data'!$B$8:$BE$51,'Occupancy Raw Data'!AH$3,FALSE)</f>
        <v>71.035326502523304</v>
      </c>
      <c r="D8" s="48">
        <f>VLOOKUP($A8,'Occupancy Raw Data'!$B$8:$BE$51,'Occupancy Raw Data'!AI$3,FALSE)</f>
        <v>75.332619666615599</v>
      </c>
      <c r="E8" s="48">
        <f>VLOOKUP($A8,'Occupancy Raw Data'!$B$8:$BE$51,'Occupancy Raw Data'!AJ$3,FALSE)</f>
        <v>76.242544731610295</v>
      </c>
      <c r="F8" s="48">
        <f>VLOOKUP($A8,'Occupancy Raw Data'!$B$8:$BE$51,'Occupancy Raw Data'!AK$3,FALSE)</f>
        <v>73.092215935158194</v>
      </c>
      <c r="G8" s="49">
        <f>VLOOKUP($A8,'Occupancy Raw Data'!$B$8:$BE$51,'Occupancy Raw Data'!AL$3,FALSE)</f>
        <v>70.422320009778701</v>
      </c>
      <c r="H8" s="48">
        <f>VLOOKUP($A8,'Occupancy Raw Data'!$B$8:$BE$51,'Occupancy Raw Data'!AN$3,FALSE)</f>
        <v>78.498241321302899</v>
      </c>
      <c r="I8" s="48">
        <f>VLOOKUP($A8,'Occupancy Raw Data'!$B$8:$BE$51,'Occupancy Raw Data'!AO$3,FALSE)</f>
        <v>85.005352500382301</v>
      </c>
      <c r="J8" s="49">
        <f>VLOOKUP($A8,'Occupancy Raw Data'!$B$8:$BE$51,'Occupancy Raw Data'!AP$3,FALSE)</f>
        <v>81.7517969108426</v>
      </c>
      <c r="K8" s="50">
        <f>VLOOKUP($A8,'Occupancy Raw Data'!$B$8:$BE$51,'Occupancy Raw Data'!AR$3,FALSE)</f>
        <v>73.6572638749399</v>
      </c>
      <c r="M8" s="47">
        <f>VLOOKUP($A8,'Occupancy Raw Data'!$B$8:$BE$51,'Occupancy Raw Data'!AT$3,FALSE)</f>
        <v>9.9614586421583091</v>
      </c>
      <c r="N8" s="48">
        <f>VLOOKUP($A8,'Occupancy Raw Data'!$B$8:$BE$51,'Occupancy Raw Data'!AU$3,FALSE)</f>
        <v>18.944556907220601</v>
      </c>
      <c r="O8" s="48">
        <f>VLOOKUP($A8,'Occupancy Raw Data'!$B$8:$BE$51,'Occupancy Raw Data'!AV$3,FALSE)</f>
        <v>11.1500945681976</v>
      </c>
      <c r="P8" s="48">
        <f>VLOOKUP($A8,'Occupancy Raw Data'!$B$8:$BE$51,'Occupancy Raw Data'!AW$3,FALSE)</f>
        <v>6.6810894327261803</v>
      </c>
      <c r="Q8" s="48">
        <f>VLOOKUP($A8,'Occupancy Raw Data'!$B$8:$BE$51,'Occupancy Raw Data'!AX$3,FALSE)</f>
        <v>4.3062844675979504</v>
      </c>
      <c r="R8" s="49">
        <f>VLOOKUP($A8,'Occupancy Raw Data'!$B$8:$BE$51,'Occupancy Raw Data'!AY$3,FALSE)</f>
        <v>9.8994458678990807</v>
      </c>
      <c r="S8" s="48">
        <f>VLOOKUP($A8,'Occupancy Raw Data'!$B$8:$BE$51,'Occupancy Raw Data'!BA$3,FALSE)</f>
        <v>3.0740601755933099</v>
      </c>
      <c r="T8" s="48">
        <f>VLOOKUP($A8,'Occupancy Raw Data'!$B$8:$BE$51,'Occupancy Raw Data'!BB$3,FALSE)</f>
        <v>6.3964088084823398</v>
      </c>
      <c r="U8" s="49">
        <f>VLOOKUP($A8,'Occupancy Raw Data'!$B$8:$BE$51,'Occupancy Raw Data'!BC$3,FALSE)</f>
        <v>4.7750235836703103</v>
      </c>
      <c r="V8" s="50">
        <f>VLOOKUP($A8,'Occupancy Raw Data'!$B$8:$BE$51,'Occupancy Raw Data'!BE$3,FALSE)</f>
        <v>8.2180156557133994</v>
      </c>
      <c r="X8" s="51">
        <f>VLOOKUP($A8,'ADR Raw Data'!$B$6:$BE$49,'ADR Raw Data'!AG$1,FALSE)</f>
        <v>314.638538689673</v>
      </c>
      <c r="Y8" s="52">
        <f>VLOOKUP($A8,'ADR Raw Data'!$B$6:$BE$49,'ADR Raw Data'!AH$1,FALSE)</f>
        <v>319.78998493003201</v>
      </c>
      <c r="Z8" s="52">
        <f>VLOOKUP($A8,'ADR Raw Data'!$B$6:$BE$49,'ADR Raw Data'!AI$1,FALSE)</f>
        <v>324.82987921234201</v>
      </c>
      <c r="AA8" s="52">
        <f>VLOOKUP($A8,'ADR Raw Data'!$B$6:$BE$49,'ADR Raw Data'!AJ$1,FALSE)</f>
        <v>324.14189349112399</v>
      </c>
      <c r="AB8" s="52">
        <f>VLOOKUP($A8,'ADR Raw Data'!$B$6:$BE$49,'ADR Raw Data'!AK$1,FALSE)</f>
        <v>344.60499215399102</v>
      </c>
      <c r="AC8" s="53">
        <f>VLOOKUP($A8,'ADR Raw Data'!$B$6:$BE$49,'ADR Raw Data'!AL$1,FALSE)</f>
        <v>326.12626491646699</v>
      </c>
      <c r="AD8" s="52">
        <f>VLOOKUP($A8,'ADR Raw Data'!$B$6:$BE$49,'ADR Raw Data'!AN$1,FALSE)</f>
        <v>423.86240210403201</v>
      </c>
      <c r="AE8" s="52">
        <f>VLOOKUP($A8,'ADR Raw Data'!$B$6:$BE$49,'ADR Raw Data'!AO$1,FALSE)</f>
        <v>417.26569398218902</v>
      </c>
      <c r="AF8" s="53">
        <f>VLOOKUP($A8,'ADR Raw Data'!$B$6:$BE$49,'ADR Raw Data'!AP$1,FALSE)</f>
        <v>420.43278024598902</v>
      </c>
      <c r="AG8" s="54">
        <f>VLOOKUP($A8,'ADR Raw Data'!$B$6:$BE$49,'ADR Raw Data'!AR$1,FALSE)</f>
        <v>356.01312658396603</v>
      </c>
      <c r="AI8" s="47">
        <f>VLOOKUP($A8,'ADR Raw Data'!$B$6:$BE$49,'ADR Raw Data'!AT$1,FALSE)</f>
        <v>0.98162227667814494</v>
      </c>
      <c r="AJ8" s="48">
        <f>VLOOKUP($A8,'ADR Raw Data'!$B$6:$BE$49,'ADR Raw Data'!AU$1,FALSE)</f>
        <v>2.2699792746537502</v>
      </c>
      <c r="AK8" s="48">
        <f>VLOOKUP($A8,'ADR Raw Data'!$B$6:$BE$49,'ADR Raw Data'!AV$1,FALSE)</f>
        <v>1.4021320906196399</v>
      </c>
      <c r="AL8" s="48">
        <f>VLOOKUP($A8,'ADR Raw Data'!$B$6:$BE$49,'ADR Raw Data'!AW$1,FALSE)</f>
        <v>9.4048758386498496E-2</v>
      </c>
      <c r="AM8" s="48">
        <f>VLOOKUP($A8,'ADR Raw Data'!$B$6:$BE$49,'ADR Raw Data'!AX$1,FALSE)</f>
        <v>1.9406078529180699</v>
      </c>
      <c r="AN8" s="49">
        <f>VLOOKUP($A8,'ADR Raw Data'!$B$6:$BE$49,'ADR Raw Data'!AY$1,FALSE)</f>
        <v>1.23040922194311</v>
      </c>
      <c r="AO8" s="48">
        <f>VLOOKUP($A8,'ADR Raw Data'!$B$6:$BE$49,'ADR Raw Data'!BA$1,FALSE)</f>
        <v>7.0751109742647502</v>
      </c>
      <c r="AP8" s="48">
        <f>VLOOKUP($A8,'ADR Raw Data'!$B$6:$BE$49,'ADR Raw Data'!BB$1,FALSE)</f>
        <v>2.62229394093371</v>
      </c>
      <c r="AQ8" s="49">
        <f>VLOOKUP($A8,'ADR Raw Data'!$B$6:$BE$49,'ADR Raw Data'!BC$1,FALSE)</f>
        <v>4.7525588721446201</v>
      </c>
      <c r="AR8" s="50">
        <f>VLOOKUP($A8,'ADR Raw Data'!$B$6:$BE$49,'ADR Raw Data'!BE$1,FALSE)</f>
        <v>2.2727739062058299</v>
      </c>
      <c r="AT8" s="51">
        <f>VLOOKUP($A8,'RevPAR Raw Data'!$B$6:$BE$49,'RevPAR Raw Data'!AG$1,FALSE)</f>
        <v>177.67879719853801</v>
      </c>
      <c r="AU8" s="52">
        <f>VLOOKUP($A8,'RevPAR Raw Data'!$B$6:$BE$49,'RevPAR Raw Data'!AH$1,FALSE)</f>
        <v>227.16385991741799</v>
      </c>
      <c r="AV8" s="52">
        <f>VLOOKUP($A8,'RevPAR Raw Data'!$B$6:$BE$49,'RevPAR Raw Data'!AI$1,FALSE)</f>
        <v>244.70285747056101</v>
      </c>
      <c r="AW8" s="52">
        <f>VLOOKUP($A8,'RevPAR Raw Data'!$B$6:$BE$49,'RevPAR Raw Data'!AJ$1,FALSE)</f>
        <v>247.13402813885901</v>
      </c>
      <c r="AX8" s="52">
        <f>VLOOKUP($A8,'RevPAR Raw Data'!$B$6:$BE$49,'RevPAR Raw Data'!AK$1,FALSE)</f>
        <v>251.87942498852999</v>
      </c>
      <c r="AY8" s="53">
        <f>VLOOKUP($A8,'RevPAR Raw Data'!$B$6:$BE$49,'RevPAR Raw Data'!AL$1,FALSE)</f>
        <v>229.66568191541299</v>
      </c>
      <c r="AZ8" s="52">
        <f>VLOOKUP($A8,'RevPAR Raw Data'!$B$6:$BE$49,'RevPAR Raw Data'!AN$1,FALSE)</f>
        <v>332.72453127389502</v>
      </c>
      <c r="BA8" s="52">
        <f>VLOOKUP($A8,'RevPAR Raw Data'!$B$6:$BE$49,'RevPAR Raw Data'!AO$1,FALSE)</f>
        <v>354.698174032726</v>
      </c>
      <c r="BB8" s="53">
        <f>VLOOKUP($A8,'RevPAR Raw Data'!$B$6:$BE$49,'RevPAR Raw Data'!AP$1,FALSE)</f>
        <v>343.71135265330997</v>
      </c>
      <c r="BC8" s="54">
        <f>VLOOKUP($A8,'RevPAR Raw Data'!$B$6:$BE$49,'RevPAR Raw Data'!AR$1,FALSE)</f>
        <v>262.22952807737602</v>
      </c>
      <c r="BE8" s="47">
        <f>VLOOKUP($A8,'RevPAR Raw Data'!$B$6:$BE$49,'RevPAR Raw Data'!AT$1,FALSE)</f>
        <v>11.040864815949901</v>
      </c>
      <c r="BF8" s="48">
        <f>VLOOKUP($A8,'RevPAR Raw Data'!$B$6:$BE$49,'RevPAR Raw Data'!AU$1,FALSE)</f>
        <v>21.644573697343301</v>
      </c>
      <c r="BG8" s="48">
        <f>VLOOKUP($A8,'RevPAR Raw Data'!$B$6:$BE$49,'RevPAR Raw Data'!AV$1,FALSE)</f>
        <v>12.708565712892399</v>
      </c>
      <c r="BH8" s="48">
        <f>VLOOKUP($A8,'RevPAR Raw Data'!$B$6:$BE$49,'RevPAR Raw Data'!AW$1,FALSE)</f>
        <v>6.7814216727708496</v>
      </c>
      <c r="BI8" s="48">
        <f>VLOOKUP($A8,'RevPAR Raw Data'!$B$6:$BE$49,'RevPAR Raw Data'!AX$1,FALSE)</f>
        <v>6.3304604150632198</v>
      </c>
      <c r="BJ8" s="49">
        <f>VLOOKUP($A8,'RevPAR Raw Data'!$B$6:$BE$49,'RevPAR Raw Data'!AY$1,FALSE)</f>
        <v>11.251658784722</v>
      </c>
      <c r="BK8" s="48">
        <f>VLOOKUP($A8,'RevPAR Raw Data'!$B$6:$BE$49,'RevPAR Raw Data'!BA$1,FALSE)</f>
        <v>10.3666643186969</v>
      </c>
      <c r="BL8" s="48">
        <f>VLOOKUP($A8,'RevPAR Raw Data'!$B$6:$BE$49,'RevPAR Raw Data'!BB$1,FALSE)</f>
        <v>9.1864353900382394</v>
      </c>
      <c r="BM8" s="49">
        <f>VLOOKUP($A8,'RevPAR Raw Data'!$B$6:$BE$49,'RevPAR Raw Data'!BC$1,FALSE)</f>
        <v>9.7545182627876503</v>
      </c>
      <c r="BN8" s="50">
        <f>VLOOKUP($A8,'RevPAR Raw Data'!$B$6:$BE$49,'RevPAR Raw Data'!BE$1,FALSE)</f>
        <v>10.677566477350201</v>
      </c>
    </row>
    <row r="9" spans="1:66" x14ac:dyDescent="0.25">
      <c r="A9" s="63" t="s">
        <v>118</v>
      </c>
      <c r="B9" s="47">
        <f>VLOOKUP($A9,'Occupancy Raw Data'!$B$8:$BE$51,'Occupancy Raw Data'!AG$3,FALSE)</f>
        <v>56.4937808888643</v>
      </c>
      <c r="C9" s="48">
        <f>VLOOKUP($A9,'Occupancy Raw Data'!$B$8:$BE$51,'Occupancy Raw Data'!AH$3,FALSE)</f>
        <v>72.706645354498505</v>
      </c>
      <c r="D9" s="48">
        <f>VLOOKUP($A9,'Occupancy Raw Data'!$B$8:$BE$51,'Occupancy Raw Data'!AI$3,FALSE)</f>
        <v>81.913691924804098</v>
      </c>
      <c r="E9" s="48">
        <f>VLOOKUP($A9,'Occupancy Raw Data'!$B$8:$BE$51,'Occupancy Raw Data'!AJ$3,FALSE)</f>
        <v>80.911754171679405</v>
      </c>
      <c r="F9" s="48">
        <f>VLOOKUP($A9,'Occupancy Raw Data'!$B$8:$BE$51,'Occupancy Raw Data'!AK$3,FALSE)</f>
        <v>72.173497782145105</v>
      </c>
      <c r="G9" s="49">
        <f>VLOOKUP($A9,'Occupancy Raw Data'!$B$8:$BE$51,'Occupancy Raw Data'!AL$3,FALSE)</f>
        <v>72.840812442710302</v>
      </c>
      <c r="H9" s="48">
        <f>VLOOKUP($A9,'Occupancy Raw Data'!$B$8:$BE$51,'Occupancy Raw Data'!AN$3,FALSE)</f>
        <v>78.252245302771499</v>
      </c>
      <c r="I9" s="48">
        <f>VLOOKUP($A9,'Occupancy Raw Data'!$B$8:$BE$51,'Occupancy Raw Data'!AO$3,FALSE)</f>
        <v>82.036659503737496</v>
      </c>
      <c r="J9" s="49">
        <f>VLOOKUP($A9,'Occupancy Raw Data'!$B$8:$BE$51,'Occupancy Raw Data'!AP$3,FALSE)</f>
        <v>80.144452403254505</v>
      </c>
      <c r="K9" s="50">
        <f>VLOOKUP($A9,'Occupancy Raw Data'!$B$8:$BE$51,'Occupancy Raw Data'!AR$3,FALSE)</f>
        <v>74.927804915169901</v>
      </c>
      <c r="M9" s="47">
        <f>VLOOKUP($A9,'Occupancy Raw Data'!$B$8:$BE$51,'Occupancy Raw Data'!AT$3,FALSE)</f>
        <v>5.5496438981446499</v>
      </c>
      <c r="N9" s="48">
        <f>VLOOKUP($A9,'Occupancy Raw Data'!$B$8:$BE$51,'Occupancy Raw Data'!AU$3,FALSE)</f>
        <v>4.8875748710292699</v>
      </c>
      <c r="O9" s="48">
        <f>VLOOKUP($A9,'Occupancy Raw Data'!$B$8:$BE$51,'Occupancy Raw Data'!AV$3,FALSE)</f>
        <v>2.0096495471217999</v>
      </c>
      <c r="P9" s="48">
        <f>VLOOKUP($A9,'Occupancy Raw Data'!$B$8:$BE$51,'Occupancy Raw Data'!AW$3,FALSE)</f>
        <v>-0.73291994753958301</v>
      </c>
      <c r="Q9" s="48">
        <f>VLOOKUP($A9,'Occupancy Raw Data'!$B$8:$BE$51,'Occupancy Raw Data'!AX$3,FALSE)</f>
        <v>-3.31547442922394</v>
      </c>
      <c r="R9" s="49">
        <f>VLOOKUP($A9,'Occupancy Raw Data'!$B$8:$BE$51,'Occupancy Raw Data'!AY$3,FALSE)</f>
        <v>1.3649710832886901</v>
      </c>
      <c r="S9" s="48">
        <f>VLOOKUP($A9,'Occupancy Raw Data'!$B$8:$BE$51,'Occupancy Raw Data'!BA$3,FALSE)</f>
        <v>-0.65830142732103403</v>
      </c>
      <c r="T9" s="48">
        <f>VLOOKUP($A9,'Occupancy Raw Data'!$B$8:$BE$51,'Occupancy Raw Data'!BB$3,FALSE)</f>
        <v>1.6877653162880299</v>
      </c>
      <c r="U9" s="49">
        <f>VLOOKUP($A9,'Occupancy Raw Data'!$B$8:$BE$51,'Occupancy Raw Data'!BC$3,FALSE)</f>
        <v>0.52874146430120195</v>
      </c>
      <c r="V9" s="50">
        <f>VLOOKUP($A9,'Occupancy Raw Data'!$B$8:$BE$51,'Occupancy Raw Data'!BE$3,FALSE)</f>
        <v>1.10825002815421</v>
      </c>
      <c r="X9" s="51">
        <f>VLOOKUP($A9,'ADR Raw Data'!$B$6:$BE$49,'ADR Raw Data'!AG$1,FALSE)</f>
        <v>192.24031529480601</v>
      </c>
      <c r="Y9" s="52">
        <f>VLOOKUP($A9,'ADR Raw Data'!$B$6:$BE$49,'ADR Raw Data'!AH$1,FALSE)</f>
        <v>216.52865591873299</v>
      </c>
      <c r="Z9" s="52">
        <f>VLOOKUP($A9,'ADR Raw Data'!$B$6:$BE$49,'ADR Raw Data'!AI$1,FALSE)</f>
        <v>231.00527103537101</v>
      </c>
      <c r="AA9" s="52">
        <f>VLOOKUP($A9,'ADR Raw Data'!$B$6:$BE$49,'ADR Raw Data'!AJ$1,FALSE)</f>
        <v>225.34593015073</v>
      </c>
      <c r="AB9" s="52">
        <f>VLOOKUP($A9,'ADR Raw Data'!$B$6:$BE$49,'ADR Raw Data'!AK$1,FALSE)</f>
        <v>206.58771876471201</v>
      </c>
      <c r="AC9" s="53">
        <f>VLOOKUP($A9,'ADR Raw Data'!$B$6:$BE$49,'ADR Raw Data'!AL$1,FALSE)</f>
        <v>216.006999795729</v>
      </c>
      <c r="AD9" s="52">
        <f>VLOOKUP($A9,'ADR Raw Data'!$B$6:$BE$49,'ADR Raw Data'!AN$1,FALSE)</f>
        <v>203.97420997042599</v>
      </c>
      <c r="AE9" s="52">
        <f>VLOOKUP($A9,'ADR Raw Data'!$B$6:$BE$49,'ADR Raw Data'!AO$1,FALSE)</f>
        <v>210.312798405964</v>
      </c>
      <c r="AF9" s="53">
        <f>VLOOKUP($A9,'ADR Raw Data'!$B$6:$BE$49,'ADR Raw Data'!AP$1,FALSE)</f>
        <v>207.21833108940299</v>
      </c>
      <c r="AG9" s="54">
        <f>VLOOKUP($A9,'ADR Raw Data'!$B$6:$BE$49,'ADR Raw Data'!AR$1,FALSE)</f>
        <v>213.320820010576</v>
      </c>
      <c r="AI9" s="47">
        <f>VLOOKUP($A9,'ADR Raw Data'!$B$6:$BE$49,'ADR Raw Data'!AT$1,FALSE)</f>
        <v>6.4397103254016903</v>
      </c>
      <c r="AJ9" s="48">
        <f>VLOOKUP($A9,'ADR Raw Data'!$B$6:$BE$49,'ADR Raw Data'!AU$1,FALSE)</f>
        <v>7.5781027041091296</v>
      </c>
      <c r="AK9" s="48">
        <f>VLOOKUP($A9,'ADR Raw Data'!$B$6:$BE$49,'ADR Raw Data'!AV$1,FALSE)</f>
        <v>7.7738032749513497</v>
      </c>
      <c r="AL9" s="48">
        <f>VLOOKUP($A9,'ADR Raw Data'!$B$6:$BE$49,'ADR Raw Data'!AW$1,FALSE)</f>
        <v>5.2826085609578897</v>
      </c>
      <c r="AM9" s="48">
        <f>VLOOKUP($A9,'ADR Raw Data'!$B$6:$BE$49,'ADR Raw Data'!AX$1,FALSE)</f>
        <v>4.9205907115312897</v>
      </c>
      <c r="AN9" s="49">
        <f>VLOOKUP($A9,'ADR Raw Data'!$B$6:$BE$49,'ADR Raw Data'!AY$1,FALSE)</f>
        <v>6.3530685219189396</v>
      </c>
      <c r="AO9" s="48">
        <f>VLOOKUP($A9,'ADR Raw Data'!$B$6:$BE$49,'ADR Raw Data'!BA$1,FALSE)</f>
        <v>3.3380056959970399</v>
      </c>
      <c r="AP9" s="48">
        <f>VLOOKUP($A9,'ADR Raw Data'!$B$6:$BE$49,'ADR Raw Data'!BB$1,FALSE)</f>
        <v>3.35693225273091</v>
      </c>
      <c r="AQ9" s="49">
        <f>VLOOKUP($A9,'ADR Raw Data'!$B$6:$BE$49,'ADR Raw Data'!BC$1,FALSE)</f>
        <v>3.3661705433484501</v>
      </c>
      <c r="AR9" s="50">
        <f>VLOOKUP($A9,'ADR Raw Data'!$B$6:$BE$49,'ADR Raw Data'!BE$1,FALSE)</f>
        <v>5.4507734362371698</v>
      </c>
      <c r="AT9" s="51">
        <f>VLOOKUP($A9,'RevPAR Raw Data'!$B$6:$BE$49,'RevPAR Raw Data'!AG$1,FALSE)</f>
        <v>108.60382250270899</v>
      </c>
      <c r="AU9" s="52">
        <f>VLOOKUP($A9,'RevPAR Raw Data'!$B$6:$BE$49,'RevPAR Raw Data'!AH$1,FALSE)</f>
        <v>157.430721949695</v>
      </c>
      <c r="AV9" s="52">
        <f>VLOOKUP($A9,'RevPAR Raw Data'!$B$6:$BE$49,'RevPAR Raw Data'!AI$1,FALSE)</f>
        <v>189.22494604597301</v>
      </c>
      <c r="AW9" s="52">
        <f>VLOOKUP($A9,'RevPAR Raw Data'!$B$6:$BE$49,'RevPAR Raw Data'!AJ$1,FALSE)</f>
        <v>182.33134503944299</v>
      </c>
      <c r="AX9" s="52">
        <f>VLOOKUP($A9,'RevPAR Raw Data'!$B$6:$BE$49,'RevPAR Raw Data'!AK$1,FALSE)</f>
        <v>149.10158262083399</v>
      </c>
      <c r="AY9" s="53">
        <f>VLOOKUP($A9,'RevPAR Raw Data'!$B$6:$BE$49,'RevPAR Raw Data'!AL$1,FALSE)</f>
        <v>157.341253584333</v>
      </c>
      <c r="AZ9" s="52">
        <f>VLOOKUP($A9,'RevPAR Raw Data'!$B$6:$BE$49,'RevPAR Raw Data'!AN$1,FALSE)</f>
        <v>159.614399140448</v>
      </c>
      <c r="BA9" s="52">
        <f>VLOOKUP($A9,'RevPAR Raw Data'!$B$6:$BE$49,'RevPAR Raw Data'!AO$1,FALSE)</f>
        <v>172.53359432108201</v>
      </c>
      <c r="BB9" s="53">
        <f>VLOOKUP($A9,'RevPAR Raw Data'!$B$6:$BE$49,'RevPAR Raw Data'!AP$1,FALSE)</f>
        <v>166.073996730765</v>
      </c>
      <c r="BC9" s="54">
        <f>VLOOKUP($A9,'RevPAR Raw Data'!$B$6:$BE$49,'RevPAR Raw Data'!AR$1,FALSE)</f>
        <v>159.83660786096499</v>
      </c>
      <c r="BE9" s="47">
        <f>VLOOKUP($A9,'RevPAR Raw Data'!$B$6:$BE$49,'RevPAR Raw Data'!AT$1,FALSE)</f>
        <v>12.346735214678199</v>
      </c>
      <c r="BF9" s="48">
        <f>VLOOKUP($A9,'RevPAR Raw Data'!$B$6:$BE$49,'RevPAR Raw Data'!AU$1,FALSE)</f>
        <v>12.8360630186052</v>
      </c>
      <c r="BG9" s="48">
        <f>VLOOKUP($A9,'RevPAR Raw Data'!$B$6:$BE$49,'RevPAR Raw Data'!AV$1,FALSE)</f>
        <v>9.9396790243823503</v>
      </c>
      <c r="BH9" s="48">
        <f>VLOOKUP($A9,'RevPAR Raw Data'!$B$6:$BE$49,'RevPAR Raw Data'!AW$1,FALSE)</f>
        <v>4.5109713215246101</v>
      </c>
      <c r="BI9" s="48">
        <f>VLOOKUP($A9,'RevPAR Raw Data'!$B$6:$BE$49,'RevPAR Raw Data'!AX$1,FALSE)</f>
        <v>1.4419753554997501</v>
      </c>
      <c r="BJ9" s="49">
        <f>VLOOKUP($A9,'RevPAR Raw Data'!$B$6:$BE$49,'RevPAR Raw Data'!AY$1,FALSE)</f>
        <v>7.8047571534333402</v>
      </c>
      <c r="BK9" s="48">
        <f>VLOOKUP($A9,'RevPAR Raw Data'!$B$6:$BE$49,'RevPAR Raw Data'!BA$1,FALSE)</f>
        <v>2.6577301295351998</v>
      </c>
      <c r="BL9" s="48">
        <f>VLOOKUP($A9,'RevPAR Raw Data'!$B$6:$BE$49,'RevPAR Raw Data'!BB$1,FALSE)</f>
        <v>5.1013547072718204</v>
      </c>
      <c r="BM9" s="49">
        <f>VLOOKUP($A9,'RevPAR Raw Data'!$B$6:$BE$49,'RevPAR Raw Data'!BC$1,FALSE)</f>
        <v>3.91271034707143</v>
      </c>
      <c r="BN9" s="50">
        <f>VLOOKUP($A9,'RevPAR Raw Data'!$B$6:$BE$49,'RevPAR Raw Data'!BE$1,FALSE)</f>
        <v>6.6194316625331</v>
      </c>
    </row>
    <row r="10" spans="1:66" x14ac:dyDescent="0.25">
      <c r="A10" s="63" t="s">
        <v>119</v>
      </c>
      <c r="B10" s="47">
        <f>VLOOKUP($A10,'Occupancy Raw Data'!$B$8:$BE$51,'Occupancy Raw Data'!AG$3,FALSE)</f>
        <v>54.779246806855902</v>
      </c>
      <c r="C10" s="48">
        <f>VLOOKUP($A10,'Occupancy Raw Data'!$B$8:$BE$51,'Occupancy Raw Data'!AH$3,FALSE)</f>
        <v>67.149501959259297</v>
      </c>
      <c r="D10" s="48">
        <f>VLOOKUP($A10,'Occupancy Raw Data'!$B$8:$BE$51,'Occupancy Raw Data'!AI$3,FALSE)</f>
        <v>75.225205003890494</v>
      </c>
      <c r="E10" s="48">
        <f>VLOOKUP($A10,'Occupancy Raw Data'!$B$8:$BE$51,'Occupancy Raw Data'!AJ$3,FALSE)</f>
        <v>75.0927754833303</v>
      </c>
      <c r="F10" s="48">
        <f>VLOOKUP($A10,'Occupancy Raw Data'!$B$8:$BE$51,'Occupancy Raw Data'!AK$3,FALSE)</f>
        <v>70.633566768420394</v>
      </c>
      <c r="G10" s="49">
        <f>VLOOKUP($A10,'Occupancy Raw Data'!$B$8:$BE$51,'Occupancy Raw Data'!AL$3,FALSE)</f>
        <v>68.574510484488698</v>
      </c>
      <c r="H10" s="48">
        <f>VLOOKUP($A10,'Occupancy Raw Data'!$B$8:$BE$51,'Occupancy Raw Data'!AN$3,FALSE)</f>
        <v>79.997156880349493</v>
      </c>
      <c r="I10" s="48">
        <f>VLOOKUP($A10,'Occupancy Raw Data'!$B$8:$BE$51,'Occupancy Raw Data'!AO$3,FALSE)</f>
        <v>83.949841383850995</v>
      </c>
      <c r="J10" s="49">
        <f>VLOOKUP($A10,'Occupancy Raw Data'!$B$8:$BE$51,'Occupancy Raw Data'!AP$3,FALSE)</f>
        <v>81.973499132100301</v>
      </c>
      <c r="K10" s="50">
        <f>VLOOKUP($A10,'Occupancy Raw Data'!$B$8:$BE$51,'Occupancy Raw Data'!AR$3,FALSE)</f>
        <v>72.402236547372695</v>
      </c>
      <c r="M10" s="47">
        <f>VLOOKUP($A10,'Occupancy Raw Data'!$B$8:$BE$51,'Occupancy Raw Data'!AT$3,FALSE)</f>
        <v>1.0357481726628199</v>
      </c>
      <c r="N10" s="48">
        <f>VLOOKUP($A10,'Occupancy Raw Data'!$B$8:$BE$51,'Occupancy Raw Data'!AU$3,FALSE)</f>
        <v>0.742726912792257</v>
      </c>
      <c r="O10" s="48">
        <f>VLOOKUP($A10,'Occupancy Raw Data'!$B$8:$BE$51,'Occupancy Raw Data'!AV$3,FALSE)</f>
        <v>-0.78492098303243096</v>
      </c>
      <c r="P10" s="48">
        <f>VLOOKUP($A10,'Occupancy Raw Data'!$B$8:$BE$51,'Occupancy Raw Data'!AW$3,FALSE)</f>
        <v>-0.56005257428867605</v>
      </c>
      <c r="Q10" s="48">
        <f>VLOOKUP($A10,'Occupancy Raw Data'!$B$8:$BE$51,'Occupancy Raw Data'!AX$3,FALSE)</f>
        <v>-0.52151443616079696</v>
      </c>
      <c r="R10" s="49">
        <f>VLOOKUP($A10,'Occupancy Raw Data'!$B$8:$BE$51,'Occupancy Raw Data'!AY$3,FALSE)</f>
        <v>-9.8911788705268802E-2</v>
      </c>
      <c r="S10" s="48">
        <f>VLOOKUP($A10,'Occupancy Raw Data'!$B$8:$BE$51,'Occupancy Raw Data'!BA$3,FALSE)</f>
        <v>-1.72370535481709</v>
      </c>
      <c r="T10" s="48">
        <f>VLOOKUP($A10,'Occupancy Raw Data'!$B$8:$BE$51,'Occupancy Raw Data'!BB$3,FALSE)</f>
        <v>-1.0242178568134701</v>
      </c>
      <c r="U10" s="49">
        <f>VLOOKUP($A10,'Occupancy Raw Data'!$B$8:$BE$51,'Occupancy Raw Data'!BC$3,FALSE)</f>
        <v>-1.3667690821107199</v>
      </c>
      <c r="V10" s="50">
        <f>VLOOKUP($A10,'Occupancy Raw Data'!$B$8:$BE$51,'Occupancy Raw Data'!BE$3,FALSE)</f>
        <v>-0.51335711303471299</v>
      </c>
      <c r="X10" s="51">
        <f>VLOOKUP($A10,'ADR Raw Data'!$B$6:$BE$49,'ADR Raw Data'!AG$1,FALSE)</f>
        <v>142.51865916754201</v>
      </c>
      <c r="Y10" s="52">
        <f>VLOOKUP($A10,'ADR Raw Data'!$B$6:$BE$49,'ADR Raw Data'!AH$1,FALSE)</f>
        <v>153.49362225068199</v>
      </c>
      <c r="Z10" s="52">
        <f>VLOOKUP($A10,'ADR Raw Data'!$B$6:$BE$49,'ADR Raw Data'!AI$1,FALSE)</f>
        <v>163.365778124782</v>
      </c>
      <c r="AA10" s="52">
        <f>VLOOKUP($A10,'ADR Raw Data'!$B$6:$BE$49,'ADR Raw Data'!AJ$1,FALSE)</f>
        <v>161.93079568778199</v>
      </c>
      <c r="AB10" s="52">
        <f>VLOOKUP($A10,'ADR Raw Data'!$B$6:$BE$49,'ADR Raw Data'!AK$1,FALSE)</f>
        <v>152.31540834269001</v>
      </c>
      <c r="AC10" s="53">
        <f>VLOOKUP($A10,'ADR Raw Data'!$B$6:$BE$49,'ADR Raw Data'!AL$1,FALSE)</f>
        <v>155.509932651632</v>
      </c>
      <c r="AD10" s="52">
        <f>VLOOKUP($A10,'ADR Raw Data'!$B$6:$BE$49,'ADR Raw Data'!AN$1,FALSE)</f>
        <v>162.28479054629099</v>
      </c>
      <c r="AE10" s="52">
        <f>VLOOKUP($A10,'ADR Raw Data'!$B$6:$BE$49,'ADR Raw Data'!AO$1,FALSE)</f>
        <v>165.22592046629299</v>
      </c>
      <c r="AF10" s="53">
        <f>VLOOKUP($A10,'ADR Raw Data'!$B$6:$BE$49,'ADR Raw Data'!AP$1,FALSE)</f>
        <v>163.79081013120299</v>
      </c>
      <c r="AG10" s="54">
        <f>VLOOKUP($A10,'ADR Raw Data'!$B$6:$BE$49,'ADR Raw Data'!AR$1,FALSE)</f>
        <v>158.188278655858</v>
      </c>
      <c r="AI10" s="47">
        <f>VLOOKUP($A10,'ADR Raw Data'!$B$6:$BE$49,'ADR Raw Data'!AT$1,FALSE)</f>
        <v>2.3979631851188001</v>
      </c>
      <c r="AJ10" s="48">
        <f>VLOOKUP($A10,'ADR Raw Data'!$B$6:$BE$49,'ADR Raw Data'!AU$1,FALSE)</f>
        <v>1.9515704723856</v>
      </c>
      <c r="AK10" s="48">
        <f>VLOOKUP($A10,'ADR Raw Data'!$B$6:$BE$49,'ADR Raw Data'!AV$1,FALSE)</f>
        <v>2.6265218567144601</v>
      </c>
      <c r="AL10" s="48">
        <f>VLOOKUP($A10,'ADR Raw Data'!$B$6:$BE$49,'ADR Raw Data'!AW$1,FALSE)</f>
        <v>2.7616506703483901</v>
      </c>
      <c r="AM10" s="48">
        <f>VLOOKUP($A10,'ADR Raw Data'!$B$6:$BE$49,'ADR Raw Data'!AX$1,FALSE)</f>
        <v>1.71597674300876</v>
      </c>
      <c r="AN10" s="49">
        <f>VLOOKUP($A10,'ADR Raw Data'!$B$6:$BE$49,'ADR Raw Data'!AY$1,FALSE)</f>
        <v>2.2803428737186602</v>
      </c>
      <c r="AO10" s="48">
        <f>VLOOKUP($A10,'ADR Raw Data'!$B$6:$BE$49,'ADR Raw Data'!BA$1,FALSE)</f>
        <v>-2.1089269798917698</v>
      </c>
      <c r="AP10" s="48">
        <f>VLOOKUP($A10,'ADR Raw Data'!$B$6:$BE$49,'ADR Raw Data'!BB$1,FALSE)</f>
        <v>-2.2296015213135298</v>
      </c>
      <c r="AQ10" s="49">
        <f>VLOOKUP($A10,'ADR Raw Data'!$B$6:$BE$49,'ADR Raw Data'!BC$1,FALSE)</f>
        <v>-2.1679705050324598</v>
      </c>
      <c r="AR10" s="50">
        <f>VLOOKUP($A10,'ADR Raw Data'!$B$6:$BE$49,'ADR Raw Data'!BE$1,FALSE)</f>
        <v>0.718187998016525</v>
      </c>
      <c r="AT10" s="51">
        <f>VLOOKUP($A10,'RevPAR Raw Data'!$B$6:$BE$49,'RevPAR Raw Data'!AG$1,FALSE)</f>
        <v>78.070648051209901</v>
      </c>
      <c r="AU10" s="52">
        <f>VLOOKUP($A10,'RevPAR Raw Data'!$B$6:$BE$49,'RevPAR Raw Data'!AH$1,FALSE)</f>
        <v>103.07020288055899</v>
      </c>
      <c r="AV10" s="52">
        <f>VLOOKUP($A10,'RevPAR Raw Data'!$B$6:$BE$49,'RevPAR Raw Data'!AI$1,FALSE)</f>
        <v>122.89224150056801</v>
      </c>
      <c r="AW10" s="52">
        <f>VLOOKUP($A10,'RevPAR Raw Data'!$B$6:$BE$49,'RevPAR Raw Data'!AJ$1,FALSE)</f>
        <v>121.598328844197</v>
      </c>
      <c r="AX10" s="52">
        <f>VLOOKUP($A10,'RevPAR Raw Data'!$B$6:$BE$49,'RevPAR Raw Data'!AK$1,FALSE)</f>
        <v>107.58580565032599</v>
      </c>
      <c r="AY10" s="53">
        <f>VLOOKUP($A10,'RevPAR Raw Data'!$B$6:$BE$49,'RevPAR Raw Data'!AL$1,FALSE)</f>
        <v>106.64017507061401</v>
      </c>
      <c r="AZ10" s="52">
        <f>VLOOKUP($A10,'RevPAR Raw Data'!$B$6:$BE$49,'RevPAR Raw Data'!AN$1,FALSE)</f>
        <v>129.82321848626299</v>
      </c>
      <c r="BA10" s="52">
        <f>VLOOKUP($A10,'RevPAR Raw Data'!$B$6:$BE$49,'RevPAR Raw Data'!AO$1,FALSE)</f>
        <v>138.70689815646099</v>
      </c>
      <c r="BB10" s="53">
        <f>VLOOKUP($A10,'RevPAR Raw Data'!$B$6:$BE$49,'RevPAR Raw Data'!AP$1,FALSE)</f>
        <v>134.26505832136201</v>
      </c>
      <c r="BC10" s="54">
        <f>VLOOKUP($A10,'RevPAR Raw Data'!$B$6:$BE$49,'RevPAR Raw Data'!AR$1,FALSE)</f>
        <v>114.531851702631</v>
      </c>
      <c r="BE10" s="47">
        <f>VLOOKUP($A10,'RevPAR Raw Data'!$B$6:$BE$49,'RevPAR Raw Data'!AT$1,FALSE)</f>
        <v>3.4585482176526301</v>
      </c>
      <c r="BF10" s="48">
        <f>VLOOKUP($A10,'RevPAR Raw Data'!$B$6:$BE$49,'RevPAR Raw Data'!AU$1,FALSE)</f>
        <v>2.70879222429837</v>
      </c>
      <c r="BG10" s="48">
        <f>VLOOKUP($A10,'RevPAR Raw Data'!$B$6:$BE$49,'RevPAR Raw Data'!AV$1,FALSE)</f>
        <v>1.82098475250474</v>
      </c>
      <c r="BH10" s="48">
        <f>VLOOKUP($A10,'RevPAR Raw Data'!$B$6:$BE$49,'RevPAR Raw Data'!AW$1,FALSE)</f>
        <v>2.1861314003875698</v>
      </c>
      <c r="BI10" s="48">
        <f>VLOOKUP($A10,'RevPAR Raw Data'!$B$6:$BE$49,'RevPAR Raw Data'!AX$1,FALSE)</f>
        <v>1.1855132404120099</v>
      </c>
      <c r="BJ10" s="49">
        <f>VLOOKUP($A10,'RevPAR Raw Data'!$B$6:$BE$49,'RevPAR Raw Data'!AY$1,FALSE)</f>
        <v>2.1791755570883802</v>
      </c>
      <c r="BK10" s="48">
        <f>VLOOKUP($A10,'RevPAR Raw Data'!$B$6:$BE$49,'RevPAR Raw Data'!BA$1,FALSE)</f>
        <v>-3.7962806474272899</v>
      </c>
      <c r="BL10" s="48">
        <f>VLOOKUP($A10,'RevPAR Raw Data'!$B$6:$BE$49,'RevPAR Raw Data'!BB$1,FALSE)</f>
        <v>-3.2309834012099299</v>
      </c>
      <c r="BM10" s="49">
        <f>VLOOKUP($A10,'RevPAR Raw Data'!$B$6:$BE$49,'RevPAR Raw Data'!BC$1,FALSE)</f>
        <v>-3.50510843657112</v>
      </c>
      <c r="BN10" s="50">
        <f>VLOOKUP($A10,'RevPAR Raw Data'!$B$6:$BE$49,'RevPAR Raw Data'!BE$1,FALSE)</f>
        <v>0.20114401580903299</v>
      </c>
    </row>
    <row r="11" spans="1:66" x14ac:dyDescent="0.25">
      <c r="A11" s="63" t="s">
        <v>120</v>
      </c>
      <c r="B11" s="47">
        <f>VLOOKUP($A11,'Occupancy Raw Data'!$B$8:$BE$51,'Occupancy Raw Data'!AG$3,FALSE)</f>
        <v>53.810303955517398</v>
      </c>
      <c r="C11" s="48">
        <f>VLOOKUP($A11,'Occupancy Raw Data'!$B$8:$BE$51,'Occupancy Raw Data'!AH$3,FALSE)</f>
        <v>63.683583423316001</v>
      </c>
      <c r="D11" s="48">
        <f>VLOOKUP($A11,'Occupancy Raw Data'!$B$8:$BE$51,'Occupancy Raw Data'!AI$3,FALSE)</f>
        <v>70.485716591850206</v>
      </c>
      <c r="E11" s="48">
        <f>VLOOKUP($A11,'Occupancy Raw Data'!$B$8:$BE$51,'Occupancy Raw Data'!AJ$3,FALSE)</f>
        <v>72.097528265688098</v>
      </c>
      <c r="F11" s="48">
        <f>VLOOKUP($A11,'Occupancy Raw Data'!$B$8:$BE$51,'Occupancy Raw Data'!AK$3,FALSE)</f>
        <v>70.622310801497505</v>
      </c>
      <c r="G11" s="49">
        <f>VLOOKUP($A11,'Occupancy Raw Data'!$B$8:$BE$51,'Occupancy Raw Data'!AL$3,FALSE)</f>
        <v>66.138401697400298</v>
      </c>
      <c r="H11" s="48">
        <f>VLOOKUP($A11,'Occupancy Raw Data'!$B$8:$BE$51,'Occupancy Raw Data'!AN$3,FALSE)</f>
        <v>79.523907091102103</v>
      </c>
      <c r="I11" s="48">
        <f>VLOOKUP($A11,'Occupancy Raw Data'!$B$8:$BE$51,'Occupancy Raw Data'!AO$3,FALSE)</f>
        <v>83.674508416065905</v>
      </c>
      <c r="J11" s="49">
        <f>VLOOKUP($A11,'Occupancy Raw Data'!$B$8:$BE$51,'Occupancy Raw Data'!AP$3,FALSE)</f>
        <v>81.599207753583997</v>
      </c>
      <c r="K11" s="50">
        <f>VLOOKUP($A11,'Occupancy Raw Data'!$B$8:$BE$51,'Occupancy Raw Data'!AR$3,FALSE)</f>
        <v>70.555140215096102</v>
      </c>
      <c r="M11" s="47">
        <f>VLOOKUP($A11,'Occupancy Raw Data'!$B$8:$BE$51,'Occupancy Raw Data'!AT$3,FALSE)</f>
        <v>-0.56120725907365099</v>
      </c>
      <c r="N11" s="48">
        <f>VLOOKUP($A11,'Occupancy Raw Data'!$B$8:$BE$51,'Occupancy Raw Data'!AU$3,FALSE)</f>
        <v>-0.91755745856616999</v>
      </c>
      <c r="O11" s="48">
        <f>VLOOKUP($A11,'Occupancy Raw Data'!$B$8:$BE$51,'Occupancy Raw Data'!AV$3,FALSE)</f>
        <v>0.42060004319142802</v>
      </c>
      <c r="P11" s="48">
        <f>VLOOKUP($A11,'Occupancy Raw Data'!$B$8:$BE$51,'Occupancy Raw Data'!AW$3,FALSE)</f>
        <v>-0.294277717999604</v>
      </c>
      <c r="Q11" s="48">
        <f>VLOOKUP($A11,'Occupancy Raw Data'!$B$8:$BE$51,'Occupancy Raw Data'!AX$3,FALSE)</f>
        <v>-1.1091313461407999</v>
      </c>
      <c r="R11" s="49">
        <f>VLOOKUP($A11,'Occupancy Raw Data'!$B$8:$BE$51,'Occupancy Raw Data'!AY$3,FALSE)</f>
        <v>-0.48465542303324499</v>
      </c>
      <c r="S11" s="48">
        <f>VLOOKUP($A11,'Occupancy Raw Data'!$B$8:$BE$51,'Occupancy Raw Data'!BA$3,FALSE)</f>
        <v>-1.81636622388256</v>
      </c>
      <c r="T11" s="48">
        <f>VLOOKUP($A11,'Occupancy Raw Data'!$B$8:$BE$51,'Occupancy Raw Data'!BB$3,FALSE)</f>
        <v>-1.0875385644015101</v>
      </c>
      <c r="U11" s="49">
        <f>VLOOKUP($A11,'Occupancy Raw Data'!$B$8:$BE$51,'Occupancy Raw Data'!BC$3,FALSE)</f>
        <v>-1.44403110581349</v>
      </c>
      <c r="V11" s="50">
        <f>VLOOKUP($A11,'Occupancy Raw Data'!$B$8:$BE$51,'Occupancy Raw Data'!BE$3,FALSE)</f>
        <v>-0.80461804575735996</v>
      </c>
      <c r="X11" s="51">
        <f>VLOOKUP($A11,'ADR Raw Data'!$B$6:$BE$49,'ADR Raw Data'!AG$1,FALSE)</f>
        <v>113.26004140189799</v>
      </c>
      <c r="Y11" s="52">
        <f>VLOOKUP($A11,'ADR Raw Data'!$B$6:$BE$49,'ADR Raw Data'!AH$1,FALSE)</f>
        <v>118.363831476988</v>
      </c>
      <c r="Z11" s="52">
        <f>VLOOKUP($A11,'ADR Raw Data'!$B$6:$BE$49,'ADR Raw Data'!AI$1,FALSE)</f>
        <v>123.349035542831</v>
      </c>
      <c r="AA11" s="52">
        <f>VLOOKUP($A11,'ADR Raw Data'!$B$6:$BE$49,'ADR Raw Data'!AJ$1,FALSE)</f>
        <v>123.567971168005</v>
      </c>
      <c r="AB11" s="52">
        <f>VLOOKUP($A11,'ADR Raw Data'!$B$6:$BE$49,'ADR Raw Data'!AK$1,FALSE)</f>
        <v>122.818021627324</v>
      </c>
      <c r="AC11" s="53">
        <f>VLOOKUP($A11,'ADR Raw Data'!$B$6:$BE$49,'ADR Raw Data'!AL$1,FALSE)</f>
        <v>120.68087488244301</v>
      </c>
      <c r="AD11" s="52">
        <f>VLOOKUP($A11,'ADR Raw Data'!$B$6:$BE$49,'ADR Raw Data'!AN$1,FALSE)</f>
        <v>148.94330085414001</v>
      </c>
      <c r="AE11" s="52">
        <f>VLOOKUP($A11,'ADR Raw Data'!$B$6:$BE$49,'ADR Raw Data'!AO$1,FALSE)</f>
        <v>150.95877225136701</v>
      </c>
      <c r="AF11" s="53">
        <f>VLOOKUP($A11,'ADR Raw Data'!$B$6:$BE$49,'ADR Raw Data'!AP$1,FALSE)</f>
        <v>149.97666614672301</v>
      </c>
      <c r="AG11" s="54">
        <f>VLOOKUP($A11,'ADR Raw Data'!$B$6:$BE$49,'ADR Raw Data'!AR$1,FALSE)</f>
        <v>130.35991014012501</v>
      </c>
      <c r="AI11" s="47">
        <f>VLOOKUP($A11,'ADR Raw Data'!$B$6:$BE$49,'ADR Raw Data'!AT$1,FALSE)</f>
        <v>1.6719268218811001</v>
      </c>
      <c r="AJ11" s="48">
        <f>VLOOKUP($A11,'ADR Raw Data'!$B$6:$BE$49,'ADR Raw Data'!AU$1,FALSE)</f>
        <v>3.1996358294148699</v>
      </c>
      <c r="AK11" s="48">
        <f>VLOOKUP($A11,'ADR Raw Data'!$B$6:$BE$49,'ADR Raw Data'!AV$1,FALSE)</f>
        <v>4.01618113251675</v>
      </c>
      <c r="AL11" s="48">
        <f>VLOOKUP($A11,'ADR Raw Data'!$B$6:$BE$49,'ADR Raw Data'!AW$1,FALSE)</f>
        <v>3.8074442392797598</v>
      </c>
      <c r="AM11" s="48">
        <f>VLOOKUP($A11,'ADR Raw Data'!$B$6:$BE$49,'ADR Raw Data'!AX$1,FALSE)</f>
        <v>2.4048729460931701</v>
      </c>
      <c r="AN11" s="49">
        <f>VLOOKUP($A11,'ADR Raw Data'!$B$6:$BE$49,'ADR Raw Data'!AY$1,FALSE)</f>
        <v>3.1017977745007199</v>
      </c>
      <c r="AO11" s="48">
        <f>VLOOKUP($A11,'ADR Raw Data'!$B$6:$BE$49,'ADR Raw Data'!BA$1,FALSE)</f>
        <v>-1.94144325549564</v>
      </c>
      <c r="AP11" s="48">
        <f>VLOOKUP($A11,'ADR Raw Data'!$B$6:$BE$49,'ADR Raw Data'!BB$1,FALSE)</f>
        <v>-2.8248529143861498</v>
      </c>
      <c r="AQ11" s="49">
        <f>VLOOKUP($A11,'ADR Raw Data'!$B$6:$BE$49,'ADR Raw Data'!BC$1,FALSE)</f>
        <v>-2.39528903149415</v>
      </c>
      <c r="AR11" s="50">
        <f>VLOOKUP($A11,'ADR Raw Data'!$B$6:$BE$49,'ADR Raw Data'!BE$1,FALSE)</f>
        <v>0.87823474967455495</v>
      </c>
      <c r="AT11" s="51">
        <f>VLOOKUP($A11,'RevPAR Raw Data'!$B$6:$BE$49,'RevPAR Raw Data'!AG$1,FALSE)</f>
        <v>60.945572538506397</v>
      </c>
      <c r="AU11" s="52">
        <f>VLOOKUP($A11,'RevPAR Raw Data'!$B$6:$BE$49,'RevPAR Raw Data'!AH$1,FALSE)</f>
        <v>75.378329361680997</v>
      </c>
      <c r="AV11" s="52">
        <f>VLOOKUP($A11,'RevPAR Raw Data'!$B$6:$BE$49,'RevPAR Raw Data'!AI$1,FALSE)</f>
        <v>86.943451611501203</v>
      </c>
      <c r="AW11" s="52">
        <f>VLOOKUP($A11,'RevPAR Raw Data'!$B$6:$BE$49,'RevPAR Raw Data'!AJ$1,FALSE)</f>
        <v>89.089452940190299</v>
      </c>
      <c r="AX11" s="52">
        <f>VLOOKUP($A11,'RevPAR Raw Data'!$B$6:$BE$49,'RevPAR Raw Data'!AK$1,FALSE)</f>
        <v>86.736924953899404</v>
      </c>
      <c r="AY11" s="53">
        <f>VLOOKUP($A11,'RevPAR Raw Data'!$B$6:$BE$49,'RevPAR Raw Data'!AL$1,FALSE)</f>
        <v>79.816401801687704</v>
      </c>
      <c r="AZ11" s="52">
        <f>VLOOKUP($A11,'RevPAR Raw Data'!$B$6:$BE$49,'RevPAR Raw Data'!AN$1,FALSE)</f>
        <v>118.44553218966701</v>
      </c>
      <c r="BA11" s="52">
        <f>VLOOKUP($A11,'RevPAR Raw Data'!$B$6:$BE$49,'RevPAR Raw Data'!AO$1,FALSE)</f>
        <v>126.31401059226</v>
      </c>
      <c r="BB11" s="53">
        <f>VLOOKUP($A11,'RevPAR Raw Data'!$B$6:$BE$49,'RevPAR Raw Data'!AP$1,FALSE)</f>
        <v>122.379771390963</v>
      </c>
      <c r="BC11" s="54">
        <f>VLOOKUP($A11,'RevPAR Raw Data'!$B$6:$BE$49,'RevPAR Raw Data'!AR$1,FALSE)</f>
        <v>91.975617383638806</v>
      </c>
      <c r="BE11" s="47">
        <f>VLOOKUP($A11,'RevPAR Raw Data'!$B$6:$BE$49,'RevPAR Raw Data'!AT$1,FALSE)</f>
        <v>1.1013365881166599</v>
      </c>
      <c r="BF11" s="48">
        <f>VLOOKUP($A11,'RevPAR Raw Data'!$B$6:$BE$49,'RevPAR Raw Data'!AU$1,FALSE)</f>
        <v>2.25271987364895</v>
      </c>
      <c r="BG11" s="48">
        <f>VLOOKUP($A11,'RevPAR Raw Data'!$B$6:$BE$49,'RevPAR Raw Data'!AV$1,FALSE)</f>
        <v>4.4536732352861899</v>
      </c>
      <c r="BH11" s="48">
        <f>VLOOKUP($A11,'RevPAR Raw Data'!$B$6:$BE$49,'RevPAR Raw Data'!AW$1,FALSE)</f>
        <v>3.5019620612587001</v>
      </c>
      <c r="BI11" s="48">
        <f>VLOOKUP($A11,'RevPAR Raw Data'!$B$6:$BE$49,'RevPAR Raw Data'!AX$1,FALSE)</f>
        <v>1.26906840027238</v>
      </c>
      <c r="BJ11" s="49">
        <f>VLOOKUP($A11,'RevPAR Raw Data'!$B$6:$BE$49,'RevPAR Raw Data'!AY$1,FALSE)</f>
        <v>2.60210932034183</v>
      </c>
      <c r="BK11" s="48">
        <f>VLOOKUP($A11,'RevPAR Raw Data'!$B$6:$BE$49,'RevPAR Raw Data'!BA$1,FALSE)</f>
        <v>-3.7225457598295302</v>
      </c>
      <c r="BL11" s="48">
        <f>VLOOKUP($A11,'RevPAR Raw Data'!$B$6:$BE$49,'RevPAR Raw Data'!BB$1,FALSE)</f>
        <v>-3.8816701139560901</v>
      </c>
      <c r="BM11" s="49">
        <f>VLOOKUP($A11,'RevPAR Raw Data'!$B$6:$BE$49,'RevPAR Raw Data'!BC$1,FALSE)</f>
        <v>-3.8047314186187302</v>
      </c>
      <c r="BN11" s="50">
        <f>VLOOKUP($A11,'RevPAR Raw Data'!$B$6:$BE$49,'RevPAR Raw Data'!BE$1,FALSE)</f>
        <v>6.6550268637201607E-2</v>
      </c>
    </row>
    <row r="12" spans="1:66" x14ac:dyDescent="0.25">
      <c r="A12" s="63" t="s">
        <v>121</v>
      </c>
      <c r="B12" s="47">
        <f>VLOOKUP($A12,'Occupancy Raw Data'!$B$8:$BE$51,'Occupancy Raw Data'!AG$3,FALSE)</f>
        <v>53.814135823820997</v>
      </c>
      <c r="C12" s="48">
        <f>VLOOKUP($A12,'Occupancy Raw Data'!$B$8:$BE$51,'Occupancy Raw Data'!AH$3,FALSE)</f>
        <v>59.396979130635302</v>
      </c>
      <c r="D12" s="48">
        <f>VLOOKUP($A12,'Occupancy Raw Data'!$B$8:$BE$51,'Occupancy Raw Data'!AI$3,FALSE)</f>
        <v>62.820941852548401</v>
      </c>
      <c r="E12" s="48">
        <f>VLOOKUP($A12,'Occupancy Raw Data'!$B$8:$BE$51,'Occupancy Raw Data'!AJ$3,FALSE)</f>
        <v>64.079899375714007</v>
      </c>
      <c r="F12" s="48">
        <f>VLOOKUP($A12,'Occupancy Raw Data'!$B$8:$BE$51,'Occupancy Raw Data'!AK$3,FALSE)</f>
        <v>64.876123657092705</v>
      </c>
      <c r="G12" s="49">
        <f>VLOOKUP($A12,'Occupancy Raw Data'!$B$8:$BE$51,'Occupancy Raw Data'!AL$3,FALSE)</f>
        <v>60.996177068408997</v>
      </c>
      <c r="H12" s="48">
        <f>VLOOKUP($A12,'Occupancy Raw Data'!$B$8:$BE$51,'Occupancy Raw Data'!AN$3,FALSE)</f>
        <v>73.011458705962397</v>
      </c>
      <c r="I12" s="48">
        <f>VLOOKUP($A12,'Occupancy Raw Data'!$B$8:$BE$51,'Occupancy Raw Data'!AO$3,FALSE)</f>
        <v>76.063651784580898</v>
      </c>
      <c r="J12" s="49">
        <f>VLOOKUP($A12,'Occupancy Raw Data'!$B$8:$BE$51,'Occupancy Raw Data'!AP$3,FALSE)</f>
        <v>74.537555245271605</v>
      </c>
      <c r="K12" s="50">
        <f>VLOOKUP($A12,'Occupancy Raw Data'!$B$8:$BE$51,'Occupancy Raw Data'!AR$3,FALSE)</f>
        <v>64.864236800685603</v>
      </c>
      <c r="M12" s="47">
        <f>VLOOKUP($A12,'Occupancy Raw Data'!$B$8:$BE$51,'Occupancy Raw Data'!AT$3,FALSE)</f>
        <v>1.93105182826696</v>
      </c>
      <c r="N12" s="48">
        <f>VLOOKUP($A12,'Occupancy Raw Data'!$B$8:$BE$51,'Occupancy Raw Data'!AU$3,FALSE)</f>
        <v>0.28181680510877699</v>
      </c>
      <c r="O12" s="48">
        <f>VLOOKUP($A12,'Occupancy Raw Data'!$B$8:$BE$51,'Occupancy Raw Data'!AV$3,FALSE)</f>
        <v>0.90440524875358896</v>
      </c>
      <c r="P12" s="48">
        <f>VLOOKUP($A12,'Occupancy Raw Data'!$B$8:$BE$51,'Occupancy Raw Data'!AW$3,FALSE)</f>
        <v>-0.227507990472433</v>
      </c>
      <c r="Q12" s="48">
        <f>VLOOKUP($A12,'Occupancy Raw Data'!$B$8:$BE$51,'Occupancy Raw Data'!AX$3,FALSE)</f>
        <v>2.5980502092762601</v>
      </c>
      <c r="R12" s="49">
        <f>VLOOKUP($A12,'Occupancy Raw Data'!$B$8:$BE$51,'Occupancy Raw Data'!AY$3,FALSE)</f>
        <v>1.07343217526221</v>
      </c>
      <c r="S12" s="48">
        <f>VLOOKUP($A12,'Occupancy Raw Data'!$B$8:$BE$51,'Occupancy Raw Data'!BA$3,FALSE)</f>
        <v>0.41727130515069899</v>
      </c>
      <c r="T12" s="48">
        <f>VLOOKUP($A12,'Occupancy Raw Data'!$B$8:$BE$51,'Occupancy Raw Data'!BB$3,FALSE)</f>
        <v>-0.26798210866723399</v>
      </c>
      <c r="U12" s="49">
        <f>VLOOKUP($A12,'Occupancy Raw Data'!$B$8:$BE$51,'Occupancy Raw Data'!BC$3,FALSE)</f>
        <v>6.6457110723661006E-2</v>
      </c>
      <c r="V12" s="50">
        <f>VLOOKUP($A12,'Occupancy Raw Data'!$B$8:$BE$51,'Occupancy Raw Data'!BE$3,FALSE)</f>
        <v>0.73918981681404905</v>
      </c>
      <c r="X12" s="51">
        <f>VLOOKUP($A12,'ADR Raw Data'!$B$6:$BE$49,'ADR Raw Data'!AG$1,FALSE)</f>
        <v>83.737808583120795</v>
      </c>
      <c r="Y12" s="52">
        <f>VLOOKUP($A12,'ADR Raw Data'!$B$6:$BE$49,'ADR Raw Data'!AH$1,FALSE)</f>
        <v>85.577471804328795</v>
      </c>
      <c r="Z12" s="52">
        <f>VLOOKUP($A12,'ADR Raw Data'!$B$6:$BE$49,'ADR Raw Data'!AI$1,FALSE)</f>
        <v>87.790214548126301</v>
      </c>
      <c r="AA12" s="52">
        <f>VLOOKUP($A12,'ADR Raw Data'!$B$6:$BE$49,'ADR Raw Data'!AJ$1,FALSE)</f>
        <v>88.208660567970995</v>
      </c>
      <c r="AB12" s="52">
        <f>VLOOKUP($A12,'ADR Raw Data'!$B$6:$BE$49,'ADR Raw Data'!AK$1,FALSE)</f>
        <v>90.277819675921805</v>
      </c>
      <c r="AC12" s="53">
        <f>VLOOKUP($A12,'ADR Raw Data'!$B$6:$BE$49,'ADR Raw Data'!AL$1,FALSE)</f>
        <v>87.260541304183306</v>
      </c>
      <c r="AD12" s="52">
        <f>VLOOKUP($A12,'ADR Raw Data'!$B$6:$BE$49,'ADR Raw Data'!AN$1,FALSE)</f>
        <v>107.166779883358</v>
      </c>
      <c r="AE12" s="52">
        <f>VLOOKUP($A12,'ADR Raw Data'!$B$6:$BE$49,'ADR Raw Data'!AO$1,FALSE)</f>
        <v>107.538134443837</v>
      </c>
      <c r="AF12" s="53">
        <f>VLOOKUP($A12,'ADR Raw Data'!$B$6:$BE$49,'ADR Raw Data'!AP$1,FALSE)</f>
        <v>107.356258756686</v>
      </c>
      <c r="AG12" s="54">
        <f>VLOOKUP($A12,'ADR Raw Data'!$B$6:$BE$49,'ADR Raw Data'!AR$1,FALSE)</f>
        <v>93.856890720004401</v>
      </c>
      <c r="AI12" s="47">
        <f>VLOOKUP($A12,'ADR Raw Data'!$B$6:$BE$49,'ADR Raw Data'!AT$1,FALSE)</f>
        <v>0.46855240534077502</v>
      </c>
      <c r="AJ12" s="48">
        <f>VLOOKUP($A12,'ADR Raw Data'!$B$6:$BE$49,'ADR Raw Data'!AU$1,FALSE)</f>
        <v>1.74836685600509</v>
      </c>
      <c r="AK12" s="48">
        <f>VLOOKUP($A12,'ADR Raw Data'!$B$6:$BE$49,'ADR Raw Data'!AV$1,FALSE)</f>
        <v>2.8321183106577599</v>
      </c>
      <c r="AL12" s="48">
        <f>VLOOKUP($A12,'ADR Raw Data'!$B$6:$BE$49,'ADR Raw Data'!AW$1,FALSE)</f>
        <v>2.6586332427264399</v>
      </c>
      <c r="AM12" s="48">
        <f>VLOOKUP($A12,'ADR Raw Data'!$B$6:$BE$49,'ADR Raw Data'!AX$1,FALSE)</f>
        <v>2.7326266068580898</v>
      </c>
      <c r="AN12" s="49">
        <f>VLOOKUP($A12,'ADR Raw Data'!$B$6:$BE$49,'ADR Raw Data'!AY$1,FALSE)</f>
        <v>2.1643951129930499</v>
      </c>
      <c r="AO12" s="48">
        <f>VLOOKUP($A12,'ADR Raw Data'!$B$6:$BE$49,'ADR Raw Data'!BA$1,FALSE)</f>
        <v>-1.7909147943541699</v>
      </c>
      <c r="AP12" s="48">
        <f>VLOOKUP($A12,'ADR Raw Data'!$B$6:$BE$49,'ADR Raw Data'!BB$1,FALSE)</f>
        <v>-3.9218881245734001</v>
      </c>
      <c r="AQ12" s="49">
        <f>VLOOKUP($A12,'ADR Raw Data'!$B$6:$BE$49,'ADR Raw Data'!BC$1,FALSE)</f>
        <v>-2.89595450933757</v>
      </c>
      <c r="AR12" s="50">
        <f>VLOOKUP($A12,'ADR Raw Data'!$B$6:$BE$49,'ADR Raw Data'!BE$1,FALSE)</f>
        <v>0.14238862808608899</v>
      </c>
      <c r="AT12" s="51">
        <f>VLOOKUP($A12,'RevPAR Raw Data'!$B$6:$BE$49,'RevPAR Raw Data'!AG$1,FALSE)</f>
        <v>45.0627780468119</v>
      </c>
      <c r="AU12" s="52">
        <f>VLOOKUP($A12,'RevPAR Raw Data'!$B$6:$BE$49,'RevPAR Raw Data'!AH$1,FALSE)</f>
        <v>50.830433068142497</v>
      </c>
      <c r="AV12" s="52">
        <f>VLOOKUP($A12,'RevPAR Raw Data'!$B$6:$BE$49,'RevPAR Raw Data'!AI$1,FALSE)</f>
        <v>55.150639633506003</v>
      </c>
      <c r="AW12" s="52">
        <f>VLOOKUP($A12,'RevPAR Raw Data'!$B$6:$BE$49,'RevPAR Raw Data'!AJ$1,FALSE)</f>
        <v>56.5240209326209</v>
      </c>
      <c r="AX12" s="52">
        <f>VLOOKUP($A12,'RevPAR Raw Data'!$B$6:$BE$49,'RevPAR Raw Data'!AK$1,FALSE)</f>
        <v>58.568749927878201</v>
      </c>
      <c r="AY12" s="53">
        <f>VLOOKUP($A12,'RevPAR Raw Data'!$B$6:$BE$49,'RevPAR Raw Data'!AL$1,FALSE)</f>
        <v>53.2255942847518</v>
      </c>
      <c r="AZ12" s="52">
        <f>VLOOKUP($A12,'RevPAR Raw Data'!$B$6:$BE$49,'RevPAR Raw Data'!AN$1,FALSE)</f>
        <v>78.244029241048196</v>
      </c>
      <c r="BA12" s="52">
        <f>VLOOKUP($A12,'RevPAR Raw Data'!$B$6:$BE$49,'RevPAR Raw Data'!AO$1,FALSE)</f>
        <v>81.797432118995104</v>
      </c>
      <c r="BB12" s="53">
        <f>VLOOKUP($A12,'RevPAR Raw Data'!$B$6:$BE$49,'RevPAR Raw Data'!AP$1,FALSE)</f>
        <v>80.0207306800216</v>
      </c>
      <c r="BC12" s="54">
        <f>VLOOKUP($A12,'RevPAR Raw Data'!$B$6:$BE$49,'RevPAR Raw Data'!AR$1,FALSE)</f>
        <v>60.879555850384399</v>
      </c>
      <c r="BE12" s="47">
        <f>VLOOKUP($A12,'RevPAR Raw Data'!$B$6:$BE$49,'RevPAR Raw Data'!AT$1,FALSE)</f>
        <v>2.4086522233974601</v>
      </c>
      <c r="BF12" s="48">
        <f>VLOOKUP($A12,'RevPAR Raw Data'!$B$6:$BE$49,'RevPAR Raw Data'!AU$1,FALSE)</f>
        <v>2.0351108527290398</v>
      </c>
      <c r="BG12" s="48">
        <f>VLOOKUP($A12,'RevPAR Raw Data'!$B$6:$BE$49,'RevPAR Raw Data'!AV$1,FALSE)</f>
        <v>3.7621373860638498</v>
      </c>
      <c r="BH12" s="48">
        <f>VLOOKUP($A12,'RevPAR Raw Data'!$B$6:$BE$49,'RevPAR Raw Data'!AW$1,FALSE)</f>
        <v>2.42507664918945</v>
      </c>
      <c r="BI12" s="48">
        <f>VLOOKUP($A12,'RevPAR Raw Data'!$B$6:$BE$49,'RevPAR Raw Data'!AX$1,FALSE)</f>
        <v>5.4016718274125699</v>
      </c>
      <c r="BJ12" s="49">
        <f>VLOOKUP($A12,'RevPAR Raw Data'!$B$6:$BE$49,'RevPAR Raw Data'!AY$1,FALSE)</f>
        <v>3.2610606017979298</v>
      </c>
      <c r="BK12" s="48">
        <f>VLOOKUP($A12,'RevPAR Raw Data'!$B$6:$BE$49,'RevPAR Raw Data'!BA$1,FALSE)</f>
        <v>-1.3811164627400101</v>
      </c>
      <c r="BL12" s="48">
        <f>VLOOKUP($A12,'RevPAR Raw Data'!$B$6:$BE$49,'RevPAR Raw Data'!BB$1,FALSE)</f>
        <v>-4.1793602747448304</v>
      </c>
      <c r="BM12" s="49">
        <f>VLOOKUP($A12,'RevPAR Raw Data'!$B$6:$BE$49,'RevPAR Raw Data'!BC$1,FALSE)</f>
        <v>-2.8314219663086901</v>
      </c>
      <c r="BN12" s="50">
        <f>VLOOKUP($A12,'RevPAR Raw Data'!$B$6:$BE$49,'RevPAR Raw Data'!BE$1,FALSE)</f>
        <v>0.88263096713925204</v>
      </c>
    </row>
    <row r="13" spans="1:66" x14ac:dyDescent="0.25">
      <c r="A13" s="63" t="s">
        <v>122</v>
      </c>
      <c r="B13" s="47">
        <f>VLOOKUP($A13,'Occupancy Raw Data'!$B$8:$BE$51,'Occupancy Raw Data'!AG$3,FALSE)</f>
        <v>49.258613170518899</v>
      </c>
      <c r="C13" s="48">
        <f>VLOOKUP($A13,'Occupancy Raw Data'!$B$8:$BE$51,'Occupancy Raw Data'!AH$3,FALSE)</f>
        <v>50.7966274167756</v>
      </c>
      <c r="D13" s="48">
        <f>VLOOKUP($A13,'Occupancy Raw Data'!$B$8:$BE$51,'Occupancy Raw Data'!AI$3,FALSE)</f>
        <v>52.713741678537097</v>
      </c>
      <c r="E13" s="48">
        <f>VLOOKUP($A13,'Occupancy Raw Data'!$B$8:$BE$51,'Occupancy Raw Data'!AJ$3,FALSE)</f>
        <v>54.316985958894101</v>
      </c>
      <c r="F13" s="48">
        <f>VLOOKUP($A13,'Occupancy Raw Data'!$B$8:$BE$51,'Occupancy Raw Data'!AK$3,FALSE)</f>
        <v>56.223291374749202</v>
      </c>
      <c r="G13" s="49">
        <f>VLOOKUP($A13,'Occupancy Raw Data'!$B$8:$BE$51,'Occupancy Raw Data'!AL$3,FALSE)</f>
        <v>52.661974451557299</v>
      </c>
      <c r="H13" s="48">
        <f>VLOOKUP($A13,'Occupancy Raw Data'!$B$8:$BE$51,'Occupancy Raw Data'!AN$3,FALSE)</f>
        <v>65.017878426698402</v>
      </c>
      <c r="I13" s="48">
        <f>VLOOKUP($A13,'Occupancy Raw Data'!$B$8:$BE$51,'Occupancy Raw Data'!AO$3,FALSE)</f>
        <v>67.540480827931006</v>
      </c>
      <c r="J13" s="49">
        <f>VLOOKUP($A13,'Occupancy Raw Data'!$B$8:$BE$51,'Occupancy Raw Data'!AP$3,FALSE)</f>
        <v>66.279179627314704</v>
      </c>
      <c r="K13" s="50">
        <f>VLOOKUP($A13,'Occupancy Raw Data'!$B$8:$BE$51,'Occupancy Raw Data'!AR$3,FALSE)</f>
        <v>56.552733766638198</v>
      </c>
      <c r="M13" s="47">
        <f>VLOOKUP($A13,'Occupancy Raw Data'!$B$8:$BE$51,'Occupancy Raw Data'!AT$3,FALSE)</f>
        <v>3.2511767998494601</v>
      </c>
      <c r="N13" s="48">
        <f>VLOOKUP($A13,'Occupancy Raw Data'!$B$8:$BE$51,'Occupancy Raw Data'!AU$3,FALSE)</f>
        <v>1.2594421501380699</v>
      </c>
      <c r="O13" s="48">
        <f>VLOOKUP($A13,'Occupancy Raw Data'!$B$8:$BE$51,'Occupancy Raw Data'!AV$3,FALSE)</f>
        <v>2.7952519129597602</v>
      </c>
      <c r="P13" s="48">
        <f>VLOOKUP($A13,'Occupancy Raw Data'!$B$8:$BE$51,'Occupancy Raw Data'!AW$3,FALSE)</f>
        <v>3.0297675083384701</v>
      </c>
      <c r="Q13" s="48">
        <f>VLOOKUP($A13,'Occupancy Raw Data'!$B$8:$BE$51,'Occupancy Raw Data'!AX$3,FALSE)</f>
        <v>3.70065412521924</v>
      </c>
      <c r="R13" s="49">
        <f>VLOOKUP($A13,'Occupancy Raw Data'!$B$8:$BE$51,'Occupancy Raw Data'!AY$3,FALSE)</f>
        <v>2.8195418557449998</v>
      </c>
      <c r="S13" s="48">
        <f>VLOOKUP($A13,'Occupancy Raw Data'!$B$8:$BE$51,'Occupancy Raw Data'!BA$3,FALSE)</f>
        <v>-0.50300901101187601</v>
      </c>
      <c r="T13" s="48">
        <f>VLOOKUP($A13,'Occupancy Raw Data'!$B$8:$BE$51,'Occupancy Raw Data'!BB$3,FALSE)</f>
        <v>-1.18389881914522</v>
      </c>
      <c r="U13" s="49">
        <f>VLOOKUP($A13,'Occupancy Raw Data'!$B$8:$BE$51,'Occupancy Raw Data'!BC$3,FALSE)</f>
        <v>-0.851101011510212</v>
      </c>
      <c r="V13" s="50">
        <f>VLOOKUP($A13,'Occupancy Raw Data'!$B$8:$BE$51,'Occupancy Raw Data'!BE$3,FALSE)</f>
        <v>1.56074540681332</v>
      </c>
      <c r="X13" s="51">
        <f>VLOOKUP($A13,'ADR Raw Data'!$B$6:$BE$49,'ADR Raw Data'!AG$1,FALSE)</f>
        <v>63.766889933598897</v>
      </c>
      <c r="Y13" s="52">
        <f>VLOOKUP($A13,'ADR Raw Data'!$B$6:$BE$49,'ADR Raw Data'!AH$1,FALSE)</f>
        <v>63.823951755716401</v>
      </c>
      <c r="Z13" s="52">
        <f>VLOOKUP($A13,'ADR Raw Data'!$B$6:$BE$49,'ADR Raw Data'!AI$1,FALSE)</f>
        <v>64.079425712788805</v>
      </c>
      <c r="AA13" s="52">
        <f>VLOOKUP($A13,'ADR Raw Data'!$B$6:$BE$49,'ADR Raw Data'!AJ$1,FALSE)</f>
        <v>64.276686615911501</v>
      </c>
      <c r="AB13" s="52">
        <f>VLOOKUP($A13,'ADR Raw Data'!$B$6:$BE$49,'ADR Raw Data'!AK$1,FALSE)</f>
        <v>66.413795478341797</v>
      </c>
      <c r="AC13" s="53">
        <f>VLOOKUP($A13,'ADR Raw Data'!$B$6:$BE$49,'ADR Raw Data'!AL$1,FALSE)</f>
        <v>64.510844621253298</v>
      </c>
      <c r="AD13" s="52">
        <f>VLOOKUP($A13,'ADR Raw Data'!$B$6:$BE$49,'ADR Raw Data'!AN$1,FALSE)</f>
        <v>77.565034213409007</v>
      </c>
      <c r="AE13" s="52">
        <f>VLOOKUP($A13,'ADR Raw Data'!$B$6:$BE$49,'ADR Raw Data'!AO$1,FALSE)</f>
        <v>79.162318202360794</v>
      </c>
      <c r="AF13" s="53">
        <f>VLOOKUP($A13,'ADR Raw Data'!$B$6:$BE$49,'ADR Raw Data'!AP$1,FALSE)</f>
        <v>78.378874466405307</v>
      </c>
      <c r="AG13" s="54">
        <f>VLOOKUP($A13,'ADR Raw Data'!$B$6:$BE$49,'ADR Raw Data'!AR$1,FALSE)</f>
        <v>69.154764015700906</v>
      </c>
      <c r="AI13" s="47">
        <f>VLOOKUP($A13,'ADR Raw Data'!$B$6:$BE$49,'ADR Raw Data'!AT$1,FALSE)</f>
        <v>1.34342406469585</v>
      </c>
      <c r="AJ13" s="48">
        <f>VLOOKUP($A13,'ADR Raw Data'!$B$6:$BE$49,'ADR Raw Data'!AU$1,FALSE)</f>
        <v>1.5349761613788</v>
      </c>
      <c r="AK13" s="48">
        <f>VLOOKUP($A13,'ADR Raw Data'!$B$6:$BE$49,'ADR Raw Data'!AV$1,FALSE)</f>
        <v>0.98481120450940896</v>
      </c>
      <c r="AL13" s="48">
        <f>VLOOKUP($A13,'ADR Raw Data'!$B$6:$BE$49,'ADR Raw Data'!AW$1,FALSE)</f>
        <v>1.1500733144148501</v>
      </c>
      <c r="AM13" s="48">
        <f>VLOOKUP($A13,'ADR Raw Data'!$B$6:$BE$49,'ADR Raw Data'!AX$1,FALSE)</f>
        <v>2.7001806934939898</v>
      </c>
      <c r="AN13" s="49">
        <f>VLOOKUP($A13,'ADR Raw Data'!$B$6:$BE$49,'ADR Raw Data'!AY$1,FALSE)</f>
        <v>1.5691106395347301</v>
      </c>
      <c r="AO13" s="48">
        <f>VLOOKUP($A13,'ADR Raw Data'!$B$6:$BE$49,'ADR Raw Data'!BA$1,FALSE)</f>
        <v>-3.0592513281043301</v>
      </c>
      <c r="AP13" s="48">
        <f>VLOOKUP($A13,'ADR Raw Data'!$B$6:$BE$49,'ADR Raw Data'!BB$1,FALSE)</f>
        <v>-3.6216206586825401</v>
      </c>
      <c r="AQ13" s="49">
        <f>VLOOKUP($A13,'ADR Raw Data'!$B$6:$BE$49,'ADR Raw Data'!BC$1,FALSE)</f>
        <v>-3.3538122878288599</v>
      </c>
      <c r="AR13" s="50">
        <f>VLOOKUP($A13,'ADR Raw Data'!$B$6:$BE$49,'ADR Raw Data'!BE$1,FALSE)</f>
        <v>-0.56216215645504797</v>
      </c>
      <c r="AT13" s="51">
        <f>VLOOKUP($A13,'RevPAR Raw Data'!$B$6:$BE$49,'RevPAR Raw Data'!AG$1,FALSE)</f>
        <v>31.410685643262099</v>
      </c>
      <c r="AU13" s="52">
        <f>VLOOKUP($A13,'RevPAR Raw Data'!$B$6:$BE$49,'RevPAR Raw Data'!AH$1,FALSE)</f>
        <v>32.420414976013902</v>
      </c>
      <c r="AV13" s="52">
        <f>VLOOKUP($A13,'RevPAR Raw Data'!$B$6:$BE$49,'RevPAR Raw Data'!AI$1,FALSE)</f>
        <v>33.7786629393296</v>
      </c>
      <c r="AW13" s="52">
        <f>VLOOKUP($A13,'RevPAR Raw Data'!$B$6:$BE$49,'RevPAR Raw Data'!AJ$1,FALSE)</f>
        <v>34.913158844007</v>
      </c>
      <c r="AX13" s="52">
        <f>VLOOKUP($A13,'RevPAR Raw Data'!$B$6:$BE$49,'RevPAR Raw Data'!AK$1,FALSE)</f>
        <v>37.340021744818102</v>
      </c>
      <c r="AY13" s="53">
        <f>VLOOKUP($A13,'RevPAR Raw Data'!$B$6:$BE$49,'RevPAR Raw Data'!AL$1,FALSE)</f>
        <v>33.972684512928303</v>
      </c>
      <c r="AZ13" s="52">
        <f>VLOOKUP($A13,'RevPAR Raw Data'!$B$6:$BE$49,'RevPAR Raw Data'!AN$1,FALSE)</f>
        <v>50.4311396465013</v>
      </c>
      <c r="BA13" s="52">
        <f>VLOOKUP($A13,'RevPAR Raw Data'!$B$6:$BE$49,'RevPAR Raw Data'!AO$1,FALSE)</f>
        <v>53.466610348411201</v>
      </c>
      <c r="BB13" s="53">
        <f>VLOOKUP($A13,'RevPAR Raw Data'!$B$6:$BE$49,'RevPAR Raw Data'!AP$1,FALSE)</f>
        <v>51.948874997456301</v>
      </c>
      <c r="BC13" s="54">
        <f>VLOOKUP($A13,'RevPAR Raw Data'!$B$6:$BE$49,'RevPAR Raw Data'!AR$1,FALSE)</f>
        <v>39.1089095807463</v>
      </c>
      <c r="BE13" s="47">
        <f>VLOOKUP($A13,'RevPAR Raw Data'!$B$6:$BE$49,'RevPAR Raw Data'!AT$1,FALSE)</f>
        <v>4.6382779560603096</v>
      </c>
      <c r="BF13" s="48">
        <f>VLOOKUP($A13,'RevPAR Raw Data'!$B$6:$BE$49,'RevPAR Raw Data'!AU$1,FALSE)</f>
        <v>2.8137504482878501</v>
      </c>
      <c r="BG13" s="48">
        <f>VLOOKUP($A13,'RevPAR Raw Data'!$B$6:$BE$49,'RevPAR Raw Data'!AV$1,FALSE)</f>
        <v>3.8075910715022601</v>
      </c>
      <c r="BH13" s="48">
        <f>VLOOKUP($A13,'RevPAR Raw Data'!$B$6:$BE$49,'RevPAR Raw Data'!AW$1,FALSE)</f>
        <v>4.2146853703555403</v>
      </c>
      <c r="BI13" s="48">
        <f>VLOOKUP($A13,'RevPAR Raw Data'!$B$6:$BE$49,'RevPAR Raw Data'!AX$1,FALSE)</f>
        <v>6.5007591669354001</v>
      </c>
      <c r="BJ13" s="49">
        <f>VLOOKUP($A13,'RevPAR Raw Data'!$B$6:$BE$49,'RevPAR Raw Data'!AY$1,FALSE)</f>
        <v>4.4328942265243603</v>
      </c>
      <c r="BK13" s="48">
        <f>VLOOKUP($A13,'RevPAR Raw Data'!$B$6:$BE$49,'RevPAR Raw Data'!BA$1,FALSE)</f>
        <v>-3.54687202926634</v>
      </c>
      <c r="BL13" s="48">
        <f>VLOOKUP($A13,'RevPAR Raw Data'!$B$6:$BE$49,'RevPAR Raw Data'!BB$1,FALSE)</f>
        <v>-4.7626431536157101</v>
      </c>
      <c r="BM13" s="49">
        <f>VLOOKUP($A13,'RevPAR Raw Data'!$B$6:$BE$49,'RevPAR Raw Data'!BC$1,FALSE)</f>
        <v>-4.1763689690332004</v>
      </c>
      <c r="BN13" s="50">
        <f>VLOOKUP($A13,'RevPAR Raw Data'!$B$6:$BE$49,'RevPAR Raw Data'!BE$1,FALSE)</f>
        <v>0.98980933032256302</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61.275442642790097</v>
      </c>
      <c r="C15" s="48">
        <f>VLOOKUP($A15,'Occupancy Raw Data'!$B$8:$BE$45,'Occupancy Raw Data'!AH$3,FALSE)</f>
        <v>73.530881953152999</v>
      </c>
      <c r="D15" s="48">
        <f>VLOOKUP($A15,'Occupancy Raw Data'!$B$8:$BE$45,'Occupancy Raw Data'!AI$3,FALSE)</f>
        <v>79.871770133492305</v>
      </c>
      <c r="E15" s="48">
        <f>VLOOKUP($A15,'Occupancy Raw Data'!$B$8:$BE$45,'Occupancy Raw Data'!AJ$3,FALSE)</f>
        <v>77.607355237076106</v>
      </c>
      <c r="F15" s="48">
        <f>VLOOKUP($A15,'Occupancy Raw Data'!$B$8:$BE$45,'Occupancy Raw Data'!AK$3,FALSE)</f>
        <v>71.019129229743697</v>
      </c>
      <c r="G15" s="49">
        <f>VLOOKUP($A15,'Occupancy Raw Data'!$B$8:$BE$45,'Occupancy Raw Data'!AL$3,FALSE)</f>
        <v>72.660602276075906</v>
      </c>
      <c r="H15" s="48">
        <f>VLOOKUP($A15,'Occupancy Raw Data'!$B$8:$BE$45,'Occupancy Raw Data'!AN$3,FALSE)</f>
        <v>75.9643552546178</v>
      </c>
      <c r="I15" s="48">
        <f>VLOOKUP($A15,'Occupancy Raw Data'!$B$8:$BE$45,'Occupancy Raw Data'!AO$3,FALSE)</f>
        <v>81.855517743435001</v>
      </c>
      <c r="J15" s="49">
        <f>VLOOKUP($A15,'Occupancy Raw Data'!$B$8:$BE$45,'Occupancy Raw Data'!AP$3,FALSE)</f>
        <v>78.909936499026401</v>
      </c>
      <c r="K15" s="50">
        <f>VLOOKUP($A15,'Occupancy Raw Data'!$B$8:$BE$45,'Occupancy Raw Data'!AR$3,FALSE)</f>
        <v>74.446050277397703</v>
      </c>
      <c r="M15" s="47">
        <f>VLOOKUP($A15,'Occupancy Raw Data'!$B$8:$BE$45,'Occupancy Raw Data'!AT$3,FALSE)</f>
        <v>4.0059114053992104</v>
      </c>
      <c r="N15" s="48">
        <f>VLOOKUP($A15,'Occupancy Raw Data'!$B$8:$BE$45,'Occupancy Raw Data'!AU$3,FALSE)</f>
        <v>5.6304827543245004</v>
      </c>
      <c r="O15" s="48">
        <f>VLOOKUP($A15,'Occupancy Raw Data'!$B$8:$BE$45,'Occupancy Raw Data'!AV$3,FALSE)</f>
        <v>1.33825993522225</v>
      </c>
      <c r="P15" s="48">
        <f>VLOOKUP($A15,'Occupancy Raw Data'!$B$8:$BE$45,'Occupancy Raw Data'!AW$3,FALSE)</f>
        <v>-1.92927642926779</v>
      </c>
      <c r="Q15" s="48">
        <f>VLOOKUP($A15,'Occupancy Raw Data'!$B$8:$BE$45,'Occupancy Raw Data'!AX$3,FALSE)</f>
        <v>-3.89922025315698</v>
      </c>
      <c r="R15" s="49">
        <f>VLOOKUP($A15,'Occupancy Raw Data'!$B$8:$BE$45,'Occupancy Raw Data'!AY$3,FALSE)</f>
        <v>0.81149083136606504</v>
      </c>
      <c r="S15" s="48">
        <f>VLOOKUP($A15,'Occupancy Raw Data'!$B$8:$BE$45,'Occupancy Raw Data'!BA$3,FALSE)</f>
        <v>-1.5761893669984499</v>
      </c>
      <c r="T15" s="48">
        <f>VLOOKUP($A15,'Occupancy Raw Data'!$B$8:$BE$45,'Occupancy Raw Data'!BB$3,FALSE)</f>
        <v>1.6009003362077501</v>
      </c>
      <c r="U15" s="49">
        <f>VLOOKUP($A15,'Occupancy Raw Data'!$B$8:$BE$45,'Occupancy Raw Data'!BC$3,FALSE)</f>
        <v>4.6441893641030199E-2</v>
      </c>
      <c r="V15" s="50">
        <f>VLOOKUP($A15,'Occupancy Raw Data'!$B$8:$BE$45,'Occupancy Raw Data'!BE$3,FALSE)</f>
        <v>0.57841981674113696</v>
      </c>
      <c r="X15" s="51">
        <f>VLOOKUP($A15,'ADR Raw Data'!$B$6:$BE$43,'ADR Raw Data'!AG$1,FALSE)</f>
        <v>194.65575737409199</v>
      </c>
      <c r="Y15" s="52">
        <f>VLOOKUP($A15,'ADR Raw Data'!$B$6:$BE$43,'ADR Raw Data'!AH$1,FALSE)</f>
        <v>226.52701182496801</v>
      </c>
      <c r="Z15" s="52">
        <f>VLOOKUP($A15,'ADR Raw Data'!$B$6:$BE$43,'ADR Raw Data'!AI$1,FALSE)</f>
        <v>240.66150991050301</v>
      </c>
      <c r="AA15" s="52">
        <f>VLOOKUP($A15,'ADR Raw Data'!$B$6:$BE$43,'ADR Raw Data'!AJ$1,FALSE)</f>
        <v>225.90906047189699</v>
      </c>
      <c r="AB15" s="52">
        <f>VLOOKUP($A15,'ADR Raw Data'!$B$6:$BE$43,'ADR Raw Data'!AK$1,FALSE)</f>
        <v>198.785638694976</v>
      </c>
      <c r="AC15" s="53">
        <f>VLOOKUP($A15,'ADR Raw Data'!$B$6:$BE$43,'ADR Raw Data'!AL$1,FALSE)</f>
        <v>218.70372063001901</v>
      </c>
      <c r="AD15" s="52">
        <f>VLOOKUP($A15,'ADR Raw Data'!$B$6:$BE$43,'ADR Raw Data'!AN$1,FALSE)</f>
        <v>184.49181112169401</v>
      </c>
      <c r="AE15" s="52">
        <f>VLOOKUP($A15,'ADR Raw Data'!$B$6:$BE$43,'ADR Raw Data'!AO$1,FALSE)</f>
        <v>190.07939789503001</v>
      </c>
      <c r="AF15" s="53">
        <f>VLOOKUP($A15,'ADR Raw Data'!$B$6:$BE$43,'ADR Raw Data'!AP$1,FALSE)</f>
        <v>187.38989233022099</v>
      </c>
      <c r="AG15" s="54">
        <f>VLOOKUP($A15,'ADR Raw Data'!$B$6:$BE$43,'ADR Raw Data'!AR$1,FALSE)</f>
        <v>209.220853770189</v>
      </c>
      <c r="AI15" s="47">
        <f>VLOOKUP($A15,'ADR Raw Data'!$B$6:$BE$43,'ADR Raw Data'!AT$1,FALSE)</f>
        <v>5.56777347801399</v>
      </c>
      <c r="AJ15" s="48">
        <f>VLOOKUP($A15,'ADR Raw Data'!$B$6:$BE$43,'ADR Raw Data'!AU$1,FALSE)</f>
        <v>7.4117893984726599</v>
      </c>
      <c r="AK15" s="48">
        <f>VLOOKUP($A15,'ADR Raw Data'!$B$6:$BE$43,'ADR Raw Data'!AV$1,FALSE)</f>
        <v>4.4865967095031696</v>
      </c>
      <c r="AL15" s="48">
        <f>VLOOKUP($A15,'ADR Raw Data'!$B$6:$BE$43,'ADR Raw Data'!AW$1,FALSE)</f>
        <v>-0.29020409759510002</v>
      </c>
      <c r="AM15" s="48">
        <f>VLOOKUP($A15,'ADR Raw Data'!$B$6:$BE$43,'ADR Raw Data'!AX$1,FALSE)</f>
        <v>-3.6963042450106798</v>
      </c>
      <c r="AN15" s="49">
        <f>VLOOKUP($A15,'ADR Raw Data'!$B$6:$BE$43,'ADR Raw Data'!AY$1,FALSE)</f>
        <v>2.5167446420862598</v>
      </c>
      <c r="AO15" s="48">
        <f>VLOOKUP($A15,'ADR Raw Data'!$B$6:$BE$43,'ADR Raw Data'!BA$1,FALSE)</f>
        <v>-1.50655462414375</v>
      </c>
      <c r="AP15" s="48">
        <f>VLOOKUP($A15,'ADR Raw Data'!$B$6:$BE$43,'ADR Raw Data'!BB$1,FALSE)</f>
        <v>1.2878205180715501</v>
      </c>
      <c r="AQ15" s="49">
        <f>VLOOKUP($A15,'ADR Raw Data'!$B$6:$BE$43,'ADR Raw Data'!BC$1,FALSE)</f>
        <v>-5.4438706282527699E-2</v>
      </c>
      <c r="AR15" s="50">
        <f>VLOOKUP($A15,'ADR Raw Data'!$B$6:$BE$43,'ADR Raw Data'!BE$1,FALSE)</f>
        <v>1.8272173629333199</v>
      </c>
      <c r="AT15" s="51">
        <f>VLOOKUP($A15,'RevPAR Raw Data'!$B$6:$BE$43,'RevPAR Raw Data'!AG$1,FALSE)</f>
        <v>119.276176960651</v>
      </c>
      <c r="AU15" s="52">
        <f>VLOOKUP($A15,'RevPAR Raw Data'!$B$6:$BE$43,'RevPAR Raw Data'!AH$1,FALSE)</f>
        <v>166.567309657023</v>
      </c>
      <c r="AV15" s="52">
        <f>VLOOKUP($A15,'RevPAR Raw Data'!$B$6:$BE$43,'RevPAR Raw Data'!AI$1,FALSE)</f>
        <v>192.220607995509</v>
      </c>
      <c r="AW15" s="52">
        <f>VLOOKUP($A15,'RevPAR Raw Data'!$B$6:$BE$43,'RevPAR Raw Data'!AJ$1,FALSE)</f>
        <v>175.322047073166</v>
      </c>
      <c r="AX15" s="52">
        <f>VLOOKUP($A15,'RevPAR Raw Data'!$B$6:$BE$43,'RevPAR Raw Data'!AK$1,FALSE)</f>
        <v>141.17582963495701</v>
      </c>
      <c r="AY15" s="53">
        <f>VLOOKUP($A15,'RevPAR Raw Data'!$B$6:$BE$43,'RevPAR Raw Data'!AL$1,FALSE)</f>
        <v>158.91144060995799</v>
      </c>
      <c r="AZ15" s="52">
        <f>VLOOKUP($A15,'RevPAR Raw Data'!$B$6:$BE$43,'RevPAR Raw Data'!AN$1,FALSE)</f>
        <v>140.148014816162</v>
      </c>
      <c r="BA15" s="52">
        <f>VLOOKUP($A15,'RevPAR Raw Data'!$B$6:$BE$43,'RevPAR Raw Data'!AO$1,FALSE)</f>
        <v>155.59047527057999</v>
      </c>
      <c r="BB15" s="53">
        <f>VLOOKUP($A15,'RevPAR Raw Data'!$B$6:$BE$43,'RevPAR Raw Data'!AP$1,FALSE)</f>
        <v>147.869245043371</v>
      </c>
      <c r="BC15" s="54">
        <f>VLOOKUP($A15,'RevPAR Raw Data'!$B$6:$BE$43,'RevPAR Raw Data'!AR$1,FALSE)</f>
        <v>155.75666198855501</v>
      </c>
      <c r="BE15" s="47">
        <f>VLOOKUP($A15,'RevPAR Raw Data'!$B$6:$BE$43,'RevPAR Raw Data'!AT$1,FALSE)</f>
        <v>9.7967249561957601</v>
      </c>
      <c r="BF15" s="48">
        <f>VLOOKUP($A15,'RevPAR Raw Data'!$B$6:$BE$43,'RevPAR Raw Data'!AU$1,FALSE)</f>
        <v>13.459591676664999</v>
      </c>
      <c r="BG15" s="48">
        <f>VLOOKUP($A15,'RevPAR Raw Data'!$B$6:$BE$43,'RevPAR Raw Data'!AV$1,FALSE)</f>
        <v>5.8848989709437003</v>
      </c>
      <c r="BH15" s="48">
        <f>VLOOKUP($A15,'RevPAR Raw Data'!$B$6:$BE$43,'RevPAR Raw Data'!AW$1,FALSE)</f>
        <v>-2.2138816876112202</v>
      </c>
      <c r="BI15" s="48">
        <f>VLOOKUP($A15,'RevPAR Raw Data'!$B$6:$BE$43,'RevPAR Raw Data'!AX$1,FALSE)</f>
        <v>-7.4513974544279096</v>
      </c>
      <c r="BJ15" s="49">
        <f>VLOOKUP($A15,'RevPAR Raw Data'!$B$6:$BE$43,'RevPAR Raw Data'!AY$1,FALSE)</f>
        <v>3.3486586254717499</v>
      </c>
      <c r="BK15" s="48">
        <f>VLOOKUP($A15,'RevPAR Raw Data'!$B$6:$BE$43,'RevPAR Raw Data'!BA$1,FALSE)</f>
        <v>-3.0589978373484299</v>
      </c>
      <c r="BL15" s="48">
        <f>VLOOKUP($A15,'RevPAR Raw Data'!$B$6:$BE$43,'RevPAR Raw Data'!BB$1,FALSE)</f>
        <v>2.90933757728286</v>
      </c>
      <c r="BM15" s="49">
        <f>VLOOKUP($A15,'RevPAR Raw Data'!$B$6:$BE$43,'RevPAR Raw Data'!BC$1,FALSE)</f>
        <v>-8.0220950075687702E-3</v>
      </c>
      <c r="BN15" s="50">
        <f>VLOOKUP($A15,'RevPAR Raw Data'!$B$6:$BE$43,'RevPAR Raw Data'!BE$1,FALSE)</f>
        <v>2.4162061669966</v>
      </c>
    </row>
    <row r="16" spans="1:66" x14ac:dyDescent="0.25">
      <c r="A16" s="63" t="s">
        <v>88</v>
      </c>
      <c r="B16" s="47">
        <f>VLOOKUP($A16,'Occupancy Raw Data'!$B$8:$BE$45,'Occupancy Raw Data'!AG$3,FALSE)</f>
        <v>62.463662790697597</v>
      </c>
      <c r="C16" s="48">
        <f>VLOOKUP($A16,'Occupancy Raw Data'!$B$8:$BE$45,'Occupancy Raw Data'!AH$3,FALSE)</f>
        <v>80.266299833887004</v>
      </c>
      <c r="D16" s="48">
        <f>VLOOKUP($A16,'Occupancy Raw Data'!$B$8:$BE$45,'Occupancy Raw Data'!AI$3,FALSE)</f>
        <v>88.177608989699294</v>
      </c>
      <c r="E16" s="48">
        <f>VLOOKUP($A16,'Occupancy Raw Data'!$B$8:$BE$45,'Occupancy Raw Data'!AJ$3,FALSE)</f>
        <v>84.814275309541102</v>
      </c>
      <c r="F16" s="48">
        <f>VLOOKUP($A16,'Occupancy Raw Data'!$B$8:$BE$45,'Occupancy Raw Data'!AK$3,FALSE)</f>
        <v>73.499115596712102</v>
      </c>
      <c r="G16" s="49">
        <f>VLOOKUP($A16,'Occupancy Raw Data'!$B$8:$BE$45,'Occupancy Raw Data'!AL$3,FALSE)</f>
        <v>77.838534627939296</v>
      </c>
      <c r="H16" s="48">
        <f>VLOOKUP($A16,'Occupancy Raw Data'!$B$8:$BE$45,'Occupancy Raw Data'!AN$3,FALSE)</f>
        <v>77.244823639579593</v>
      </c>
      <c r="I16" s="48">
        <f>VLOOKUP($A16,'Occupancy Raw Data'!$B$8:$BE$45,'Occupancy Raw Data'!AO$3,FALSE)</f>
        <v>83.110498387264499</v>
      </c>
      <c r="J16" s="49">
        <f>VLOOKUP($A16,'Occupancy Raw Data'!$B$8:$BE$45,'Occupancy Raw Data'!AP$3,FALSE)</f>
        <v>80.177661013422096</v>
      </c>
      <c r="K16" s="50">
        <f>VLOOKUP($A16,'Occupancy Raw Data'!$B$8:$BE$45,'Occupancy Raw Data'!AR$3,FALSE)</f>
        <v>78.5064394895943</v>
      </c>
      <c r="M16" s="47">
        <f>VLOOKUP($A16,'Occupancy Raw Data'!$B$8:$BE$45,'Occupancy Raw Data'!AT$3,FALSE)</f>
        <v>7.0979292852933202</v>
      </c>
      <c r="N16" s="48">
        <f>VLOOKUP($A16,'Occupancy Raw Data'!$B$8:$BE$45,'Occupancy Raw Data'!AU$3,FALSE)</f>
        <v>5.1769050212983396</v>
      </c>
      <c r="O16" s="48">
        <f>VLOOKUP($A16,'Occupancy Raw Data'!$B$8:$BE$45,'Occupancy Raw Data'!AV$3,FALSE)</f>
        <v>1.75833617052636</v>
      </c>
      <c r="P16" s="48">
        <f>VLOOKUP($A16,'Occupancy Raw Data'!$B$8:$BE$45,'Occupancy Raw Data'!AW$3,FALSE)</f>
        <v>-1.65460832684419</v>
      </c>
      <c r="Q16" s="48">
        <f>VLOOKUP($A16,'Occupancy Raw Data'!$B$8:$BE$45,'Occupancy Raw Data'!AX$3,FALSE)</f>
        <v>-4.6125564591143897</v>
      </c>
      <c r="R16" s="49">
        <f>VLOOKUP($A16,'Occupancy Raw Data'!$B$8:$BE$45,'Occupancy Raw Data'!AY$3,FALSE)</f>
        <v>1.1973517393359201</v>
      </c>
      <c r="S16" s="48">
        <f>VLOOKUP($A16,'Occupancy Raw Data'!$B$8:$BE$45,'Occupancy Raw Data'!BA$3,FALSE)</f>
        <v>-0.72510118152747205</v>
      </c>
      <c r="T16" s="48">
        <f>VLOOKUP($A16,'Occupancy Raw Data'!$B$8:$BE$45,'Occupancy Raw Data'!BB$3,FALSE)</f>
        <v>6.0994402488630701</v>
      </c>
      <c r="U16" s="49">
        <f>VLOOKUP($A16,'Occupancy Raw Data'!$B$8:$BE$45,'Occupancy Raw Data'!BC$3,FALSE)</f>
        <v>2.6986127292005602</v>
      </c>
      <c r="V16" s="50">
        <f>VLOOKUP($A16,'Occupancy Raw Data'!$B$8:$BE$45,'Occupancy Raw Data'!BE$3,FALSE)</f>
        <v>1.63031781199326</v>
      </c>
      <c r="X16" s="51">
        <f>VLOOKUP($A16,'ADR Raw Data'!$B$6:$BE$43,'ADR Raw Data'!AG$1,FALSE)</f>
        <v>206.12427865037799</v>
      </c>
      <c r="Y16" s="52">
        <f>VLOOKUP($A16,'ADR Raw Data'!$B$6:$BE$43,'ADR Raw Data'!AH$1,FALSE)</f>
        <v>249.70610412287701</v>
      </c>
      <c r="Z16" s="52">
        <f>VLOOKUP($A16,'ADR Raw Data'!$B$6:$BE$43,'ADR Raw Data'!AI$1,FALSE)</f>
        <v>267.75445234372597</v>
      </c>
      <c r="AA16" s="52">
        <f>VLOOKUP($A16,'ADR Raw Data'!$B$6:$BE$43,'ADR Raw Data'!AJ$1,FALSE)</f>
        <v>258.57560847696698</v>
      </c>
      <c r="AB16" s="52">
        <f>VLOOKUP($A16,'ADR Raw Data'!$B$6:$BE$43,'ADR Raw Data'!AK$1,FALSE)</f>
        <v>221.433640642695</v>
      </c>
      <c r="AC16" s="53">
        <f>VLOOKUP($A16,'ADR Raw Data'!$B$6:$BE$43,'ADR Raw Data'!AL$1,FALSE)</f>
        <v>243.38440608472601</v>
      </c>
      <c r="AD16" s="52">
        <f>VLOOKUP($A16,'ADR Raw Data'!$B$6:$BE$43,'ADR Raw Data'!AN$1,FALSE)</f>
        <v>175.96114695581801</v>
      </c>
      <c r="AE16" s="52">
        <f>VLOOKUP($A16,'ADR Raw Data'!$B$6:$BE$43,'ADR Raw Data'!AO$1,FALSE)</f>
        <v>181.15433664048001</v>
      </c>
      <c r="AF16" s="53">
        <f>VLOOKUP($A16,'ADR Raw Data'!$B$6:$BE$43,'ADR Raw Data'!AP$1,FALSE)</f>
        <v>178.65272324687299</v>
      </c>
      <c r="AG16" s="54">
        <f>VLOOKUP($A16,'ADR Raw Data'!$B$6:$BE$43,'ADR Raw Data'!AR$1,FALSE)</f>
        <v>224.507712950392</v>
      </c>
      <c r="AI16" s="47">
        <f>VLOOKUP($A16,'ADR Raw Data'!$B$6:$BE$43,'ADR Raw Data'!AT$1,FALSE)</f>
        <v>4.1873789144380202</v>
      </c>
      <c r="AJ16" s="48">
        <f>VLOOKUP($A16,'ADR Raw Data'!$B$6:$BE$43,'ADR Raw Data'!AU$1,FALSE)</f>
        <v>7.2171924718687697</v>
      </c>
      <c r="AK16" s="48">
        <f>VLOOKUP($A16,'ADR Raw Data'!$B$6:$BE$43,'ADR Raw Data'!AV$1,FALSE)</f>
        <v>6.1164003557799598</v>
      </c>
      <c r="AL16" s="48">
        <f>VLOOKUP($A16,'ADR Raw Data'!$B$6:$BE$43,'ADR Raw Data'!AW$1,FALSE)</f>
        <v>4.5935190325004704</v>
      </c>
      <c r="AM16" s="48">
        <f>VLOOKUP($A16,'ADR Raw Data'!$B$6:$BE$43,'ADR Raw Data'!AX$1,FALSE)</f>
        <v>3.5392244126748298</v>
      </c>
      <c r="AN16" s="49">
        <f>VLOOKUP($A16,'ADR Raw Data'!$B$6:$BE$43,'ADR Raw Data'!AY$1,FALSE)</f>
        <v>5.1992021706793201</v>
      </c>
      <c r="AO16" s="48">
        <f>VLOOKUP($A16,'ADR Raw Data'!$B$6:$BE$43,'ADR Raw Data'!BA$1,FALSE)</f>
        <v>3.7653667426844901</v>
      </c>
      <c r="AP16" s="48">
        <f>VLOOKUP($A16,'ADR Raw Data'!$B$6:$BE$43,'ADR Raw Data'!BB$1,FALSE)</f>
        <v>4.9074231815928799</v>
      </c>
      <c r="AQ16" s="49">
        <f>VLOOKUP($A16,'ADR Raw Data'!$B$6:$BE$43,'ADR Raw Data'!BC$1,FALSE)</f>
        <v>4.3939019678724502</v>
      </c>
      <c r="AR16" s="50">
        <f>VLOOKUP($A16,'ADR Raw Data'!$B$6:$BE$43,'ADR Raw Data'!BE$1,FALSE)</f>
        <v>4.9268922269753297</v>
      </c>
      <c r="AT16" s="51">
        <f>VLOOKUP($A16,'RevPAR Raw Data'!$B$6:$BE$43,'RevPAR Raw Data'!AG$1,FALSE)</f>
        <v>128.75277434592999</v>
      </c>
      <c r="AU16" s="52">
        <f>VLOOKUP($A16,'RevPAR Raw Data'!$B$6:$BE$43,'RevPAR Raw Data'!AH$1,FALSE)</f>
        <v>200.429850238787</v>
      </c>
      <c r="AV16" s="52">
        <f>VLOOKUP($A16,'RevPAR Raw Data'!$B$6:$BE$43,'RevPAR Raw Data'!AI$1,FALSE)</f>
        <v>236.09947404016199</v>
      </c>
      <c r="AW16" s="52">
        <f>VLOOKUP($A16,'RevPAR Raw Data'!$B$6:$BE$43,'RevPAR Raw Data'!AJ$1,FALSE)</f>
        <v>219.30902845697599</v>
      </c>
      <c r="AX16" s="52">
        <f>VLOOKUP($A16,'RevPAR Raw Data'!$B$6:$BE$43,'RevPAR Raw Data'!AK$1,FALSE)</f>
        <v>162.751767505982</v>
      </c>
      <c r="AY16" s="53">
        <f>VLOOKUP($A16,'RevPAR Raw Data'!$B$6:$BE$43,'RevPAR Raw Data'!AL$1,FALSE)</f>
        <v>189.44685520926399</v>
      </c>
      <c r="AZ16" s="52">
        <f>VLOOKUP($A16,'RevPAR Raw Data'!$B$6:$BE$43,'RevPAR Raw Data'!AN$1,FALSE)</f>
        <v>135.920877640203</v>
      </c>
      <c r="BA16" s="52">
        <f>VLOOKUP($A16,'RevPAR Raw Data'!$B$6:$BE$43,'RevPAR Raw Data'!AO$1,FALSE)</f>
        <v>150.55827203204601</v>
      </c>
      <c r="BB16" s="53">
        <f>VLOOKUP($A16,'RevPAR Raw Data'!$B$6:$BE$43,'RevPAR Raw Data'!AP$1,FALSE)</f>
        <v>143.239574836125</v>
      </c>
      <c r="BC16" s="54">
        <f>VLOOKUP($A16,'RevPAR Raw Data'!$B$6:$BE$43,'RevPAR Raw Data'!AR$1,FALSE)</f>
        <v>176.25301181687101</v>
      </c>
      <c r="BE16" s="47">
        <f>VLOOKUP($A16,'RevPAR Raw Data'!$B$6:$BE$43,'RevPAR Raw Data'!AT$1,FALSE)</f>
        <v>11.582525393985399</v>
      </c>
      <c r="BF16" s="48">
        <f>VLOOKUP($A16,'RevPAR Raw Data'!$B$6:$BE$43,'RevPAR Raw Data'!AU$1,FALSE)</f>
        <v>12.76772469264</v>
      </c>
      <c r="BG16" s="48">
        <f>VLOOKUP($A16,'RevPAR Raw Data'!$B$6:$BE$43,'RevPAR Raw Data'!AV$1,FALSE)</f>
        <v>7.9822834060962098</v>
      </c>
      <c r="BH16" s="48">
        <f>VLOOKUP($A16,'RevPAR Raw Data'!$B$6:$BE$43,'RevPAR Raw Data'!AW$1,FALSE)</f>
        <v>2.8629059572493598</v>
      </c>
      <c r="BI16" s="48">
        <f>VLOOKUP($A16,'RevPAR Raw Data'!$B$6:$BE$43,'RevPAR Raw Data'!AX$1,FALSE)</f>
        <v>-1.23658077068894</v>
      </c>
      <c r="BJ16" s="49">
        <f>VLOOKUP($A16,'RevPAR Raw Data'!$B$6:$BE$43,'RevPAR Raw Data'!AY$1,FALSE)</f>
        <v>6.4588066476374602</v>
      </c>
      <c r="BK16" s="48">
        <f>VLOOKUP($A16,'RevPAR Raw Data'!$B$6:$BE$43,'RevPAR Raw Data'!BA$1,FALSE)</f>
        <v>3.0129628424169699</v>
      </c>
      <c r="BL16" s="48">
        <f>VLOOKUP($A16,'RevPAR Raw Data'!$B$6:$BE$43,'RevPAR Raw Data'!BB$1,FALSE)</f>
        <v>11.306188775176</v>
      </c>
      <c r="BM16" s="49">
        <f>VLOOKUP($A16,'RevPAR Raw Data'!$B$6:$BE$43,'RevPAR Raw Data'!BC$1,FALSE)</f>
        <v>7.21108909488661</v>
      </c>
      <c r="BN16" s="50">
        <f>VLOOKUP($A16,'RevPAR Raw Data'!$B$6:$BE$43,'RevPAR Raw Data'!BE$1,FALSE)</f>
        <v>6.6375340405226799</v>
      </c>
    </row>
    <row r="17" spans="1:66" x14ac:dyDescent="0.25">
      <c r="A17" s="63" t="s">
        <v>89</v>
      </c>
      <c r="B17" s="47">
        <f>VLOOKUP($A17,'Occupancy Raw Data'!$B$8:$BE$45,'Occupancy Raw Data'!AG$3,FALSE)</f>
        <v>59.1476151792967</v>
      </c>
      <c r="C17" s="48">
        <f>VLOOKUP($A17,'Occupancy Raw Data'!$B$8:$BE$45,'Occupancy Raw Data'!AH$3,FALSE)</f>
        <v>68.570848323082203</v>
      </c>
      <c r="D17" s="48">
        <f>VLOOKUP($A17,'Occupancy Raw Data'!$B$8:$BE$45,'Occupancy Raw Data'!AI$3,FALSE)</f>
        <v>77.103400255309197</v>
      </c>
      <c r="E17" s="48">
        <f>VLOOKUP($A17,'Occupancy Raw Data'!$B$8:$BE$45,'Occupancy Raw Data'!AJ$3,FALSE)</f>
        <v>75.301729140071899</v>
      </c>
      <c r="F17" s="48">
        <f>VLOOKUP($A17,'Occupancy Raw Data'!$B$8:$BE$45,'Occupancy Raw Data'!AK$3,FALSE)</f>
        <v>68.582453290008104</v>
      </c>
      <c r="G17" s="49">
        <f>VLOOKUP($A17,'Occupancy Raw Data'!$B$8:$BE$45,'Occupancy Raw Data'!AL$3,FALSE)</f>
        <v>69.741209237553605</v>
      </c>
      <c r="H17" s="48">
        <f>VLOOKUP($A17,'Occupancy Raw Data'!$B$8:$BE$45,'Occupancy Raw Data'!AN$3,FALSE)</f>
        <v>71.805732853661297</v>
      </c>
      <c r="I17" s="48">
        <f>VLOOKUP($A17,'Occupancy Raw Data'!$B$8:$BE$45,'Occupancy Raw Data'!AO$3,FALSE)</f>
        <v>78.594638505280201</v>
      </c>
      <c r="J17" s="49">
        <f>VLOOKUP($A17,'Occupancy Raw Data'!$B$8:$BE$45,'Occupancy Raw Data'!AP$3,FALSE)</f>
        <v>75.200185679470806</v>
      </c>
      <c r="K17" s="50">
        <f>VLOOKUP($A17,'Occupancy Raw Data'!$B$8:$BE$45,'Occupancy Raw Data'!AR$3,FALSE)</f>
        <v>71.300916792387099</v>
      </c>
      <c r="M17" s="47">
        <f>VLOOKUP($A17,'Occupancy Raw Data'!$B$8:$BE$45,'Occupancy Raw Data'!AT$3,FALSE)</f>
        <v>5.4728919796811999</v>
      </c>
      <c r="N17" s="48">
        <f>VLOOKUP($A17,'Occupancy Raw Data'!$B$8:$BE$45,'Occupancy Raw Data'!AU$3,FALSE)</f>
        <v>6.4521285101935097</v>
      </c>
      <c r="O17" s="48">
        <f>VLOOKUP($A17,'Occupancy Raw Data'!$B$8:$BE$45,'Occupancy Raw Data'!AV$3,FALSE)</f>
        <v>-0.48312205251149698</v>
      </c>
      <c r="P17" s="48">
        <f>VLOOKUP($A17,'Occupancy Raw Data'!$B$8:$BE$45,'Occupancy Raw Data'!AW$3,FALSE)</f>
        <v>-3.4147340511896802</v>
      </c>
      <c r="Q17" s="48">
        <f>VLOOKUP($A17,'Occupancy Raw Data'!$B$8:$BE$45,'Occupancy Raw Data'!AX$3,FALSE)</f>
        <v>-5.5343833720117699</v>
      </c>
      <c r="R17" s="49">
        <f>VLOOKUP($A17,'Occupancy Raw Data'!$B$8:$BE$45,'Occupancy Raw Data'!AY$3,FALSE)</f>
        <v>4.8969236413492503E-2</v>
      </c>
      <c r="S17" s="48">
        <f>VLOOKUP($A17,'Occupancy Raw Data'!$B$8:$BE$45,'Occupancy Raw Data'!BA$3,FALSE)</f>
        <v>-3.3488737044339798</v>
      </c>
      <c r="T17" s="48">
        <f>VLOOKUP($A17,'Occupancy Raw Data'!$B$8:$BE$45,'Occupancy Raw Data'!BB$3,FALSE)</f>
        <v>-0.23926919390027099</v>
      </c>
      <c r="U17" s="49">
        <f>VLOOKUP($A17,'Occupancy Raw Data'!$B$8:$BE$45,'Occupancy Raw Data'!BC$3,FALSE)</f>
        <v>-1.7484725402530901</v>
      </c>
      <c r="V17" s="50">
        <f>VLOOKUP($A17,'Occupancy Raw Data'!$B$8:$BE$45,'Occupancy Raw Data'!BE$3,FALSE)</f>
        <v>-0.49955559874817901</v>
      </c>
      <c r="X17" s="51">
        <f>VLOOKUP($A17,'ADR Raw Data'!$B$6:$BE$43,'ADR Raw Data'!AG$1,FALSE)</f>
        <v>156.96211360180499</v>
      </c>
      <c r="Y17" s="52">
        <f>VLOOKUP($A17,'ADR Raw Data'!$B$6:$BE$43,'ADR Raw Data'!AH$1,FALSE)</f>
        <v>180.13340342711999</v>
      </c>
      <c r="Z17" s="52">
        <f>VLOOKUP($A17,'ADR Raw Data'!$B$6:$BE$43,'ADR Raw Data'!AI$1,FALSE)</f>
        <v>194.05251693257</v>
      </c>
      <c r="AA17" s="52">
        <f>VLOOKUP($A17,'ADR Raw Data'!$B$6:$BE$43,'ADR Raw Data'!AJ$1,FALSE)</f>
        <v>188.738983625505</v>
      </c>
      <c r="AB17" s="52">
        <f>VLOOKUP($A17,'ADR Raw Data'!$B$6:$BE$43,'ADR Raw Data'!AK$1,FALSE)</f>
        <v>169.586416515081</v>
      </c>
      <c r="AC17" s="53">
        <f>VLOOKUP($A17,'ADR Raw Data'!$B$6:$BE$43,'ADR Raw Data'!AL$1,FALSE)</f>
        <v>179.06477061701199</v>
      </c>
      <c r="AD17" s="52">
        <f>VLOOKUP($A17,'ADR Raw Data'!$B$6:$BE$43,'ADR Raw Data'!AN$1,FALSE)</f>
        <v>155.91246424242399</v>
      </c>
      <c r="AE17" s="52">
        <f>VLOOKUP($A17,'ADR Raw Data'!$B$6:$BE$43,'ADR Raw Data'!AO$1,FALSE)</f>
        <v>159.14376375046101</v>
      </c>
      <c r="AF17" s="53">
        <f>VLOOKUP($A17,'ADR Raw Data'!$B$6:$BE$43,'ADR Raw Data'!AP$1,FALSE)</f>
        <v>157.60104263117199</v>
      </c>
      <c r="AG17" s="54">
        <f>VLOOKUP($A17,'ADR Raw Data'!$B$6:$BE$43,'ADR Raw Data'!AR$1,FALSE)</f>
        <v>172.59690615699401</v>
      </c>
      <c r="AI17" s="47">
        <f>VLOOKUP($A17,'ADR Raw Data'!$B$6:$BE$43,'ADR Raw Data'!AT$1,FALSE)</f>
        <v>4.3553849658118802</v>
      </c>
      <c r="AJ17" s="48">
        <f>VLOOKUP($A17,'ADR Raw Data'!$B$6:$BE$43,'ADR Raw Data'!AU$1,FALSE)</f>
        <v>6.7204647687847103</v>
      </c>
      <c r="AK17" s="48">
        <f>VLOOKUP($A17,'ADR Raw Data'!$B$6:$BE$43,'ADR Raw Data'!AV$1,FALSE)</f>
        <v>7.3330704348111997</v>
      </c>
      <c r="AL17" s="48">
        <f>VLOOKUP($A17,'ADR Raw Data'!$B$6:$BE$43,'ADR Raw Data'!AW$1,FALSE)</f>
        <v>3.7051399767533799</v>
      </c>
      <c r="AM17" s="48">
        <f>VLOOKUP($A17,'ADR Raw Data'!$B$6:$BE$43,'ADR Raw Data'!AX$1,FALSE)</f>
        <v>1.56724680141508</v>
      </c>
      <c r="AN17" s="49">
        <f>VLOOKUP($A17,'ADR Raw Data'!$B$6:$BE$43,'ADR Raw Data'!AY$1,FALSE)</f>
        <v>4.6695526852709399</v>
      </c>
      <c r="AO17" s="48">
        <f>VLOOKUP($A17,'ADR Raw Data'!$B$6:$BE$43,'ADR Raw Data'!BA$1,FALSE)</f>
        <v>0.98009713371083296</v>
      </c>
      <c r="AP17" s="48">
        <f>VLOOKUP($A17,'ADR Raw Data'!$B$6:$BE$43,'ADR Raw Data'!BB$1,FALSE)</f>
        <v>2.1171678486142298</v>
      </c>
      <c r="AQ17" s="49">
        <f>VLOOKUP($A17,'ADR Raw Data'!$B$6:$BE$43,'ADR Raw Data'!BC$1,FALSE)</f>
        <v>1.58441749767869</v>
      </c>
      <c r="AR17" s="50">
        <f>VLOOKUP($A17,'ADR Raw Data'!$B$6:$BE$43,'ADR Raw Data'!BE$1,FALSE)</f>
        <v>3.8402362176022198</v>
      </c>
      <c r="AT17" s="51">
        <f>VLOOKUP($A17,'RevPAR Raw Data'!$B$6:$BE$43,'RevPAR Raw Data'!AG$1,FALSE)</f>
        <v>92.839346930486201</v>
      </c>
      <c r="AU17" s="52">
        <f>VLOOKUP($A17,'RevPAR Raw Data'!$B$6:$BE$43,'RevPAR Raw Data'!AH$1,FALSE)</f>
        <v>123.519002843216</v>
      </c>
      <c r="AV17" s="52">
        <f>VLOOKUP($A17,'RevPAR Raw Data'!$B$6:$BE$43,'RevPAR Raw Data'!AI$1,FALSE)</f>
        <v>149.62108883602099</v>
      </c>
      <c r="AW17" s="52">
        <f>VLOOKUP($A17,'RevPAR Raw Data'!$B$6:$BE$43,'RevPAR Raw Data'!AJ$1,FALSE)</f>
        <v>142.12371823140299</v>
      </c>
      <c r="AX17" s="52">
        <f>VLOOKUP($A17,'RevPAR Raw Data'!$B$6:$BE$43,'RevPAR Raw Data'!AK$1,FALSE)</f>
        <v>116.306524892654</v>
      </c>
      <c r="AY17" s="53">
        <f>VLOOKUP($A17,'RevPAR Raw Data'!$B$6:$BE$43,'RevPAR Raw Data'!AL$1,FALSE)</f>
        <v>124.88193634675601</v>
      </c>
      <c r="AZ17" s="52">
        <f>VLOOKUP($A17,'RevPAR Raw Data'!$B$6:$BE$43,'RevPAR Raw Data'!AN$1,FALSE)</f>
        <v>111.954087559475</v>
      </c>
      <c r="BA17" s="52">
        <f>VLOOKUP($A17,'RevPAR Raw Data'!$B$6:$BE$43,'RevPAR Raw Data'!AO$1,FALSE)</f>
        <v>125.078465823372</v>
      </c>
      <c r="BB17" s="53">
        <f>VLOOKUP($A17,'RevPAR Raw Data'!$B$6:$BE$43,'RevPAR Raw Data'!AP$1,FALSE)</f>
        <v>118.516276691423</v>
      </c>
      <c r="BC17" s="54">
        <f>VLOOKUP($A17,'RevPAR Raw Data'!$B$6:$BE$43,'RevPAR Raw Data'!AR$1,FALSE)</f>
        <v>123.063176445232</v>
      </c>
      <c r="BE17" s="47">
        <f>VLOOKUP($A17,'RevPAR Raw Data'!$B$6:$BE$43,'RevPAR Raw Data'!AT$1,FALSE)</f>
        <v>10.066642459971201</v>
      </c>
      <c r="BF17" s="48">
        <f>VLOOKUP($A17,'RevPAR Raw Data'!$B$6:$BE$43,'RevPAR Raw Data'!AU$1,FALSE)</f>
        <v>13.6062063023425</v>
      </c>
      <c r="BG17" s="48">
        <f>VLOOKUP($A17,'RevPAR Raw Data'!$B$6:$BE$43,'RevPAR Raw Data'!AV$1,FALSE)</f>
        <v>6.8145207019029304</v>
      </c>
      <c r="BH17" s="48">
        <f>VLOOKUP($A17,'RevPAR Raw Data'!$B$6:$BE$43,'RevPAR Raw Data'!AW$1,FALSE)</f>
        <v>0.163885249133252</v>
      </c>
      <c r="BI17" s="48">
        <f>VLOOKUP($A17,'RevPAR Raw Data'!$B$6:$BE$43,'RevPAR Raw Data'!AX$1,FALSE)</f>
        <v>-4.05387401697259</v>
      </c>
      <c r="BJ17" s="49">
        <f>VLOOKUP($A17,'RevPAR Raw Data'!$B$6:$BE$43,'RevPAR Raw Data'!AY$1,FALSE)</f>
        <v>4.7208085659783299</v>
      </c>
      <c r="BK17" s="48">
        <f>VLOOKUP($A17,'RevPAR Raw Data'!$B$6:$BE$43,'RevPAR Raw Data'!BA$1,FALSE)</f>
        <v>-2.4015987859118999</v>
      </c>
      <c r="BL17" s="48">
        <f>VLOOKUP($A17,'RevPAR Raw Data'!$B$6:$BE$43,'RevPAR Raw Data'!BB$1,FALSE)</f>
        <v>1.87283292426906</v>
      </c>
      <c r="BM17" s="49">
        <f>VLOOKUP($A17,'RevPAR Raw Data'!$B$6:$BE$43,'RevPAR Raw Data'!BC$1,FALSE)</f>
        <v>-0.191758147444272</v>
      </c>
      <c r="BN17" s="50">
        <f>VLOOKUP($A17,'RevPAR Raw Data'!$B$6:$BE$43,'RevPAR Raw Data'!BE$1,FALSE)</f>
        <v>3.32149650382385</v>
      </c>
    </row>
    <row r="18" spans="1:66" x14ac:dyDescent="0.25">
      <c r="A18" s="63" t="s">
        <v>26</v>
      </c>
      <c r="B18" s="47">
        <f>VLOOKUP($A18,'Occupancy Raw Data'!$B$8:$BE$45,'Occupancy Raw Data'!AG$3,FALSE)</f>
        <v>56.380681818181799</v>
      </c>
      <c r="C18" s="48">
        <f>VLOOKUP($A18,'Occupancy Raw Data'!$B$8:$BE$45,'Occupancy Raw Data'!AH$3,FALSE)</f>
        <v>74.880681818181799</v>
      </c>
      <c r="D18" s="48">
        <f>VLOOKUP($A18,'Occupancy Raw Data'!$B$8:$BE$45,'Occupancy Raw Data'!AI$3,FALSE)</f>
        <v>87.051136363636303</v>
      </c>
      <c r="E18" s="48">
        <f>VLOOKUP($A18,'Occupancy Raw Data'!$B$8:$BE$45,'Occupancy Raw Data'!AJ$3,FALSE)</f>
        <v>84.866477272727195</v>
      </c>
      <c r="F18" s="48">
        <f>VLOOKUP($A18,'Occupancy Raw Data'!$B$8:$BE$45,'Occupancy Raw Data'!AK$3,FALSE)</f>
        <v>69.963068181818102</v>
      </c>
      <c r="G18" s="49">
        <f>VLOOKUP($A18,'Occupancy Raw Data'!$B$8:$BE$45,'Occupancy Raw Data'!AL$3,FALSE)</f>
        <v>74.628409090909003</v>
      </c>
      <c r="H18" s="48">
        <f>VLOOKUP($A18,'Occupancy Raw Data'!$B$8:$BE$45,'Occupancy Raw Data'!AN$3,FALSE)</f>
        <v>74.542613636363598</v>
      </c>
      <c r="I18" s="48">
        <f>VLOOKUP($A18,'Occupancy Raw Data'!$B$8:$BE$45,'Occupancy Raw Data'!AO$3,FALSE)</f>
        <v>79.821022727272705</v>
      </c>
      <c r="J18" s="49">
        <f>VLOOKUP($A18,'Occupancy Raw Data'!$B$8:$BE$45,'Occupancy Raw Data'!AP$3,FALSE)</f>
        <v>77.181818181818102</v>
      </c>
      <c r="K18" s="50">
        <f>VLOOKUP($A18,'Occupancy Raw Data'!$B$8:$BE$45,'Occupancy Raw Data'!AR$3,FALSE)</f>
        <v>75.357954545454504</v>
      </c>
      <c r="M18" s="47">
        <f>VLOOKUP($A18,'Occupancy Raw Data'!$B$8:$BE$45,'Occupancy Raw Data'!AT$3,FALSE)</f>
        <v>1.4500626063126001</v>
      </c>
      <c r="N18" s="48">
        <f>VLOOKUP($A18,'Occupancy Raw Data'!$B$8:$BE$45,'Occupancy Raw Data'!AU$3,FALSE)</f>
        <v>6.0360440340909003</v>
      </c>
      <c r="O18" s="48">
        <f>VLOOKUP($A18,'Occupancy Raw Data'!$B$8:$BE$45,'Occupancy Raw Data'!AV$3,FALSE)</f>
        <v>4.0286620955847701</v>
      </c>
      <c r="P18" s="48">
        <f>VLOOKUP($A18,'Occupancy Raw Data'!$B$8:$BE$45,'Occupancy Raw Data'!AW$3,FALSE)</f>
        <v>0.24488870933222401</v>
      </c>
      <c r="Q18" s="48">
        <f>VLOOKUP($A18,'Occupancy Raw Data'!$B$8:$BE$45,'Occupancy Raw Data'!AX$3,FALSE)</f>
        <v>-0.87491628997153803</v>
      </c>
      <c r="R18" s="49">
        <f>VLOOKUP($A18,'Occupancy Raw Data'!$B$8:$BE$45,'Occupancy Raw Data'!AY$3,FALSE)</f>
        <v>2.1991551845410902</v>
      </c>
      <c r="S18" s="48">
        <f>VLOOKUP($A18,'Occupancy Raw Data'!$B$8:$BE$45,'Occupancy Raw Data'!BA$3,FALSE)</f>
        <v>1.5969955549352</v>
      </c>
      <c r="T18" s="48">
        <f>VLOOKUP($A18,'Occupancy Raw Data'!$B$8:$BE$45,'Occupancy Raw Data'!BB$3,FALSE)</f>
        <v>1.8578623965419001</v>
      </c>
      <c r="U18" s="49">
        <f>VLOOKUP($A18,'Occupancy Raw Data'!$B$8:$BE$45,'Occupancy Raw Data'!BC$3,FALSE)</f>
        <v>1.73172204810665</v>
      </c>
      <c r="V18" s="50">
        <f>VLOOKUP($A18,'Occupancy Raw Data'!$B$8:$BE$45,'Occupancy Raw Data'!BE$3,FALSE)</f>
        <v>2.0619265565628102</v>
      </c>
      <c r="X18" s="51">
        <f>VLOOKUP($A18,'ADR Raw Data'!$B$6:$BE$43,'ADR Raw Data'!AG$1,FALSE)</f>
        <v>153.85001864355499</v>
      </c>
      <c r="Y18" s="52">
        <f>VLOOKUP($A18,'ADR Raw Data'!$B$6:$BE$43,'ADR Raw Data'!AH$1,FALSE)</f>
        <v>189.03285605888101</v>
      </c>
      <c r="Z18" s="52">
        <f>VLOOKUP($A18,'ADR Raw Data'!$B$6:$BE$43,'ADR Raw Data'!AI$1,FALSE)</f>
        <v>213.29267704457899</v>
      </c>
      <c r="AA18" s="52">
        <f>VLOOKUP($A18,'ADR Raw Data'!$B$6:$BE$43,'ADR Raw Data'!AJ$1,FALSE)</f>
        <v>204.72089947444101</v>
      </c>
      <c r="AB18" s="52">
        <f>VLOOKUP($A18,'ADR Raw Data'!$B$6:$BE$43,'ADR Raw Data'!AK$1,FALSE)</f>
        <v>164.73805295001401</v>
      </c>
      <c r="AC18" s="53">
        <f>VLOOKUP($A18,'ADR Raw Data'!$B$6:$BE$43,'ADR Raw Data'!AL$1,FALSE)</f>
        <v>188.38930123490599</v>
      </c>
      <c r="AD18" s="52">
        <f>VLOOKUP($A18,'ADR Raw Data'!$B$6:$BE$43,'ADR Raw Data'!AN$1,FALSE)</f>
        <v>144.69276801707301</v>
      </c>
      <c r="AE18" s="52">
        <f>VLOOKUP($A18,'ADR Raw Data'!$B$6:$BE$43,'ADR Raw Data'!AO$1,FALSE)</f>
        <v>146.02566928853599</v>
      </c>
      <c r="AF18" s="53">
        <f>VLOOKUP($A18,'ADR Raw Data'!$B$6:$BE$43,'ADR Raw Data'!AP$1,FALSE)</f>
        <v>145.382007692873</v>
      </c>
      <c r="AG18" s="54">
        <f>VLOOKUP($A18,'ADR Raw Data'!$B$6:$BE$43,'ADR Raw Data'!AR$1,FALSE)</f>
        <v>175.80410556758301</v>
      </c>
      <c r="AI18" s="47">
        <f>VLOOKUP($A18,'ADR Raw Data'!$B$6:$BE$43,'ADR Raw Data'!AT$1,FALSE)</f>
        <v>3.4303118060790601</v>
      </c>
      <c r="AJ18" s="48">
        <f>VLOOKUP($A18,'ADR Raw Data'!$B$6:$BE$43,'ADR Raw Data'!AU$1,FALSE)</f>
        <v>3.5176840112567098</v>
      </c>
      <c r="AK18" s="48">
        <f>VLOOKUP($A18,'ADR Raw Data'!$B$6:$BE$43,'ADR Raw Data'!AV$1,FALSE)</f>
        <v>3.5861977153539</v>
      </c>
      <c r="AL18" s="48">
        <f>VLOOKUP($A18,'ADR Raw Data'!$B$6:$BE$43,'ADR Raw Data'!AW$1,FALSE)</f>
        <v>1.6241629303099301</v>
      </c>
      <c r="AM18" s="48">
        <f>VLOOKUP($A18,'ADR Raw Data'!$B$6:$BE$43,'ADR Raw Data'!AX$1,FALSE)</f>
        <v>-2.9006613050463601</v>
      </c>
      <c r="AN18" s="49">
        <f>VLOOKUP($A18,'ADR Raw Data'!$B$6:$BE$43,'ADR Raw Data'!AY$1,FALSE)</f>
        <v>2.01954788187824</v>
      </c>
      <c r="AO18" s="48">
        <f>VLOOKUP($A18,'ADR Raw Data'!$B$6:$BE$43,'ADR Raw Data'!BA$1,FALSE)</f>
        <v>1.4829516618204199</v>
      </c>
      <c r="AP18" s="48">
        <f>VLOOKUP($A18,'ADR Raw Data'!$B$6:$BE$43,'ADR Raw Data'!BB$1,FALSE)</f>
        <v>3.2552235889365302</v>
      </c>
      <c r="AQ18" s="49">
        <f>VLOOKUP($A18,'ADR Raw Data'!$B$6:$BE$43,'ADR Raw Data'!BC$1,FALSE)</f>
        <v>2.3952504269675798</v>
      </c>
      <c r="AR18" s="50">
        <f>VLOOKUP($A18,'ADR Raw Data'!$B$6:$BE$43,'ADR Raw Data'!BE$1,FALSE)</f>
        <v>2.1342589006646402</v>
      </c>
      <c r="AT18" s="51">
        <f>VLOOKUP($A18,'RevPAR Raw Data'!$B$6:$BE$43,'RevPAR Raw Data'!AG$1,FALSE)</f>
        <v>86.741689488636297</v>
      </c>
      <c r="AU18" s="52">
        <f>VLOOKUP($A18,'RevPAR Raw Data'!$B$6:$BE$43,'RevPAR Raw Data'!AH$1,FALSE)</f>
        <v>141.54909147727199</v>
      </c>
      <c r="AV18" s="52">
        <f>VLOOKUP($A18,'RevPAR Raw Data'!$B$6:$BE$43,'RevPAR Raw Data'!AI$1,FALSE)</f>
        <v>185.67369914772701</v>
      </c>
      <c r="AW18" s="52">
        <f>VLOOKUP($A18,'RevPAR Raw Data'!$B$6:$BE$43,'RevPAR Raw Data'!AJ$1,FALSE)</f>
        <v>173.73941562499999</v>
      </c>
      <c r="AX18" s="52">
        <f>VLOOKUP($A18,'RevPAR Raw Data'!$B$6:$BE$43,'RevPAR Raw Data'!AK$1,FALSE)</f>
        <v>115.255796306818</v>
      </c>
      <c r="AY18" s="53">
        <f>VLOOKUP($A18,'RevPAR Raw Data'!$B$6:$BE$43,'RevPAR Raw Data'!AL$1,FALSE)</f>
        <v>140.59193840909001</v>
      </c>
      <c r="AZ18" s="52">
        <f>VLOOKUP($A18,'RevPAR Raw Data'!$B$6:$BE$43,'RevPAR Raw Data'!AN$1,FALSE)</f>
        <v>107.85777102272699</v>
      </c>
      <c r="BA18" s="52">
        <f>VLOOKUP($A18,'RevPAR Raw Data'!$B$6:$BE$43,'RevPAR Raw Data'!AO$1,FALSE)</f>
        <v>116.55918267045401</v>
      </c>
      <c r="BB18" s="53">
        <f>VLOOKUP($A18,'RevPAR Raw Data'!$B$6:$BE$43,'RevPAR Raw Data'!AP$1,FALSE)</f>
        <v>112.20847684659</v>
      </c>
      <c r="BC18" s="54">
        <f>VLOOKUP($A18,'RevPAR Raw Data'!$B$6:$BE$43,'RevPAR Raw Data'!AR$1,FALSE)</f>
        <v>132.48237796266201</v>
      </c>
      <c r="BE18" s="47">
        <f>VLOOKUP($A18,'RevPAR Raw Data'!$B$6:$BE$43,'RevPAR Raw Data'!AT$1,FALSE)</f>
        <v>4.9301160811715503</v>
      </c>
      <c r="BF18" s="48">
        <f>VLOOKUP($A18,'RevPAR Raw Data'!$B$6:$BE$43,'RevPAR Raw Data'!AU$1,FALSE)</f>
        <v>9.7660570012472494</v>
      </c>
      <c r="BG18" s="48">
        <f>VLOOKUP($A18,'RevPAR Raw Data'!$B$6:$BE$43,'RevPAR Raw Data'!AV$1,FALSE)</f>
        <v>7.7593355989698596</v>
      </c>
      <c r="BH18" s="48">
        <f>VLOOKUP($A18,'RevPAR Raw Data'!$B$6:$BE$43,'RevPAR Raw Data'!AW$1,FALSE)</f>
        <v>1.87302903127964</v>
      </c>
      <c r="BI18" s="48">
        <f>VLOOKUP($A18,'RevPAR Raw Data'!$B$6:$BE$43,'RevPAR Raw Data'!AX$1,FALSE)</f>
        <v>-3.7501992367431498</v>
      </c>
      <c r="BJ18" s="49">
        <f>VLOOKUP($A18,'RevPAR Raw Data'!$B$6:$BE$43,'RevPAR Raw Data'!AY$1,FALSE)</f>
        <v>4.2631160583679497</v>
      </c>
      <c r="BK18" s="48">
        <f>VLOOKUP($A18,'RevPAR Raw Data'!$B$6:$BE$43,'RevPAR Raw Data'!BA$1,FALSE)</f>
        <v>3.1036298888767302</v>
      </c>
      <c r="BL18" s="48">
        <f>VLOOKUP($A18,'RevPAR Raw Data'!$B$6:$BE$43,'RevPAR Raw Data'!BB$1,FALSE)</f>
        <v>5.17356356046065</v>
      </c>
      <c r="BM18" s="49">
        <f>VLOOKUP($A18,'RevPAR Raw Data'!$B$6:$BE$43,'RevPAR Raw Data'!BC$1,FALSE)</f>
        <v>4.1684515548254097</v>
      </c>
      <c r="BN18" s="50">
        <f>VLOOKUP($A18,'RevPAR Raw Data'!$B$6:$BE$43,'RevPAR Raw Data'!BE$1,FALSE)</f>
        <v>4.24019230828607</v>
      </c>
    </row>
    <row r="19" spans="1:66" x14ac:dyDescent="0.25">
      <c r="A19" s="63" t="s">
        <v>24</v>
      </c>
      <c r="B19" s="47">
        <f>VLOOKUP($A19,'Occupancy Raw Data'!$B$8:$BE$45,'Occupancy Raw Data'!AG$3,FALSE)</f>
        <v>54.978028876333902</v>
      </c>
      <c r="C19" s="48">
        <f>VLOOKUP($A19,'Occupancy Raw Data'!$B$8:$BE$45,'Occupancy Raw Data'!AH$3,FALSE)</f>
        <v>64.026993094789702</v>
      </c>
      <c r="D19" s="48">
        <f>VLOOKUP($A19,'Occupancy Raw Data'!$B$8:$BE$45,'Occupancy Raw Data'!AI$3,FALSE)</f>
        <v>69.390764211318796</v>
      </c>
      <c r="E19" s="48">
        <f>VLOOKUP($A19,'Occupancy Raw Data'!$B$8:$BE$45,'Occupancy Raw Data'!AJ$3,FALSE)</f>
        <v>69.259003639101493</v>
      </c>
      <c r="F19" s="48">
        <f>VLOOKUP($A19,'Occupancy Raw Data'!$B$8:$BE$45,'Occupancy Raw Data'!AK$3,FALSE)</f>
        <v>68.2425649391391</v>
      </c>
      <c r="G19" s="49">
        <f>VLOOKUP($A19,'Occupancy Raw Data'!$B$8:$BE$45,'Occupancy Raw Data'!AL$3,FALSE)</f>
        <v>65.180610989783304</v>
      </c>
      <c r="H19" s="48">
        <f>VLOOKUP($A19,'Occupancy Raw Data'!$B$8:$BE$45,'Occupancy Raw Data'!AN$3,FALSE)</f>
        <v>78.513615259129097</v>
      </c>
      <c r="I19" s="48">
        <f>VLOOKUP($A19,'Occupancy Raw Data'!$B$8:$BE$45,'Occupancy Raw Data'!AO$3,FALSE)</f>
        <v>82.068013552515893</v>
      </c>
      <c r="J19" s="49">
        <f>VLOOKUP($A19,'Occupancy Raw Data'!$B$8:$BE$45,'Occupancy Raw Data'!AP$3,FALSE)</f>
        <v>80.290814405822502</v>
      </c>
      <c r="K19" s="50">
        <f>VLOOKUP($A19,'Occupancy Raw Data'!$B$8:$BE$45,'Occupancy Raw Data'!AR$3,FALSE)</f>
        <v>69.4984311967727</v>
      </c>
      <c r="M19" s="47">
        <f>VLOOKUP($A19,'Occupancy Raw Data'!$B$8:$BE$45,'Occupancy Raw Data'!AT$3,FALSE)</f>
        <v>-1.41697156179567</v>
      </c>
      <c r="N19" s="48">
        <f>VLOOKUP($A19,'Occupancy Raw Data'!$B$8:$BE$45,'Occupancy Raw Data'!AU$3,FALSE)</f>
        <v>-0.74866114920432603</v>
      </c>
      <c r="O19" s="48">
        <f>VLOOKUP($A19,'Occupancy Raw Data'!$B$8:$BE$45,'Occupancy Raw Data'!AV$3,FALSE)</f>
        <v>0.71702308124928704</v>
      </c>
      <c r="P19" s="48">
        <f>VLOOKUP($A19,'Occupancy Raw Data'!$B$8:$BE$45,'Occupancy Raw Data'!AW$3,FALSE)</f>
        <v>-1.9412137374028999</v>
      </c>
      <c r="Q19" s="48">
        <f>VLOOKUP($A19,'Occupancy Raw Data'!$B$8:$BE$45,'Occupancy Raw Data'!AX$3,FALSE)</f>
        <v>-1.21625574871538</v>
      </c>
      <c r="R19" s="49">
        <f>VLOOKUP($A19,'Occupancy Raw Data'!$B$8:$BE$45,'Occupancy Raw Data'!AY$3,FALSE)</f>
        <v>-0.90761567262116905</v>
      </c>
      <c r="S19" s="48">
        <f>VLOOKUP($A19,'Occupancy Raw Data'!$B$8:$BE$45,'Occupancy Raw Data'!BA$3,FALSE)</f>
        <v>0.72893215035209702</v>
      </c>
      <c r="T19" s="48">
        <f>VLOOKUP($A19,'Occupancy Raw Data'!$B$8:$BE$45,'Occupancy Raw Data'!BB$3,FALSE)</f>
        <v>-1.2278496082163199</v>
      </c>
      <c r="U19" s="49">
        <f>VLOOKUP($A19,'Occupancy Raw Data'!$B$8:$BE$45,'Occupancy Raw Data'!BC$3,FALSE)</f>
        <v>-0.280704590280203</v>
      </c>
      <c r="V19" s="50">
        <f>VLOOKUP($A19,'Occupancy Raw Data'!$B$8:$BE$45,'Occupancy Raw Data'!BE$3,FALSE)</f>
        <v>-0.70075157103030505</v>
      </c>
      <c r="X19" s="51">
        <f>VLOOKUP($A19,'ADR Raw Data'!$B$6:$BE$43,'ADR Raw Data'!AG$1,FALSE)</f>
        <v>145.802175725051</v>
      </c>
      <c r="Y19" s="52">
        <f>VLOOKUP($A19,'ADR Raw Data'!$B$6:$BE$43,'ADR Raw Data'!AH$1,FALSE)</f>
        <v>158.75460022550101</v>
      </c>
      <c r="Z19" s="52">
        <f>VLOOKUP($A19,'ADR Raw Data'!$B$6:$BE$43,'ADR Raw Data'!AI$1,FALSE)</f>
        <v>161.51687192006801</v>
      </c>
      <c r="AA19" s="52">
        <f>VLOOKUP($A19,'ADR Raw Data'!$B$6:$BE$43,'ADR Raw Data'!AJ$1,FALSE)</f>
        <v>157.808807809032</v>
      </c>
      <c r="AB19" s="52">
        <f>VLOOKUP($A19,'ADR Raw Data'!$B$6:$BE$43,'ADR Raw Data'!AK$1,FALSE)</f>
        <v>156.453018434238</v>
      </c>
      <c r="AC19" s="53">
        <f>VLOOKUP($A19,'ADR Raw Data'!$B$6:$BE$43,'ADR Raw Data'!AL$1,FALSE)</f>
        <v>156.47544144265501</v>
      </c>
      <c r="AD19" s="52">
        <f>VLOOKUP($A19,'ADR Raw Data'!$B$6:$BE$43,'ADR Raw Data'!AN$1,FALSE)</f>
        <v>171.895628321412</v>
      </c>
      <c r="AE19" s="52">
        <f>VLOOKUP($A19,'ADR Raw Data'!$B$6:$BE$43,'ADR Raw Data'!AO$1,FALSE)</f>
        <v>175.627008792048</v>
      </c>
      <c r="AF19" s="53">
        <f>VLOOKUP($A19,'ADR Raw Data'!$B$6:$BE$43,'ADR Raw Data'!AP$1,FALSE)</f>
        <v>173.80261472639501</v>
      </c>
      <c r="AG19" s="54">
        <f>VLOOKUP($A19,'ADR Raw Data'!$B$6:$BE$43,'ADR Raw Data'!AR$1,FALSE)</f>
        <v>162.19566265293301</v>
      </c>
      <c r="AI19" s="47">
        <f>VLOOKUP($A19,'ADR Raw Data'!$B$6:$BE$43,'ADR Raw Data'!AT$1,FALSE)</f>
        <v>6.1983379480374197</v>
      </c>
      <c r="AJ19" s="48">
        <f>VLOOKUP($A19,'ADR Raw Data'!$B$6:$BE$43,'ADR Raw Data'!AU$1,FALSE)</f>
        <v>11.5752063264119</v>
      </c>
      <c r="AK19" s="48">
        <f>VLOOKUP($A19,'ADR Raw Data'!$B$6:$BE$43,'ADR Raw Data'!AV$1,FALSE)</f>
        <v>7.4992271198104001</v>
      </c>
      <c r="AL19" s="48">
        <f>VLOOKUP($A19,'ADR Raw Data'!$B$6:$BE$43,'ADR Raw Data'!AW$1,FALSE)</f>
        <v>3.7824662140919099</v>
      </c>
      <c r="AM19" s="48">
        <f>VLOOKUP($A19,'ADR Raw Data'!$B$6:$BE$43,'ADR Raw Data'!AX$1,FALSE)</f>
        <v>2.3979851069268698</v>
      </c>
      <c r="AN19" s="49">
        <f>VLOOKUP($A19,'ADR Raw Data'!$B$6:$BE$43,'ADR Raw Data'!AY$1,FALSE)</f>
        <v>6.1484561527199002</v>
      </c>
      <c r="AO19" s="48">
        <f>VLOOKUP($A19,'ADR Raw Data'!$B$6:$BE$43,'ADR Raw Data'!BA$1,FALSE)</f>
        <v>3.78167693808602</v>
      </c>
      <c r="AP19" s="48">
        <f>VLOOKUP($A19,'ADR Raw Data'!$B$6:$BE$43,'ADR Raw Data'!BB$1,FALSE)</f>
        <v>2.43123788640932</v>
      </c>
      <c r="AQ19" s="49">
        <f>VLOOKUP($A19,'ADR Raw Data'!$B$6:$BE$43,'ADR Raw Data'!BC$1,FALSE)</f>
        <v>3.0623974364794</v>
      </c>
      <c r="AR19" s="50">
        <f>VLOOKUP($A19,'ADR Raw Data'!$B$6:$BE$43,'ADR Raw Data'!BE$1,FALSE)</f>
        <v>5.0565420151829601</v>
      </c>
      <c r="AT19" s="51">
        <f>VLOOKUP($A19,'RevPAR Raw Data'!$B$6:$BE$43,'RevPAR Raw Data'!AG$1,FALSE)</f>
        <v>80.159162272441904</v>
      </c>
      <c r="AU19" s="52">
        <f>VLOOKUP($A19,'RevPAR Raw Data'!$B$6:$BE$43,'RevPAR Raw Data'!AH$1,FALSE)</f>
        <v>101.645796924042</v>
      </c>
      <c r="AV19" s="52">
        <f>VLOOKUP($A19,'RevPAR Raw Data'!$B$6:$BE$43,'RevPAR Raw Data'!AI$1,FALSE)</f>
        <v>112.077791755552</v>
      </c>
      <c r="AW19" s="52">
        <f>VLOOKUP($A19,'RevPAR Raw Data'!$B$6:$BE$43,'RevPAR Raw Data'!AJ$1,FALSE)</f>
        <v>109.29680794328</v>
      </c>
      <c r="AX19" s="52">
        <f>VLOOKUP($A19,'RevPAR Raw Data'!$B$6:$BE$43,'RevPAR Raw Data'!AK$1,FALSE)</f>
        <v>106.767552704228</v>
      </c>
      <c r="AY19" s="53">
        <f>VLOOKUP($A19,'RevPAR Raw Data'!$B$6:$BE$43,'RevPAR Raw Data'!AL$1,FALSE)</f>
        <v>101.991648781283</v>
      </c>
      <c r="AZ19" s="52">
        <f>VLOOKUP($A19,'RevPAR Raw Data'!$B$6:$BE$43,'RevPAR Raw Data'!AN$1,FALSE)</f>
        <v>134.96147226753601</v>
      </c>
      <c r="BA19" s="52">
        <f>VLOOKUP($A19,'RevPAR Raw Data'!$B$6:$BE$43,'RevPAR Raw Data'!AO$1,FALSE)</f>
        <v>144.133597377337</v>
      </c>
      <c r="BB19" s="53">
        <f>VLOOKUP($A19,'RevPAR Raw Data'!$B$6:$BE$43,'RevPAR Raw Data'!AP$1,FALSE)</f>
        <v>139.54753482243601</v>
      </c>
      <c r="BC19" s="54">
        <f>VLOOKUP($A19,'RevPAR Raw Data'!$B$6:$BE$43,'RevPAR Raw Data'!AR$1,FALSE)</f>
        <v>112.72344101299799</v>
      </c>
      <c r="BE19" s="47">
        <f>VLOOKUP($A19,'RevPAR Raw Data'!$B$6:$BE$43,'RevPAR Raw Data'!AT$1,FALSE)</f>
        <v>4.6935377002140699</v>
      </c>
      <c r="BF19" s="48">
        <f>VLOOKUP($A19,'RevPAR Raw Data'!$B$6:$BE$43,'RevPAR Raw Data'!AU$1,FALSE)</f>
        <v>10.739886104501499</v>
      </c>
      <c r="BG19" s="48">
        <f>VLOOKUP($A19,'RevPAR Raw Data'!$B$6:$BE$43,'RevPAR Raw Data'!AV$1,FALSE)</f>
        <v>8.2700213904240307</v>
      </c>
      <c r="BH19" s="48">
        <f>VLOOKUP($A19,'RevPAR Raw Data'!$B$6:$BE$43,'RevPAR Raw Data'!AW$1,FALSE)</f>
        <v>1.7678267229284299</v>
      </c>
      <c r="BI19" s="48">
        <f>VLOOKUP($A19,'RevPAR Raw Data'!$B$6:$BE$43,'RevPAR Raw Data'!AX$1,FALSE)</f>
        <v>1.15256372649515</v>
      </c>
      <c r="BJ19" s="49">
        <f>VLOOKUP($A19,'RevPAR Raw Data'!$B$6:$BE$43,'RevPAR Raw Data'!AY$1,FALSE)</f>
        <v>5.1850361284324</v>
      </c>
      <c r="BK19" s="48">
        <f>VLOOKUP($A19,'RevPAR Raw Data'!$B$6:$BE$43,'RevPAR Raw Data'!BA$1,FALSE)</f>
        <v>4.5381749474622701</v>
      </c>
      <c r="BL19" s="48">
        <f>VLOOKUP($A19,'RevPAR Raw Data'!$B$6:$BE$43,'RevPAR Raw Data'!BB$1,FALSE)</f>
        <v>1.17353633332991</v>
      </c>
      <c r="BM19" s="49">
        <f>VLOOKUP($A19,'RevPAR Raw Data'!$B$6:$BE$43,'RevPAR Raw Data'!BC$1,FALSE)</f>
        <v>2.7730965560223702</v>
      </c>
      <c r="BN19" s="50">
        <f>VLOOKUP($A19,'RevPAR Raw Data'!$B$6:$BE$43,'RevPAR Raw Data'!BE$1,FALSE)</f>
        <v>4.32035664654145</v>
      </c>
    </row>
    <row r="20" spans="1:66" x14ac:dyDescent="0.25">
      <c r="A20" s="63" t="s">
        <v>27</v>
      </c>
      <c r="B20" s="47">
        <f>VLOOKUP($A20,'Occupancy Raw Data'!$B$8:$BE$45,'Occupancy Raw Data'!AG$3,FALSE)</f>
        <v>51.511519120570597</v>
      </c>
      <c r="C20" s="48">
        <f>VLOOKUP($A20,'Occupancy Raw Data'!$B$8:$BE$45,'Occupancy Raw Data'!AH$3,FALSE)</f>
        <v>55.2011460647877</v>
      </c>
      <c r="D20" s="48">
        <f>VLOOKUP($A20,'Occupancy Raw Data'!$B$8:$BE$45,'Occupancy Raw Data'!AI$3,FALSE)</f>
        <v>61.077651736638899</v>
      </c>
      <c r="E20" s="48">
        <f>VLOOKUP($A20,'Occupancy Raw Data'!$B$8:$BE$45,'Occupancy Raw Data'!AJ$3,FALSE)</f>
        <v>63.4253303707168</v>
      </c>
      <c r="F20" s="48">
        <f>VLOOKUP($A20,'Occupancy Raw Data'!$B$8:$BE$45,'Occupancy Raw Data'!AK$3,FALSE)</f>
        <v>61.320313413635802</v>
      </c>
      <c r="G20" s="49">
        <f>VLOOKUP($A20,'Occupancy Raw Data'!$B$8:$BE$45,'Occupancy Raw Data'!AL$3,FALSE)</f>
        <v>58.507192141269996</v>
      </c>
      <c r="H20" s="48">
        <f>VLOOKUP($A20,'Occupancy Raw Data'!$B$8:$BE$45,'Occupancy Raw Data'!AN$3,FALSE)</f>
        <v>69.652672202081604</v>
      </c>
      <c r="I20" s="48">
        <f>VLOOKUP($A20,'Occupancy Raw Data'!$B$8:$BE$45,'Occupancy Raw Data'!AO$3,FALSE)</f>
        <v>74.4474330487662</v>
      </c>
      <c r="J20" s="49">
        <f>VLOOKUP($A20,'Occupancy Raw Data'!$B$8:$BE$45,'Occupancy Raw Data'!AP$3,FALSE)</f>
        <v>72.050052625423902</v>
      </c>
      <c r="K20" s="50">
        <f>VLOOKUP($A20,'Occupancy Raw Data'!$B$8:$BE$45,'Occupancy Raw Data'!AR$3,FALSE)</f>
        <v>62.376580851028201</v>
      </c>
      <c r="M20" s="47">
        <f>VLOOKUP($A20,'Occupancy Raw Data'!$B$8:$BE$45,'Occupancy Raw Data'!AT$3,FALSE)</f>
        <v>-5.8484826951304099</v>
      </c>
      <c r="N20" s="48">
        <f>VLOOKUP($A20,'Occupancy Raw Data'!$B$8:$BE$45,'Occupancy Raw Data'!AU$3,FALSE)</f>
        <v>-2.2634179642110599</v>
      </c>
      <c r="O20" s="48">
        <f>VLOOKUP($A20,'Occupancy Raw Data'!$B$8:$BE$45,'Occupancy Raw Data'!AV$3,FALSE)</f>
        <v>3.7060882385650598E-2</v>
      </c>
      <c r="P20" s="48">
        <f>VLOOKUP($A20,'Occupancy Raw Data'!$B$8:$BE$45,'Occupancy Raw Data'!AW$3,FALSE)</f>
        <v>-2.8048271221204701</v>
      </c>
      <c r="Q20" s="48">
        <f>VLOOKUP($A20,'Occupancy Raw Data'!$B$8:$BE$45,'Occupancy Raw Data'!AX$3,FALSE)</f>
        <v>-7.6966479804342303</v>
      </c>
      <c r="R20" s="49">
        <f>VLOOKUP($A20,'Occupancy Raw Data'!$B$8:$BE$45,'Occupancy Raw Data'!AY$3,FALSE)</f>
        <v>-3.7504666340816701</v>
      </c>
      <c r="S20" s="48">
        <f>VLOOKUP($A20,'Occupancy Raw Data'!$B$8:$BE$45,'Occupancy Raw Data'!BA$3,FALSE)</f>
        <v>-4.9946076857095596</v>
      </c>
      <c r="T20" s="48">
        <f>VLOOKUP($A20,'Occupancy Raw Data'!$B$8:$BE$45,'Occupancy Raw Data'!BB$3,FALSE)</f>
        <v>-3.4611375761749801</v>
      </c>
      <c r="U20" s="49">
        <f>VLOOKUP($A20,'Occupancy Raw Data'!$B$8:$BE$45,'Occupancy Raw Data'!BC$3,FALSE)</f>
        <v>-4.2084936130745296</v>
      </c>
      <c r="V20" s="50">
        <f>VLOOKUP($A20,'Occupancy Raw Data'!$B$8:$BE$45,'Occupancy Raw Data'!BE$3,FALSE)</f>
        <v>-3.9021097162437899</v>
      </c>
      <c r="X20" s="51">
        <f>VLOOKUP($A20,'ADR Raw Data'!$B$6:$BE$43,'ADR Raw Data'!AG$1,FALSE)</f>
        <v>94.900334298200804</v>
      </c>
      <c r="Y20" s="52">
        <f>VLOOKUP($A20,'ADR Raw Data'!$B$6:$BE$43,'ADR Raw Data'!AH$1,FALSE)</f>
        <v>95.184524654414403</v>
      </c>
      <c r="Z20" s="52">
        <f>VLOOKUP($A20,'ADR Raw Data'!$B$6:$BE$43,'ADR Raw Data'!AI$1,FALSE)</f>
        <v>98.986696184959996</v>
      </c>
      <c r="AA20" s="52">
        <f>VLOOKUP($A20,'ADR Raw Data'!$B$6:$BE$43,'ADR Raw Data'!AJ$1,FALSE)</f>
        <v>99.182536646077196</v>
      </c>
      <c r="AB20" s="52">
        <f>VLOOKUP($A20,'ADR Raw Data'!$B$6:$BE$43,'ADR Raw Data'!AK$1,FALSE)</f>
        <v>97.836566224849804</v>
      </c>
      <c r="AC20" s="53">
        <f>VLOOKUP($A20,'ADR Raw Data'!$B$6:$BE$43,'ADR Raw Data'!AL$1,FALSE)</f>
        <v>97.351054477858</v>
      </c>
      <c r="AD20" s="52">
        <f>VLOOKUP($A20,'ADR Raw Data'!$B$6:$BE$43,'ADR Raw Data'!AN$1,FALSE)</f>
        <v>112.594274261249</v>
      </c>
      <c r="AE20" s="52">
        <f>VLOOKUP($A20,'ADR Raw Data'!$B$6:$BE$43,'ADR Raw Data'!AO$1,FALSE)</f>
        <v>114.445357367263</v>
      </c>
      <c r="AF20" s="53">
        <f>VLOOKUP($A20,'ADR Raw Data'!$B$6:$BE$43,'ADR Raw Data'!AP$1,FALSE)</f>
        <v>113.550612116539</v>
      </c>
      <c r="AG20" s="54">
        <f>VLOOKUP($A20,'ADR Raw Data'!$B$6:$BE$43,'ADR Raw Data'!AR$1,FALSE)</f>
        <v>102.697287056318</v>
      </c>
      <c r="AI20" s="47">
        <f>VLOOKUP($A20,'ADR Raw Data'!$B$6:$BE$43,'ADR Raw Data'!AT$1,FALSE)</f>
        <v>-1.4222635047927801</v>
      </c>
      <c r="AJ20" s="48">
        <f>VLOOKUP($A20,'ADR Raw Data'!$B$6:$BE$43,'ADR Raw Data'!AU$1,FALSE)</f>
        <v>-0.212145248449152</v>
      </c>
      <c r="AK20" s="48">
        <f>VLOOKUP($A20,'ADR Raw Data'!$B$6:$BE$43,'ADR Raw Data'!AV$1,FALSE)</f>
        <v>0.459262964567899</v>
      </c>
      <c r="AL20" s="48">
        <f>VLOOKUP($A20,'ADR Raw Data'!$B$6:$BE$43,'ADR Raw Data'!AW$1,FALSE)</f>
        <v>-1.3243271553679601</v>
      </c>
      <c r="AM20" s="48">
        <f>VLOOKUP($A20,'ADR Raw Data'!$B$6:$BE$43,'ADR Raw Data'!AX$1,FALSE)</f>
        <v>-2.35793001022371</v>
      </c>
      <c r="AN20" s="49">
        <f>VLOOKUP($A20,'ADR Raw Data'!$B$6:$BE$43,'ADR Raw Data'!AY$1,FALSE)</f>
        <v>-0.99617659227627997</v>
      </c>
      <c r="AO20" s="48">
        <f>VLOOKUP($A20,'ADR Raw Data'!$B$6:$BE$43,'ADR Raw Data'!BA$1,FALSE)</f>
        <v>-1.39080490008863</v>
      </c>
      <c r="AP20" s="48">
        <f>VLOOKUP($A20,'ADR Raw Data'!$B$6:$BE$43,'ADR Raw Data'!BB$1,FALSE)</f>
        <v>-1.04643235384782</v>
      </c>
      <c r="AQ20" s="49">
        <f>VLOOKUP($A20,'ADR Raw Data'!$B$6:$BE$43,'ADR Raw Data'!BC$1,FALSE)</f>
        <v>-1.2067224999125901</v>
      </c>
      <c r="AR20" s="50">
        <f>VLOOKUP($A20,'ADR Raw Data'!$B$6:$BE$43,'ADR Raw Data'!BE$1,FALSE)</f>
        <v>-1.08981103252232</v>
      </c>
      <c r="AT20" s="51">
        <f>VLOOKUP($A20,'RevPAR Raw Data'!$B$6:$BE$43,'RevPAR Raw Data'!AG$1,FALSE)</f>
        <v>48.8846038475032</v>
      </c>
      <c r="AU20" s="52">
        <f>VLOOKUP($A20,'RevPAR Raw Data'!$B$6:$BE$43,'RevPAR Raw Data'!AH$1,FALSE)</f>
        <v>52.542948485557197</v>
      </c>
      <c r="AV20" s="52">
        <f>VLOOKUP($A20,'RevPAR Raw Data'!$B$6:$BE$43,'RevPAR Raw Data'!AI$1,FALSE)</f>
        <v>60.458749561454802</v>
      </c>
      <c r="AW20" s="52">
        <f>VLOOKUP($A20,'RevPAR Raw Data'!$B$6:$BE$43,'RevPAR Raw Data'!AJ$1,FALSE)</f>
        <v>62.906851537831798</v>
      </c>
      <c r="AX20" s="52">
        <f>VLOOKUP($A20,'RevPAR Raw Data'!$B$6:$BE$43,'RevPAR Raw Data'!AK$1,FALSE)</f>
        <v>59.993689042217198</v>
      </c>
      <c r="AY20" s="53">
        <f>VLOOKUP($A20,'RevPAR Raw Data'!$B$6:$BE$43,'RevPAR Raw Data'!AL$1,FALSE)</f>
        <v>56.957368494912799</v>
      </c>
      <c r="AZ20" s="52">
        <f>VLOOKUP($A20,'RevPAR Raw Data'!$B$6:$BE$43,'RevPAR Raw Data'!AN$1,FALSE)</f>
        <v>78.424920769500602</v>
      </c>
      <c r="BA20" s="52">
        <f>VLOOKUP($A20,'RevPAR Raw Data'!$B$6:$BE$43,'RevPAR Raw Data'!AO$1,FALSE)</f>
        <v>85.201630803414801</v>
      </c>
      <c r="BB20" s="53">
        <f>VLOOKUP($A20,'RevPAR Raw Data'!$B$6:$BE$43,'RevPAR Raw Data'!AP$1,FALSE)</f>
        <v>81.813275786457694</v>
      </c>
      <c r="BC20" s="54">
        <f>VLOOKUP($A20,'RevPAR Raw Data'!$B$6:$BE$43,'RevPAR Raw Data'!AR$1,FALSE)</f>
        <v>64.059056292497104</v>
      </c>
      <c r="BE20" s="47">
        <f>VLOOKUP($A20,'RevPAR Raw Data'!$B$6:$BE$43,'RevPAR Raw Data'!AT$1,FALSE)</f>
        <v>-7.1875653649662397</v>
      </c>
      <c r="BF20" s="48">
        <f>VLOOKUP($A20,'RevPAR Raw Data'!$B$6:$BE$43,'RevPAR Raw Data'!AU$1,FALSE)</f>
        <v>-2.4707614789966001</v>
      </c>
      <c r="BG20" s="48">
        <f>VLOOKUP($A20,'RevPAR Raw Data'!$B$6:$BE$43,'RevPAR Raw Data'!AV$1,FALSE)</f>
        <v>0.49649405386068901</v>
      </c>
      <c r="BH20" s="48">
        <f>VLOOKUP($A20,'RevPAR Raw Data'!$B$6:$BE$43,'RevPAR Raw Data'!AW$1,FALSE)</f>
        <v>-4.0920091902490698</v>
      </c>
      <c r="BI20" s="48">
        <f>VLOOKUP($A20,'RevPAR Raw Data'!$B$6:$BE$43,'RevPAR Raw Data'!AX$1,FALSE)</f>
        <v>-9.8730964181460106</v>
      </c>
      <c r="BJ20" s="49">
        <f>VLOOKUP($A20,'RevPAR Raw Data'!$B$6:$BE$43,'RevPAR Raw Data'!AY$1,FALSE)</f>
        <v>-4.7092819556480903</v>
      </c>
      <c r="BK20" s="48">
        <f>VLOOKUP($A20,'RevPAR Raw Data'!$B$6:$BE$43,'RevPAR Raw Data'!BA$1,FALSE)</f>
        <v>-6.3159473373651496</v>
      </c>
      <c r="BL20" s="48">
        <f>VLOOKUP($A20,'RevPAR Raw Data'!$B$6:$BE$43,'RevPAR Raw Data'!BB$1,FALSE)</f>
        <v>-4.4713514666145304</v>
      </c>
      <c r="BM20" s="49">
        <f>VLOOKUP($A20,'RevPAR Raw Data'!$B$6:$BE$43,'RevPAR Raw Data'!BC$1,FALSE)</f>
        <v>-5.3644312736507604</v>
      </c>
      <c r="BN20" s="50">
        <f>VLOOKUP($A20,'RevPAR Raw Data'!$B$6:$BE$43,'RevPAR Raw Data'!BE$1,FALSE)</f>
        <v>-4.9493951265773699</v>
      </c>
    </row>
    <row r="21" spans="1:66" x14ac:dyDescent="0.25">
      <c r="A21" s="63" t="s">
        <v>90</v>
      </c>
      <c r="B21" s="47">
        <f>VLOOKUP($A21,'Occupancy Raw Data'!$B$8:$BE$45,'Occupancy Raw Data'!AG$3,FALSE)</f>
        <v>63.773477518497401</v>
      </c>
      <c r="C21" s="48">
        <f>VLOOKUP($A21,'Occupancy Raw Data'!$B$8:$BE$45,'Occupancy Raw Data'!AH$3,FALSE)</f>
        <v>79.116865869853896</v>
      </c>
      <c r="D21" s="48">
        <f>VLOOKUP($A21,'Occupancy Raw Data'!$B$8:$BE$45,'Occupancy Raw Data'!AI$3,FALSE)</f>
        <v>89.010624169986698</v>
      </c>
      <c r="E21" s="48">
        <f>VLOOKUP($A21,'Occupancy Raw Data'!$B$8:$BE$45,'Occupancy Raw Data'!AJ$3,FALSE)</f>
        <v>88.180610889774201</v>
      </c>
      <c r="F21" s="48">
        <f>VLOOKUP($A21,'Occupancy Raw Data'!$B$8:$BE$45,'Occupancy Raw Data'!AK$3,FALSE)</f>
        <v>79.799848226142998</v>
      </c>
      <c r="G21" s="49">
        <f>VLOOKUP($A21,'Occupancy Raw Data'!$B$8:$BE$45,'Occupancy Raw Data'!AL$3,FALSE)</f>
        <v>79.976285334850999</v>
      </c>
      <c r="H21" s="48">
        <f>VLOOKUP($A21,'Occupancy Raw Data'!$B$8:$BE$45,'Occupancy Raw Data'!AN$3,FALSE)</f>
        <v>81.877252893189095</v>
      </c>
      <c r="I21" s="48">
        <f>VLOOKUP($A21,'Occupancy Raw Data'!$B$8:$BE$45,'Occupancy Raw Data'!AO$3,FALSE)</f>
        <v>83.409220261809907</v>
      </c>
      <c r="J21" s="49">
        <f>VLOOKUP($A21,'Occupancy Raw Data'!$B$8:$BE$45,'Occupancy Raw Data'!AP$3,FALSE)</f>
        <v>82.643236577499493</v>
      </c>
      <c r="K21" s="50">
        <f>VLOOKUP($A21,'Occupancy Raw Data'!$B$8:$BE$45,'Occupancy Raw Data'!AR$3,FALSE)</f>
        <v>80.738271404179201</v>
      </c>
      <c r="M21" s="47">
        <f>VLOOKUP($A21,'Occupancy Raw Data'!$B$8:$BE$45,'Occupancy Raw Data'!AT$3,FALSE)</f>
        <v>5.8156921381915403</v>
      </c>
      <c r="N21" s="48">
        <f>VLOOKUP($A21,'Occupancy Raw Data'!$B$8:$BE$45,'Occupancy Raw Data'!AU$3,FALSE)</f>
        <v>8.4978373280431807</v>
      </c>
      <c r="O21" s="48">
        <f>VLOOKUP($A21,'Occupancy Raw Data'!$B$8:$BE$45,'Occupancy Raw Data'!AV$3,FALSE)</f>
        <v>5.8996134638715603</v>
      </c>
      <c r="P21" s="48">
        <f>VLOOKUP($A21,'Occupancy Raw Data'!$B$8:$BE$45,'Occupancy Raw Data'!AW$3,FALSE)</f>
        <v>5.3311427114610996</v>
      </c>
      <c r="Q21" s="48">
        <f>VLOOKUP($A21,'Occupancy Raw Data'!$B$8:$BE$45,'Occupancy Raw Data'!AX$3,FALSE)</f>
        <v>6.9170400025418601</v>
      </c>
      <c r="R21" s="49">
        <f>VLOOKUP($A21,'Occupancy Raw Data'!$B$8:$BE$45,'Occupancy Raw Data'!AY$3,FALSE)</f>
        <v>6.4660533776147302</v>
      </c>
      <c r="S21" s="48">
        <f>VLOOKUP($A21,'Occupancy Raw Data'!$B$8:$BE$45,'Occupancy Raw Data'!BA$3,FALSE)</f>
        <v>4.61473199406114</v>
      </c>
      <c r="T21" s="48">
        <f>VLOOKUP($A21,'Occupancy Raw Data'!$B$8:$BE$45,'Occupancy Raw Data'!BB$3,FALSE)</f>
        <v>4.4919786096256598</v>
      </c>
      <c r="U21" s="49">
        <f>VLOOKUP($A21,'Occupancy Raw Data'!$B$8:$BE$45,'Occupancy Raw Data'!BC$3,FALSE)</f>
        <v>4.5527504012720597</v>
      </c>
      <c r="V21" s="50">
        <f>VLOOKUP($A21,'Occupancy Raw Data'!$B$8:$BE$45,'Occupancy Raw Data'!BE$3,FALSE)</f>
        <v>5.8992908053536102</v>
      </c>
      <c r="X21" s="51">
        <f>VLOOKUP($A21,'ADR Raw Data'!$B$6:$BE$43,'ADR Raw Data'!AG$1,FALSE)</f>
        <v>126.38290718429199</v>
      </c>
      <c r="Y21" s="52">
        <f>VLOOKUP($A21,'ADR Raw Data'!$B$6:$BE$43,'ADR Raw Data'!AH$1,FALSE)</f>
        <v>148.24316287992301</v>
      </c>
      <c r="Z21" s="52">
        <f>VLOOKUP($A21,'ADR Raw Data'!$B$6:$BE$43,'ADR Raw Data'!AI$1,FALSE)</f>
        <v>166.841511962487</v>
      </c>
      <c r="AA21" s="52">
        <f>VLOOKUP($A21,'ADR Raw Data'!$B$6:$BE$43,'ADR Raw Data'!AJ$1,FALSE)</f>
        <v>162.76952775387201</v>
      </c>
      <c r="AB21" s="52">
        <f>VLOOKUP($A21,'ADR Raw Data'!$B$6:$BE$43,'ADR Raw Data'!AK$1,FALSE)</f>
        <v>140.068685884101</v>
      </c>
      <c r="AC21" s="53">
        <f>VLOOKUP($A21,'ADR Raw Data'!$B$6:$BE$43,'ADR Raw Data'!AL$1,FALSE)</f>
        <v>150.46874221631799</v>
      </c>
      <c r="AD21" s="52">
        <f>VLOOKUP($A21,'ADR Raw Data'!$B$6:$BE$43,'ADR Raw Data'!AN$1,FALSE)</f>
        <v>128.31380988240701</v>
      </c>
      <c r="AE21" s="52">
        <f>VLOOKUP($A21,'ADR Raw Data'!$B$6:$BE$43,'ADR Raw Data'!AO$1,FALSE)</f>
        <v>127.508257989309</v>
      </c>
      <c r="AF21" s="53">
        <f>VLOOKUP($A21,'ADR Raw Data'!$B$6:$BE$43,'ADR Raw Data'!AP$1,FALSE)</f>
        <v>127.907300783379</v>
      </c>
      <c r="AG21" s="54">
        <f>VLOOKUP($A21,'ADR Raw Data'!$B$6:$BE$43,'ADR Raw Data'!AR$1,FALSE)</f>
        <v>143.87052408526301</v>
      </c>
      <c r="AI21" s="47">
        <f>VLOOKUP($A21,'ADR Raw Data'!$B$6:$BE$43,'ADR Raw Data'!AT$1,FALSE)</f>
        <v>1.62886141147778</v>
      </c>
      <c r="AJ21" s="48">
        <f>VLOOKUP($A21,'ADR Raw Data'!$B$6:$BE$43,'ADR Raw Data'!AU$1,FALSE)</f>
        <v>4.18407286998485</v>
      </c>
      <c r="AK21" s="48">
        <f>VLOOKUP($A21,'ADR Raw Data'!$B$6:$BE$43,'ADR Raw Data'!AV$1,FALSE)</f>
        <v>9.4341806832043797</v>
      </c>
      <c r="AL21" s="48">
        <f>VLOOKUP($A21,'ADR Raw Data'!$B$6:$BE$43,'ADR Raw Data'!AW$1,FALSE)</f>
        <v>7.0820051055217803</v>
      </c>
      <c r="AM21" s="48">
        <f>VLOOKUP($A21,'ADR Raw Data'!$B$6:$BE$43,'ADR Raw Data'!AX$1,FALSE)</f>
        <v>2.9669280492234198</v>
      </c>
      <c r="AN21" s="49">
        <f>VLOOKUP($A21,'ADR Raw Data'!$B$6:$BE$43,'ADR Raw Data'!AY$1,FALSE)</f>
        <v>5.5107988211113899</v>
      </c>
      <c r="AO21" s="48">
        <f>VLOOKUP($A21,'ADR Raw Data'!$B$6:$BE$43,'ADR Raw Data'!BA$1,FALSE)</f>
        <v>4.0853245663370403</v>
      </c>
      <c r="AP21" s="48">
        <f>VLOOKUP($A21,'ADR Raw Data'!$B$6:$BE$43,'ADR Raw Data'!BB$1,FALSE)</f>
        <v>3.16510131798234</v>
      </c>
      <c r="AQ21" s="49">
        <f>VLOOKUP($A21,'ADR Raw Data'!$B$6:$BE$43,'ADR Raw Data'!BC$1,FALSE)</f>
        <v>3.6202757496105198</v>
      </c>
      <c r="AR21" s="50">
        <f>VLOOKUP($A21,'ADR Raw Data'!$B$6:$BE$43,'ADR Raw Data'!BE$1,FALSE)</f>
        <v>5.0680243201383197</v>
      </c>
      <c r="AT21" s="51">
        <f>VLOOKUP($A21,'RevPAR Raw Data'!$B$6:$BE$43,'RevPAR Raw Data'!AG$1,FALSE)</f>
        <v>80.598774900398396</v>
      </c>
      <c r="AU21" s="52">
        <f>VLOOKUP($A21,'RevPAR Raw Data'!$B$6:$BE$43,'RevPAR Raw Data'!AH$1,FALSE)</f>
        <v>117.285344336937</v>
      </c>
      <c r="AV21" s="52">
        <f>VLOOKUP($A21,'RevPAR Raw Data'!$B$6:$BE$43,'RevPAR Raw Data'!AI$1,FALSE)</f>
        <v>148.506671172453</v>
      </c>
      <c r="AW21" s="52">
        <f>VLOOKUP($A21,'RevPAR Raw Data'!$B$6:$BE$43,'RevPAR Raw Data'!AJ$1,FALSE)</f>
        <v>143.53116391576501</v>
      </c>
      <c r="AX21" s="52">
        <f>VLOOKUP($A21,'RevPAR Raw Data'!$B$6:$BE$43,'RevPAR Raw Data'!AK$1,FALSE)</f>
        <v>111.774598747865</v>
      </c>
      <c r="AY21" s="53">
        <f>VLOOKUP($A21,'RevPAR Raw Data'!$B$6:$BE$43,'RevPAR Raw Data'!AL$1,FALSE)</f>
        <v>120.339310614684</v>
      </c>
      <c r="AZ21" s="52">
        <f>VLOOKUP($A21,'RevPAR Raw Data'!$B$6:$BE$43,'RevPAR Raw Data'!AN$1,FALSE)</f>
        <v>105.059822614304</v>
      </c>
      <c r="BA21" s="52">
        <f>VLOOKUP($A21,'RevPAR Raw Data'!$B$6:$BE$43,'RevPAR Raw Data'!AO$1,FALSE)</f>
        <v>106.3536437583</v>
      </c>
      <c r="BB21" s="53">
        <f>VLOOKUP($A21,'RevPAR Raw Data'!$B$6:$BE$43,'RevPAR Raw Data'!AP$1,FALSE)</f>
        <v>105.706733186302</v>
      </c>
      <c r="BC21" s="54">
        <f>VLOOKUP($A21,'RevPAR Raw Data'!$B$6:$BE$43,'RevPAR Raw Data'!AR$1,FALSE)</f>
        <v>116.158574206575</v>
      </c>
      <c r="BE21" s="47">
        <f>VLOOKUP($A21,'RevPAR Raw Data'!$B$6:$BE$43,'RevPAR Raw Data'!AT$1,FALSE)</f>
        <v>7.5392831147186801</v>
      </c>
      <c r="BF21" s="48">
        <f>VLOOKUP($A21,'RevPAR Raw Data'!$B$6:$BE$43,'RevPAR Raw Data'!AU$1,FALSE)</f>
        <v>13.037465904206099</v>
      </c>
      <c r="BG21" s="48">
        <f>VLOOKUP($A21,'RevPAR Raw Data'!$B$6:$BE$43,'RevPAR Raw Data'!AV$1,FALSE)</f>
        <v>15.890374340868201</v>
      </c>
      <c r="BH21" s="48">
        <f>VLOOKUP($A21,'RevPAR Raw Data'!$B$6:$BE$43,'RevPAR Raw Data'!AW$1,FALSE)</f>
        <v>12.790699615991199</v>
      </c>
      <c r="BI21" s="48">
        <f>VLOOKUP($A21,'RevPAR Raw Data'!$B$6:$BE$43,'RevPAR Raw Data'!AX$1,FALSE)</f>
        <v>10.0891916517767</v>
      </c>
      <c r="BJ21" s="49">
        <f>VLOOKUP($A21,'RevPAR Raw Data'!$B$6:$BE$43,'RevPAR Raw Data'!AY$1,FALSE)</f>
        <v>12.333183392032099</v>
      </c>
      <c r="BK21" s="48">
        <f>VLOOKUP($A21,'RevPAR Raw Data'!$B$6:$BE$43,'RevPAR Raw Data'!BA$1,FALSE)</f>
        <v>8.8885833402221799</v>
      </c>
      <c r="BL21" s="48">
        <f>VLOOKUP($A21,'RevPAR Raw Data'!$B$6:$BE$43,'RevPAR Raw Data'!BB$1,FALSE)</f>
        <v>7.7992556017847496</v>
      </c>
      <c r="BM21" s="49">
        <f>VLOOKUP($A21,'RevPAR Raw Data'!$B$6:$BE$43,'RevPAR Raw Data'!BC$1,FALSE)</f>
        <v>8.3378482696001406</v>
      </c>
      <c r="BN21" s="50">
        <f>VLOOKUP($A21,'RevPAR Raw Data'!$B$6:$BE$43,'RevPAR Raw Data'!BE$1,FALSE)</f>
        <v>11.2662926182229</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50.707244442162498</v>
      </c>
      <c r="C23" s="48">
        <f>VLOOKUP($A23,'Occupancy Raw Data'!$B$8:$BE$45,'Occupancy Raw Data'!AH$3,FALSE)</f>
        <v>54.736193325543397</v>
      </c>
      <c r="D23" s="48">
        <f>VLOOKUP($A23,'Occupancy Raw Data'!$B$8:$BE$45,'Occupancy Raw Data'!AI$3,FALSE)</f>
        <v>58.755861005844899</v>
      </c>
      <c r="E23" s="48">
        <f>VLOOKUP($A23,'Occupancy Raw Data'!$B$8:$BE$45,'Occupancy Raw Data'!AJ$3,FALSE)</f>
        <v>59.999357697989502</v>
      </c>
      <c r="F23" s="48">
        <f>VLOOKUP($A23,'Occupancy Raw Data'!$B$8:$BE$45,'Occupancy Raw Data'!AK$3,FALSE)</f>
        <v>60.827927291412401</v>
      </c>
      <c r="G23" s="49">
        <f>VLOOKUP($A23,'Occupancy Raw Data'!$B$8:$BE$45,'Occupancy Raw Data'!AL$3,FALSE)</f>
        <v>57.004099434401297</v>
      </c>
      <c r="H23" s="48">
        <f>VLOOKUP($A23,'Occupancy Raw Data'!$B$8:$BE$45,'Occupancy Raw Data'!AN$3,FALSE)</f>
        <v>71.761834414541696</v>
      </c>
      <c r="I23" s="48">
        <f>VLOOKUP($A23,'Occupancy Raw Data'!$B$8:$BE$45,'Occupancy Raw Data'!AO$3,FALSE)</f>
        <v>74.505748602993094</v>
      </c>
      <c r="J23" s="49">
        <f>VLOOKUP($A23,'Occupancy Raw Data'!$B$8:$BE$45,'Occupancy Raw Data'!AP$3,FALSE)</f>
        <v>73.133791508767402</v>
      </c>
      <c r="K23" s="50">
        <f>VLOOKUP($A23,'Occupancy Raw Data'!$B$8:$BE$45,'Occupancy Raw Data'!AR$3,FALSE)</f>
        <v>61.611762676784998</v>
      </c>
      <c r="M23" s="47">
        <f>VLOOKUP($A23,'Occupancy Raw Data'!$B$8:$BE$45,'Occupancy Raw Data'!AT$3,FALSE)</f>
        <v>1.74182707727247</v>
      </c>
      <c r="N23" s="48">
        <f>VLOOKUP($A23,'Occupancy Raw Data'!$B$8:$BE$45,'Occupancy Raw Data'!AU$3,FALSE)</f>
        <v>-0.35191003812691302</v>
      </c>
      <c r="O23" s="48">
        <f>VLOOKUP($A23,'Occupancy Raw Data'!$B$8:$BE$45,'Occupancy Raw Data'!AV$3,FALSE)</f>
        <v>9.5096487594010903E-2</v>
      </c>
      <c r="P23" s="48">
        <f>VLOOKUP($A23,'Occupancy Raw Data'!$B$8:$BE$45,'Occupancy Raw Data'!AW$3,FALSE)</f>
        <v>-0.37021957661860699</v>
      </c>
      <c r="Q23" s="48">
        <f>VLOOKUP($A23,'Occupancy Raw Data'!$B$8:$BE$45,'Occupancy Raw Data'!AX$3,FALSE)</f>
        <v>-7.0660221841218104E-2</v>
      </c>
      <c r="R23" s="49">
        <f>VLOOKUP($A23,'Occupancy Raw Data'!$B$8:$BE$45,'Occupancy Raw Data'!AY$3,FALSE)</f>
        <v>0.161152222370892</v>
      </c>
      <c r="S23" s="48">
        <f>VLOOKUP($A23,'Occupancy Raw Data'!$B$8:$BE$45,'Occupancy Raw Data'!BA$3,FALSE)</f>
        <v>-1.43511630084592</v>
      </c>
      <c r="T23" s="48">
        <f>VLOOKUP($A23,'Occupancy Raw Data'!$B$8:$BE$45,'Occupancy Raw Data'!BB$3,FALSE)</f>
        <v>-1.54538560894244</v>
      </c>
      <c r="U23" s="49">
        <f>VLOOKUP($A23,'Occupancy Raw Data'!$B$8:$BE$45,'Occupancy Raw Data'!BC$3,FALSE)</f>
        <v>-1.4913161032319799</v>
      </c>
      <c r="V23" s="50">
        <f>VLOOKUP($A23,'Occupancy Raw Data'!$B$8:$BE$45,'Occupancy Raw Data'!BE$3,FALSE)</f>
        <v>-0.40677136914622303</v>
      </c>
      <c r="X23" s="51">
        <f>VLOOKUP($A23,'ADR Raw Data'!$B$6:$BE$43,'ADR Raw Data'!AG$1,FALSE)</f>
        <v>109.367494766485</v>
      </c>
      <c r="Y23" s="52">
        <f>VLOOKUP($A23,'ADR Raw Data'!$B$6:$BE$43,'ADR Raw Data'!AH$1,FALSE)</f>
        <v>109.347625430468</v>
      </c>
      <c r="Z23" s="52">
        <f>VLOOKUP($A23,'ADR Raw Data'!$B$6:$BE$43,'ADR Raw Data'!AI$1,FALSE)</f>
        <v>112.35182177815101</v>
      </c>
      <c r="AA23" s="52">
        <f>VLOOKUP($A23,'ADR Raw Data'!$B$6:$BE$43,'ADR Raw Data'!AJ$1,FALSE)</f>
        <v>113.156520207037</v>
      </c>
      <c r="AB23" s="52">
        <f>VLOOKUP($A23,'ADR Raw Data'!$B$6:$BE$43,'ADR Raw Data'!AK$1,FALSE)</f>
        <v>114.354430589316</v>
      </c>
      <c r="AC23" s="53">
        <f>VLOOKUP($A23,'ADR Raw Data'!$B$6:$BE$43,'ADR Raw Data'!AL$1,FALSE)</f>
        <v>111.84018388317</v>
      </c>
      <c r="AD23" s="52">
        <f>VLOOKUP($A23,'ADR Raw Data'!$B$6:$BE$43,'ADR Raw Data'!AN$1,FALSE)</f>
        <v>141.65077366145701</v>
      </c>
      <c r="AE23" s="52">
        <f>VLOOKUP($A23,'ADR Raw Data'!$B$6:$BE$43,'ADR Raw Data'!AO$1,FALSE)</f>
        <v>147.12734580078899</v>
      </c>
      <c r="AF23" s="53">
        <f>VLOOKUP($A23,'ADR Raw Data'!$B$6:$BE$43,'ADR Raw Data'!AP$1,FALSE)</f>
        <v>144.44042874839701</v>
      </c>
      <c r="AG23" s="54">
        <f>VLOOKUP($A23,'ADR Raw Data'!$B$6:$BE$43,'ADR Raw Data'!AR$1,FALSE)</f>
        <v>122.894451429681</v>
      </c>
      <c r="AI23" s="47">
        <f>VLOOKUP($A23,'ADR Raw Data'!$B$6:$BE$43,'ADR Raw Data'!AT$1,FALSE)</f>
        <v>3.2176352526608798</v>
      </c>
      <c r="AJ23" s="48">
        <f>VLOOKUP($A23,'ADR Raw Data'!$B$6:$BE$43,'ADR Raw Data'!AU$1,FALSE)</f>
        <v>2.7550907402521601</v>
      </c>
      <c r="AK23" s="48">
        <f>VLOOKUP($A23,'ADR Raw Data'!$B$6:$BE$43,'ADR Raw Data'!AV$1,FALSE)</f>
        <v>3.0946989328121499</v>
      </c>
      <c r="AL23" s="48">
        <f>VLOOKUP($A23,'ADR Raw Data'!$B$6:$BE$43,'ADR Raw Data'!AW$1,FALSE)</f>
        <v>2.55990428302347</v>
      </c>
      <c r="AM23" s="48">
        <f>VLOOKUP($A23,'ADR Raw Data'!$B$6:$BE$43,'ADR Raw Data'!AX$1,FALSE)</f>
        <v>4.2462754002640803</v>
      </c>
      <c r="AN23" s="49">
        <f>VLOOKUP($A23,'ADR Raw Data'!$B$6:$BE$43,'ADR Raw Data'!AY$1,FALSE)</f>
        <v>3.1783497743059699</v>
      </c>
      <c r="AO23" s="48">
        <f>VLOOKUP($A23,'ADR Raw Data'!$B$6:$BE$43,'ADR Raw Data'!BA$1,FALSE)</f>
        <v>3.2039899785010602</v>
      </c>
      <c r="AP23" s="48">
        <f>VLOOKUP($A23,'ADR Raw Data'!$B$6:$BE$43,'ADR Raw Data'!BB$1,FALSE)</f>
        <v>2.18019057282687</v>
      </c>
      <c r="AQ23" s="49">
        <f>VLOOKUP($A23,'ADR Raw Data'!$B$6:$BE$43,'ADR Raw Data'!BC$1,FALSE)</f>
        <v>2.6688635850342601</v>
      </c>
      <c r="AR23" s="50">
        <f>VLOOKUP($A23,'ADR Raw Data'!$B$6:$BE$43,'ADR Raw Data'!BE$1,FALSE)</f>
        <v>2.86909222941479</v>
      </c>
      <c r="AT23" s="51">
        <f>VLOOKUP($A23,'RevPAR Raw Data'!$B$6:$BE$43,'RevPAR Raw Data'!AG$1,FALSE)</f>
        <v>55.457242911511003</v>
      </c>
      <c r="AU23" s="52">
        <f>VLOOKUP($A23,'RevPAR Raw Data'!$B$6:$BE$43,'RevPAR Raw Data'!AH$1,FALSE)</f>
        <v>59.852727652512201</v>
      </c>
      <c r="AV23" s="52">
        <f>VLOOKUP($A23,'RevPAR Raw Data'!$B$6:$BE$43,'RevPAR Raw Data'!AI$1,FALSE)</f>
        <v>66.013280241505498</v>
      </c>
      <c r="AW23" s="52">
        <f>VLOOKUP($A23,'RevPAR Raw Data'!$B$6:$BE$43,'RevPAR Raw Data'!AJ$1,FALSE)</f>
        <v>67.893185317618304</v>
      </c>
      <c r="AX23" s="52">
        <f>VLOOKUP($A23,'RevPAR Raw Data'!$B$6:$BE$43,'RevPAR Raw Data'!AK$1,FALSE)</f>
        <v>69.559429893377796</v>
      </c>
      <c r="AY23" s="53">
        <f>VLOOKUP($A23,'RevPAR Raw Data'!$B$6:$BE$43,'RevPAR Raw Data'!AL$1,FALSE)</f>
        <v>63.753489628379498</v>
      </c>
      <c r="AZ23" s="52">
        <f>VLOOKUP($A23,'RevPAR Raw Data'!$B$6:$BE$43,'RevPAR Raw Data'!AN$1,FALSE)</f>
        <v>101.651193641852</v>
      </c>
      <c r="BA23" s="52">
        <f>VLOOKUP($A23,'RevPAR Raw Data'!$B$6:$BE$43,'RevPAR Raw Data'!AO$1,FALSE)</f>
        <v>109.618330388592</v>
      </c>
      <c r="BB23" s="53">
        <f>VLOOKUP($A23,'RevPAR Raw Data'!$B$6:$BE$43,'RevPAR Raw Data'!AP$1,FALSE)</f>
        <v>105.63476201522199</v>
      </c>
      <c r="BC23" s="54">
        <f>VLOOKUP($A23,'RevPAR Raw Data'!$B$6:$BE$43,'RevPAR Raw Data'!AR$1,FALSE)</f>
        <v>75.717437757792396</v>
      </c>
      <c r="BE23" s="47">
        <f>VLOOKUP($A23,'RevPAR Raw Data'!$B$6:$BE$43,'RevPAR Raw Data'!AT$1,FALSE)</f>
        <v>5.0155079720120703</v>
      </c>
      <c r="BF23" s="48">
        <f>VLOOKUP($A23,'RevPAR Raw Data'!$B$6:$BE$43,'RevPAR Raw Data'!AU$1,FALSE)</f>
        <v>2.3934852612508002</v>
      </c>
      <c r="BG23" s="48">
        <f>VLOOKUP($A23,'RevPAR Raw Data'!$B$6:$BE$43,'RevPAR Raw Data'!AV$1,FALSE)</f>
        <v>3.19273837039287</v>
      </c>
      <c r="BH23" s="48">
        <f>VLOOKUP($A23,'RevPAR Raw Data'!$B$6:$BE$43,'RevPAR Raw Data'!AW$1,FALSE)</f>
        <v>2.1802074396064102</v>
      </c>
      <c r="BI23" s="48">
        <f>VLOOKUP($A23,'RevPAR Raw Data'!$B$6:$BE$43,'RevPAR Raw Data'!AX$1,FALSE)</f>
        <v>4.1726147508050504</v>
      </c>
      <c r="BJ23" s="49">
        <f>VLOOKUP($A23,'RevPAR Raw Data'!$B$6:$BE$43,'RevPAR Raw Data'!AY$1,FALSE)</f>
        <v>3.3446239779728799</v>
      </c>
      <c r="BK23" s="48">
        <f>VLOOKUP($A23,'RevPAR Raw Data'!$B$6:$BE$43,'RevPAR Raw Data'!BA$1,FALSE)</f>
        <v>1.72289269519619</v>
      </c>
      <c r="BL23" s="48">
        <f>VLOOKUP($A23,'RevPAR Raw Data'!$B$6:$BE$43,'RevPAR Raw Data'!BB$1,FALSE)</f>
        <v>0.60111261252443904</v>
      </c>
      <c r="BM23" s="49">
        <f>VLOOKUP($A23,'RevPAR Raw Data'!$B$6:$BE$43,'RevPAR Raw Data'!BC$1,FALSE)</f>
        <v>1.13774628938536</v>
      </c>
      <c r="BN23" s="50">
        <f>VLOOKUP($A23,'RevPAR Raw Data'!$B$6:$BE$43,'RevPAR Raw Data'!BE$1,FALSE)</f>
        <v>2.4506502145249098</v>
      </c>
    </row>
    <row r="24" spans="1:66" x14ac:dyDescent="0.25">
      <c r="A24" s="63" t="s">
        <v>91</v>
      </c>
      <c r="B24" s="47">
        <f>VLOOKUP($A24,'Occupancy Raw Data'!$B$8:$BE$45,'Occupancy Raw Data'!AG$3,FALSE)</f>
        <v>55.773860705072998</v>
      </c>
      <c r="C24" s="48">
        <f>VLOOKUP($A24,'Occupancy Raw Data'!$B$8:$BE$45,'Occupancy Raw Data'!AH$3,FALSE)</f>
        <v>66.392949269131506</v>
      </c>
      <c r="D24" s="48">
        <f>VLOOKUP($A24,'Occupancy Raw Data'!$B$8:$BE$45,'Occupancy Raw Data'!AI$3,FALSE)</f>
        <v>69.720550300945803</v>
      </c>
      <c r="E24" s="48">
        <f>VLOOKUP($A24,'Occupancy Raw Data'!$B$8:$BE$45,'Occupancy Raw Data'!AJ$3,FALSE)</f>
        <v>69.944110060189104</v>
      </c>
      <c r="F24" s="48">
        <f>VLOOKUP($A24,'Occupancy Raw Data'!$B$8:$BE$45,'Occupancy Raw Data'!AK$3,FALSE)</f>
        <v>66.848667239896798</v>
      </c>
      <c r="G24" s="49">
        <f>VLOOKUP($A24,'Occupancy Raw Data'!$B$8:$BE$45,'Occupancy Raw Data'!AL$3,FALSE)</f>
        <v>65.736027515047198</v>
      </c>
      <c r="H24" s="48">
        <f>VLOOKUP($A24,'Occupancy Raw Data'!$B$8:$BE$45,'Occupancy Raw Data'!AN$3,FALSE)</f>
        <v>70.563198624247605</v>
      </c>
      <c r="I24" s="48">
        <f>VLOOKUP($A24,'Occupancy Raw Data'!$B$8:$BE$45,'Occupancy Raw Data'!AO$3,FALSE)</f>
        <v>73.164230438521002</v>
      </c>
      <c r="J24" s="49">
        <f>VLOOKUP($A24,'Occupancy Raw Data'!$B$8:$BE$45,'Occupancy Raw Data'!AP$3,FALSE)</f>
        <v>71.863714531384304</v>
      </c>
      <c r="K24" s="50">
        <f>VLOOKUP($A24,'Occupancy Raw Data'!$B$8:$BE$45,'Occupancy Raw Data'!AR$3,FALSE)</f>
        <v>67.486795234000695</v>
      </c>
      <c r="M24" s="47">
        <f>VLOOKUP($A24,'Occupancy Raw Data'!$B$8:$BE$45,'Occupancy Raw Data'!AT$3,FALSE)</f>
        <v>-1.18901574016371</v>
      </c>
      <c r="N24" s="48">
        <f>VLOOKUP($A24,'Occupancy Raw Data'!$B$8:$BE$45,'Occupancy Raw Data'!AU$3,FALSE)</f>
        <v>-4.6231595428934602</v>
      </c>
      <c r="O24" s="48">
        <f>VLOOKUP($A24,'Occupancy Raw Data'!$B$8:$BE$45,'Occupancy Raw Data'!AV$3,FALSE)</f>
        <v>-6.3563257332743399</v>
      </c>
      <c r="P24" s="48">
        <f>VLOOKUP($A24,'Occupancy Raw Data'!$B$8:$BE$45,'Occupancy Raw Data'!AW$3,FALSE)</f>
        <v>-6.4680672615405603</v>
      </c>
      <c r="Q24" s="48">
        <f>VLOOKUP($A24,'Occupancy Raw Data'!$B$8:$BE$45,'Occupancy Raw Data'!AX$3,FALSE)</f>
        <v>-3.5079004640507598</v>
      </c>
      <c r="R24" s="49">
        <f>VLOOKUP($A24,'Occupancy Raw Data'!$B$8:$BE$45,'Occupancy Raw Data'!AY$3,FALSE)</f>
        <v>-4.6112586818420898</v>
      </c>
      <c r="S24" s="48">
        <f>VLOOKUP($A24,'Occupancy Raw Data'!$B$8:$BE$45,'Occupancy Raw Data'!BA$3,FALSE)</f>
        <v>-5.3616737053078696</v>
      </c>
      <c r="T24" s="48">
        <f>VLOOKUP($A24,'Occupancy Raw Data'!$B$8:$BE$45,'Occupancy Raw Data'!BB$3,FALSE)</f>
        <v>-4.5094501857590101</v>
      </c>
      <c r="U24" s="49">
        <f>VLOOKUP($A24,'Occupancy Raw Data'!$B$8:$BE$45,'Occupancy Raw Data'!BC$3,FALSE)</f>
        <v>-4.9297601212702498</v>
      </c>
      <c r="V24" s="50">
        <f>VLOOKUP($A24,'Occupancy Raw Data'!$B$8:$BE$45,'Occupancy Raw Data'!BE$3,FALSE)</f>
        <v>-4.7083866495256403</v>
      </c>
      <c r="X24" s="51">
        <f>VLOOKUP($A24,'ADR Raw Data'!$B$6:$BE$43,'ADR Raw Data'!AG$1,FALSE)</f>
        <v>93.483307238109902</v>
      </c>
      <c r="Y24" s="52">
        <f>VLOOKUP($A24,'ADR Raw Data'!$B$6:$BE$43,'ADR Raw Data'!AH$1,FALSE)</f>
        <v>98.071454814478997</v>
      </c>
      <c r="Z24" s="52">
        <f>VLOOKUP($A24,'ADR Raw Data'!$B$6:$BE$43,'ADR Raw Data'!AI$1,FALSE)</f>
        <v>98.635479570820706</v>
      </c>
      <c r="AA24" s="52">
        <f>VLOOKUP($A24,'ADR Raw Data'!$B$6:$BE$43,'ADR Raw Data'!AJ$1,FALSE)</f>
        <v>98.516489950212005</v>
      </c>
      <c r="AB24" s="52">
        <f>VLOOKUP($A24,'ADR Raw Data'!$B$6:$BE$43,'ADR Raw Data'!AK$1,FALSE)</f>
        <v>96.556162608527799</v>
      </c>
      <c r="AC24" s="53">
        <f>VLOOKUP($A24,'ADR Raw Data'!$B$6:$BE$43,'ADR Raw Data'!AL$1,FALSE)</f>
        <v>97.199049601705596</v>
      </c>
      <c r="AD24" s="52">
        <f>VLOOKUP($A24,'ADR Raw Data'!$B$6:$BE$43,'ADR Raw Data'!AN$1,FALSE)</f>
        <v>106.87845065496801</v>
      </c>
      <c r="AE24" s="52">
        <f>VLOOKUP($A24,'ADR Raw Data'!$B$6:$BE$43,'ADR Raw Data'!AO$1,FALSE)</f>
        <v>109.900280379598</v>
      </c>
      <c r="AF24" s="53">
        <f>VLOOKUP($A24,'ADR Raw Data'!$B$6:$BE$43,'ADR Raw Data'!AP$1,FALSE)</f>
        <v>108.41670850707401</v>
      </c>
      <c r="AG24" s="54">
        <f>VLOOKUP($A24,'ADR Raw Data'!$B$6:$BE$43,'ADR Raw Data'!AR$1,FALSE)</f>
        <v>100.611961223858</v>
      </c>
      <c r="AI24" s="47">
        <f>VLOOKUP($A24,'ADR Raw Data'!$B$6:$BE$43,'ADR Raw Data'!AT$1,FALSE)</f>
        <v>6.2777063604465297</v>
      </c>
      <c r="AJ24" s="48">
        <f>VLOOKUP($A24,'ADR Raw Data'!$B$6:$BE$43,'ADR Raw Data'!AU$1,FALSE)</f>
        <v>4.7944667203900897</v>
      </c>
      <c r="AK24" s="48">
        <f>VLOOKUP($A24,'ADR Raw Data'!$B$6:$BE$43,'ADR Raw Data'!AV$1,FALSE)</f>
        <v>2.9222643993128301</v>
      </c>
      <c r="AL24" s="48">
        <f>VLOOKUP($A24,'ADR Raw Data'!$B$6:$BE$43,'ADR Raw Data'!AW$1,FALSE)</f>
        <v>2.7420163636188999</v>
      </c>
      <c r="AM24" s="48">
        <f>VLOOKUP($A24,'ADR Raw Data'!$B$6:$BE$43,'ADR Raw Data'!AX$1,FALSE)</f>
        <v>4.8103024245203398</v>
      </c>
      <c r="AN24" s="49">
        <f>VLOOKUP($A24,'ADR Raw Data'!$B$6:$BE$43,'ADR Raw Data'!AY$1,FALSE)</f>
        <v>4.1166854048044002</v>
      </c>
      <c r="AO24" s="48">
        <f>VLOOKUP($A24,'ADR Raw Data'!$B$6:$BE$43,'ADR Raw Data'!BA$1,FALSE)</f>
        <v>4.6147184824879597</v>
      </c>
      <c r="AP24" s="48">
        <f>VLOOKUP($A24,'ADR Raw Data'!$B$6:$BE$43,'ADR Raw Data'!BB$1,FALSE)</f>
        <v>2.83280541119119</v>
      </c>
      <c r="AQ24" s="49">
        <f>VLOOKUP($A24,'ADR Raw Data'!$B$6:$BE$43,'ADR Raw Data'!BC$1,FALSE)</f>
        <v>3.6980465673241398</v>
      </c>
      <c r="AR24" s="50">
        <f>VLOOKUP($A24,'ADR Raw Data'!$B$6:$BE$43,'ADR Raw Data'!BE$1,FALSE)</f>
        <v>3.97054306147015</v>
      </c>
      <c r="AT24" s="51">
        <f>VLOOKUP($A24,'RevPAR Raw Data'!$B$6:$BE$43,'RevPAR Raw Data'!AG$1,FALSE)</f>
        <v>52.139249561478898</v>
      </c>
      <c r="AU24" s="52">
        <f>VLOOKUP($A24,'RevPAR Raw Data'!$B$6:$BE$43,'RevPAR Raw Data'!AH$1,FALSE)</f>
        <v>65.112531242476294</v>
      </c>
      <c r="AV24" s="52">
        <f>VLOOKUP($A24,'RevPAR Raw Data'!$B$6:$BE$43,'RevPAR Raw Data'!AI$1,FALSE)</f>
        <v>68.769199148753202</v>
      </c>
      <c r="AW24" s="52">
        <f>VLOOKUP($A24,'RevPAR Raw Data'!$B$6:$BE$43,'RevPAR Raw Data'!AJ$1,FALSE)</f>
        <v>68.906482158211503</v>
      </c>
      <c r="AX24" s="52">
        <f>VLOOKUP($A24,'RevPAR Raw Data'!$B$6:$BE$43,'RevPAR Raw Data'!AK$1,FALSE)</f>
        <v>64.546507841788397</v>
      </c>
      <c r="AY24" s="53">
        <f>VLOOKUP($A24,'RevPAR Raw Data'!$B$6:$BE$43,'RevPAR Raw Data'!AL$1,FALSE)</f>
        <v>63.8947939905417</v>
      </c>
      <c r="AZ24" s="52">
        <f>VLOOKUP($A24,'RevPAR Raw Data'!$B$6:$BE$43,'RevPAR Raw Data'!AN$1,FALSE)</f>
        <v>75.416853422184005</v>
      </c>
      <c r="BA24" s="52">
        <f>VLOOKUP($A24,'RevPAR Raw Data'!$B$6:$BE$43,'RevPAR Raw Data'!AO$1,FALSE)</f>
        <v>80.4076943895098</v>
      </c>
      <c r="BB24" s="53">
        <f>VLOOKUP($A24,'RevPAR Raw Data'!$B$6:$BE$43,'RevPAR Raw Data'!AP$1,FALSE)</f>
        <v>77.912273905846902</v>
      </c>
      <c r="BC24" s="54">
        <f>VLOOKUP($A24,'RevPAR Raw Data'!$B$6:$BE$43,'RevPAR Raw Data'!AR$1,FALSE)</f>
        <v>67.899788252057405</v>
      </c>
      <c r="BE24" s="47">
        <f>VLOOKUP($A24,'RevPAR Raw Data'!$B$6:$BE$43,'RevPAR Raw Data'!AT$1,FALSE)</f>
        <v>5.0140477035358497</v>
      </c>
      <c r="BF24" s="48">
        <f>VLOOKUP($A24,'RevPAR Raw Data'!$B$6:$BE$43,'RevPAR Raw Data'!AU$1,FALSE)</f>
        <v>-5.0348668217933899E-2</v>
      </c>
      <c r="BG24" s="48">
        <f>VLOOKUP($A24,'RevPAR Raw Data'!$B$6:$BE$43,'RevPAR Raw Data'!AV$1,FALSE)</f>
        <v>-3.6198099779693398</v>
      </c>
      <c r="BH24" s="48">
        <f>VLOOKUP($A24,'RevPAR Raw Data'!$B$6:$BE$43,'RevPAR Raw Data'!AW$1,FALSE)</f>
        <v>-3.9034063606429799</v>
      </c>
      <c r="BI24" s="48">
        <f>VLOOKUP($A24,'RevPAR Raw Data'!$B$6:$BE$43,'RevPAR Raw Data'!AX$1,FALSE)</f>
        <v>1.1336613393975801</v>
      </c>
      <c r="BJ24" s="49">
        <f>VLOOKUP($A24,'RevPAR Raw Data'!$B$6:$BE$43,'RevPAR Raw Data'!AY$1,FALSE)</f>
        <v>-0.68440429017086002</v>
      </c>
      <c r="BK24" s="48">
        <f>VLOOKUP($A24,'RevPAR Raw Data'!$B$6:$BE$43,'RevPAR Raw Data'!BA$1,FALSE)</f>
        <v>-0.99438137026945395</v>
      </c>
      <c r="BL24" s="48">
        <f>VLOOKUP($A24,'RevPAR Raw Data'!$B$6:$BE$43,'RevPAR Raw Data'!BB$1,FALSE)</f>
        <v>-1.80438872344497</v>
      </c>
      <c r="BM24" s="49">
        <f>VLOOKUP($A24,'RevPAR Raw Data'!$B$6:$BE$43,'RevPAR Raw Data'!BC$1,FALSE)</f>
        <v>-1.41401837888806</v>
      </c>
      <c r="BN24" s="50">
        <f>VLOOKUP($A24,'RevPAR Raw Data'!$B$6:$BE$43,'RevPAR Raw Data'!BE$1,FALSE)</f>
        <v>-0.92479210747542195</v>
      </c>
    </row>
    <row r="25" spans="1:66" x14ac:dyDescent="0.25">
      <c r="A25" s="63" t="s">
        <v>32</v>
      </c>
      <c r="B25" s="47">
        <f>VLOOKUP($A25,'Occupancy Raw Data'!$B$8:$BE$45,'Occupancy Raw Data'!AG$3,FALSE)</f>
        <v>51.213042863205501</v>
      </c>
      <c r="C25" s="48">
        <f>VLOOKUP($A25,'Occupancy Raw Data'!$B$8:$BE$45,'Occupancy Raw Data'!AH$3,FALSE)</f>
        <v>58.714103833639797</v>
      </c>
      <c r="D25" s="48">
        <f>VLOOKUP($A25,'Occupancy Raw Data'!$B$8:$BE$45,'Occupancy Raw Data'!AI$3,FALSE)</f>
        <v>62.544207101428697</v>
      </c>
      <c r="E25" s="48">
        <f>VLOOKUP($A25,'Occupancy Raw Data'!$B$8:$BE$45,'Occupancy Raw Data'!AJ$3,FALSE)</f>
        <v>63.170179657660199</v>
      </c>
      <c r="F25" s="48">
        <f>VLOOKUP($A25,'Occupancy Raw Data'!$B$8:$BE$45,'Occupancy Raw Data'!AK$3,FALSE)</f>
        <v>62.774084028858297</v>
      </c>
      <c r="G25" s="49">
        <f>VLOOKUP($A25,'Occupancy Raw Data'!$B$8:$BE$45,'Occupancy Raw Data'!AL$3,FALSE)</f>
        <v>59.683123496958501</v>
      </c>
      <c r="H25" s="48">
        <f>VLOOKUP($A25,'Occupancy Raw Data'!$B$8:$BE$45,'Occupancy Raw Data'!AN$3,FALSE)</f>
        <v>72.952327061819204</v>
      </c>
      <c r="I25" s="48">
        <f>VLOOKUP($A25,'Occupancy Raw Data'!$B$8:$BE$45,'Occupancy Raw Data'!AO$3,FALSE)</f>
        <v>74.908049229028094</v>
      </c>
      <c r="J25" s="49">
        <f>VLOOKUP($A25,'Occupancy Raw Data'!$B$8:$BE$45,'Occupancy Raw Data'!AP$3,FALSE)</f>
        <v>73.9301881454236</v>
      </c>
      <c r="K25" s="50">
        <f>VLOOKUP($A25,'Occupancy Raw Data'!$B$8:$BE$45,'Occupancy Raw Data'!AR$3,FALSE)</f>
        <v>63.753713396519998</v>
      </c>
      <c r="M25" s="47">
        <f>VLOOKUP($A25,'Occupancy Raw Data'!$B$8:$BE$45,'Occupancy Raw Data'!AT$3,FALSE)</f>
        <v>0.51617707887806796</v>
      </c>
      <c r="N25" s="48">
        <f>VLOOKUP($A25,'Occupancy Raw Data'!$B$8:$BE$45,'Occupancy Raw Data'!AU$3,FALSE)</f>
        <v>1.2314647471107301</v>
      </c>
      <c r="O25" s="48">
        <f>VLOOKUP($A25,'Occupancy Raw Data'!$B$8:$BE$45,'Occupancy Raw Data'!AV$3,FALSE)</f>
        <v>-0.95295908505711702</v>
      </c>
      <c r="P25" s="48">
        <f>VLOOKUP($A25,'Occupancy Raw Data'!$B$8:$BE$45,'Occupancy Raw Data'!AW$3,FALSE)</f>
        <v>-1.59362303357653</v>
      </c>
      <c r="Q25" s="48">
        <f>VLOOKUP($A25,'Occupancy Raw Data'!$B$8:$BE$45,'Occupancy Raw Data'!AX$3,FALSE)</f>
        <v>0.38940187580093799</v>
      </c>
      <c r="R25" s="49">
        <f>VLOOKUP($A25,'Occupancy Raw Data'!$B$8:$BE$45,'Occupancy Raw Data'!AY$3,FALSE)</f>
        <v>-0.13520426480778</v>
      </c>
      <c r="S25" s="48">
        <f>VLOOKUP($A25,'Occupancy Raw Data'!$B$8:$BE$45,'Occupancy Raw Data'!BA$3,FALSE)</f>
        <v>9.8305078358275795E-3</v>
      </c>
      <c r="T25" s="48">
        <f>VLOOKUP($A25,'Occupancy Raw Data'!$B$8:$BE$45,'Occupancy Raw Data'!BB$3,FALSE)</f>
        <v>0.417042403214543</v>
      </c>
      <c r="U25" s="49">
        <f>VLOOKUP($A25,'Occupancy Raw Data'!$B$8:$BE$45,'Occupancy Raw Data'!BC$3,FALSE)</f>
        <v>0.21571590453587799</v>
      </c>
      <c r="V25" s="50">
        <f>VLOOKUP($A25,'Occupancy Raw Data'!$B$8:$BE$45,'Occupancy Raw Data'!BE$3,FALSE)</f>
        <v>-1.9209779195488101E-2</v>
      </c>
      <c r="X25" s="51">
        <f>VLOOKUP($A25,'ADR Raw Data'!$B$6:$BE$43,'ADR Raw Data'!AG$1,FALSE)</f>
        <v>80.904006947034006</v>
      </c>
      <c r="Y25" s="52">
        <f>VLOOKUP($A25,'ADR Raw Data'!$B$6:$BE$43,'ADR Raw Data'!AH$1,FALSE)</f>
        <v>85.713530008432699</v>
      </c>
      <c r="Z25" s="52">
        <f>VLOOKUP($A25,'ADR Raw Data'!$B$6:$BE$43,'ADR Raw Data'!AI$1,FALSE)</f>
        <v>87.956132355103094</v>
      </c>
      <c r="AA25" s="52">
        <f>VLOOKUP($A25,'ADR Raw Data'!$B$6:$BE$43,'ADR Raw Data'!AJ$1,FALSE)</f>
        <v>89.9394206415854</v>
      </c>
      <c r="AB25" s="52">
        <f>VLOOKUP($A25,'ADR Raw Data'!$B$6:$BE$43,'ADR Raw Data'!AK$1,FALSE)</f>
        <v>89.295634428168995</v>
      </c>
      <c r="AC25" s="53">
        <f>VLOOKUP($A25,'ADR Raw Data'!$B$6:$BE$43,'ADR Raw Data'!AL$1,FALSE)</f>
        <v>87.006240733586097</v>
      </c>
      <c r="AD25" s="52">
        <f>VLOOKUP($A25,'ADR Raw Data'!$B$6:$BE$43,'ADR Raw Data'!AN$1,FALSE)</f>
        <v>109.21535437269701</v>
      </c>
      <c r="AE25" s="52">
        <f>VLOOKUP($A25,'ADR Raw Data'!$B$6:$BE$43,'ADR Raw Data'!AO$1,FALSE)</f>
        <v>109.886493711345</v>
      </c>
      <c r="AF25" s="53">
        <f>VLOOKUP($A25,'ADR Raw Data'!$B$6:$BE$43,'ADR Raw Data'!AP$1,FALSE)</f>
        <v>109.555362560692</v>
      </c>
      <c r="AG25" s="54">
        <f>VLOOKUP($A25,'ADR Raw Data'!$B$6:$BE$43,'ADR Raw Data'!AR$1,FALSE)</f>
        <v>94.477226591858198</v>
      </c>
      <c r="AI25" s="47">
        <f>VLOOKUP($A25,'ADR Raw Data'!$B$6:$BE$43,'ADR Raw Data'!AT$1,FALSE)</f>
        <v>0.10290557156611201</v>
      </c>
      <c r="AJ25" s="48">
        <f>VLOOKUP($A25,'ADR Raw Data'!$B$6:$BE$43,'ADR Raw Data'!AU$1,FALSE)</f>
        <v>0.47290293529605698</v>
      </c>
      <c r="AK25" s="48">
        <f>VLOOKUP($A25,'ADR Raw Data'!$B$6:$BE$43,'ADR Raw Data'!AV$1,FALSE)</f>
        <v>-1.38468778886971</v>
      </c>
      <c r="AL25" s="48">
        <f>VLOOKUP($A25,'ADR Raw Data'!$B$6:$BE$43,'ADR Raw Data'!AW$1,FALSE)</f>
        <v>1.0638746387017901</v>
      </c>
      <c r="AM25" s="48">
        <f>VLOOKUP($A25,'ADR Raw Data'!$B$6:$BE$43,'ADR Raw Data'!AX$1,FALSE)</f>
        <v>1.8611644713804001</v>
      </c>
      <c r="AN25" s="49">
        <f>VLOOKUP($A25,'ADR Raw Data'!$B$6:$BE$43,'ADR Raw Data'!AY$1,FALSE)</f>
        <v>0.41288990201676101</v>
      </c>
      <c r="AO25" s="48">
        <f>VLOOKUP($A25,'ADR Raw Data'!$B$6:$BE$43,'ADR Raw Data'!BA$1,FALSE)</f>
        <v>3.33491912436418</v>
      </c>
      <c r="AP25" s="48">
        <f>VLOOKUP($A25,'ADR Raw Data'!$B$6:$BE$43,'ADR Raw Data'!BB$1,FALSE)</f>
        <v>1.1905667516292999</v>
      </c>
      <c r="AQ25" s="49">
        <f>VLOOKUP($A25,'ADR Raw Data'!$B$6:$BE$43,'ADR Raw Data'!BC$1,FALSE)</f>
        <v>2.2368546560035099</v>
      </c>
      <c r="AR25" s="50">
        <f>VLOOKUP($A25,'ADR Raw Data'!$B$6:$BE$43,'ADR Raw Data'!BE$1,FALSE)</f>
        <v>1.1231398809748601</v>
      </c>
      <c r="AT25" s="51">
        <f>VLOOKUP($A25,'RevPAR Raw Data'!$B$6:$BE$43,'RevPAR Raw Data'!AG$1,FALSE)</f>
        <v>41.4334037558353</v>
      </c>
      <c r="AU25" s="52">
        <f>VLOOKUP($A25,'RevPAR Raw Data'!$B$6:$BE$43,'RevPAR Raw Data'!AH$1,FALSE)</f>
        <v>50.325931008629198</v>
      </c>
      <c r="AV25" s="52">
        <f>VLOOKUP($A25,'RevPAR Raw Data'!$B$6:$BE$43,'RevPAR Raw Data'!AI$1,FALSE)</f>
        <v>55.011465578582502</v>
      </c>
      <c r="AW25" s="52">
        <f>VLOOKUP($A25,'RevPAR Raw Data'!$B$6:$BE$43,'RevPAR Raw Data'!AJ$1,FALSE)</f>
        <v>56.814893602348199</v>
      </c>
      <c r="AX25" s="52">
        <f>VLOOKUP($A25,'RevPAR Raw Data'!$B$6:$BE$43,'RevPAR Raw Data'!AK$1,FALSE)</f>
        <v>56.054516590040997</v>
      </c>
      <c r="AY25" s="53">
        <f>VLOOKUP($A25,'RevPAR Raw Data'!$B$6:$BE$43,'RevPAR Raw Data'!AL$1,FALSE)</f>
        <v>51.928042107087201</v>
      </c>
      <c r="AZ25" s="52">
        <f>VLOOKUP($A25,'RevPAR Raw Data'!$B$6:$BE$43,'RevPAR Raw Data'!AN$1,FALSE)</f>
        <v>79.675142523695001</v>
      </c>
      <c r="BA25" s="52">
        <f>VLOOKUP($A25,'RevPAR Raw Data'!$B$6:$BE$43,'RevPAR Raw Data'!AO$1,FALSE)</f>
        <v>82.3138288053472</v>
      </c>
      <c r="BB25" s="53">
        <f>VLOOKUP($A25,'RevPAR Raw Data'!$B$6:$BE$43,'RevPAR Raw Data'!AP$1,FALSE)</f>
        <v>80.994485664521093</v>
      </c>
      <c r="BC25" s="54">
        <f>VLOOKUP($A25,'RevPAR Raw Data'!$B$6:$BE$43,'RevPAR Raw Data'!AR$1,FALSE)</f>
        <v>60.232740266354099</v>
      </c>
      <c r="BE25" s="47">
        <f>VLOOKUP($A25,'RevPAR Raw Data'!$B$6:$BE$43,'RevPAR Raw Data'!AT$1,FALSE)</f>
        <v>0.61961382541749299</v>
      </c>
      <c r="BF25" s="48">
        <f>VLOOKUP($A25,'RevPAR Raw Data'!$B$6:$BE$43,'RevPAR Raw Data'!AU$1,FALSE)</f>
        <v>1.7101913153430099</v>
      </c>
      <c r="BG25" s="48">
        <f>VLOOKUP($A25,'RevPAR Raw Data'!$B$6:$BE$43,'RevPAR Raw Data'!AV$1,FALSE)</f>
        <v>-2.3244513658431201</v>
      </c>
      <c r="BH25" s="48">
        <f>VLOOKUP($A25,'RevPAR Raw Data'!$B$6:$BE$43,'RevPAR Raw Data'!AW$1,FALSE)</f>
        <v>-0.54670254616547198</v>
      </c>
      <c r="BI25" s="48">
        <f>VLOOKUP($A25,'RevPAR Raw Data'!$B$6:$BE$43,'RevPAR Raw Data'!AX$1,FALSE)</f>
        <v>2.2578137565446399</v>
      </c>
      <c r="BJ25" s="49">
        <f>VLOOKUP($A25,'RevPAR Raw Data'!$B$6:$BE$43,'RevPAR Raw Data'!AY$1,FALSE)</f>
        <v>0.27712739245249302</v>
      </c>
      <c r="BK25" s="48">
        <f>VLOOKUP($A25,'RevPAR Raw Data'!$B$6:$BE$43,'RevPAR Raw Data'!BA$1,FALSE)</f>
        <v>3.34507747168584</v>
      </c>
      <c r="BL25" s="48">
        <f>VLOOKUP($A25,'RevPAR Raw Data'!$B$6:$BE$43,'RevPAR Raw Data'!BB$1,FALSE)</f>
        <v>1.61257432303671</v>
      </c>
      <c r="BM25" s="49">
        <f>VLOOKUP($A25,'RevPAR Raw Data'!$B$6:$BE$43,'RevPAR Raw Data'!BC$1,FALSE)</f>
        <v>2.4573958117937398</v>
      </c>
      <c r="BN25" s="50">
        <f>VLOOKUP($A25,'RevPAR Raw Data'!$B$6:$BE$43,'RevPAR Raw Data'!BE$1,FALSE)</f>
        <v>1.10371434908818</v>
      </c>
    </row>
    <row r="26" spans="1:66" x14ac:dyDescent="0.25">
      <c r="A26" s="63" t="s">
        <v>92</v>
      </c>
      <c r="B26" s="47">
        <f>VLOOKUP($A26,'Occupancy Raw Data'!$B$8:$BE$45,'Occupancy Raw Data'!AG$3,FALSE)</f>
        <v>57.054697211862901</v>
      </c>
      <c r="C26" s="48">
        <f>VLOOKUP($A26,'Occupancy Raw Data'!$B$8:$BE$45,'Occupancy Raw Data'!AH$3,FALSE)</f>
        <v>61.370094121825602</v>
      </c>
      <c r="D26" s="48">
        <f>VLOOKUP($A26,'Occupancy Raw Data'!$B$8:$BE$45,'Occupancy Raw Data'!AI$3,FALSE)</f>
        <v>67.936423370626798</v>
      </c>
      <c r="E26" s="48">
        <f>VLOOKUP($A26,'Occupancy Raw Data'!$B$8:$BE$45,'Occupancy Raw Data'!AJ$3,FALSE)</f>
        <v>67.372580358728399</v>
      </c>
      <c r="F26" s="48">
        <f>VLOOKUP($A26,'Occupancy Raw Data'!$B$8:$BE$45,'Occupancy Raw Data'!AK$3,FALSE)</f>
        <v>67.101758124667001</v>
      </c>
      <c r="G26" s="49">
        <f>VLOOKUP($A26,'Occupancy Raw Data'!$B$8:$BE$45,'Occupancy Raw Data'!AL$3,FALSE)</f>
        <v>64.167110637542095</v>
      </c>
      <c r="H26" s="48">
        <f>VLOOKUP($A26,'Occupancy Raw Data'!$B$8:$BE$45,'Occupancy Raw Data'!AN$3,FALSE)</f>
        <v>72.691351447344999</v>
      </c>
      <c r="I26" s="48">
        <f>VLOOKUP($A26,'Occupancy Raw Data'!$B$8:$BE$45,'Occupancy Raw Data'!AO$3,FALSE)</f>
        <v>72.882258923814504</v>
      </c>
      <c r="J26" s="49">
        <f>VLOOKUP($A26,'Occupancy Raw Data'!$B$8:$BE$45,'Occupancy Raw Data'!AP$3,FALSE)</f>
        <v>72.786805185579794</v>
      </c>
      <c r="K26" s="50">
        <f>VLOOKUP($A26,'Occupancy Raw Data'!$B$8:$BE$45,'Occupancy Raw Data'!AR$3,FALSE)</f>
        <v>66.629880508409997</v>
      </c>
      <c r="M26" s="47">
        <f>VLOOKUP($A26,'Occupancy Raw Data'!$B$8:$BE$45,'Occupancy Raw Data'!AT$3,FALSE)</f>
        <v>5.8929224938432299</v>
      </c>
      <c r="N26" s="48">
        <f>VLOOKUP($A26,'Occupancy Raw Data'!$B$8:$BE$45,'Occupancy Raw Data'!AU$3,FALSE)</f>
        <v>-2.2750057921534399</v>
      </c>
      <c r="O26" s="48">
        <f>VLOOKUP($A26,'Occupancy Raw Data'!$B$8:$BE$45,'Occupancy Raw Data'!AV$3,FALSE)</f>
        <v>2.7329078410383301</v>
      </c>
      <c r="P26" s="48">
        <f>VLOOKUP($A26,'Occupancy Raw Data'!$B$8:$BE$45,'Occupancy Raw Data'!AW$3,FALSE)</f>
        <v>0.13059481289407801</v>
      </c>
      <c r="Q26" s="48">
        <f>VLOOKUP($A26,'Occupancy Raw Data'!$B$8:$BE$45,'Occupancy Raw Data'!AX$3,FALSE)</f>
        <v>0.98763571496537805</v>
      </c>
      <c r="R26" s="49">
        <f>VLOOKUP($A26,'Occupancy Raw Data'!$B$8:$BE$45,'Occupancy Raw Data'!AY$3,FALSE)</f>
        <v>1.3577423595622</v>
      </c>
      <c r="S26" s="48">
        <f>VLOOKUP($A26,'Occupancy Raw Data'!$B$8:$BE$45,'Occupancy Raw Data'!BA$3,FALSE)</f>
        <v>-2.0278818652470201</v>
      </c>
      <c r="T26" s="48">
        <f>VLOOKUP($A26,'Occupancy Raw Data'!$B$8:$BE$45,'Occupancy Raw Data'!BB$3,FALSE)</f>
        <v>-2.7723924092362502</v>
      </c>
      <c r="U26" s="49">
        <f>VLOOKUP($A26,'Occupancy Raw Data'!$B$8:$BE$45,'Occupancy Raw Data'!BC$3,FALSE)</f>
        <v>-2.40204512644062</v>
      </c>
      <c r="V26" s="50">
        <f>VLOOKUP($A26,'Occupancy Raw Data'!$B$8:$BE$45,'Occupancy Raw Data'!BE$3,FALSE)</f>
        <v>0.153526328401138</v>
      </c>
      <c r="X26" s="51">
        <f>VLOOKUP($A26,'ADR Raw Data'!$B$6:$BE$43,'ADR Raw Data'!AG$1,FALSE)</f>
        <v>108.978441623219</v>
      </c>
      <c r="Y26" s="52">
        <f>VLOOKUP($A26,'ADR Raw Data'!$B$6:$BE$43,'ADR Raw Data'!AH$1,FALSE)</f>
        <v>114.034042002459</v>
      </c>
      <c r="Z26" s="52">
        <f>VLOOKUP($A26,'ADR Raw Data'!$B$6:$BE$43,'ADR Raw Data'!AI$1,FALSE)</f>
        <v>120.58528118546501</v>
      </c>
      <c r="AA26" s="52">
        <f>VLOOKUP($A26,'ADR Raw Data'!$B$6:$BE$43,'ADR Raw Data'!AJ$1,FALSE)</f>
        <v>119.86820941021401</v>
      </c>
      <c r="AB26" s="52">
        <f>VLOOKUP($A26,'ADR Raw Data'!$B$6:$BE$43,'ADR Raw Data'!AK$1,FALSE)</f>
        <v>118.998464681752</v>
      </c>
      <c r="AC26" s="53">
        <f>VLOOKUP($A26,'ADR Raw Data'!$B$6:$BE$43,'ADR Raw Data'!AL$1,FALSE)</f>
        <v>116.78562736594399</v>
      </c>
      <c r="AD26" s="52">
        <f>VLOOKUP($A26,'ADR Raw Data'!$B$6:$BE$43,'ADR Raw Data'!AN$1,FALSE)</f>
        <v>130.86351776094699</v>
      </c>
      <c r="AE26" s="52">
        <f>VLOOKUP($A26,'ADR Raw Data'!$B$6:$BE$43,'ADR Raw Data'!AO$1,FALSE)</f>
        <v>130.52822858187099</v>
      </c>
      <c r="AF26" s="53">
        <f>VLOOKUP($A26,'ADR Raw Data'!$B$6:$BE$43,'ADR Raw Data'!AP$1,FALSE)</f>
        <v>130.69565331971</v>
      </c>
      <c r="AG26" s="54">
        <f>VLOOKUP($A26,'ADR Raw Data'!$B$6:$BE$43,'ADR Raw Data'!AR$1,FALSE)</f>
        <v>121.127164489691</v>
      </c>
      <c r="AI26" s="47">
        <f>VLOOKUP($A26,'ADR Raw Data'!$B$6:$BE$43,'ADR Raw Data'!AT$1,FALSE)</f>
        <v>1.86851221577148</v>
      </c>
      <c r="AJ26" s="48">
        <f>VLOOKUP($A26,'ADR Raw Data'!$B$6:$BE$43,'ADR Raw Data'!AU$1,FALSE)</f>
        <v>-0.35934919950460897</v>
      </c>
      <c r="AK26" s="48">
        <f>VLOOKUP($A26,'ADR Raw Data'!$B$6:$BE$43,'ADR Raw Data'!AV$1,FALSE)</f>
        <v>2.5457049178631301</v>
      </c>
      <c r="AL26" s="48">
        <f>VLOOKUP($A26,'ADR Raw Data'!$B$6:$BE$43,'ADR Raw Data'!AW$1,FALSE)</f>
        <v>2.8749151819310099</v>
      </c>
      <c r="AM26" s="48">
        <f>VLOOKUP($A26,'ADR Raw Data'!$B$6:$BE$43,'ADR Raw Data'!AX$1,FALSE)</f>
        <v>6.4988592462959804</v>
      </c>
      <c r="AN26" s="49">
        <f>VLOOKUP($A26,'ADR Raw Data'!$B$6:$BE$43,'ADR Raw Data'!AY$1,FALSE)</f>
        <v>2.7102444965530799</v>
      </c>
      <c r="AO26" s="48">
        <f>VLOOKUP($A26,'ADR Raw Data'!$B$6:$BE$43,'ADR Raw Data'!BA$1,FALSE)</f>
        <v>0.77170648491637295</v>
      </c>
      <c r="AP26" s="48">
        <f>VLOOKUP($A26,'ADR Raw Data'!$B$6:$BE$43,'ADR Raw Data'!BB$1,FALSE)</f>
        <v>-2.3853640510226799</v>
      </c>
      <c r="AQ26" s="49">
        <f>VLOOKUP($A26,'ADR Raw Data'!$B$6:$BE$43,'ADR Raw Data'!BC$1,FALSE)</f>
        <v>-0.83752815476414</v>
      </c>
      <c r="AR26" s="50">
        <f>VLOOKUP($A26,'ADR Raw Data'!$B$6:$BE$43,'ADR Raw Data'!BE$1,FALSE)</f>
        <v>1.36184599039827</v>
      </c>
      <c r="AT26" s="51">
        <f>VLOOKUP($A26,'RevPAR Raw Data'!$B$6:$BE$43,'RevPAR Raw Data'!AG$1,FALSE)</f>
        <v>62.1773198943349</v>
      </c>
      <c r="AU26" s="52">
        <f>VLOOKUP($A26,'RevPAR Raw Data'!$B$6:$BE$43,'RevPAR Raw Data'!AH$1,FALSE)</f>
        <v>69.982798907831594</v>
      </c>
      <c r="AV26" s="52">
        <f>VLOOKUP($A26,'RevPAR Raw Data'!$B$6:$BE$43,'RevPAR Raw Data'!AI$1,FALSE)</f>
        <v>81.921327148819003</v>
      </c>
      <c r="AW26" s="52">
        <f>VLOOKUP($A26,'RevPAR Raw Data'!$B$6:$BE$43,'RevPAR Raw Data'!AJ$1,FALSE)</f>
        <v>80.758305709465404</v>
      </c>
      <c r="AX26" s="52">
        <f>VLOOKUP($A26,'RevPAR Raw Data'!$B$6:$BE$43,'RevPAR Raw Data'!AK$1,FALSE)</f>
        <v>79.850061942816495</v>
      </c>
      <c r="AY26" s="53">
        <f>VLOOKUP($A26,'RevPAR Raw Data'!$B$6:$BE$43,'RevPAR Raw Data'!AL$1,FALSE)</f>
        <v>74.937962720653502</v>
      </c>
      <c r="AZ26" s="52">
        <f>VLOOKUP($A26,'RevPAR Raw Data'!$B$6:$BE$43,'RevPAR Raw Data'!AN$1,FALSE)</f>
        <v>95.126459611969395</v>
      </c>
      <c r="BA26" s="52">
        <f>VLOOKUP($A26,'RevPAR Raw Data'!$B$6:$BE$43,'RevPAR Raw Data'!AO$1,FALSE)</f>
        <v>95.131921523708002</v>
      </c>
      <c r="BB26" s="53">
        <f>VLOOKUP($A26,'RevPAR Raw Data'!$B$6:$BE$43,'RevPAR Raw Data'!AP$1,FALSE)</f>
        <v>95.129190567838705</v>
      </c>
      <c r="BC26" s="54">
        <f>VLOOKUP($A26,'RevPAR Raw Data'!$B$6:$BE$43,'RevPAR Raw Data'!AR$1,FALSE)</f>
        <v>80.706884962706397</v>
      </c>
      <c r="BE26" s="47">
        <f>VLOOKUP($A26,'RevPAR Raw Data'!$B$6:$BE$43,'RevPAR Raw Data'!AT$1,FALSE)</f>
        <v>7.8715446862781304</v>
      </c>
      <c r="BF26" s="48">
        <f>VLOOKUP($A26,'RevPAR Raw Data'!$B$6:$BE$43,'RevPAR Raw Data'!AU$1,FALSE)</f>
        <v>-2.6261797765552601</v>
      </c>
      <c r="BG26" s="48">
        <f>VLOOKUP($A26,'RevPAR Raw Data'!$B$6:$BE$43,'RevPAR Raw Data'!AV$1,FALSE)</f>
        <v>5.3481845282114504</v>
      </c>
      <c r="BH26" s="48">
        <f>VLOOKUP($A26,'RevPAR Raw Data'!$B$6:$BE$43,'RevPAR Raw Data'!AW$1,FALSE)</f>
        <v>3.0092644849277899</v>
      </c>
      <c r="BI26" s="48">
        <f>VLOOKUP($A26,'RevPAR Raw Data'!$B$6:$BE$43,'RevPAR Raw Data'!AX$1,FALSE)</f>
        <v>7.5506800162431098</v>
      </c>
      <c r="BJ26" s="49">
        <f>VLOOKUP($A26,'RevPAR Raw Data'!$B$6:$BE$43,'RevPAR Raw Data'!AY$1,FALSE)</f>
        <v>4.1047849936927001</v>
      </c>
      <c r="BK26" s="48">
        <f>VLOOKUP($A26,'RevPAR Raw Data'!$B$6:$BE$43,'RevPAR Raw Data'!BA$1,FALSE)</f>
        <v>-1.2718246761912</v>
      </c>
      <c r="BL26" s="48">
        <f>VLOOKUP($A26,'RevPAR Raw Data'!$B$6:$BE$43,'RevPAR Raw Data'!BB$1,FALSE)</f>
        <v>-5.0916248083757303</v>
      </c>
      <c r="BM26" s="49">
        <f>VLOOKUP($A26,'RevPAR Raw Data'!$B$6:$BE$43,'RevPAR Raw Data'!BC$1,FALSE)</f>
        <v>-3.2194554769806798</v>
      </c>
      <c r="BN26" s="50">
        <f>VLOOKUP($A26,'RevPAR Raw Data'!$B$6:$BE$43,'RevPAR Raw Data'!BE$1,FALSE)</f>
        <v>1.5174631109469401</v>
      </c>
    </row>
    <row r="27" spans="1:66" x14ac:dyDescent="0.25">
      <c r="A27" s="63" t="s">
        <v>93</v>
      </c>
      <c r="B27" s="47">
        <f>VLOOKUP($A27,'Occupancy Raw Data'!$B$8:$BE$45,'Occupancy Raw Data'!AG$3,FALSE)</f>
        <v>49.326119228064599</v>
      </c>
      <c r="C27" s="48">
        <f>VLOOKUP($A27,'Occupancy Raw Data'!$B$8:$BE$45,'Occupancy Raw Data'!AH$3,FALSE)</f>
        <v>51.601548750439903</v>
      </c>
      <c r="D27" s="48">
        <f>VLOOKUP($A27,'Occupancy Raw Data'!$B$8:$BE$45,'Occupancy Raw Data'!AI$3,FALSE)</f>
        <v>56.696690816526299</v>
      </c>
      <c r="E27" s="48">
        <f>VLOOKUP($A27,'Occupancy Raw Data'!$B$8:$BE$45,'Occupancy Raw Data'!AJ$3,FALSE)</f>
        <v>57.732523986684903</v>
      </c>
      <c r="F27" s="48">
        <f>VLOOKUP($A27,'Occupancy Raw Data'!$B$8:$BE$45,'Occupancy Raw Data'!AK$3,FALSE)</f>
        <v>57.354611317798998</v>
      </c>
      <c r="G27" s="49">
        <f>VLOOKUP($A27,'Occupancy Raw Data'!$B$8:$BE$45,'Occupancy Raw Data'!AL$3,FALSE)</f>
        <v>54.538944369658402</v>
      </c>
      <c r="H27" s="48">
        <f>VLOOKUP($A27,'Occupancy Raw Data'!$B$8:$BE$45,'Occupancy Raw Data'!AN$3,FALSE)</f>
        <v>69.735656941452902</v>
      </c>
      <c r="I27" s="48">
        <f>VLOOKUP($A27,'Occupancy Raw Data'!$B$8:$BE$45,'Occupancy Raw Data'!AO$3,FALSE)</f>
        <v>72.984139416487096</v>
      </c>
      <c r="J27" s="49">
        <f>VLOOKUP($A27,'Occupancy Raw Data'!$B$8:$BE$45,'Occupancy Raw Data'!AP$3,FALSE)</f>
        <v>71.359898178969999</v>
      </c>
      <c r="K27" s="50">
        <f>VLOOKUP($A27,'Occupancy Raw Data'!$B$8:$BE$45,'Occupancy Raw Data'!AR$3,FALSE)</f>
        <v>59.342324509902497</v>
      </c>
      <c r="M27" s="47">
        <f>VLOOKUP($A27,'Occupancy Raw Data'!$B$8:$BE$45,'Occupancy Raw Data'!AT$3,FALSE)</f>
        <v>6.7952840297960497</v>
      </c>
      <c r="N27" s="48">
        <f>VLOOKUP($A27,'Occupancy Raw Data'!$B$8:$BE$45,'Occupancy Raw Data'!AU$3,FALSE)</f>
        <v>2.7408488322055899</v>
      </c>
      <c r="O27" s="48">
        <f>VLOOKUP($A27,'Occupancy Raw Data'!$B$8:$BE$45,'Occupancy Raw Data'!AV$3,FALSE)</f>
        <v>2.2331875824896299</v>
      </c>
      <c r="P27" s="48">
        <f>VLOOKUP($A27,'Occupancy Raw Data'!$B$8:$BE$45,'Occupancy Raw Data'!AW$3,FALSE)</f>
        <v>1.0169665613302299</v>
      </c>
      <c r="Q27" s="48">
        <f>VLOOKUP($A27,'Occupancy Raw Data'!$B$8:$BE$45,'Occupancy Raw Data'!AX$3,FALSE)</f>
        <v>-2.3483979592532198</v>
      </c>
      <c r="R27" s="49">
        <f>VLOOKUP($A27,'Occupancy Raw Data'!$B$8:$BE$45,'Occupancy Raw Data'!AY$3,FALSE)</f>
        <v>1.84450890560741</v>
      </c>
      <c r="S27" s="48">
        <f>VLOOKUP($A27,'Occupancy Raw Data'!$B$8:$BE$45,'Occupancy Raw Data'!BA$3,FALSE)</f>
        <v>-2.5258819151822398</v>
      </c>
      <c r="T27" s="48">
        <f>VLOOKUP($A27,'Occupancy Raw Data'!$B$8:$BE$45,'Occupancy Raw Data'!BB$3,FALSE)</f>
        <v>-3.25038586716793</v>
      </c>
      <c r="U27" s="49">
        <f>VLOOKUP($A27,'Occupancy Raw Data'!$B$8:$BE$45,'Occupancy Raw Data'!BC$3,FALSE)</f>
        <v>-2.8977296801287298</v>
      </c>
      <c r="V27" s="50">
        <f>VLOOKUP($A27,'Occupancy Raw Data'!$B$8:$BE$45,'Occupancy Raw Data'!BE$3,FALSE)</f>
        <v>0.15949611529072699</v>
      </c>
      <c r="X27" s="51">
        <f>VLOOKUP($A27,'ADR Raw Data'!$B$6:$BE$43,'ADR Raw Data'!AG$1,FALSE)</f>
        <v>126.418013653823</v>
      </c>
      <c r="Y27" s="52">
        <f>VLOOKUP($A27,'ADR Raw Data'!$B$6:$BE$43,'ADR Raw Data'!AH$1,FALSE)</f>
        <v>125.552788358344</v>
      </c>
      <c r="Z27" s="52">
        <f>VLOOKUP($A27,'ADR Raw Data'!$B$6:$BE$43,'ADR Raw Data'!AI$1,FALSE)</f>
        <v>129.071516325332</v>
      </c>
      <c r="AA27" s="52">
        <f>VLOOKUP($A27,'ADR Raw Data'!$B$6:$BE$43,'ADR Raw Data'!AJ$1,FALSE)</f>
        <v>130.17204815493099</v>
      </c>
      <c r="AB27" s="52">
        <f>VLOOKUP($A27,'ADR Raw Data'!$B$6:$BE$43,'ADR Raw Data'!AK$1,FALSE)</f>
        <v>129.79652662592599</v>
      </c>
      <c r="AC27" s="53">
        <f>VLOOKUP($A27,'ADR Raw Data'!$B$6:$BE$43,'ADR Raw Data'!AL$1,FALSE)</f>
        <v>128.309688259393</v>
      </c>
      <c r="AD27" s="52">
        <f>VLOOKUP($A27,'ADR Raw Data'!$B$6:$BE$43,'ADR Raw Data'!AN$1,FALSE)</f>
        <v>158.99406079631601</v>
      </c>
      <c r="AE27" s="52">
        <f>VLOOKUP($A27,'ADR Raw Data'!$B$6:$BE$43,'ADR Raw Data'!AO$1,FALSE)</f>
        <v>164.327577683577</v>
      </c>
      <c r="AF27" s="53">
        <f>VLOOKUP($A27,'ADR Raw Data'!$B$6:$BE$43,'ADR Raw Data'!AP$1,FALSE)</f>
        <v>161.72151802379</v>
      </c>
      <c r="AG27" s="54">
        <f>VLOOKUP($A27,'ADR Raw Data'!$B$6:$BE$43,'ADR Raw Data'!AR$1,FALSE)</f>
        <v>139.78293325387</v>
      </c>
      <c r="AI27" s="47">
        <f>VLOOKUP($A27,'ADR Raw Data'!$B$6:$BE$43,'ADR Raw Data'!AT$1,FALSE)</f>
        <v>5.21262475213583</v>
      </c>
      <c r="AJ27" s="48">
        <f>VLOOKUP($A27,'ADR Raw Data'!$B$6:$BE$43,'ADR Raw Data'!AU$1,FALSE)</f>
        <v>4.3247018225694704</v>
      </c>
      <c r="AK27" s="48">
        <f>VLOOKUP($A27,'ADR Raw Data'!$B$6:$BE$43,'ADR Raw Data'!AV$1,FALSE)</f>
        <v>5.3118608627580004</v>
      </c>
      <c r="AL27" s="48">
        <f>VLOOKUP($A27,'ADR Raw Data'!$B$6:$BE$43,'ADR Raw Data'!AW$1,FALSE)</f>
        <v>5.5747714277442997</v>
      </c>
      <c r="AM27" s="48">
        <f>VLOOKUP($A27,'ADR Raw Data'!$B$6:$BE$43,'ADR Raw Data'!AX$1,FALSE)</f>
        <v>4.99989339498942</v>
      </c>
      <c r="AN27" s="49">
        <f>VLOOKUP($A27,'ADR Raw Data'!$B$6:$BE$43,'ADR Raw Data'!AY$1,FALSE)</f>
        <v>5.0688007710669796</v>
      </c>
      <c r="AO27" s="48">
        <f>VLOOKUP($A27,'ADR Raw Data'!$B$6:$BE$43,'ADR Raw Data'!BA$1,FALSE)</f>
        <v>1.4373471745767801</v>
      </c>
      <c r="AP27" s="48">
        <f>VLOOKUP($A27,'ADR Raw Data'!$B$6:$BE$43,'ADR Raw Data'!BB$1,FALSE)</f>
        <v>1.97877790158497</v>
      </c>
      <c r="AQ27" s="49">
        <f>VLOOKUP($A27,'ADR Raw Data'!$B$6:$BE$43,'ADR Raw Data'!BC$1,FALSE)</f>
        <v>1.7127222161629501</v>
      </c>
      <c r="AR27" s="50">
        <f>VLOOKUP($A27,'ADR Raw Data'!$B$6:$BE$43,'ADR Raw Data'!BE$1,FALSE)</f>
        <v>3.3980097350572001</v>
      </c>
      <c r="AT27" s="51">
        <f>VLOOKUP($A27,'RevPAR Raw Data'!$B$6:$BE$43,'RevPAR Raw Data'!AG$1,FALSE)</f>
        <v>62.3571001406359</v>
      </c>
      <c r="AU27" s="52">
        <f>VLOOKUP($A27,'RevPAR Raw Data'!$B$6:$BE$43,'RevPAR Raw Data'!AH$1,FALSE)</f>
        <v>64.787183292267898</v>
      </c>
      <c r="AV27" s="52">
        <f>VLOOKUP($A27,'RevPAR Raw Data'!$B$6:$BE$43,'RevPAR Raw Data'!AI$1,FALSE)</f>
        <v>73.179278543175997</v>
      </c>
      <c r="AW27" s="52">
        <f>VLOOKUP($A27,'RevPAR Raw Data'!$B$6:$BE$43,'RevPAR Raw Data'!AJ$1,FALSE)</f>
        <v>75.151608925004794</v>
      </c>
      <c r="AX27" s="52">
        <f>VLOOKUP($A27,'RevPAR Raw Data'!$B$6:$BE$43,'RevPAR Raw Data'!AK$1,FALSE)</f>
        <v>74.444293350303496</v>
      </c>
      <c r="AY27" s="53">
        <f>VLOOKUP($A27,'RevPAR Raw Data'!$B$6:$BE$43,'RevPAR Raw Data'!AL$1,FALSE)</f>
        <v>69.978749500673004</v>
      </c>
      <c r="AZ27" s="52">
        <f>VLOOKUP($A27,'RevPAR Raw Data'!$B$6:$BE$43,'RevPAR Raw Data'!AN$1,FALSE)</f>
        <v>110.875552794204</v>
      </c>
      <c r="BA27" s="52">
        <f>VLOOKUP($A27,'RevPAR Raw Data'!$B$6:$BE$43,'RevPAR Raw Data'!AO$1,FALSE)</f>
        <v>119.93306839631801</v>
      </c>
      <c r="BB27" s="53">
        <f>VLOOKUP($A27,'RevPAR Raw Data'!$B$6:$BE$43,'RevPAR Raw Data'!AP$1,FALSE)</f>
        <v>115.40431059526099</v>
      </c>
      <c r="BC27" s="54">
        <f>VLOOKUP($A27,'RevPAR Raw Data'!$B$6:$BE$43,'RevPAR Raw Data'!AR$1,FALSE)</f>
        <v>82.950441860972205</v>
      </c>
      <c r="BE27" s="47">
        <f>VLOOKUP($A27,'RevPAR Raw Data'!$B$6:$BE$43,'RevPAR Raw Data'!AT$1,FALSE)</f>
        <v>12.3621214392469</v>
      </c>
      <c r="BF27" s="48">
        <f>VLOOKUP($A27,'RevPAR Raw Data'!$B$6:$BE$43,'RevPAR Raw Data'!AU$1,FALSE)</f>
        <v>7.1840841941753304</v>
      </c>
      <c r="BG27" s="48">
        <f>VLOOKUP($A27,'RevPAR Raw Data'!$B$6:$BE$43,'RevPAR Raw Data'!AV$1,FALSE)</f>
        <v>7.6636722624338702</v>
      </c>
      <c r="BH27" s="48">
        <f>VLOOKUP($A27,'RevPAR Raw Data'!$B$6:$BE$43,'RevPAR Raw Data'!AW$1,FALSE)</f>
        <v>6.64843155036528</v>
      </c>
      <c r="BI27" s="48">
        <f>VLOOKUP($A27,'RevPAR Raw Data'!$B$6:$BE$43,'RevPAR Raw Data'!AX$1,FALSE)</f>
        <v>2.5340780412834301</v>
      </c>
      <c r="BJ27" s="49">
        <f>VLOOKUP($A27,'RevPAR Raw Data'!$B$6:$BE$43,'RevPAR Raw Data'!AY$1,FALSE)</f>
        <v>7.0068041583042202</v>
      </c>
      <c r="BK27" s="48">
        <f>VLOOKUP($A27,'RevPAR Raw Data'!$B$6:$BE$43,'RevPAR Raw Data'!BA$1,FALSE)</f>
        <v>-1.1248404329464801</v>
      </c>
      <c r="BL27" s="48">
        <f>VLOOKUP($A27,'RevPAR Raw Data'!$B$6:$BE$43,'RevPAR Raw Data'!BB$1,FALSE)</f>
        <v>-1.3359258828387199</v>
      </c>
      <c r="BM27" s="49">
        <f>VLOOKUP($A27,'RevPAR Raw Data'!$B$6:$BE$43,'RevPAR Raw Data'!BC$1,FALSE)</f>
        <v>-1.23463752396169</v>
      </c>
      <c r="BN27" s="50">
        <f>VLOOKUP($A27,'RevPAR Raw Data'!$B$6:$BE$43,'RevPAR Raw Data'!BE$1,FALSE)</f>
        <v>3.56292554387255</v>
      </c>
    </row>
    <row r="28" spans="1:66" x14ac:dyDescent="0.25">
      <c r="A28" s="63" t="s">
        <v>29</v>
      </c>
      <c r="B28" s="47">
        <f>VLOOKUP($A28,'Occupancy Raw Data'!$B$8:$BE$45,'Occupancy Raw Data'!AG$3,FALSE)</f>
        <v>44.018324607329802</v>
      </c>
      <c r="C28" s="48">
        <f>VLOOKUP($A28,'Occupancy Raw Data'!$B$8:$BE$45,'Occupancy Raw Data'!AH$3,FALSE)</f>
        <v>42.539267015706798</v>
      </c>
      <c r="D28" s="48">
        <f>VLOOKUP($A28,'Occupancy Raw Data'!$B$8:$BE$45,'Occupancy Raw Data'!AI$3,FALSE)</f>
        <v>43.579842931937101</v>
      </c>
      <c r="E28" s="48">
        <f>VLOOKUP($A28,'Occupancy Raw Data'!$B$8:$BE$45,'Occupancy Raw Data'!AJ$3,FALSE)</f>
        <v>47.850130890052299</v>
      </c>
      <c r="F28" s="48">
        <f>VLOOKUP($A28,'Occupancy Raw Data'!$B$8:$BE$45,'Occupancy Raw Data'!AK$3,FALSE)</f>
        <v>55.625</v>
      </c>
      <c r="G28" s="49">
        <f>VLOOKUP($A28,'Occupancy Raw Data'!$B$8:$BE$45,'Occupancy Raw Data'!AL$3,FALSE)</f>
        <v>46.722513089005197</v>
      </c>
      <c r="H28" s="48">
        <f>VLOOKUP($A28,'Occupancy Raw Data'!$B$8:$BE$45,'Occupancy Raw Data'!AN$3,FALSE)</f>
        <v>74.273560209424005</v>
      </c>
      <c r="I28" s="48">
        <f>VLOOKUP($A28,'Occupancy Raw Data'!$B$8:$BE$45,'Occupancy Raw Data'!AO$3,FALSE)</f>
        <v>78.893979057591594</v>
      </c>
      <c r="J28" s="49">
        <f>VLOOKUP($A28,'Occupancy Raw Data'!$B$8:$BE$45,'Occupancy Raw Data'!AP$3,FALSE)</f>
        <v>76.583769633507799</v>
      </c>
      <c r="K28" s="50">
        <f>VLOOKUP($A28,'Occupancy Raw Data'!$B$8:$BE$45,'Occupancy Raw Data'!AR$3,FALSE)</f>
        <v>55.254300673148798</v>
      </c>
      <c r="M28" s="47">
        <f>VLOOKUP($A28,'Occupancy Raw Data'!$B$8:$BE$45,'Occupancy Raw Data'!AT$3,FALSE)</f>
        <v>-6.1032125177163499</v>
      </c>
      <c r="N28" s="48">
        <f>VLOOKUP($A28,'Occupancy Raw Data'!$B$8:$BE$45,'Occupancy Raw Data'!AU$3,FALSE)</f>
        <v>-1.07147205649579</v>
      </c>
      <c r="O28" s="48">
        <f>VLOOKUP($A28,'Occupancy Raw Data'!$B$8:$BE$45,'Occupancy Raw Data'!AV$3,FALSE)</f>
        <v>2.2313118369734202</v>
      </c>
      <c r="P28" s="48">
        <f>VLOOKUP($A28,'Occupancy Raw Data'!$B$8:$BE$45,'Occupancy Raw Data'!AW$3,FALSE)</f>
        <v>5.22915604044465</v>
      </c>
      <c r="Q28" s="48">
        <f>VLOOKUP($A28,'Occupancy Raw Data'!$B$8:$BE$45,'Occupancy Raw Data'!AX$3,FALSE)</f>
        <v>6.1202771563509799</v>
      </c>
      <c r="R28" s="49">
        <f>VLOOKUP($A28,'Occupancy Raw Data'!$B$8:$BE$45,'Occupancy Raw Data'!AY$3,FALSE)</f>
        <v>1.3954894413038399</v>
      </c>
      <c r="S28" s="48">
        <f>VLOOKUP($A28,'Occupancy Raw Data'!$B$8:$BE$45,'Occupancy Raw Data'!BA$3,FALSE)</f>
        <v>2.5684089078007899</v>
      </c>
      <c r="T28" s="48">
        <f>VLOOKUP($A28,'Occupancy Raw Data'!$B$8:$BE$45,'Occupancy Raw Data'!BB$3,FALSE)</f>
        <v>2.64207980116382</v>
      </c>
      <c r="U28" s="49">
        <f>VLOOKUP($A28,'Occupancy Raw Data'!$B$8:$BE$45,'Occupancy Raw Data'!BC$3,FALSE)</f>
        <v>2.6063423125028802</v>
      </c>
      <c r="V28" s="50">
        <f>VLOOKUP($A28,'Occupancy Raw Data'!$B$8:$BE$45,'Occupancy Raw Data'!BE$3,FALSE)</f>
        <v>1.87156155336037</v>
      </c>
      <c r="X28" s="51">
        <f>VLOOKUP($A28,'ADR Raw Data'!$B$6:$BE$43,'ADR Raw Data'!AG$1,FALSE)</f>
        <v>123.690145703241</v>
      </c>
      <c r="Y28" s="52">
        <f>VLOOKUP($A28,'ADR Raw Data'!$B$6:$BE$43,'ADR Raw Data'!AH$1,FALSE)</f>
        <v>115.048316153846</v>
      </c>
      <c r="Z28" s="52">
        <f>VLOOKUP($A28,'ADR Raw Data'!$B$6:$BE$43,'ADR Raw Data'!AI$1,FALSE)</f>
        <v>115.638241477699</v>
      </c>
      <c r="AA28" s="52">
        <f>VLOOKUP($A28,'ADR Raw Data'!$B$6:$BE$43,'ADR Raw Data'!AJ$1,FALSE)</f>
        <v>116.531120153183</v>
      </c>
      <c r="AB28" s="52">
        <f>VLOOKUP($A28,'ADR Raw Data'!$B$6:$BE$43,'ADR Raw Data'!AK$1,FALSE)</f>
        <v>126.063033119595</v>
      </c>
      <c r="AC28" s="53">
        <f>VLOOKUP($A28,'ADR Raw Data'!$B$6:$BE$43,'ADR Raw Data'!AL$1,FALSE)</f>
        <v>119.71310679067599</v>
      </c>
      <c r="AD28" s="52">
        <f>VLOOKUP($A28,'ADR Raw Data'!$B$6:$BE$43,'ADR Raw Data'!AN$1,FALSE)</f>
        <v>176.841181601903</v>
      </c>
      <c r="AE28" s="52">
        <f>VLOOKUP($A28,'ADR Raw Data'!$B$6:$BE$43,'ADR Raw Data'!AO$1,FALSE)</f>
        <v>190.831848195769</v>
      </c>
      <c r="AF28" s="53">
        <f>VLOOKUP($A28,'ADR Raw Data'!$B$6:$BE$43,'ADR Raw Data'!AP$1,FALSE)</f>
        <v>184.04753460946799</v>
      </c>
      <c r="AG28" s="54">
        <f>VLOOKUP($A28,'ADR Raw Data'!$B$6:$BE$43,'ADR Raw Data'!AR$1,FALSE)</f>
        <v>145.189975634517</v>
      </c>
      <c r="AI28" s="47">
        <f>VLOOKUP($A28,'ADR Raw Data'!$B$6:$BE$43,'ADR Raw Data'!AT$1,FALSE)</f>
        <v>0.49217506557846802</v>
      </c>
      <c r="AJ28" s="48">
        <f>VLOOKUP($A28,'ADR Raw Data'!$B$6:$BE$43,'ADR Raw Data'!AU$1,FALSE)</f>
        <v>2.4409908644135898</v>
      </c>
      <c r="AK28" s="48">
        <f>VLOOKUP($A28,'ADR Raw Data'!$B$6:$BE$43,'ADR Raw Data'!AV$1,FALSE)</f>
        <v>1.6442526817482299</v>
      </c>
      <c r="AL28" s="48">
        <f>VLOOKUP($A28,'ADR Raw Data'!$B$6:$BE$43,'ADR Raw Data'!AW$1,FALSE)</f>
        <v>-4.36015841573961</v>
      </c>
      <c r="AM28" s="48">
        <f>VLOOKUP($A28,'ADR Raw Data'!$B$6:$BE$43,'ADR Raw Data'!AX$1,FALSE)</f>
        <v>2.1962873302135999</v>
      </c>
      <c r="AN28" s="49">
        <f>VLOOKUP($A28,'ADR Raw Data'!$B$6:$BE$43,'ADR Raw Data'!AY$1,FALSE)</f>
        <v>0.45948599745937602</v>
      </c>
      <c r="AO28" s="48">
        <f>VLOOKUP($A28,'ADR Raw Data'!$B$6:$BE$43,'ADR Raw Data'!BA$1,FALSE)</f>
        <v>5.8064332439829798</v>
      </c>
      <c r="AP28" s="48">
        <f>VLOOKUP($A28,'ADR Raw Data'!$B$6:$BE$43,'ADR Raw Data'!BB$1,FALSE)</f>
        <v>4.4807556150335799</v>
      </c>
      <c r="AQ28" s="49">
        <f>VLOOKUP($A28,'ADR Raw Data'!$B$6:$BE$43,'ADR Raw Data'!BC$1,FALSE)</f>
        <v>5.0959408915735596</v>
      </c>
      <c r="AR28" s="50">
        <f>VLOOKUP($A28,'ADR Raw Data'!$B$6:$BE$43,'ADR Raw Data'!BE$1,FALSE)</f>
        <v>2.85013838556393</v>
      </c>
      <c r="AT28" s="51">
        <f>VLOOKUP($A28,'RevPAR Raw Data'!$B$6:$BE$43,'RevPAR Raw Data'!AG$1,FALSE)</f>
        <v>54.446329842931902</v>
      </c>
      <c r="AU28" s="52">
        <f>VLOOKUP($A28,'RevPAR Raw Data'!$B$6:$BE$43,'RevPAR Raw Data'!AH$1,FALSE)</f>
        <v>48.940710405759098</v>
      </c>
      <c r="AV28" s="52">
        <f>VLOOKUP($A28,'RevPAR Raw Data'!$B$6:$BE$43,'RevPAR Raw Data'!AI$1,FALSE)</f>
        <v>50.3949640052356</v>
      </c>
      <c r="AW28" s="52">
        <f>VLOOKUP($A28,'RevPAR Raw Data'!$B$6:$BE$43,'RevPAR Raw Data'!AJ$1,FALSE)</f>
        <v>55.760293520942398</v>
      </c>
      <c r="AX28" s="52">
        <f>VLOOKUP($A28,'RevPAR Raw Data'!$B$6:$BE$43,'RevPAR Raw Data'!AK$1,FALSE)</f>
        <v>70.122562172774806</v>
      </c>
      <c r="AY28" s="53">
        <f>VLOOKUP($A28,'RevPAR Raw Data'!$B$6:$BE$43,'RevPAR Raw Data'!AL$1,FALSE)</f>
        <v>55.932971989528703</v>
      </c>
      <c r="AZ28" s="52">
        <f>VLOOKUP($A28,'RevPAR Raw Data'!$B$6:$BE$43,'RevPAR Raw Data'!AN$1,FALSE)</f>
        <v>131.34624149214599</v>
      </c>
      <c r="BA28" s="52">
        <f>VLOOKUP($A28,'RevPAR Raw Data'!$B$6:$BE$43,'RevPAR Raw Data'!AO$1,FALSE)</f>
        <v>150.55483835078499</v>
      </c>
      <c r="BB28" s="53">
        <f>VLOOKUP($A28,'RevPAR Raw Data'!$B$6:$BE$43,'RevPAR Raw Data'!AP$1,FALSE)</f>
        <v>140.95053992146501</v>
      </c>
      <c r="BC28" s="54">
        <f>VLOOKUP($A28,'RevPAR Raw Data'!$B$6:$BE$43,'RevPAR Raw Data'!AR$1,FALSE)</f>
        <v>80.2237056843679</v>
      </c>
      <c r="BE28" s="47">
        <f>VLOOKUP($A28,'RevPAR Raw Data'!$B$6:$BE$43,'RevPAR Raw Data'!AT$1,FALSE)</f>
        <v>-5.6410759423493504</v>
      </c>
      <c r="BF28" s="48">
        <f>VLOOKUP($A28,'RevPAR Raw Data'!$B$6:$BE$43,'RevPAR Raw Data'!AU$1,FALSE)</f>
        <v>1.3433642729039801</v>
      </c>
      <c r="BG28" s="48">
        <f>VLOOKUP($A28,'RevPAR Raw Data'!$B$6:$BE$43,'RevPAR Raw Data'!AV$1,FALSE)</f>
        <v>3.91225292343925</v>
      </c>
      <c r="BH28" s="48">
        <f>VLOOKUP($A28,'RevPAR Raw Data'!$B$6:$BE$43,'RevPAR Raw Data'!AW$1,FALSE)</f>
        <v>0.640998137535436</v>
      </c>
      <c r="BI28" s="48">
        <f>VLOOKUP($A28,'RevPAR Raw Data'!$B$6:$BE$43,'RevPAR Raw Data'!AX$1,FALSE)</f>
        <v>8.4509833583234695</v>
      </c>
      <c r="BJ28" s="49">
        <f>VLOOKUP($A28,'RevPAR Raw Data'!$B$6:$BE$43,'RevPAR Raw Data'!AY$1,FALSE)</f>
        <v>1.86138751734203</v>
      </c>
      <c r="BK28" s="48">
        <f>VLOOKUP($A28,'RevPAR Raw Data'!$B$6:$BE$43,'RevPAR Raw Data'!BA$1,FALSE)</f>
        <v>8.5239751004477302</v>
      </c>
      <c r="BL28" s="48">
        <f>VLOOKUP($A28,'RevPAR Raw Data'!$B$6:$BE$43,'RevPAR Raw Data'!BB$1,FALSE)</f>
        <v>7.2412205552417204</v>
      </c>
      <c r="BM28" s="49">
        <f>VLOOKUP($A28,'RevPAR Raw Data'!$B$6:$BE$43,'RevPAR Raw Data'!BC$1,FALSE)</f>
        <v>7.8351008677536598</v>
      </c>
      <c r="BN28" s="50">
        <f>VLOOKUP($A28,'RevPAR Raw Data'!$B$6:$BE$43,'RevPAR Raw Data'!BE$1,FALSE)</f>
        <v>4.7750420331660903</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50.6608820233157</v>
      </c>
      <c r="C30" s="48">
        <f>VLOOKUP($A30,'Occupancy Raw Data'!$B$8:$BE$45,'Occupancy Raw Data'!AH$3,FALSE)</f>
        <v>59.170893461658402</v>
      </c>
      <c r="D30" s="48">
        <f>VLOOKUP($A30,'Occupancy Raw Data'!$B$8:$BE$45,'Occupancy Raw Data'!AI$3,FALSE)</f>
        <v>63.006384884291997</v>
      </c>
      <c r="E30" s="48">
        <f>VLOOKUP($A30,'Occupancy Raw Data'!$B$8:$BE$45,'Occupancy Raw Data'!AJ$3,FALSE)</f>
        <v>66.070551526882895</v>
      </c>
      <c r="F30" s="48">
        <f>VLOOKUP($A30,'Occupancy Raw Data'!$B$8:$BE$45,'Occupancy Raw Data'!AK$3,FALSE)</f>
        <v>68.879322797792696</v>
      </c>
      <c r="G30" s="49">
        <f>VLOOKUP($A30,'Occupancy Raw Data'!$B$8:$BE$45,'Occupancy Raw Data'!AL$3,FALSE)</f>
        <v>61.557039007440402</v>
      </c>
      <c r="H30" s="48">
        <f>VLOOKUP($A30,'Occupancy Raw Data'!$B$8:$BE$45,'Occupancy Raw Data'!AN$3,FALSE)</f>
        <v>78.872710463974101</v>
      </c>
      <c r="I30" s="48">
        <f>VLOOKUP($A30,'Occupancy Raw Data'!$B$8:$BE$45,'Occupancy Raw Data'!AO$3,FALSE)</f>
        <v>81.632865314612502</v>
      </c>
      <c r="J30" s="49">
        <f>VLOOKUP($A30,'Occupancy Raw Data'!$B$8:$BE$45,'Occupancy Raw Data'!AP$3,FALSE)</f>
        <v>80.252787889293302</v>
      </c>
      <c r="K30" s="50">
        <f>VLOOKUP($A30,'Occupancy Raw Data'!$B$8:$BE$45,'Occupancy Raw Data'!AR$3,FALSE)</f>
        <v>66.898465505443895</v>
      </c>
      <c r="M30" s="47">
        <f>VLOOKUP($A30,'Occupancy Raw Data'!$B$8:$BE$45,'Occupancy Raw Data'!AT$3,FALSE)</f>
        <v>7.1106391899949606E-2</v>
      </c>
      <c r="N30" s="48">
        <f>VLOOKUP($A30,'Occupancy Raw Data'!$B$8:$BE$45,'Occupancy Raw Data'!AU$3,FALSE)</f>
        <v>-2.4780500035876698</v>
      </c>
      <c r="O30" s="48">
        <f>VLOOKUP($A30,'Occupancy Raw Data'!$B$8:$BE$45,'Occupancy Raw Data'!AV$3,FALSE)</f>
        <v>-1.60022408488303</v>
      </c>
      <c r="P30" s="48">
        <f>VLOOKUP($A30,'Occupancy Raw Data'!$B$8:$BE$45,'Occupancy Raw Data'!AW$3,FALSE)</f>
        <v>0.64882011158086295</v>
      </c>
      <c r="Q30" s="48">
        <f>VLOOKUP($A30,'Occupancy Raw Data'!$B$8:$BE$45,'Occupancy Raw Data'!AX$3,FALSE)</f>
        <v>2.2679663275345598</v>
      </c>
      <c r="R30" s="49">
        <f>VLOOKUP($A30,'Occupancy Raw Data'!$B$8:$BE$45,'Occupancy Raw Data'!AY$3,FALSE)</f>
        <v>-0.17565550845014699</v>
      </c>
      <c r="S30" s="48">
        <f>VLOOKUP($A30,'Occupancy Raw Data'!$B$8:$BE$45,'Occupancy Raw Data'!BA$3,FALSE)</f>
        <v>-0.88132466572282697</v>
      </c>
      <c r="T30" s="48">
        <f>VLOOKUP($A30,'Occupancy Raw Data'!$B$8:$BE$45,'Occupancy Raw Data'!BB$3,FALSE)</f>
        <v>-1.2526449612566599</v>
      </c>
      <c r="U30" s="49">
        <f>VLOOKUP($A30,'Occupancy Raw Data'!$B$8:$BE$45,'Occupancy Raw Data'!BC$3,FALSE)</f>
        <v>-1.0705258423433699</v>
      </c>
      <c r="V30" s="50">
        <f>VLOOKUP($A30,'Occupancy Raw Data'!$B$8:$BE$45,'Occupancy Raw Data'!BE$3,FALSE)</f>
        <v>-0.484509457056507</v>
      </c>
      <c r="X30" s="51">
        <f>VLOOKUP($A30,'ADR Raw Data'!$B$6:$BE$43,'ADR Raw Data'!AG$1,FALSE)</f>
        <v>113.943173727122</v>
      </c>
      <c r="Y30" s="52">
        <f>VLOOKUP($A30,'ADR Raw Data'!$B$6:$BE$43,'ADR Raw Data'!AH$1,FALSE)</f>
        <v>116.448685490012</v>
      </c>
      <c r="Z30" s="52">
        <f>VLOOKUP($A30,'ADR Raw Data'!$B$6:$BE$43,'ADR Raw Data'!AI$1,FALSE)</f>
        <v>117.670856734102</v>
      </c>
      <c r="AA30" s="52">
        <f>VLOOKUP($A30,'ADR Raw Data'!$B$6:$BE$43,'ADR Raw Data'!AJ$1,FALSE)</f>
        <v>121.733619397437</v>
      </c>
      <c r="AB30" s="52">
        <f>VLOOKUP($A30,'ADR Raw Data'!$B$6:$BE$43,'ADR Raw Data'!AK$1,FALSE)</f>
        <v>132.50235978054701</v>
      </c>
      <c r="AC30" s="53">
        <f>VLOOKUP($A30,'ADR Raw Data'!$B$6:$BE$43,'ADR Raw Data'!AL$1,FALSE)</f>
        <v>121.013136974061</v>
      </c>
      <c r="AD30" s="52">
        <f>VLOOKUP($A30,'ADR Raw Data'!$B$6:$BE$43,'ADR Raw Data'!AN$1,FALSE)</f>
        <v>168.24717600087899</v>
      </c>
      <c r="AE30" s="52">
        <f>VLOOKUP($A30,'ADR Raw Data'!$B$6:$BE$43,'ADR Raw Data'!AO$1,FALSE)</f>
        <v>170.07106680256501</v>
      </c>
      <c r="AF30" s="53">
        <f>VLOOKUP($A30,'ADR Raw Data'!$B$6:$BE$43,'ADR Raw Data'!AP$1,FALSE)</f>
        <v>169.174803788514</v>
      </c>
      <c r="AG30" s="54">
        <f>VLOOKUP($A30,'ADR Raw Data'!$B$6:$BE$43,'ADR Raw Data'!AR$1,FALSE)</f>
        <v>137.519822270422</v>
      </c>
      <c r="AH30" s="65"/>
      <c r="AI30" s="47">
        <f>VLOOKUP($A30,'ADR Raw Data'!$B$6:$BE$43,'ADR Raw Data'!AT$1,FALSE)</f>
        <v>4.3906996936541196</v>
      </c>
      <c r="AJ30" s="48">
        <f>VLOOKUP($A30,'ADR Raw Data'!$B$6:$BE$43,'ADR Raw Data'!AU$1,FALSE)</f>
        <v>4.53041044345093</v>
      </c>
      <c r="AK30" s="48">
        <f>VLOOKUP($A30,'ADR Raw Data'!$B$6:$BE$43,'ADR Raw Data'!AV$1,FALSE)</f>
        <v>3.7258313019179901</v>
      </c>
      <c r="AL30" s="48">
        <f>VLOOKUP($A30,'ADR Raw Data'!$B$6:$BE$43,'ADR Raw Data'!AW$1,FALSE)</f>
        <v>6.2062532985666499</v>
      </c>
      <c r="AM30" s="48">
        <f>VLOOKUP($A30,'ADR Raw Data'!$B$6:$BE$43,'ADR Raw Data'!AX$1,FALSE)</f>
        <v>6.0828785605442697</v>
      </c>
      <c r="AN30" s="49">
        <f>VLOOKUP($A30,'ADR Raw Data'!$B$6:$BE$43,'ADR Raw Data'!AY$1,FALSE)</f>
        <v>5.1455518717351696</v>
      </c>
      <c r="AO30" s="48">
        <f>VLOOKUP($A30,'ADR Raw Data'!$B$6:$BE$43,'ADR Raw Data'!BA$1,FALSE)</f>
        <v>-3.97243805154273</v>
      </c>
      <c r="AP30" s="48">
        <f>VLOOKUP($A30,'ADR Raw Data'!$B$6:$BE$43,'ADR Raw Data'!BB$1,FALSE)</f>
        <v>-4.9952801741022803</v>
      </c>
      <c r="AQ30" s="49">
        <f>VLOOKUP($A30,'ADR Raw Data'!$B$6:$BE$43,'ADR Raw Data'!BC$1,FALSE)</f>
        <v>-4.5000711362647801</v>
      </c>
      <c r="AR30" s="50">
        <f>VLOOKUP($A30,'ADR Raw Data'!$B$6:$BE$43,'ADR Raw Data'!BE$1,FALSE)</f>
        <v>0.75709475004478899</v>
      </c>
      <c r="AT30" s="51">
        <f>VLOOKUP($A30,'RevPAR Raw Data'!$B$6:$BE$43,'RevPAR Raw Data'!AG$1,FALSE)</f>
        <v>57.724616815519099</v>
      </c>
      <c r="AU30" s="52">
        <f>VLOOKUP($A30,'RevPAR Raw Data'!$B$6:$BE$43,'RevPAR Raw Data'!AH$1,FALSE)</f>
        <v>68.903727628796801</v>
      </c>
      <c r="AV30" s="52">
        <f>VLOOKUP($A30,'RevPAR Raw Data'!$B$6:$BE$43,'RevPAR Raw Data'!AI$1,FALSE)</f>
        <v>74.140152890532406</v>
      </c>
      <c r="AW30" s="52">
        <f>VLOOKUP($A30,'RevPAR Raw Data'!$B$6:$BE$43,'RevPAR Raw Data'!AJ$1,FALSE)</f>
        <v>80.4300737295235</v>
      </c>
      <c r="AX30" s="52">
        <f>VLOOKUP($A30,'RevPAR Raw Data'!$B$6:$BE$43,'RevPAR Raw Data'!AK$1,FALSE)</f>
        <v>91.266728107936302</v>
      </c>
      <c r="AY30" s="53">
        <f>VLOOKUP($A30,'RevPAR Raw Data'!$B$6:$BE$43,'RevPAR Raw Data'!AL$1,FALSE)</f>
        <v>74.492103931250199</v>
      </c>
      <c r="AZ30" s="52">
        <f>VLOOKUP($A30,'RevPAR Raw Data'!$B$6:$BE$43,'RevPAR Raw Data'!AN$1,FALSE)</f>
        <v>132.701107990986</v>
      </c>
      <c r="BA30" s="52">
        <f>VLOOKUP($A30,'RevPAR Raw Data'!$B$6:$BE$43,'RevPAR Raw Data'!AO$1,FALSE)</f>
        <v>138.83388490206201</v>
      </c>
      <c r="BB30" s="53">
        <f>VLOOKUP($A30,'RevPAR Raw Data'!$B$6:$BE$43,'RevPAR Raw Data'!AP$1,FALSE)</f>
        <v>135.76749644652401</v>
      </c>
      <c r="BC30" s="54">
        <f>VLOOKUP($A30,'RevPAR Raw Data'!$B$6:$BE$43,'RevPAR Raw Data'!AR$1,FALSE)</f>
        <v>91.9986508647265</v>
      </c>
      <c r="BE30" s="47">
        <f>VLOOKUP($A30,'RevPAR Raw Data'!$B$6:$BE$43,'RevPAR Raw Data'!AT$1,FALSE)</f>
        <v>4.4649281536853902</v>
      </c>
      <c r="BF30" s="48">
        <f>VLOOKUP($A30,'RevPAR Raw Data'!$B$6:$BE$43,'RevPAR Raw Data'!AU$1,FALSE)</f>
        <v>1.9400946037067901</v>
      </c>
      <c r="BG30" s="48">
        <f>VLOOKUP($A30,'RevPAR Raw Data'!$B$6:$BE$43,'RevPAR Raw Data'!AV$1,FALSE)</f>
        <v>2.06598556717955</v>
      </c>
      <c r="BH30" s="48">
        <f>VLOOKUP($A30,'RevPAR Raw Data'!$B$6:$BE$43,'RevPAR Raw Data'!AW$1,FALSE)</f>
        <v>6.89534082972426</v>
      </c>
      <c r="BI30" s="48">
        <f>VLOOKUP($A30,'RevPAR Raw Data'!$B$6:$BE$43,'RevPAR Raw Data'!AX$1,FALSE)</f>
        <v>8.4888025255767996</v>
      </c>
      <c r="BJ30" s="49">
        <f>VLOOKUP($A30,'RevPAR Raw Data'!$B$6:$BE$43,'RevPAR Raw Data'!AY$1,FALSE)</f>
        <v>4.9608579179821604</v>
      </c>
      <c r="BK30" s="48">
        <f>VLOOKUP($A30,'RevPAR Raw Data'!$B$6:$BE$43,'RevPAR Raw Data'!BA$1,FALSE)</f>
        <v>-4.8187526408867498</v>
      </c>
      <c r="BL30" s="48">
        <f>VLOOKUP($A30,'RevPAR Raw Data'!$B$6:$BE$43,'RevPAR Raw Data'!BB$1,FALSE)</f>
        <v>-6.1853520099574002</v>
      </c>
      <c r="BM30" s="49">
        <f>VLOOKUP($A30,'RevPAR Raw Data'!$B$6:$BE$43,'RevPAR Raw Data'!BC$1,FALSE)</f>
        <v>-5.5224225541706096</v>
      </c>
      <c r="BN30" s="50">
        <f>VLOOKUP($A30,'RevPAR Raw Data'!$B$6:$BE$43,'RevPAR Raw Data'!BE$1,FALSE)</f>
        <v>0.268917097325437</v>
      </c>
    </row>
    <row r="31" spans="1:66" x14ac:dyDescent="0.25">
      <c r="A31" s="63" t="s">
        <v>70</v>
      </c>
      <c r="B31" s="47">
        <f>VLOOKUP($A31,'Occupancy Raw Data'!$B$8:$BE$45,'Occupancy Raw Data'!AG$3,FALSE)</f>
        <v>49.425929689087504</v>
      </c>
      <c r="C31" s="48">
        <f>VLOOKUP($A31,'Occupancy Raw Data'!$B$8:$BE$45,'Occupancy Raw Data'!AH$3,FALSE)</f>
        <v>58.698689290794498</v>
      </c>
      <c r="D31" s="48">
        <f>VLOOKUP($A31,'Occupancy Raw Data'!$B$8:$BE$45,'Occupancy Raw Data'!AI$3,FALSE)</f>
        <v>61.906817316237102</v>
      </c>
      <c r="E31" s="48">
        <f>VLOOKUP($A31,'Occupancy Raw Data'!$B$8:$BE$45,'Occupancy Raw Data'!AJ$3,FALSE)</f>
        <v>63.614320172654502</v>
      </c>
      <c r="F31" s="48">
        <f>VLOOKUP($A31,'Occupancy Raw Data'!$B$8:$BE$45,'Occupancy Raw Data'!AK$3,FALSE)</f>
        <v>65.790275485590897</v>
      </c>
      <c r="G31" s="49">
        <f>VLOOKUP($A31,'Occupancy Raw Data'!$B$8:$BE$45,'Occupancy Raw Data'!AL$3,FALSE)</f>
        <v>59.888212259574999</v>
      </c>
      <c r="H31" s="48">
        <f>VLOOKUP($A31,'Occupancy Raw Data'!$B$8:$BE$45,'Occupancy Raw Data'!AN$3,FALSE)</f>
        <v>75.630316110194201</v>
      </c>
      <c r="I31" s="48">
        <f>VLOOKUP($A31,'Occupancy Raw Data'!$B$8:$BE$45,'Occupancy Raw Data'!AO$3,FALSE)</f>
        <v>78.3166180017773</v>
      </c>
      <c r="J31" s="49">
        <f>VLOOKUP($A31,'Occupancy Raw Data'!$B$8:$BE$45,'Occupancy Raw Data'!AP$3,FALSE)</f>
        <v>76.973467055985694</v>
      </c>
      <c r="K31" s="50">
        <f>VLOOKUP($A31,'Occupancy Raw Data'!$B$8:$BE$45,'Occupancy Raw Data'!AR$3,FALSE)</f>
        <v>64.770315713865898</v>
      </c>
      <c r="M31" s="47">
        <f>VLOOKUP($A31,'Occupancy Raw Data'!$B$8:$BE$45,'Occupancy Raw Data'!AT$3,FALSE)</f>
        <v>1.0619305856111001</v>
      </c>
      <c r="N31" s="48">
        <f>VLOOKUP($A31,'Occupancy Raw Data'!$B$8:$BE$45,'Occupancy Raw Data'!AU$3,FALSE)</f>
        <v>-3.53085462590235E-2</v>
      </c>
      <c r="O31" s="48">
        <f>VLOOKUP($A31,'Occupancy Raw Data'!$B$8:$BE$45,'Occupancy Raw Data'!AV$3,FALSE)</f>
        <v>0.72600321797029399</v>
      </c>
      <c r="P31" s="48">
        <f>VLOOKUP($A31,'Occupancy Raw Data'!$B$8:$BE$45,'Occupancy Raw Data'!AW$3,FALSE)</f>
        <v>-1.2143673079502699</v>
      </c>
      <c r="Q31" s="48">
        <f>VLOOKUP($A31,'Occupancy Raw Data'!$B$8:$BE$45,'Occupancy Raw Data'!AX$3,FALSE)</f>
        <v>1.8810149142094901</v>
      </c>
      <c r="R31" s="49">
        <f>VLOOKUP($A31,'Occupancy Raw Data'!$B$8:$BE$45,'Occupancy Raw Data'!AY$3,FALSE)</f>
        <v>0.46384343746081602</v>
      </c>
      <c r="S31" s="48">
        <f>VLOOKUP($A31,'Occupancy Raw Data'!$B$8:$BE$45,'Occupancy Raw Data'!BA$3,FALSE)</f>
        <v>-0.174937946617713</v>
      </c>
      <c r="T31" s="48">
        <f>VLOOKUP($A31,'Occupancy Raw Data'!$B$8:$BE$45,'Occupancy Raw Data'!BB$3,FALSE)</f>
        <v>-0.49015946308152802</v>
      </c>
      <c r="U31" s="49">
        <f>VLOOKUP($A31,'Occupancy Raw Data'!$B$8:$BE$45,'Occupancy Raw Data'!BC$3,FALSE)</f>
        <v>-0.33554809634712801</v>
      </c>
      <c r="V31" s="50">
        <f>VLOOKUP($A31,'Occupancy Raw Data'!$B$8:$BE$45,'Occupancy Raw Data'!BE$3,FALSE)</f>
        <v>0.19190911608790001</v>
      </c>
      <c r="X31" s="51">
        <f>VLOOKUP($A31,'ADR Raw Data'!$B$6:$BE$43,'ADR Raw Data'!AG$1,FALSE)</f>
        <v>115.8492450406</v>
      </c>
      <c r="Y31" s="52">
        <f>VLOOKUP($A31,'ADR Raw Data'!$B$6:$BE$43,'ADR Raw Data'!AH$1,FALSE)</f>
        <v>119.02320855962</v>
      </c>
      <c r="Z31" s="52">
        <f>VLOOKUP($A31,'ADR Raw Data'!$B$6:$BE$43,'ADR Raw Data'!AI$1,FALSE)</f>
        <v>118.41724181773399</v>
      </c>
      <c r="AA31" s="52">
        <f>VLOOKUP($A31,'ADR Raw Data'!$B$6:$BE$43,'ADR Raw Data'!AJ$1,FALSE)</f>
        <v>120.237358558342</v>
      </c>
      <c r="AB31" s="52">
        <f>VLOOKUP($A31,'ADR Raw Data'!$B$6:$BE$43,'ADR Raw Data'!AK$1,FALSE)</f>
        <v>127.79350249889001</v>
      </c>
      <c r="AC31" s="53">
        <f>VLOOKUP($A31,'ADR Raw Data'!$B$6:$BE$43,'ADR Raw Data'!AL$1,FALSE)</f>
        <v>120.55938714068201</v>
      </c>
      <c r="AD31" s="52">
        <f>VLOOKUP($A31,'ADR Raw Data'!$B$6:$BE$43,'ADR Raw Data'!AN$1,FALSE)</f>
        <v>153.542897237049</v>
      </c>
      <c r="AE31" s="52">
        <f>VLOOKUP($A31,'ADR Raw Data'!$B$6:$BE$43,'ADR Raw Data'!AO$1,FALSE)</f>
        <v>156.05336391635501</v>
      </c>
      <c r="AF31" s="53">
        <f>VLOOKUP($A31,'ADR Raw Data'!$B$6:$BE$43,'ADR Raw Data'!AP$1,FALSE)</f>
        <v>154.820033810529</v>
      </c>
      <c r="AG31" s="54">
        <f>VLOOKUP($A31,'ADR Raw Data'!$B$6:$BE$43,'ADR Raw Data'!AR$1,FALSE)</f>
        <v>132.19384387260399</v>
      </c>
      <c r="AH31" s="65"/>
      <c r="AI31" s="47">
        <f>VLOOKUP($A31,'ADR Raw Data'!$B$6:$BE$43,'ADR Raw Data'!AT$1,FALSE)</f>
        <v>7.1375810042190198</v>
      </c>
      <c r="AJ31" s="48">
        <f>VLOOKUP($A31,'ADR Raw Data'!$B$6:$BE$43,'ADR Raw Data'!AU$1,FALSE)</f>
        <v>8.07109211058863</v>
      </c>
      <c r="AK31" s="48">
        <f>VLOOKUP($A31,'ADR Raw Data'!$B$6:$BE$43,'ADR Raw Data'!AV$1,FALSE)</f>
        <v>6.4558127432593899</v>
      </c>
      <c r="AL31" s="48">
        <f>VLOOKUP($A31,'ADR Raw Data'!$B$6:$BE$43,'ADR Raw Data'!AW$1,FALSE)</f>
        <v>5.9413749860685297</v>
      </c>
      <c r="AM31" s="48">
        <f>VLOOKUP($A31,'ADR Raw Data'!$B$6:$BE$43,'ADR Raw Data'!AX$1,FALSE)</f>
        <v>5.0511067152804099</v>
      </c>
      <c r="AN31" s="49">
        <f>VLOOKUP($A31,'ADR Raw Data'!$B$6:$BE$43,'ADR Raw Data'!AY$1,FALSE)</f>
        <v>6.4510047647071502</v>
      </c>
      <c r="AO31" s="48">
        <f>VLOOKUP($A31,'ADR Raw Data'!$B$6:$BE$43,'ADR Raw Data'!BA$1,FALSE)</f>
        <v>1.7955535520617101</v>
      </c>
      <c r="AP31" s="48">
        <f>VLOOKUP($A31,'ADR Raw Data'!$B$6:$BE$43,'ADR Raw Data'!BB$1,FALSE)</f>
        <v>1.70537701426249</v>
      </c>
      <c r="AQ31" s="49">
        <f>VLOOKUP($A31,'ADR Raw Data'!$B$6:$BE$43,'ADR Raw Data'!BC$1,FALSE)</f>
        <v>1.74791774635918</v>
      </c>
      <c r="AR31" s="50">
        <f>VLOOKUP($A31,'ADR Raw Data'!$B$6:$BE$43,'ADR Raw Data'!BE$1,FALSE)</f>
        <v>4.4729964251195797</v>
      </c>
      <c r="AT31" s="51">
        <f>VLOOKUP($A31,'RevPAR Raw Data'!$B$6:$BE$43,'RevPAR Raw Data'!AG$1,FALSE)</f>
        <v>57.2595663991058</v>
      </c>
      <c r="AU31" s="52">
        <f>VLOOKUP($A31,'RevPAR Raw Data'!$B$6:$BE$43,'RevPAR Raw Data'!AH$1,FALSE)</f>
        <v>69.8650633763462</v>
      </c>
      <c r="AV31" s="52">
        <f>VLOOKUP($A31,'RevPAR Raw Data'!$B$6:$BE$43,'RevPAR Raw Data'!AI$1,FALSE)</f>
        <v>73.308345563031594</v>
      </c>
      <c r="AW31" s="52">
        <f>VLOOKUP($A31,'RevPAR Raw Data'!$B$6:$BE$43,'RevPAR Raw Data'!AJ$1,FALSE)</f>
        <v>76.4881782404468</v>
      </c>
      <c r="AX31" s="52">
        <f>VLOOKUP($A31,'RevPAR Raw Data'!$B$6:$BE$43,'RevPAR Raw Data'!AK$1,FALSE)</f>
        <v>84.075697346705496</v>
      </c>
      <c r="AY31" s="53">
        <f>VLOOKUP($A31,'RevPAR Raw Data'!$B$6:$BE$43,'RevPAR Raw Data'!AL$1,FALSE)</f>
        <v>72.200861669654699</v>
      </c>
      <c r="AZ31" s="52">
        <f>VLOOKUP($A31,'RevPAR Raw Data'!$B$6:$BE$43,'RevPAR Raw Data'!AN$1,FALSE)</f>
        <v>116.124978545131</v>
      </c>
      <c r="BA31" s="52">
        <f>VLOOKUP($A31,'RevPAR Raw Data'!$B$6:$BE$43,'RevPAR Raw Data'!AO$1,FALSE)</f>
        <v>122.215716897295</v>
      </c>
      <c r="BB31" s="53">
        <f>VLOOKUP($A31,'RevPAR Raw Data'!$B$6:$BE$43,'RevPAR Raw Data'!AP$1,FALSE)</f>
        <v>119.17034772121301</v>
      </c>
      <c r="BC31" s="54">
        <f>VLOOKUP($A31,'RevPAR Raw Data'!$B$6:$BE$43,'RevPAR Raw Data'!AR$1,FALSE)</f>
        <v>85.622370030580996</v>
      </c>
      <c r="BE31" s="47">
        <f>VLOOKUP($A31,'RevPAR Raw Data'!$B$6:$BE$43,'RevPAR Raw Data'!AT$1,FALSE)</f>
        <v>8.2753077455866908</v>
      </c>
      <c r="BF31" s="48">
        <f>VLOOKUP($A31,'RevPAR Raw Data'!$B$6:$BE$43,'RevPAR Raw Data'!AU$1,FALSE)</f>
        <v>8.0329337790381405</v>
      </c>
      <c r="BG31" s="48">
        <f>VLOOKUP($A31,'RevPAR Raw Data'!$B$6:$BE$43,'RevPAR Raw Data'!AV$1,FALSE)</f>
        <v>7.22868536949189</v>
      </c>
      <c r="BH31" s="48">
        <f>VLOOKUP($A31,'RevPAR Raw Data'!$B$6:$BE$43,'RevPAR Raw Data'!AW$1,FALSE)</f>
        <v>4.6548575626447004</v>
      </c>
      <c r="BI31" s="48">
        <f>VLOOKUP($A31,'RevPAR Raw Data'!$B$6:$BE$43,'RevPAR Raw Data'!AX$1,FALSE)</f>
        <v>7.0271337001369698</v>
      </c>
      <c r="BJ31" s="49">
        <f>VLOOKUP($A31,'RevPAR Raw Data'!$B$6:$BE$43,'RevPAR Raw Data'!AY$1,FALSE)</f>
        <v>6.9447707644193404</v>
      </c>
      <c r="BK31" s="48">
        <f>VLOOKUP($A31,'RevPAR Raw Data'!$B$6:$BE$43,'RevPAR Raw Data'!BA$1,FALSE)</f>
        <v>1.6174745009296001</v>
      </c>
      <c r="BL31" s="48">
        <f>VLOOKUP($A31,'RevPAR Raw Data'!$B$6:$BE$43,'RevPAR Raw Data'!BB$1,FALSE)</f>
        <v>1.20685848436434</v>
      </c>
      <c r="BM31" s="49">
        <f>VLOOKUP($A31,'RevPAR Raw Data'!$B$6:$BE$43,'RevPAR Raw Data'!BC$1,FALSE)</f>
        <v>1.4065045452884299</v>
      </c>
      <c r="BN31" s="50">
        <f>VLOOKUP($A31,'RevPAR Raw Data'!$B$6:$BE$43,'RevPAR Raw Data'!BE$1,FALSE)</f>
        <v>4.6734896291095698</v>
      </c>
    </row>
    <row r="32" spans="1:66" x14ac:dyDescent="0.25">
      <c r="A32" s="63" t="s">
        <v>52</v>
      </c>
      <c r="B32" s="47">
        <f>VLOOKUP($A32,'Occupancy Raw Data'!$B$8:$BE$45,'Occupancy Raw Data'!AG$3,FALSE)</f>
        <v>46.1443553362122</v>
      </c>
      <c r="C32" s="48">
        <f>VLOOKUP($A32,'Occupancy Raw Data'!$B$8:$BE$45,'Occupancy Raw Data'!AH$3,FALSE)</f>
        <v>62.284083898827802</v>
      </c>
      <c r="D32" s="48">
        <f>VLOOKUP($A32,'Occupancy Raw Data'!$B$8:$BE$45,'Occupancy Raw Data'!AI$3,FALSE)</f>
        <v>67.296421961752003</v>
      </c>
      <c r="E32" s="48">
        <f>VLOOKUP($A32,'Occupancy Raw Data'!$B$8:$BE$45,'Occupancy Raw Data'!AJ$3,FALSE)</f>
        <v>65.252930289944402</v>
      </c>
      <c r="F32" s="48">
        <f>VLOOKUP($A32,'Occupancy Raw Data'!$B$8:$BE$45,'Occupancy Raw Data'!AK$3,FALSE)</f>
        <v>62.376619370758704</v>
      </c>
      <c r="G32" s="49">
        <f>VLOOKUP($A32,'Occupancy Raw Data'!$B$8:$BE$45,'Occupancy Raw Data'!AL$3,FALSE)</f>
        <v>60.670882171499002</v>
      </c>
      <c r="H32" s="48">
        <f>VLOOKUP($A32,'Occupancy Raw Data'!$B$8:$BE$45,'Occupancy Raw Data'!AN$3,FALSE)</f>
        <v>72.216224552745203</v>
      </c>
      <c r="I32" s="48">
        <f>VLOOKUP($A32,'Occupancy Raw Data'!$B$8:$BE$45,'Occupancy Raw Data'!AO$3,FALSE)</f>
        <v>72.0311536088834</v>
      </c>
      <c r="J32" s="49">
        <f>VLOOKUP($A32,'Occupancy Raw Data'!$B$8:$BE$45,'Occupancy Raw Data'!AP$3,FALSE)</f>
        <v>72.123689080814302</v>
      </c>
      <c r="K32" s="50">
        <f>VLOOKUP($A32,'Occupancy Raw Data'!$B$8:$BE$45,'Occupancy Raw Data'!AR$3,FALSE)</f>
        <v>63.943112717017698</v>
      </c>
      <c r="M32" s="47">
        <f>VLOOKUP($A32,'Occupancy Raw Data'!$B$8:$BE$45,'Occupancy Raw Data'!AT$3,FALSE)</f>
        <v>-10.247402010236501</v>
      </c>
      <c r="N32" s="48">
        <f>VLOOKUP($A32,'Occupancy Raw Data'!$B$8:$BE$45,'Occupancy Raw Data'!AU$3,FALSE)</f>
        <v>-4.9926941331406596</v>
      </c>
      <c r="O32" s="48">
        <f>VLOOKUP($A32,'Occupancy Raw Data'!$B$8:$BE$45,'Occupancy Raw Data'!AV$3,FALSE)</f>
        <v>-5.6207797675104496</v>
      </c>
      <c r="P32" s="48">
        <f>VLOOKUP($A32,'Occupancy Raw Data'!$B$8:$BE$45,'Occupancy Raw Data'!AW$3,FALSE)</f>
        <v>-8.8539736121725401</v>
      </c>
      <c r="Q32" s="48">
        <f>VLOOKUP($A32,'Occupancy Raw Data'!$B$8:$BE$45,'Occupancy Raw Data'!AX$3,FALSE)</f>
        <v>-9.4910484738399106</v>
      </c>
      <c r="R32" s="49">
        <f>VLOOKUP($A32,'Occupancy Raw Data'!$B$8:$BE$45,'Occupancy Raw Data'!AY$3,FALSE)</f>
        <v>-7.7343030050327197</v>
      </c>
      <c r="S32" s="48">
        <f>VLOOKUP($A32,'Occupancy Raw Data'!$B$8:$BE$45,'Occupancy Raw Data'!BA$3,FALSE)</f>
        <v>-11.3188726527355</v>
      </c>
      <c r="T32" s="48">
        <f>VLOOKUP($A32,'Occupancy Raw Data'!$B$8:$BE$45,'Occupancy Raw Data'!BB$3,FALSE)</f>
        <v>-12.498177793843499</v>
      </c>
      <c r="U32" s="49">
        <f>VLOOKUP($A32,'Occupancy Raw Data'!$B$8:$BE$45,'Occupancy Raw Data'!BC$3,FALSE)</f>
        <v>-11.911715641779899</v>
      </c>
      <c r="V32" s="50">
        <f>VLOOKUP($A32,'Occupancy Raw Data'!$B$8:$BE$45,'Occupancy Raw Data'!BE$3,FALSE)</f>
        <v>-9.1231632309928603</v>
      </c>
      <c r="X32" s="51">
        <f>VLOOKUP($A32,'ADR Raw Data'!$B$6:$BE$43,'ADR Raw Data'!AG$1,FALSE)</f>
        <v>108.758470922459</v>
      </c>
      <c r="Y32" s="52">
        <f>VLOOKUP($A32,'ADR Raw Data'!$B$6:$BE$43,'ADR Raw Data'!AH$1,FALSE)</f>
        <v>115.83616813173199</v>
      </c>
      <c r="Z32" s="52">
        <f>VLOOKUP($A32,'ADR Raw Data'!$B$6:$BE$43,'ADR Raw Data'!AI$1,FALSE)</f>
        <v>120.49462701959401</v>
      </c>
      <c r="AA32" s="52">
        <f>VLOOKUP($A32,'ADR Raw Data'!$B$6:$BE$43,'ADR Raw Data'!AJ$1,FALSE)</f>
        <v>120.292094067596</v>
      </c>
      <c r="AB32" s="52">
        <f>VLOOKUP($A32,'ADR Raw Data'!$B$6:$BE$43,'ADR Raw Data'!AK$1,FALSE)</f>
        <v>123.61178266781999</v>
      </c>
      <c r="AC32" s="53">
        <f>VLOOKUP($A32,'ADR Raw Data'!$B$6:$BE$43,'ADR Raw Data'!AL$1,FALSE)</f>
        <v>118.350325122651</v>
      </c>
      <c r="AD32" s="52">
        <f>VLOOKUP($A32,'ADR Raw Data'!$B$6:$BE$43,'ADR Raw Data'!AN$1,FALSE)</f>
        <v>165.304126001067</v>
      </c>
      <c r="AE32" s="52">
        <f>VLOOKUP($A32,'ADR Raw Data'!$B$6:$BE$43,'ADR Raw Data'!AO$1,FALSE)</f>
        <v>157.056385825928</v>
      </c>
      <c r="AF32" s="53">
        <f>VLOOKUP($A32,'ADR Raw Data'!$B$6:$BE$43,'ADR Raw Data'!AP$1,FALSE)</f>
        <v>161.185546883352</v>
      </c>
      <c r="AG32" s="54">
        <f>VLOOKUP($A32,'ADR Raw Data'!$B$6:$BE$43,'ADR Raw Data'!AR$1,FALSE)</f>
        <v>132.15471237832699</v>
      </c>
      <c r="AH32" s="65"/>
      <c r="AI32" s="47">
        <f>VLOOKUP($A32,'ADR Raw Data'!$B$6:$BE$43,'ADR Raw Data'!AT$1,FALSE)</f>
        <v>0.58453382317393598</v>
      </c>
      <c r="AJ32" s="48">
        <f>VLOOKUP($A32,'ADR Raw Data'!$B$6:$BE$43,'ADR Raw Data'!AU$1,FALSE)</f>
        <v>4.0757240908978902</v>
      </c>
      <c r="AK32" s="48">
        <f>VLOOKUP($A32,'ADR Raw Data'!$B$6:$BE$43,'ADR Raw Data'!AV$1,FALSE)</f>
        <v>1.88965572592835</v>
      </c>
      <c r="AL32" s="48">
        <f>VLOOKUP($A32,'ADR Raw Data'!$B$6:$BE$43,'ADR Raw Data'!AW$1,FALSE)</f>
        <v>2.2905746979574899</v>
      </c>
      <c r="AM32" s="48">
        <f>VLOOKUP($A32,'ADR Raw Data'!$B$6:$BE$43,'ADR Raw Data'!AX$1,FALSE)</f>
        <v>-2.8545084865521502</v>
      </c>
      <c r="AN32" s="49">
        <f>VLOOKUP($A32,'ADR Raw Data'!$B$6:$BE$43,'ADR Raw Data'!AY$1,FALSE)</f>
        <v>1.13106372890921</v>
      </c>
      <c r="AO32" s="48">
        <f>VLOOKUP($A32,'ADR Raw Data'!$B$6:$BE$43,'ADR Raw Data'!BA$1,FALSE)</f>
        <v>2.64037073434144</v>
      </c>
      <c r="AP32" s="48">
        <f>VLOOKUP($A32,'ADR Raw Data'!$B$6:$BE$43,'ADR Raw Data'!BB$1,FALSE)</f>
        <v>0.15067263766709199</v>
      </c>
      <c r="AQ32" s="49">
        <f>VLOOKUP($A32,'ADR Raw Data'!$B$6:$BE$43,'ADR Raw Data'!BC$1,FALSE)</f>
        <v>1.4227281311492801</v>
      </c>
      <c r="AR32" s="50">
        <f>VLOOKUP($A32,'ADR Raw Data'!$B$6:$BE$43,'ADR Raw Data'!BE$1,FALSE)</f>
        <v>0.91504659867506499</v>
      </c>
      <c r="AT32" s="51">
        <f>VLOOKUP($A32,'RevPAR Raw Data'!$B$6:$BE$43,'RevPAR Raw Data'!AG$1,FALSE)</f>
        <v>50.1858952806909</v>
      </c>
      <c r="AU32" s="52">
        <f>VLOOKUP($A32,'RevPAR Raw Data'!$B$6:$BE$43,'RevPAR Raw Data'!AH$1,FALSE)</f>
        <v>72.147496144355301</v>
      </c>
      <c r="AV32" s="52">
        <f>VLOOKUP($A32,'RevPAR Raw Data'!$B$6:$BE$43,'RevPAR Raw Data'!AI$1,FALSE)</f>
        <v>81.088572640345404</v>
      </c>
      <c r="AW32" s="52">
        <f>VLOOKUP($A32,'RevPAR Raw Data'!$B$6:$BE$43,'RevPAR Raw Data'!AJ$1,FALSE)</f>
        <v>78.494116286242999</v>
      </c>
      <c r="AX32" s="52">
        <f>VLOOKUP($A32,'RevPAR Raw Data'!$B$6:$BE$43,'RevPAR Raw Data'!AK$1,FALSE)</f>
        <v>77.1048511721159</v>
      </c>
      <c r="AY32" s="53">
        <f>VLOOKUP($A32,'RevPAR Raw Data'!$B$6:$BE$43,'RevPAR Raw Data'!AL$1,FALSE)</f>
        <v>71.804186304750104</v>
      </c>
      <c r="AZ32" s="52">
        <f>VLOOKUP($A32,'RevPAR Raw Data'!$B$6:$BE$43,'RevPAR Raw Data'!AN$1,FALSE)</f>
        <v>119.376398827884</v>
      </c>
      <c r="BA32" s="52">
        <f>VLOOKUP($A32,'RevPAR Raw Data'!$B$6:$BE$43,'RevPAR Raw Data'!AO$1,FALSE)</f>
        <v>113.12952652683499</v>
      </c>
      <c r="BB32" s="53">
        <f>VLOOKUP($A32,'RevPAR Raw Data'!$B$6:$BE$43,'RevPAR Raw Data'!AP$1,FALSE)</f>
        <v>116.25296267735899</v>
      </c>
      <c r="BC32" s="54">
        <f>VLOOKUP($A32,'RevPAR Raw Data'!$B$6:$BE$43,'RevPAR Raw Data'!AR$1,FALSE)</f>
        <v>84.503836696924196</v>
      </c>
      <c r="BE32" s="47">
        <f>VLOOKUP($A32,'RevPAR Raw Data'!$B$6:$BE$43,'RevPAR Raw Data'!AT$1,FALSE)</f>
        <v>-9.7227677178090097</v>
      </c>
      <c r="BF32" s="48">
        <f>VLOOKUP($A32,'RevPAR Raw Data'!$B$6:$BE$43,'RevPAR Raw Data'!AU$1,FALSE)</f>
        <v>-1.1204584798120201</v>
      </c>
      <c r="BG32" s="48">
        <f>VLOOKUP($A32,'RevPAR Raw Data'!$B$6:$BE$43,'RevPAR Raw Data'!AV$1,FALSE)</f>
        <v>-3.83733742830068</v>
      </c>
      <c r="BH32" s="48">
        <f>VLOOKUP($A32,'RevPAR Raw Data'!$B$6:$BE$43,'RevPAR Raw Data'!AW$1,FALSE)</f>
        <v>-6.7662057935393003</v>
      </c>
      <c r="BI32" s="48">
        <f>VLOOKUP($A32,'RevPAR Raw Data'!$B$6:$BE$43,'RevPAR Raw Data'!AX$1,FALSE)</f>
        <v>-12.074634176243499</v>
      </c>
      <c r="BJ32" s="49">
        <f>VLOOKUP($A32,'RevPAR Raw Data'!$B$6:$BE$43,'RevPAR Raw Data'!AY$1,FALSE)</f>
        <v>-6.6907191720973698</v>
      </c>
      <c r="BK32" s="48">
        <f>VLOOKUP($A32,'RevPAR Raw Data'!$B$6:$BE$43,'RevPAR Raw Data'!BA$1,FALSE)</f>
        <v>-8.9773621193742894</v>
      </c>
      <c r="BL32" s="48">
        <f>VLOOKUP($A32,'RevPAR Raw Data'!$B$6:$BE$43,'RevPAR Raw Data'!BB$1,FALSE)</f>
        <v>-12.3663364903187</v>
      </c>
      <c r="BM32" s="49">
        <f>VLOOKUP($A32,'RevPAR Raw Data'!$B$6:$BE$43,'RevPAR Raw Data'!BC$1,FALSE)</f>
        <v>-10.6584588399688</v>
      </c>
      <c r="BN32" s="50">
        <f>VLOOKUP($A32,'RevPAR Raw Data'!$B$6:$BE$43,'RevPAR Raw Data'!BE$1,FALSE)</f>
        <v>-8.2915978271545701</v>
      </c>
    </row>
    <row r="33" spans="1:66" x14ac:dyDescent="0.25">
      <c r="A33" s="63" t="s">
        <v>51</v>
      </c>
      <c r="B33" s="47">
        <f>VLOOKUP($A33,'Occupancy Raw Data'!$B$8:$BE$45,'Occupancy Raw Data'!AG$3,FALSE)</f>
        <v>55.072605965463097</v>
      </c>
      <c r="C33" s="48">
        <f>VLOOKUP($A33,'Occupancy Raw Data'!$B$8:$BE$45,'Occupancy Raw Data'!AH$3,FALSE)</f>
        <v>58.899136577707999</v>
      </c>
      <c r="D33" s="48">
        <f>VLOOKUP($A33,'Occupancy Raw Data'!$B$8:$BE$45,'Occupancy Raw Data'!AI$3,FALSE)</f>
        <v>64.437794348508604</v>
      </c>
      <c r="E33" s="48">
        <f>VLOOKUP($A33,'Occupancy Raw Data'!$B$8:$BE$45,'Occupancy Raw Data'!AJ$3,FALSE)</f>
        <v>67.9209183673469</v>
      </c>
      <c r="F33" s="48">
        <f>VLOOKUP($A33,'Occupancy Raw Data'!$B$8:$BE$45,'Occupancy Raw Data'!AK$3,FALSE)</f>
        <v>72.174254317111405</v>
      </c>
      <c r="G33" s="49">
        <f>VLOOKUP($A33,'Occupancy Raw Data'!$B$8:$BE$45,'Occupancy Raw Data'!AL$3,FALSE)</f>
        <v>63.700941915227602</v>
      </c>
      <c r="H33" s="48">
        <f>VLOOKUP($A33,'Occupancy Raw Data'!$B$8:$BE$45,'Occupancy Raw Data'!AN$3,FALSE)</f>
        <v>81.043956043956001</v>
      </c>
      <c r="I33" s="48">
        <f>VLOOKUP($A33,'Occupancy Raw Data'!$B$8:$BE$45,'Occupancy Raw Data'!AO$3,FALSE)</f>
        <v>82.3194662480376</v>
      </c>
      <c r="J33" s="49">
        <f>VLOOKUP($A33,'Occupancy Raw Data'!$B$8:$BE$45,'Occupancy Raw Data'!AP$3,FALSE)</f>
        <v>81.6817111459968</v>
      </c>
      <c r="K33" s="50">
        <f>VLOOKUP($A33,'Occupancy Raw Data'!$B$8:$BE$45,'Occupancy Raw Data'!AR$3,FALSE)</f>
        <v>68.838304552590202</v>
      </c>
      <c r="M33" s="47">
        <f>VLOOKUP($A33,'Occupancy Raw Data'!$B$8:$BE$45,'Occupancy Raw Data'!AT$3,FALSE)</f>
        <v>17.731062388547599</v>
      </c>
      <c r="N33" s="48">
        <f>VLOOKUP($A33,'Occupancy Raw Data'!$B$8:$BE$45,'Occupancy Raw Data'!AU$3,FALSE)</f>
        <v>4.5611782127817104</v>
      </c>
      <c r="O33" s="48">
        <f>VLOOKUP($A33,'Occupancy Raw Data'!$B$8:$BE$45,'Occupancy Raw Data'!AV$3,FALSE)</f>
        <v>11.2724529808655</v>
      </c>
      <c r="P33" s="48">
        <f>VLOOKUP($A33,'Occupancy Raw Data'!$B$8:$BE$45,'Occupancy Raw Data'!AW$3,FALSE)</f>
        <v>13.855065221965001</v>
      </c>
      <c r="Q33" s="48">
        <f>VLOOKUP($A33,'Occupancy Raw Data'!$B$8:$BE$45,'Occupancy Raw Data'!AX$3,FALSE)</f>
        <v>19.976359527768299</v>
      </c>
      <c r="R33" s="49">
        <f>VLOOKUP($A33,'Occupancy Raw Data'!$B$8:$BE$45,'Occupancy Raw Data'!AY$3,FALSE)</f>
        <v>13.4151907115731</v>
      </c>
      <c r="S33" s="48">
        <f>VLOOKUP($A33,'Occupancy Raw Data'!$B$8:$BE$45,'Occupancy Raw Data'!BA$3,FALSE)</f>
        <v>6.1141689083958601</v>
      </c>
      <c r="T33" s="48">
        <f>VLOOKUP($A33,'Occupancy Raw Data'!$B$8:$BE$45,'Occupancy Raw Data'!BB$3,FALSE)</f>
        <v>2.8956819555922402</v>
      </c>
      <c r="U33" s="49">
        <f>VLOOKUP($A33,'Occupancy Raw Data'!$B$8:$BE$45,'Occupancy Raw Data'!BC$3,FALSE)</f>
        <v>4.4675849465485697</v>
      </c>
      <c r="V33" s="50">
        <f>VLOOKUP($A33,'Occupancy Raw Data'!$B$8:$BE$45,'Occupancy Raw Data'!BE$3,FALSE)</f>
        <v>10.214880069993299</v>
      </c>
      <c r="X33" s="51">
        <f>VLOOKUP($A33,'ADR Raw Data'!$B$6:$BE$43,'ADR Raw Data'!AG$1,FALSE)</f>
        <v>104.42210760734</v>
      </c>
      <c r="Y33" s="52">
        <f>VLOOKUP($A33,'ADR Raw Data'!$B$6:$BE$43,'ADR Raw Data'!AH$1,FALSE)</f>
        <v>106.868013493253</v>
      </c>
      <c r="Z33" s="52">
        <f>VLOOKUP($A33,'ADR Raw Data'!$B$6:$BE$43,'ADR Raw Data'!AI$1,FALSE)</f>
        <v>108.21934221545401</v>
      </c>
      <c r="AA33" s="52">
        <f>VLOOKUP($A33,'ADR Raw Data'!$B$6:$BE$43,'ADR Raw Data'!AJ$1,FALSE)</f>
        <v>119.442106897797</v>
      </c>
      <c r="AB33" s="52">
        <f>VLOOKUP($A33,'ADR Raw Data'!$B$6:$BE$43,'ADR Raw Data'!AK$1,FALSE)</f>
        <v>141.87527120717701</v>
      </c>
      <c r="AC33" s="53">
        <f>VLOOKUP($A33,'ADR Raw Data'!$B$6:$BE$43,'ADR Raw Data'!AL$1,FALSE)</f>
        <v>117.33266542418799</v>
      </c>
      <c r="AD33" s="52">
        <f>VLOOKUP($A33,'ADR Raw Data'!$B$6:$BE$43,'ADR Raw Data'!AN$1,FALSE)</f>
        <v>148.519805084745</v>
      </c>
      <c r="AE33" s="52">
        <f>VLOOKUP($A33,'ADR Raw Data'!$B$6:$BE$43,'ADR Raw Data'!AO$1,FALSE)</f>
        <v>146.23621990464801</v>
      </c>
      <c r="AF33" s="53">
        <f>VLOOKUP($A33,'ADR Raw Data'!$B$6:$BE$43,'ADR Raw Data'!AP$1,FALSE)</f>
        <v>147.369097597597</v>
      </c>
      <c r="AG33" s="54">
        <f>VLOOKUP($A33,'ADR Raw Data'!$B$6:$BE$43,'ADR Raw Data'!AR$1,FALSE)</f>
        <v>127.51564709236</v>
      </c>
      <c r="AI33" s="47">
        <f>VLOOKUP($A33,'ADR Raw Data'!$B$6:$BE$43,'ADR Raw Data'!AT$1,FALSE)</f>
        <v>7.0111486270376302</v>
      </c>
      <c r="AJ33" s="48">
        <f>VLOOKUP($A33,'ADR Raw Data'!$B$6:$BE$43,'ADR Raw Data'!AU$1,FALSE)</f>
        <v>5.7068143279980603</v>
      </c>
      <c r="AK33" s="48">
        <f>VLOOKUP($A33,'ADR Raw Data'!$B$6:$BE$43,'ADR Raw Data'!AV$1,FALSE)</f>
        <v>6.40335397400976</v>
      </c>
      <c r="AL33" s="48">
        <f>VLOOKUP($A33,'ADR Raw Data'!$B$6:$BE$43,'ADR Raw Data'!AW$1,FALSE)</f>
        <v>19.064933548942701</v>
      </c>
      <c r="AM33" s="48">
        <f>VLOOKUP($A33,'ADR Raw Data'!$B$6:$BE$43,'ADR Raw Data'!AX$1,FALSE)</f>
        <v>32.6737039950549</v>
      </c>
      <c r="AN33" s="49">
        <f>VLOOKUP($A33,'ADR Raw Data'!$B$6:$BE$43,'ADR Raw Data'!AY$1,FALSE)</f>
        <v>15.3461441362237</v>
      </c>
      <c r="AO33" s="48">
        <f>VLOOKUP($A33,'ADR Raw Data'!$B$6:$BE$43,'ADR Raw Data'!BA$1,FALSE)</f>
        <v>-27.428752265047901</v>
      </c>
      <c r="AP33" s="48">
        <f>VLOOKUP($A33,'ADR Raw Data'!$B$6:$BE$43,'ADR Raw Data'!BB$1,FALSE)</f>
        <v>-30.1182430970829</v>
      </c>
      <c r="AQ33" s="49">
        <f>VLOOKUP($A33,'ADR Raw Data'!$B$6:$BE$43,'ADR Raw Data'!BC$1,FALSE)</f>
        <v>-28.811169639326501</v>
      </c>
      <c r="AR33" s="50">
        <f>VLOOKUP($A33,'ADR Raw Data'!$B$6:$BE$43,'ADR Raw Data'!BE$1,FALSE)</f>
        <v>-8.5130866959764795</v>
      </c>
      <c r="AT33" s="51">
        <f>VLOOKUP($A33,'RevPAR Raw Data'!$B$6:$BE$43,'RevPAR Raw Data'!AG$1,FALSE)</f>
        <v>57.507975863422203</v>
      </c>
      <c r="AU33" s="52">
        <f>VLOOKUP($A33,'RevPAR Raw Data'!$B$6:$BE$43,'RevPAR Raw Data'!AH$1,FALSE)</f>
        <v>62.944337225274701</v>
      </c>
      <c r="AV33" s="52">
        <f>VLOOKUP($A33,'RevPAR Raw Data'!$B$6:$BE$43,'RevPAR Raw Data'!AI$1,FALSE)</f>
        <v>69.734157182103601</v>
      </c>
      <c r="AW33" s="52">
        <f>VLOOKUP($A33,'RevPAR Raw Data'!$B$6:$BE$43,'RevPAR Raw Data'!AJ$1,FALSE)</f>
        <v>81.126175922291907</v>
      </c>
      <c r="AX33" s="52">
        <f>VLOOKUP($A33,'RevPAR Raw Data'!$B$6:$BE$43,'RevPAR Raw Data'!AK$1,FALSE)</f>
        <v>102.39741905416</v>
      </c>
      <c r="AY33" s="53">
        <f>VLOOKUP($A33,'RevPAR Raw Data'!$B$6:$BE$43,'RevPAR Raw Data'!AL$1,FALSE)</f>
        <v>74.742013049450506</v>
      </c>
      <c r="AZ33" s="52">
        <f>VLOOKUP($A33,'RevPAR Raw Data'!$B$6:$BE$43,'RevPAR Raw Data'!AN$1,FALSE)</f>
        <v>120.36632554945</v>
      </c>
      <c r="BA33" s="52">
        <f>VLOOKUP($A33,'RevPAR Raw Data'!$B$6:$BE$43,'RevPAR Raw Data'!AO$1,FALSE)</f>
        <v>120.380875686813</v>
      </c>
      <c r="BB33" s="53">
        <f>VLOOKUP($A33,'RevPAR Raw Data'!$B$6:$BE$43,'RevPAR Raw Data'!AP$1,FALSE)</f>
        <v>120.37360061813099</v>
      </c>
      <c r="BC33" s="54">
        <f>VLOOKUP($A33,'RevPAR Raw Data'!$B$6:$BE$43,'RevPAR Raw Data'!AR$1,FALSE)</f>
        <v>87.779609497645197</v>
      </c>
      <c r="BE33" s="47">
        <f>VLOOKUP($A33,'RevPAR Raw Data'!$B$6:$BE$43,'RevPAR Raw Data'!AT$1,FALSE)</f>
        <v>25.985362152799102</v>
      </c>
      <c r="BF33" s="48">
        <f>VLOOKUP($A33,'RevPAR Raw Data'!$B$6:$BE$43,'RevPAR Raw Data'!AU$1,FALSE)</f>
        <v>10.528290512552299</v>
      </c>
      <c r="BG33" s="48">
        <f>VLOOKUP($A33,'RevPAR Raw Data'!$B$6:$BE$43,'RevPAR Raw Data'!AV$1,FALSE)</f>
        <v>18.3976220207939</v>
      </c>
      <c r="BH33" s="48">
        <f>VLOOKUP($A33,'RevPAR Raw Data'!$B$6:$BE$43,'RevPAR Raw Data'!AW$1,FALSE)</f>
        <v>35.561457748638098</v>
      </c>
      <c r="BI33" s="48">
        <f>VLOOKUP($A33,'RevPAR Raw Data'!$B$6:$BE$43,'RevPAR Raw Data'!AX$1,FALSE)</f>
        <v>59.1770801039142</v>
      </c>
      <c r="BJ33" s="49">
        <f>VLOOKUP($A33,'RevPAR Raw Data'!$B$6:$BE$43,'RevPAR Raw Data'!AY$1,FALSE)</f>
        <v>30.820049350544199</v>
      </c>
      <c r="BK33" s="48">
        <f>VLOOKUP($A33,'RevPAR Raw Data'!$B$6:$BE$43,'RevPAR Raw Data'!BA$1,FALSE)</f>
        <v>-22.991623599602502</v>
      </c>
      <c r="BL33" s="48">
        <f>VLOOKUP($A33,'RevPAR Raw Data'!$B$6:$BE$43,'RevPAR Raw Data'!BB$1,FALSE)</f>
        <v>-28.094689672194299</v>
      </c>
      <c r="BM33" s="49">
        <f>VLOOKUP($A33,'RevPAR Raw Data'!$B$6:$BE$43,'RevPAR Raw Data'!BC$1,FALSE)</f>
        <v>-25.630748170509001</v>
      </c>
      <c r="BN33" s="50">
        <f>VLOOKUP($A33,'RevPAR Raw Data'!$B$6:$BE$43,'RevPAR Raw Data'!BE$1,FALSE)</f>
        <v>0.83219177776827102</v>
      </c>
    </row>
    <row r="34" spans="1:66" x14ac:dyDescent="0.25">
      <c r="A34" s="63" t="s">
        <v>50</v>
      </c>
      <c r="B34" s="47">
        <f>VLOOKUP($A34,'Occupancy Raw Data'!$B$8:$BE$45,'Occupancy Raw Data'!AG$3,FALSE)</f>
        <v>47.798601147776097</v>
      </c>
      <c r="C34" s="48">
        <f>VLOOKUP($A34,'Occupancy Raw Data'!$B$8:$BE$45,'Occupancy Raw Data'!AH$3,FALSE)</f>
        <v>53.900645624103198</v>
      </c>
      <c r="D34" s="48">
        <f>VLOOKUP($A34,'Occupancy Raw Data'!$B$8:$BE$45,'Occupancy Raw Data'!AI$3,FALSE)</f>
        <v>56.519010043041597</v>
      </c>
      <c r="E34" s="48">
        <f>VLOOKUP($A34,'Occupancy Raw Data'!$B$8:$BE$45,'Occupancy Raw Data'!AJ$3,FALSE)</f>
        <v>61.1370157819225</v>
      </c>
      <c r="F34" s="48">
        <f>VLOOKUP($A34,'Occupancy Raw Data'!$B$8:$BE$45,'Occupancy Raw Data'!AK$3,FALSE)</f>
        <v>66.817611190817701</v>
      </c>
      <c r="G34" s="49">
        <f>VLOOKUP($A34,'Occupancy Raw Data'!$B$8:$BE$45,'Occupancy Raw Data'!AL$3,FALSE)</f>
        <v>57.234576757532203</v>
      </c>
      <c r="H34" s="48">
        <f>VLOOKUP($A34,'Occupancy Raw Data'!$B$8:$BE$45,'Occupancy Raw Data'!AN$3,FALSE)</f>
        <v>84.585724533715904</v>
      </c>
      <c r="I34" s="48">
        <f>VLOOKUP($A34,'Occupancy Raw Data'!$B$8:$BE$45,'Occupancy Raw Data'!AO$3,FALSE)</f>
        <v>88.589490674318498</v>
      </c>
      <c r="J34" s="49">
        <f>VLOOKUP($A34,'Occupancy Raw Data'!$B$8:$BE$45,'Occupancy Raw Data'!AP$3,FALSE)</f>
        <v>86.587607604017194</v>
      </c>
      <c r="K34" s="50">
        <f>VLOOKUP($A34,'Occupancy Raw Data'!$B$8:$BE$45,'Occupancy Raw Data'!AR$3,FALSE)</f>
        <v>65.621156999385093</v>
      </c>
      <c r="M34" s="47">
        <f>VLOOKUP($A34,'Occupancy Raw Data'!$B$8:$BE$45,'Occupancy Raw Data'!AT$3,FALSE)</f>
        <v>-7.6969581733859096</v>
      </c>
      <c r="N34" s="48">
        <f>VLOOKUP($A34,'Occupancy Raw Data'!$B$8:$BE$45,'Occupancy Raw Data'!AU$3,FALSE)</f>
        <v>-9.0785096009349004</v>
      </c>
      <c r="O34" s="48">
        <f>VLOOKUP($A34,'Occupancy Raw Data'!$B$8:$BE$45,'Occupancy Raw Data'!AV$3,FALSE)</f>
        <v>-8.0110105702105301</v>
      </c>
      <c r="P34" s="48">
        <f>VLOOKUP($A34,'Occupancy Raw Data'!$B$8:$BE$45,'Occupancy Raw Data'!AW$3,FALSE)</f>
        <v>1.0165031816264301</v>
      </c>
      <c r="Q34" s="48">
        <f>VLOOKUP($A34,'Occupancy Raw Data'!$B$8:$BE$45,'Occupancy Raw Data'!AX$3,FALSE)</f>
        <v>1.84178760622447</v>
      </c>
      <c r="R34" s="49">
        <f>VLOOKUP($A34,'Occupancy Raw Data'!$B$8:$BE$45,'Occupancy Raw Data'!AY$3,FALSE)</f>
        <v>-4.1743574099076204</v>
      </c>
      <c r="S34" s="48">
        <f>VLOOKUP($A34,'Occupancy Raw Data'!$B$8:$BE$45,'Occupancy Raw Data'!BA$3,FALSE)</f>
        <v>0.758260807956189</v>
      </c>
      <c r="T34" s="48">
        <f>VLOOKUP($A34,'Occupancy Raw Data'!$B$8:$BE$45,'Occupancy Raw Data'!BB$3,FALSE)</f>
        <v>-0.67808542768130098</v>
      </c>
      <c r="U34" s="49">
        <f>VLOOKUP($A34,'Occupancy Raw Data'!$B$8:$BE$45,'Occupancy Raw Data'!BC$3,FALSE)</f>
        <v>1.8331665019262498E-2</v>
      </c>
      <c r="V34" s="50">
        <f>VLOOKUP($A34,'Occupancy Raw Data'!$B$8:$BE$45,'Occupancy Raw Data'!BE$3,FALSE)</f>
        <v>-2.6356471669708799</v>
      </c>
      <c r="X34" s="51">
        <f>VLOOKUP($A34,'ADR Raw Data'!$B$6:$BE$43,'ADR Raw Data'!AG$1,FALSE)</f>
        <v>97.100476503142204</v>
      </c>
      <c r="Y34" s="52">
        <f>VLOOKUP($A34,'ADR Raw Data'!$B$6:$BE$43,'ADR Raw Data'!AH$1,FALSE)</f>
        <v>97.020706205290296</v>
      </c>
      <c r="Z34" s="52">
        <f>VLOOKUP($A34,'ADR Raw Data'!$B$6:$BE$43,'ADR Raw Data'!AI$1,FALSE)</f>
        <v>97.232153736315993</v>
      </c>
      <c r="AA34" s="52">
        <f>VLOOKUP($A34,'ADR Raw Data'!$B$6:$BE$43,'ADR Raw Data'!AJ$1,FALSE)</f>
        <v>101.543783367556</v>
      </c>
      <c r="AB34" s="52">
        <f>VLOOKUP($A34,'ADR Raw Data'!$B$6:$BE$43,'ADR Raw Data'!AK$1,FALSE)</f>
        <v>116.672977923907</v>
      </c>
      <c r="AC34" s="53">
        <f>VLOOKUP($A34,'ADR Raw Data'!$B$6:$BE$43,'ADR Raw Data'!AL$1,FALSE)</f>
        <v>102.630633264398</v>
      </c>
      <c r="AD34" s="52">
        <f>VLOOKUP($A34,'ADR Raw Data'!$B$6:$BE$43,'ADR Raw Data'!AN$1,FALSE)</f>
        <v>173.791850418742</v>
      </c>
      <c r="AE34" s="52">
        <f>VLOOKUP($A34,'ADR Raw Data'!$B$6:$BE$43,'ADR Raw Data'!AO$1,FALSE)</f>
        <v>174.63651804241101</v>
      </c>
      <c r="AF34" s="53">
        <f>VLOOKUP($A34,'ADR Raw Data'!$B$6:$BE$43,'ADR Raw Data'!AP$1,FALSE)</f>
        <v>174.22394847896399</v>
      </c>
      <c r="AG34" s="54">
        <f>VLOOKUP($A34,'ADR Raw Data'!$B$6:$BE$43,'ADR Raw Data'!AR$1,FALSE)</f>
        <v>129.62146613569101</v>
      </c>
      <c r="AI34" s="47">
        <f>VLOOKUP($A34,'ADR Raw Data'!$B$6:$BE$43,'ADR Raw Data'!AT$1,FALSE)</f>
        <v>-6.6286760275534196</v>
      </c>
      <c r="AJ34" s="48">
        <f>VLOOKUP($A34,'ADR Raw Data'!$B$6:$BE$43,'ADR Raw Data'!AU$1,FALSE)</f>
        <v>-6.36252137826708</v>
      </c>
      <c r="AK34" s="48">
        <f>VLOOKUP($A34,'ADR Raw Data'!$B$6:$BE$43,'ADR Raw Data'!AV$1,FALSE)</f>
        <v>-6.5503752328270002</v>
      </c>
      <c r="AL34" s="48">
        <f>VLOOKUP($A34,'ADR Raw Data'!$B$6:$BE$43,'ADR Raw Data'!AW$1,FALSE)</f>
        <v>0.32855514398577201</v>
      </c>
      <c r="AM34" s="48">
        <f>VLOOKUP($A34,'ADR Raw Data'!$B$6:$BE$43,'ADR Raw Data'!AX$1,FALSE)</f>
        <v>7.7165065079305997</v>
      </c>
      <c r="AN34" s="49">
        <f>VLOOKUP($A34,'ADR Raw Data'!$B$6:$BE$43,'ADR Raw Data'!AY$1,FALSE)</f>
        <v>-1.6144385745371701</v>
      </c>
      <c r="AO34" s="48">
        <f>VLOOKUP($A34,'ADR Raw Data'!$B$6:$BE$43,'ADR Raw Data'!BA$1,FALSE)</f>
        <v>-2.6951633108287298</v>
      </c>
      <c r="AP34" s="48">
        <f>VLOOKUP($A34,'ADR Raw Data'!$B$6:$BE$43,'ADR Raw Data'!BB$1,FALSE)</f>
        <v>-6.6545478894851504</v>
      </c>
      <c r="AQ34" s="49">
        <f>VLOOKUP($A34,'ADR Raw Data'!$B$6:$BE$43,'ADR Raw Data'!BC$1,FALSE)</f>
        <v>-4.7823197681753502</v>
      </c>
      <c r="AR34" s="50">
        <f>VLOOKUP($A34,'ADR Raw Data'!$B$6:$BE$43,'ADR Raw Data'!BE$1,FALSE)</f>
        <v>-2.67394095229686</v>
      </c>
      <c r="AT34" s="51">
        <f>VLOOKUP($A34,'RevPAR Raw Data'!$B$6:$BE$43,'RevPAR Raw Data'!AG$1,FALSE)</f>
        <v>46.412669476327103</v>
      </c>
      <c r="AU34" s="52">
        <f>VLOOKUP($A34,'RevPAR Raw Data'!$B$6:$BE$43,'RevPAR Raw Data'!AH$1,FALSE)</f>
        <v>52.294787033715899</v>
      </c>
      <c r="AV34" s="52">
        <f>VLOOKUP($A34,'RevPAR Raw Data'!$B$6:$BE$43,'RevPAR Raw Data'!AI$1,FALSE)</f>
        <v>54.954650735294102</v>
      </c>
      <c r="AW34" s="52">
        <f>VLOOKUP($A34,'RevPAR Raw Data'!$B$6:$BE$43,'RevPAR Raw Data'!AJ$1,FALSE)</f>
        <v>62.080838862984201</v>
      </c>
      <c r="AX34" s="52">
        <f>VLOOKUP($A34,'RevPAR Raw Data'!$B$6:$BE$43,'RevPAR Raw Data'!AK$1,FALSE)</f>
        <v>77.958096753945398</v>
      </c>
      <c r="AY34" s="53">
        <f>VLOOKUP($A34,'RevPAR Raw Data'!$B$6:$BE$43,'RevPAR Raw Data'!AL$1,FALSE)</f>
        <v>58.740208572453298</v>
      </c>
      <c r="AZ34" s="52">
        <f>VLOOKUP($A34,'RevPAR Raw Data'!$B$6:$BE$43,'RevPAR Raw Data'!AN$1,FALSE)</f>
        <v>147.003095857245</v>
      </c>
      <c r="BA34" s="52">
        <f>VLOOKUP($A34,'RevPAR Raw Data'!$B$6:$BE$43,'RevPAR Raw Data'!AO$1,FALSE)</f>
        <v>154.70960186513599</v>
      </c>
      <c r="BB34" s="53">
        <f>VLOOKUP($A34,'RevPAR Raw Data'!$B$6:$BE$43,'RevPAR Raw Data'!AP$1,FALSE)</f>
        <v>150.85634886119001</v>
      </c>
      <c r="BC34" s="54">
        <f>VLOOKUP($A34,'RevPAR Raw Data'!$B$6:$BE$43,'RevPAR Raw Data'!AR$1,FALSE)</f>
        <v>85.059105797806893</v>
      </c>
      <c r="BE34" s="47">
        <f>VLOOKUP($A34,'RevPAR Raw Data'!$B$6:$BE$43,'RevPAR Raw Data'!AT$1,FALSE)</f>
        <v>-13.8154277796492</v>
      </c>
      <c r="BF34" s="48">
        <f>VLOOKUP($A34,'RevPAR Raw Data'!$B$6:$BE$43,'RevPAR Raw Data'!AU$1,FALSE)</f>
        <v>-14.863408865014399</v>
      </c>
      <c r="BG34" s="48">
        <f>VLOOKUP($A34,'RevPAR Raw Data'!$B$6:$BE$43,'RevPAR Raw Data'!AV$1,FALSE)</f>
        <v>-14.0366345507473</v>
      </c>
      <c r="BH34" s="48">
        <f>VLOOKUP($A34,'RevPAR Raw Data'!$B$6:$BE$43,'RevPAR Raw Data'!AW$1,FALSE)</f>
        <v>1.3483980991042199</v>
      </c>
      <c r="BI34" s="48">
        <f>VLOOKUP($A34,'RevPAR Raw Data'!$B$6:$BE$43,'RevPAR Raw Data'!AX$1,FALSE)</f>
        <v>9.7004157746516508</v>
      </c>
      <c r="BJ34" s="49">
        <f>VLOOKUP($A34,'RevPAR Raw Data'!$B$6:$BE$43,'RevPAR Raw Data'!AY$1,FALSE)</f>
        <v>-5.7214035481802004</v>
      </c>
      <c r="BK34" s="48">
        <f>VLOOKUP($A34,'RevPAR Raw Data'!$B$6:$BE$43,'RevPAR Raw Data'!BA$1,FALSE)</f>
        <v>-1.95733886996897</v>
      </c>
      <c r="BL34" s="48">
        <f>VLOOKUP($A34,'RevPAR Raw Data'!$B$6:$BE$43,'RevPAR Raw Data'!BB$1,FALSE)</f>
        <v>-7.28750979764978</v>
      </c>
      <c r="BM34" s="49">
        <f>VLOOKUP($A34,'RevPAR Raw Data'!$B$6:$BE$43,'RevPAR Raw Data'!BC$1,FALSE)</f>
        <v>-4.7648647819961401</v>
      </c>
      <c r="BN34" s="50">
        <f>VLOOKUP($A34,'RevPAR Raw Data'!$B$6:$BE$43,'RevPAR Raw Data'!BE$1,FALSE)</f>
        <v>-5.23911247031206</v>
      </c>
    </row>
    <row r="35" spans="1:66" x14ac:dyDescent="0.25">
      <c r="A35" s="63" t="s">
        <v>47</v>
      </c>
      <c r="B35" s="47">
        <f>VLOOKUP($A35,'Occupancy Raw Data'!$B$8:$BE$45,'Occupancy Raw Data'!AG$3,FALSE)</f>
        <v>54.314999542417802</v>
      </c>
      <c r="C35" s="48">
        <f>VLOOKUP($A35,'Occupancy Raw Data'!$B$8:$BE$45,'Occupancy Raw Data'!AH$3,FALSE)</f>
        <v>62.505719776699898</v>
      </c>
      <c r="D35" s="48">
        <f>VLOOKUP($A35,'Occupancy Raw Data'!$B$8:$BE$45,'Occupancy Raw Data'!AI$3,FALSE)</f>
        <v>67.304778956066599</v>
      </c>
      <c r="E35" s="48">
        <f>VLOOKUP($A35,'Occupancy Raw Data'!$B$8:$BE$45,'Occupancy Raw Data'!AJ$3,FALSE)</f>
        <v>71.661387320387405</v>
      </c>
      <c r="F35" s="48">
        <f>VLOOKUP($A35,'Occupancy Raw Data'!$B$8:$BE$45,'Occupancy Raw Data'!AK$3,FALSE)</f>
        <v>73.5665427167975</v>
      </c>
      <c r="G35" s="49">
        <f>VLOOKUP($A35,'Occupancy Raw Data'!$B$8:$BE$45,'Occupancy Raw Data'!AL$3,FALSE)</f>
        <v>65.8609717853966</v>
      </c>
      <c r="H35" s="48">
        <f>VLOOKUP($A35,'Occupancy Raw Data'!$B$8:$BE$45,'Occupancy Raw Data'!AN$3,FALSE)</f>
        <v>79.089197998439104</v>
      </c>
      <c r="I35" s="48">
        <f>VLOOKUP($A35,'Occupancy Raw Data'!$B$8:$BE$45,'Occupancy Raw Data'!AO$3,FALSE)</f>
        <v>83.496304457604495</v>
      </c>
      <c r="J35" s="49">
        <f>VLOOKUP($A35,'Occupancy Raw Data'!$B$8:$BE$45,'Occupancy Raw Data'!AP$3,FALSE)</f>
        <v>81.2927512280218</v>
      </c>
      <c r="K35" s="50">
        <f>VLOOKUP($A35,'Occupancy Raw Data'!$B$8:$BE$45,'Occupancy Raw Data'!AR$3,FALSE)</f>
        <v>70.265949430950698</v>
      </c>
      <c r="M35" s="47">
        <f>VLOOKUP($A35,'Occupancy Raw Data'!$B$8:$BE$45,'Occupancy Raw Data'!AT$3,FALSE)</f>
        <v>-1.42025315286499</v>
      </c>
      <c r="N35" s="48">
        <f>VLOOKUP($A35,'Occupancy Raw Data'!$B$8:$BE$45,'Occupancy Raw Data'!AU$3,FALSE)</f>
        <v>-7.8100146356575602</v>
      </c>
      <c r="O35" s="48">
        <f>VLOOKUP($A35,'Occupancy Raw Data'!$B$8:$BE$45,'Occupancy Raw Data'!AV$3,FALSE)</f>
        <v>-7.9324623930731901</v>
      </c>
      <c r="P35" s="48">
        <f>VLOOKUP($A35,'Occupancy Raw Data'!$B$8:$BE$45,'Occupancy Raw Data'!AW$3,FALSE)</f>
        <v>-2.7763211249769899</v>
      </c>
      <c r="Q35" s="48">
        <f>VLOOKUP($A35,'Occupancy Raw Data'!$B$8:$BE$45,'Occupancy Raw Data'!AX$3,FALSE)</f>
        <v>-7.28039647258273E-2</v>
      </c>
      <c r="R35" s="49">
        <f>VLOOKUP($A35,'Occupancy Raw Data'!$B$8:$BE$45,'Occupancy Raw Data'!AY$3,FALSE)</f>
        <v>-4.0850617052635902</v>
      </c>
      <c r="S35" s="48">
        <f>VLOOKUP($A35,'Occupancy Raw Data'!$B$8:$BE$45,'Occupancy Raw Data'!BA$3,FALSE)</f>
        <v>-5.8664487683359896</v>
      </c>
      <c r="T35" s="48">
        <f>VLOOKUP($A35,'Occupancy Raw Data'!$B$8:$BE$45,'Occupancy Raw Data'!BB$3,FALSE)</f>
        <v>-4.5951341005231798</v>
      </c>
      <c r="U35" s="49">
        <f>VLOOKUP($A35,'Occupancy Raw Data'!$B$8:$BE$45,'Occupancy Raw Data'!BC$3,FALSE)</f>
        <v>-5.2178223229423901</v>
      </c>
      <c r="V35" s="50">
        <f>VLOOKUP($A35,'Occupancy Raw Data'!$B$8:$BE$45,'Occupancy Raw Data'!BE$3,FALSE)</f>
        <v>-4.4680364577579397</v>
      </c>
      <c r="X35" s="51">
        <f>VLOOKUP($A35,'ADR Raw Data'!$B$6:$BE$43,'ADR Raw Data'!AG$1,FALSE)</f>
        <v>100.336286436394</v>
      </c>
      <c r="Y35" s="52">
        <f>VLOOKUP($A35,'ADR Raw Data'!$B$6:$BE$43,'ADR Raw Data'!AH$1,FALSE)</f>
        <v>105.98408931185899</v>
      </c>
      <c r="Z35" s="52">
        <f>VLOOKUP($A35,'ADR Raw Data'!$B$6:$BE$43,'ADR Raw Data'!AI$1,FALSE)</f>
        <v>112.318811813655</v>
      </c>
      <c r="AA35" s="52">
        <f>VLOOKUP($A35,'ADR Raw Data'!$B$6:$BE$43,'ADR Raw Data'!AJ$1,FALSE)</f>
        <v>116.704683536194</v>
      </c>
      <c r="AB35" s="52">
        <f>VLOOKUP($A35,'ADR Raw Data'!$B$6:$BE$43,'ADR Raw Data'!AK$1,FALSE)</f>
        <v>119.383970670826</v>
      </c>
      <c r="AC35" s="53">
        <f>VLOOKUP($A35,'ADR Raw Data'!$B$6:$BE$43,'ADR Raw Data'!AL$1,FALSE)</f>
        <v>111.663307437418</v>
      </c>
      <c r="AD35" s="52">
        <f>VLOOKUP($A35,'ADR Raw Data'!$B$6:$BE$43,'ADR Raw Data'!AN$1,FALSE)</f>
        <v>124.85193115857901</v>
      </c>
      <c r="AE35" s="52">
        <f>VLOOKUP($A35,'ADR Raw Data'!$B$6:$BE$43,'ADR Raw Data'!AO$1,FALSE)</f>
        <v>126.540650978667</v>
      </c>
      <c r="AF35" s="53">
        <f>VLOOKUP($A35,'ADR Raw Data'!$B$6:$BE$43,'ADR Raw Data'!AP$1,FALSE)</f>
        <v>125.71917861983199</v>
      </c>
      <c r="AG35" s="54">
        <f>VLOOKUP($A35,'ADR Raw Data'!$B$6:$BE$43,'ADR Raw Data'!AR$1,FALSE)</f>
        <v>116.305171015087</v>
      </c>
      <c r="AI35" s="47">
        <f>VLOOKUP($A35,'ADR Raw Data'!$B$6:$BE$43,'ADR Raw Data'!AT$1,FALSE)</f>
        <v>5.6166988781504497</v>
      </c>
      <c r="AJ35" s="48">
        <f>VLOOKUP($A35,'ADR Raw Data'!$B$6:$BE$43,'ADR Raw Data'!AU$1,FALSE)</f>
        <v>3.0841357159984502</v>
      </c>
      <c r="AK35" s="48">
        <f>VLOOKUP($A35,'ADR Raw Data'!$B$6:$BE$43,'ADR Raw Data'!AV$1,FALSE)</f>
        <v>3.8598387003386301</v>
      </c>
      <c r="AL35" s="48">
        <f>VLOOKUP($A35,'ADR Raw Data'!$B$6:$BE$43,'ADR Raw Data'!AW$1,FALSE)</f>
        <v>7.3502140865656198</v>
      </c>
      <c r="AM35" s="48">
        <f>VLOOKUP($A35,'ADR Raw Data'!$B$6:$BE$43,'ADR Raw Data'!AX$1,FALSE)</f>
        <v>9.7849706514996608</v>
      </c>
      <c r="AN35" s="49">
        <f>VLOOKUP($A35,'ADR Raw Data'!$B$6:$BE$43,'ADR Raw Data'!AY$1,FALSE)</f>
        <v>6.11052017442936</v>
      </c>
      <c r="AO35" s="48">
        <f>VLOOKUP($A35,'ADR Raw Data'!$B$6:$BE$43,'ADR Raw Data'!BA$1,FALSE)</f>
        <v>-13.4206255353595</v>
      </c>
      <c r="AP35" s="48">
        <f>VLOOKUP($A35,'ADR Raw Data'!$B$6:$BE$43,'ADR Raw Data'!BB$1,FALSE)</f>
        <v>-16.209041390206501</v>
      </c>
      <c r="AQ35" s="49">
        <f>VLOOKUP($A35,'ADR Raw Data'!$B$6:$BE$43,'ADR Raw Data'!BC$1,FALSE)</f>
        <v>-14.8715984111385</v>
      </c>
      <c r="AR35" s="50">
        <f>VLOOKUP($A35,'ADR Raw Data'!$B$6:$BE$43,'ADR Raw Data'!BE$1,FALSE)</f>
        <v>-2.5720149720103098</v>
      </c>
      <c r="AT35" s="51">
        <f>VLOOKUP($A35,'RevPAR Raw Data'!$B$6:$BE$43,'RevPAR Raw Data'!AG$1,FALSE)</f>
        <v>54.497653518806601</v>
      </c>
      <c r="AU35" s="52">
        <f>VLOOKUP($A35,'RevPAR Raw Data'!$B$6:$BE$43,'RevPAR Raw Data'!AH$1,FALSE)</f>
        <v>66.246117873158198</v>
      </c>
      <c r="AV35" s="52">
        <f>VLOOKUP($A35,'RevPAR Raw Data'!$B$6:$BE$43,'RevPAR Raw Data'!AI$1,FALSE)</f>
        <v>75.595928017261102</v>
      </c>
      <c r="AW35" s="52">
        <f>VLOOKUP($A35,'RevPAR Raw Data'!$B$6:$BE$43,'RevPAR Raw Data'!AJ$1,FALSE)</f>
        <v>83.632195289904899</v>
      </c>
      <c r="AX35" s="52">
        <f>VLOOKUP($A35,'RevPAR Raw Data'!$B$6:$BE$43,'RevPAR Raw Data'!AK$1,FALSE)</f>
        <v>87.826659780562807</v>
      </c>
      <c r="AY35" s="53">
        <f>VLOOKUP($A35,'RevPAR Raw Data'!$B$6:$BE$43,'RevPAR Raw Data'!AL$1,FALSE)</f>
        <v>73.542539405998596</v>
      </c>
      <c r="AZ35" s="52">
        <f>VLOOKUP($A35,'RevPAR Raw Data'!$B$6:$BE$43,'RevPAR Raw Data'!AN$1,FALSE)</f>
        <v>98.744391038883506</v>
      </c>
      <c r="BA35" s="52">
        <f>VLOOKUP($A35,'RevPAR Raw Data'!$B$6:$BE$43,'RevPAR Raw Data'!AO$1,FALSE)</f>
        <v>105.656767203782</v>
      </c>
      <c r="BB35" s="53">
        <f>VLOOKUP($A35,'RevPAR Raw Data'!$B$6:$BE$43,'RevPAR Raw Data'!AP$1,FALSE)</f>
        <v>102.20057912133301</v>
      </c>
      <c r="BC35" s="54">
        <f>VLOOKUP($A35,'RevPAR Raw Data'!$B$6:$BE$43,'RevPAR Raw Data'!AR$1,FALSE)</f>
        <v>81.7229326510421</v>
      </c>
      <c r="BE35" s="47">
        <f>VLOOKUP($A35,'RevPAR Raw Data'!$B$6:$BE$43,'RevPAR Raw Data'!AT$1,FALSE)</f>
        <v>4.1166743823815901</v>
      </c>
      <c r="BF35" s="48">
        <f>VLOOKUP($A35,'RevPAR Raw Data'!$B$6:$BE$43,'RevPAR Raw Data'!AU$1,FALSE)</f>
        <v>-4.9667503704621296</v>
      </c>
      <c r="BG35" s="48">
        <f>VLOOKUP($A35,'RevPAR Raw Data'!$B$6:$BE$43,'RevPAR Raw Data'!AV$1,FALSE)</f>
        <v>-4.3788039460721997</v>
      </c>
      <c r="BH35" s="48">
        <f>VLOOKUP($A35,'RevPAR Raw Data'!$B$6:$BE$43,'RevPAR Raw Data'!AW$1,FALSE)</f>
        <v>4.3698274151722698</v>
      </c>
      <c r="BI35" s="48">
        <f>VLOOKUP($A35,'RevPAR Raw Data'!$B$6:$BE$43,'RevPAR Raw Data'!AX$1,FALSE)</f>
        <v>9.7050428401922808</v>
      </c>
      <c r="BJ35" s="49">
        <f>VLOOKUP($A35,'RevPAR Raw Data'!$B$6:$BE$43,'RevPAR Raw Data'!AY$1,FALSE)</f>
        <v>1.7758399495277399</v>
      </c>
      <c r="BK35" s="48">
        <f>VLOOKUP($A35,'RevPAR Raw Data'!$B$6:$BE$43,'RevPAR Raw Data'!BA$1,FALSE)</f>
        <v>-18.499760182273398</v>
      </c>
      <c r="BL35" s="48">
        <f>VLOOKUP($A35,'RevPAR Raw Data'!$B$6:$BE$43,'RevPAR Raw Data'!BB$1,FALSE)</f>
        <v>-20.059348302440402</v>
      </c>
      <c r="BM35" s="49">
        <f>VLOOKUP($A35,'RevPAR Raw Data'!$B$6:$BE$43,'RevPAR Raw Data'!BC$1,FALSE)</f>
        <v>-19.313447152406201</v>
      </c>
      <c r="BN35" s="50">
        <f>VLOOKUP($A35,'RevPAR Raw Data'!$B$6:$BE$43,'RevPAR Raw Data'!BE$1,FALSE)</f>
        <v>-6.9251328631198401</v>
      </c>
    </row>
    <row r="36" spans="1:66" x14ac:dyDescent="0.25">
      <c r="A36" s="63" t="s">
        <v>48</v>
      </c>
      <c r="B36" s="47">
        <f>VLOOKUP($A36,'Occupancy Raw Data'!$B$8:$BE$45,'Occupancy Raw Data'!AG$3,FALSE)</f>
        <v>53.618889416231603</v>
      </c>
      <c r="C36" s="48">
        <f>VLOOKUP($A36,'Occupancy Raw Data'!$B$8:$BE$45,'Occupancy Raw Data'!AH$3,FALSE)</f>
        <v>61.960132890365401</v>
      </c>
      <c r="D36" s="48">
        <f>VLOOKUP($A36,'Occupancy Raw Data'!$B$8:$BE$45,'Occupancy Raw Data'!AI$3,FALSE)</f>
        <v>66.142619838633095</v>
      </c>
      <c r="E36" s="48">
        <f>VLOOKUP($A36,'Occupancy Raw Data'!$B$8:$BE$45,'Occupancy Raw Data'!AJ$3,FALSE)</f>
        <v>75.243236829615498</v>
      </c>
      <c r="F36" s="48">
        <f>VLOOKUP($A36,'Occupancy Raw Data'!$B$8:$BE$45,'Occupancy Raw Data'!AK$3,FALSE)</f>
        <v>81.0037968675842</v>
      </c>
      <c r="G36" s="49">
        <f>VLOOKUP($A36,'Occupancy Raw Data'!$B$8:$BE$45,'Occupancy Raw Data'!AL$3,FALSE)</f>
        <v>67.593735168485907</v>
      </c>
      <c r="H36" s="48">
        <f>VLOOKUP($A36,'Occupancy Raw Data'!$B$8:$BE$45,'Occupancy Raw Data'!AN$3,FALSE)</f>
        <v>88.678014352648106</v>
      </c>
      <c r="I36" s="48">
        <f>VLOOKUP($A36,'Occupancy Raw Data'!$B$8:$BE$45,'Occupancy Raw Data'!AO$3,FALSE)</f>
        <v>92.070458454421399</v>
      </c>
      <c r="J36" s="49">
        <f>VLOOKUP($A36,'Occupancy Raw Data'!$B$8:$BE$45,'Occupancy Raw Data'!AP$3,FALSE)</f>
        <v>90.374236403534695</v>
      </c>
      <c r="K36" s="50">
        <f>VLOOKUP($A36,'Occupancy Raw Data'!$B$8:$BE$45,'Occupancy Raw Data'!AR$3,FALSE)</f>
        <v>74.103828748665194</v>
      </c>
      <c r="M36" s="47">
        <f>VLOOKUP($A36,'Occupancy Raw Data'!$B$8:$BE$45,'Occupancy Raw Data'!AT$3,FALSE)</f>
        <v>-3.5121768146670602</v>
      </c>
      <c r="N36" s="48">
        <f>VLOOKUP($A36,'Occupancy Raw Data'!$B$8:$BE$45,'Occupancy Raw Data'!AU$3,FALSE)</f>
        <v>-3.5764981040710202</v>
      </c>
      <c r="O36" s="48">
        <f>VLOOKUP($A36,'Occupancy Raw Data'!$B$8:$BE$45,'Occupancy Raw Data'!AV$3,FALSE)</f>
        <v>-5.5065622376116696</v>
      </c>
      <c r="P36" s="48">
        <f>VLOOKUP($A36,'Occupancy Raw Data'!$B$8:$BE$45,'Occupancy Raw Data'!AW$3,FALSE)</f>
        <v>6.1267016426363803</v>
      </c>
      <c r="Q36" s="48">
        <f>VLOOKUP($A36,'Occupancy Raw Data'!$B$8:$BE$45,'Occupancy Raw Data'!AX$3,FALSE)</f>
        <v>-1.5822733149487</v>
      </c>
      <c r="R36" s="49">
        <f>VLOOKUP($A36,'Occupancy Raw Data'!$B$8:$BE$45,'Occupancy Raw Data'!AY$3,FALSE)</f>
        <v>-1.47592202836263</v>
      </c>
      <c r="S36" s="48">
        <f>VLOOKUP($A36,'Occupancy Raw Data'!$B$8:$BE$45,'Occupancy Raw Data'!BA$3,FALSE)</f>
        <v>0.24908210089004601</v>
      </c>
      <c r="T36" s="48">
        <f>VLOOKUP($A36,'Occupancy Raw Data'!$B$8:$BE$45,'Occupancy Raw Data'!BB$3,FALSE)</f>
        <v>2.4112460207777699</v>
      </c>
      <c r="U36" s="49">
        <f>VLOOKUP($A36,'Occupancy Raw Data'!$B$8:$BE$45,'Occupancy Raw Data'!BC$3,FALSE)</f>
        <v>1.3389225370809299</v>
      </c>
      <c r="V36" s="50">
        <f>VLOOKUP($A36,'Occupancy Raw Data'!$B$8:$BE$45,'Occupancy Raw Data'!BE$3,FALSE)</f>
        <v>-0.51115455492705597</v>
      </c>
      <c r="X36" s="51">
        <f>VLOOKUP($A36,'ADR Raw Data'!$B$6:$BE$43,'ADR Raw Data'!AG$1,FALSE)</f>
        <v>158.73248838238499</v>
      </c>
      <c r="Y36" s="52">
        <f>VLOOKUP($A36,'ADR Raw Data'!$B$6:$BE$43,'ADR Raw Data'!AH$1,FALSE)</f>
        <v>152.59342589046301</v>
      </c>
      <c r="Z36" s="52">
        <f>VLOOKUP($A36,'ADR Raw Data'!$B$6:$BE$43,'ADR Raw Data'!AI$1,FALSE)</f>
        <v>153.478776571889</v>
      </c>
      <c r="AA36" s="52">
        <f>VLOOKUP($A36,'ADR Raw Data'!$B$6:$BE$43,'ADR Raw Data'!AJ$1,FALSE)</f>
        <v>159.00481747220601</v>
      </c>
      <c r="AB36" s="52">
        <f>VLOOKUP($A36,'ADR Raw Data'!$B$6:$BE$43,'ADR Raw Data'!AK$1,FALSE)</f>
        <v>178.21615643767299</v>
      </c>
      <c r="AC36" s="53">
        <f>VLOOKUP($A36,'ADR Raw Data'!$B$6:$BE$43,'ADR Raw Data'!AL$1,FALSE)</f>
        <v>161.30926748349901</v>
      </c>
      <c r="AD36" s="52">
        <f>VLOOKUP($A36,'ADR Raw Data'!$B$6:$BE$43,'ADR Raw Data'!AN$1,FALSE)</f>
        <v>293.478448368111</v>
      </c>
      <c r="AE36" s="52">
        <f>VLOOKUP($A36,'ADR Raw Data'!$B$6:$BE$43,'ADR Raw Data'!AO$1,FALSE)</f>
        <v>304.55917611440299</v>
      </c>
      <c r="AF36" s="53">
        <f>VLOOKUP($A36,'ADR Raw Data'!$B$6:$BE$43,'ADR Raw Data'!AP$1,FALSE)</f>
        <v>299.12279859561602</v>
      </c>
      <c r="AG36" s="54">
        <f>VLOOKUP($A36,'ADR Raw Data'!$B$6:$BE$43,'ADR Raw Data'!AR$1,FALSE)</f>
        <v>209.340066328164</v>
      </c>
      <c r="AI36" s="47">
        <f>VLOOKUP($A36,'ADR Raw Data'!$B$6:$BE$43,'ADR Raw Data'!AT$1,FALSE)</f>
        <v>5.5470811734355596</v>
      </c>
      <c r="AJ36" s="48">
        <f>VLOOKUP($A36,'ADR Raw Data'!$B$6:$BE$43,'ADR Raw Data'!AU$1,FALSE)</f>
        <v>2.3374805318022398</v>
      </c>
      <c r="AK36" s="48">
        <f>VLOOKUP($A36,'ADR Raw Data'!$B$6:$BE$43,'ADR Raw Data'!AV$1,FALSE)</f>
        <v>3.14831968494014</v>
      </c>
      <c r="AL36" s="48">
        <f>VLOOKUP($A36,'ADR Raw Data'!$B$6:$BE$43,'ADR Raw Data'!AW$1,FALSE)</f>
        <v>2.5968097973058102</v>
      </c>
      <c r="AM36" s="48">
        <f>VLOOKUP($A36,'ADR Raw Data'!$B$6:$BE$43,'ADR Raw Data'!AX$1,FALSE)</f>
        <v>-4.9407593044192097</v>
      </c>
      <c r="AN36" s="49">
        <f>VLOOKUP($A36,'ADR Raw Data'!$B$6:$BE$43,'ADR Raw Data'!AY$1,FALSE)</f>
        <v>1.0253516133356</v>
      </c>
      <c r="AO36" s="48">
        <f>VLOOKUP($A36,'ADR Raw Data'!$B$6:$BE$43,'ADR Raw Data'!BA$1,FALSE)</f>
        <v>3.5498013200600802</v>
      </c>
      <c r="AP36" s="48">
        <f>VLOOKUP($A36,'ADR Raw Data'!$B$6:$BE$43,'ADR Raw Data'!BB$1,FALSE)</f>
        <v>5.49033100247481</v>
      </c>
      <c r="AQ36" s="49">
        <f>VLOOKUP($A36,'ADR Raw Data'!$B$6:$BE$43,'ADR Raw Data'!BC$1,FALSE)</f>
        <v>4.5575561061016101</v>
      </c>
      <c r="AR36" s="50">
        <f>VLOOKUP($A36,'ADR Raw Data'!$B$6:$BE$43,'ADR Raw Data'!BE$1,FALSE)</f>
        <v>3.16596944447998</v>
      </c>
      <c r="AT36" s="51">
        <f>VLOOKUP($A36,'RevPAR Raw Data'!$B$6:$BE$43,'RevPAR Raw Data'!AG$1,FALSE)</f>
        <v>85.1105974133839</v>
      </c>
      <c r="AU36" s="52">
        <f>VLOOKUP($A36,'RevPAR Raw Data'!$B$6:$BE$43,'RevPAR Raw Data'!AH$1,FALSE)</f>
        <v>94.547089463692402</v>
      </c>
      <c r="AV36" s="52">
        <f>VLOOKUP($A36,'RevPAR Raw Data'!$B$6:$BE$43,'RevPAR Raw Data'!AI$1,FALSE)</f>
        <v>101.51488372093</v>
      </c>
      <c r="AW36" s="52">
        <f>VLOOKUP($A36,'RevPAR Raw Data'!$B$6:$BE$43,'RevPAR Raw Data'!AJ$1,FALSE)</f>
        <v>119.64037138111</v>
      </c>
      <c r="AX36" s="52">
        <f>VLOOKUP($A36,'RevPAR Raw Data'!$B$6:$BE$43,'RevPAR Raw Data'!AK$1,FALSE)</f>
        <v>144.361853345989</v>
      </c>
      <c r="AY36" s="53">
        <f>VLOOKUP($A36,'RevPAR Raw Data'!$B$6:$BE$43,'RevPAR Raw Data'!AL$1,FALSE)</f>
        <v>109.034959065021</v>
      </c>
      <c r="AZ36" s="52">
        <f>VLOOKUP($A36,'RevPAR Raw Data'!$B$6:$BE$43,'RevPAR Raw Data'!AN$1,FALSE)</f>
        <v>260.25086056580199</v>
      </c>
      <c r="BA36" s="52">
        <f>VLOOKUP($A36,'RevPAR Raw Data'!$B$6:$BE$43,'RevPAR Raw Data'!AO$1,FALSE)</f>
        <v>280.40902971354001</v>
      </c>
      <c r="BB36" s="53">
        <f>VLOOKUP($A36,'RevPAR Raw Data'!$B$6:$BE$43,'RevPAR Raw Data'!AP$1,FALSE)</f>
        <v>270.329945139671</v>
      </c>
      <c r="BC36" s="54">
        <f>VLOOKUP($A36,'RevPAR Raw Data'!$B$6:$BE$43,'RevPAR Raw Data'!AR$1,FALSE)</f>
        <v>155.12900425416501</v>
      </c>
      <c r="BE36" s="47">
        <f>VLOOKUP($A36,'RevPAR Raw Data'!$B$6:$BE$43,'RevPAR Raw Data'!AT$1,FALSE)</f>
        <v>1.84008105990433</v>
      </c>
      <c r="BF36" s="48">
        <f>VLOOKUP($A36,'RevPAR Raw Data'!$B$6:$BE$43,'RevPAR Raw Data'!AU$1,FALSE)</f>
        <v>-1.32261751917171</v>
      </c>
      <c r="BG36" s="48">
        <f>VLOOKUP($A36,'RevPAR Raw Data'!$B$6:$BE$43,'RevPAR Raw Data'!AV$1,FALSE)</f>
        <v>-2.5316067355617302</v>
      </c>
      <c r="BH36" s="48">
        <f>VLOOKUP($A36,'RevPAR Raw Data'!$B$6:$BE$43,'RevPAR Raw Data'!AW$1,FALSE)</f>
        <v>8.8826102284498702</v>
      </c>
      <c r="BI36" s="48">
        <f>VLOOKUP($A36,'RevPAR Raw Data'!$B$6:$BE$43,'RevPAR Raw Data'!AX$1,FALSE)</f>
        <v>-6.4448563033382404</v>
      </c>
      <c r="BJ36" s="49">
        <f>VLOOKUP($A36,'RevPAR Raw Data'!$B$6:$BE$43,'RevPAR Raw Data'!AY$1,FALSE)</f>
        <v>-0.46570380535642297</v>
      </c>
      <c r="BK36" s="48">
        <f>VLOOKUP($A36,'RevPAR Raw Data'!$B$6:$BE$43,'RevPAR Raw Data'!BA$1,FALSE)</f>
        <v>3.80772534065555</v>
      </c>
      <c r="BL36" s="48">
        <f>VLOOKUP($A36,'RevPAR Raw Data'!$B$6:$BE$43,'RevPAR Raw Data'!BB$1,FALSE)</f>
        <v>8.0339624110772903</v>
      </c>
      <c r="BM36" s="49">
        <f>VLOOKUP($A36,'RevPAR Raw Data'!$B$6:$BE$43,'RevPAR Raw Data'!BC$1,FALSE)</f>
        <v>5.9575007890272396</v>
      </c>
      <c r="BN36" s="50">
        <f>VLOOKUP($A36,'RevPAR Raw Data'!$B$6:$BE$43,'RevPAR Raw Data'!BE$1,FALSE)</f>
        <v>2.63863189252986</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68.388583320945401</v>
      </c>
      <c r="C38" s="48">
        <f>VLOOKUP($A38,'Occupancy Raw Data'!$B$8:$BE$45,'Occupancy Raw Data'!AH$3,FALSE)</f>
        <v>75.665229671473099</v>
      </c>
      <c r="D38" s="48">
        <f>VLOOKUP($A38,'Occupancy Raw Data'!$B$8:$BE$45,'Occupancy Raw Data'!AI$3,FALSE)</f>
        <v>78.772112382934395</v>
      </c>
      <c r="E38" s="48">
        <f>VLOOKUP($A38,'Occupancy Raw Data'!$B$8:$BE$45,'Occupancy Raw Data'!AJ$3,FALSE)</f>
        <v>78.627174074624605</v>
      </c>
      <c r="F38" s="48">
        <f>VLOOKUP($A38,'Occupancy Raw Data'!$B$8:$BE$45,'Occupancy Raw Data'!AK$3,FALSE)</f>
        <v>76.742976066597194</v>
      </c>
      <c r="G38" s="49">
        <f>VLOOKUP($A38,'Occupancy Raw Data'!$B$8:$BE$45,'Occupancy Raw Data'!AL$3,FALSE)</f>
        <v>75.639215103314896</v>
      </c>
      <c r="H38" s="48">
        <f>VLOOKUP($A38,'Occupancy Raw Data'!$B$8:$BE$45,'Occupancy Raw Data'!AN$3,FALSE)</f>
        <v>86.598781031663407</v>
      </c>
      <c r="I38" s="48">
        <f>VLOOKUP($A38,'Occupancy Raw Data'!$B$8:$BE$45,'Occupancy Raw Data'!AO$3,FALSE)</f>
        <v>87.821465735097306</v>
      </c>
      <c r="J38" s="49">
        <f>VLOOKUP($A38,'Occupancy Raw Data'!$B$8:$BE$45,'Occupancy Raw Data'!AP$3,FALSE)</f>
        <v>87.210123383380406</v>
      </c>
      <c r="K38" s="50">
        <f>VLOOKUP($A38,'Occupancy Raw Data'!$B$8:$BE$45,'Occupancy Raw Data'!AR$3,FALSE)</f>
        <v>78.945188897619403</v>
      </c>
      <c r="M38" s="47">
        <f>VLOOKUP($A38,'Occupancy Raw Data'!$B$8:$BE$45,'Occupancy Raw Data'!AT$3,FALSE)</f>
        <v>43.350031027523201</v>
      </c>
      <c r="N38" s="48">
        <f>VLOOKUP($A38,'Occupancy Raw Data'!$B$8:$BE$45,'Occupancy Raw Data'!AU$3,FALSE)</f>
        <v>26.7267043688217</v>
      </c>
      <c r="O38" s="48">
        <f>VLOOKUP($A38,'Occupancy Raw Data'!$B$8:$BE$45,'Occupancy Raw Data'!AV$3,FALSE)</f>
        <v>23.754627856349899</v>
      </c>
      <c r="P38" s="48">
        <f>VLOOKUP($A38,'Occupancy Raw Data'!$B$8:$BE$45,'Occupancy Raw Data'!AW$3,FALSE)</f>
        <v>21.116710407055301</v>
      </c>
      <c r="Q38" s="48">
        <f>VLOOKUP($A38,'Occupancy Raw Data'!$B$8:$BE$45,'Occupancy Raw Data'!AX$3,FALSE)</f>
        <v>16.303342714308801</v>
      </c>
      <c r="R38" s="49">
        <f>VLOOKUP($A38,'Occupancy Raw Data'!$B$8:$BE$45,'Occupancy Raw Data'!AY$3,FALSE)</f>
        <v>25.242776320310099</v>
      </c>
      <c r="S38" s="48">
        <f>VLOOKUP($A38,'Occupancy Raw Data'!$B$8:$BE$45,'Occupancy Raw Data'!BA$3,FALSE)</f>
        <v>10.1246744468214</v>
      </c>
      <c r="T38" s="48">
        <f>VLOOKUP($A38,'Occupancy Raw Data'!$B$8:$BE$45,'Occupancy Raw Data'!BB$3,FALSE)</f>
        <v>9.2105552159003707</v>
      </c>
      <c r="U38" s="49">
        <f>VLOOKUP($A38,'Occupancy Raw Data'!$B$8:$BE$45,'Occupancy Raw Data'!BC$3,FALSE)</f>
        <v>9.6625061173281903</v>
      </c>
      <c r="V38" s="50">
        <f>VLOOKUP($A38,'Occupancy Raw Data'!$B$8:$BE$45,'Occupancy Raw Data'!BE$3,FALSE)</f>
        <v>19.867610636990801</v>
      </c>
      <c r="X38" s="51">
        <f>VLOOKUP($A38,'ADR Raw Data'!$B$6:$BE$43,'ADR Raw Data'!AG$1,FALSE)</f>
        <v>111.208380067383</v>
      </c>
      <c r="Y38" s="52">
        <f>VLOOKUP($A38,'ADR Raw Data'!$B$6:$BE$43,'ADR Raw Data'!AH$1,FALSE)</f>
        <v>112.33740569744501</v>
      </c>
      <c r="Z38" s="52">
        <f>VLOOKUP($A38,'ADR Raw Data'!$B$6:$BE$43,'ADR Raw Data'!AI$1,FALSE)</f>
        <v>114.95766229477201</v>
      </c>
      <c r="AA38" s="52">
        <f>VLOOKUP($A38,'ADR Raw Data'!$B$6:$BE$43,'ADR Raw Data'!AJ$1,FALSE)</f>
        <v>116.385538119771</v>
      </c>
      <c r="AB38" s="52">
        <f>VLOOKUP($A38,'ADR Raw Data'!$B$6:$BE$43,'ADR Raw Data'!AK$1,FALSE)</f>
        <v>118.672531719128</v>
      </c>
      <c r="AC38" s="53">
        <f>VLOOKUP($A38,'ADR Raw Data'!$B$6:$BE$43,'ADR Raw Data'!AL$1,FALSE)</f>
        <v>114.806125976514</v>
      </c>
      <c r="AD38" s="52">
        <f>VLOOKUP($A38,'ADR Raw Data'!$B$6:$BE$43,'ADR Raw Data'!AN$1,FALSE)</f>
        <v>131.628188567504</v>
      </c>
      <c r="AE38" s="52">
        <f>VLOOKUP($A38,'ADR Raw Data'!$B$6:$BE$43,'ADR Raw Data'!AO$1,FALSE)</f>
        <v>132.73735263001899</v>
      </c>
      <c r="AF38" s="53">
        <f>VLOOKUP($A38,'ADR Raw Data'!$B$6:$BE$43,'ADR Raw Data'!AP$1,FALSE)</f>
        <v>132.186658214902</v>
      </c>
      <c r="AG38" s="54">
        <f>VLOOKUP($A38,'ADR Raw Data'!$B$6:$BE$43,'ADR Raw Data'!AR$1,FALSE)</f>
        <v>120.29187911068</v>
      </c>
      <c r="AI38" s="47">
        <f>VLOOKUP($A38,'ADR Raw Data'!$B$6:$BE$43,'ADR Raw Data'!AT$1,FALSE)</f>
        <v>12.5643102966787</v>
      </c>
      <c r="AJ38" s="48">
        <f>VLOOKUP($A38,'ADR Raw Data'!$B$6:$BE$43,'ADR Raw Data'!AU$1,FALSE)</f>
        <v>9.5338838675385595</v>
      </c>
      <c r="AK38" s="48">
        <f>VLOOKUP($A38,'ADR Raw Data'!$B$6:$BE$43,'ADR Raw Data'!AV$1,FALSE)</f>
        <v>7.6370431482970504</v>
      </c>
      <c r="AL38" s="48">
        <f>VLOOKUP($A38,'ADR Raw Data'!$B$6:$BE$43,'ADR Raw Data'!AW$1,FALSE)</f>
        <v>9.4990346325556096</v>
      </c>
      <c r="AM38" s="48">
        <f>VLOOKUP($A38,'ADR Raw Data'!$B$6:$BE$43,'ADR Raw Data'!AX$1,FALSE)</f>
        <v>8.2265030810871398</v>
      </c>
      <c r="AN38" s="49">
        <f>VLOOKUP($A38,'ADR Raw Data'!$B$6:$BE$43,'ADR Raw Data'!AY$1,FALSE)</f>
        <v>9.1203555907531797</v>
      </c>
      <c r="AO38" s="48">
        <f>VLOOKUP($A38,'ADR Raw Data'!$B$6:$BE$43,'ADR Raw Data'!BA$1,FALSE)</f>
        <v>-0.146828026565471</v>
      </c>
      <c r="AP38" s="48">
        <f>VLOOKUP($A38,'ADR Raw Data'!$B$6:$BE$43,'ADR Raw Data'!BB$1,FALSE)</f>
        <v>-0.38766911882952099</v>
      </c>
      <c r="AQ38" s="49">
        <f>VLOOKUP($A38,'ADR Raw Data'!$B$6:$BE$43,'ADR Raw Data'!BC$1,FALSE)</f>
        <v>-0.270988716727598</v>
      </c>
      <c r="AR38" s="50">
        <f>VLOOKUP($A38,'ADR Raw Data'!$B$6:$BE$43,'ADR Raw Data'!BE$1,FALSE)</f>
        <v>4.9290331993561702</v>
      </c>
      <c r="AT38" s="51">
        <f>VLOOKUP($A38,'RevPAR Raw Data'!$B$6:$BE$43,'RevPAR Raw Data'!AG$1,FALSE)</f>
        <v>76.053835662256503</v>
      </c>
      <c r="AU38" s="52">
        <f>VLOOKUP($A38,'RevPAR Raw Data'!$B$6:$BE$43,'RevPAR Raw Data'!AH$1,FALSE)</f>
        <v>85.000356027947007</v>
      </c>
      <c r="AV38" s="52">
        <f>VLOOKUP($A38,'RevPAR Raw Data'!$B$6:$BE$43,'RevPAR Raw Data'!AI$1,FALSE)</f>
        <v>90.554578935632506</v>
      </c>
      <c r="AW38" s="52">
        <f>VLOOKUP($A38,'RevPAR Raw Data'!$B$6:$BE$43,'RevPAR Raw Data'!AJ$1,FALSE)</f>
        <v>91.510659655121103</v>
      </c>
      <c r="AX38" s="52">
        <f>VLOOKUP($A38,'RevPAR Raw Data'!$B$6:$BE$43,'RevPAR Raw Data'!AK$1,FALSE)</f>
        <v>91.072832614835704</v>
      </c>
      <c r="AY38" s="53">
        <f>VLOOKUP($A38,'RevPAR Raw Data'!$B$6:$BE$43,'RevPAR Raw Data'!AL$1,FALSE)</f>
        <v>86.838452579158599</v>
      </c>
      <c r="AZ38" s="52">
        <f>VLOOKUP($A38,'RevPAR Raw Data'!$B$6:$BE$43,'RevPAR Raw Data'!AN$1,FALSE)</f>
        <v>113.988406793518</v>
      </c>
      <c r="BA38" s="52">
        <f>VLOOKUP($A38,'RevPAR Raw Data'!$B$6:$BE$43,'RevPAR Raw Data'!AO$1,FALSE)</f>
        <v>116.571888657648</v>
      </c>
      <c r="BB38" s="53">
        <f>VLOOKUP($A38,'RevPAR Raw Data'!$B$6:$BE$43,'RevPAR Raw Data'!AP$1,FALSE)</f>
        <v>115.28014772558301</v>
      </c>
      <c r="BC38" s="54">
        <f>VLOOKUP($A38,'RevPAR Raw Data'!$B$6:$BE$43,'RevPAR Raw Data'!AR$1,FALSE)</f>
        <v>94.964651192422807</v>
      </c>
      <c r="BE38" s="47">
        <f>VLOOKUP($A38,'RevPAR Raw Data'!$B$6:$BE$43,'RevPAR Raw Data'!AT$1,FALSE)</f>
        <v>61.360973736206503</v>
      </c>
      <c r="BF38" s="48">
        <f>VLOOKUP($A38,'RevPAR Raw Data'!$B$6:$BE$43,'RevPAR Raw Data'!AU$1,FALSE)</f>
        <v>38.808681192504103</v>
      </c>
      <c r="BG38" s="48">
        <f>VLOOKUP($A38,'RevPAR Raw Data'!$B$6:$BE$43,'RevPAR Raw Data'!AV$1,FALSE)</f>
        <v>33.205822183753803</v>
      </c>
      <c r="BH38" s="48">
        <f>VLOOKUP($A38,'RevPAR Raw Data'!$B$6:$BE$43,'RevPAR Raw Data'!AW$1,FALSE)</f>
        <v>32.621628674433502</v>
      </c>
      <c r="BI38" s="48">
        <f>VLOOKUP($A38,'RevPAR Raw Data'!$B$6:$BE$43,'RevPAR Raw Data'!AX$1,FALSE)</f>
        <v>25.8710407861088</v>
      </c>
      <c r="BJ38" s="49">
        <f>VLOOKUP($A38,'RevPAR Raw Data'!$B$6:$BE$43,'RevPAR Raw Data'!AY$1,FALSE)</f>
        <v>36.665362872453997</v>
      </c>
      <c r="BK38" s="48">
        <f>VLOOKUP($A38,'RevPAR Raw Data'!$B$6:$BE$43,'RevPAR Raw Data'!BA$1,FALSE)</f>
        <v>9.9629805605695303</v>
      </c>
      <c r="BL38" s="48">
        <f>VLOOKUP($A38,'RevPAR Raw Data'!$B$6:$BE$43,'RevPAR Raw Data'!BB$1,FALSE)</f>
        <v>8.7871796188260607</v>
      </c>
      <c r="BM38" s="49">
        <f>VLOOKUP($A38,'RevPAR Raw Data'!$B$6:$BE$43,'RevPAR Raw Data'!BC$1,FALSE)</f>
        <v>9.3653330992695203</v>
      </c>
      <c r="BN38" s="50">
        <f>VLOOKUP($A38,'RevPAR Raw Data'!$B$6:$BE$43,'RevPAR Raw Data'!BE$1,FALSE)</f>
        <v>25.775924960563</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50.965674655429702</v>
      </c>
      <c r="C40" s="48">
        <f>VLOOKUP($A40,'Occupancy Raw Data'!$B$8:$BE$45,'Occupancy Raw Data'!AH$3,FALSE)</f>
        <v>62.003994381529203</v>
      </c>
      <c r="D40" s="48">
        <f>VLOOKUP($A40,'Occupancy Raw Data'!$B$8:$BE$45,'Occupancy Raw Data'!AI$3,FALSE)</f>
        <v>69.467123167412794</v>
      </c>
      <c r="E40" s="48">
        <f>VLOOKUP($A40,'Occupancy Raw Data'!$B$8:$BE$45,'Occupancy Raw Data'!AJ$3,FALSE)</f>
        <v>69.283864454393793</v>
      </c>
      <c r="F40" s="48">
        <f>VLOOKUP($A40,'Occupancy Raw Data'!$B$8:$BE$45,'Occupancy Raw Data'!AK$3,FALSE)</f>
        <v>64.781406373452697</v>
      </c>
      <c r="G40" s="49">
        <f>VLOOKUP($A40,'Occupancy Raw Data'!$B$8:$BE$45,'Occupancy Raw Data'!AL$3,FALSE)</f>
        <v>63.300412606443601</v>
      </c>
      <c r="H40" s="48">
        <f>VLOOKUP($A40,'Occupancy Raw Data'!$B$8:$BE$45,'Occupancy Raw Data'!AN$3,FALSE)</f>
        <v>73.355061013080501</v>
      </c>
      <c r="I40" s="48">
        <f>VLOOKUP($A40,'Occupancy Raw Data'!$B$8:$BE$45,'Occupancy Raw Data'!AO$3,FALSE)</f>
        <v>78.084672109560103</v>
      </c>
      <c r="J40" s="49">
        <f>VLOOKUP($A40,'Occupancy Raw Data'!$B$8:$BE$45,'Occupancy Raw Data'!AP$3,FALSE)</f>
        <v>75.719866561320302</v>
      </c>
      <c r="K40" s="50">
        <f>VLOOKUP($A40,'Occupancy Raw Data'!$B$8:$BE$45,'Occupancy Raw Data'!AR$3,FALSE)</f>
        <v>66.848828022122703</v>
      </c>
      <c r="M40" s="47">
        <f>VLOOKUP($A40,'Occupancy Raw Data'!$B$8:$BE$45,'Occupancy Raw Data'!AT$3,FALSE)</f>
        <v>1.14216161141162</v>
      </c>
      <c r="N40" s="48">
        <f>VLOOKUP($A40,'Occupancy Raw Data'!$B$8:$BE$45,'Occupancy Raw Data'!AU$3,FALSE)</f>
        <v>0.65789814232963595</v>
      </c>
      <c r="O40" s="48">
        <f>VLOOKUP($A40,'Occupancy Raw Data'!$B$8:$BE$45,'Occupancy Raw Data'!AV$3,FALSE)</f>
        <v>1.6594509186012101</v>
      </c>
      <c r="P40" s="48">
        <f>VLOOKUP($A40,'Occupancy Raw Data'!$B$8:$BE$45,'Occupancy Raw Data'!AW$3,FALSE)</f>
        <v>-0.38809186715480898</v>
      </c>
      <c r="Q40" s="48">
        <f>VLOOKUP($A40,'Occupancy Raw Data'!$B$8:$BE$45,'Occupancy Raw Data'!AX$3,FALSE)</f>
        <v>-1.0355670000644299</v>
      </c>
      <c r="R40" s="49">
        <f>VLOOKUP($A40,'Occupancy Raw Data'!$B$8:$BE$45,'Occupancy Raw Data'!AY$3,FALSE)</f>
        <v>0.370064010773684</v>
      </c>
      <c r="S40" s="48">
        <f>VLOOKUP($A40,'Occupancy Raw Data'!$B$8:$BE$45,'Occupancy Raw Data'!BA$3,FALSE)</f>
        <v>-3.1936275894753599</v>
      </c>
      <c r="T40" s="48">
        <f>VLOOKUP($A40,'Occupancy Raw Data'!$B$8:$BE$45,'Occupancy Raw Data'!BB$3,FALSE)</f>
        <v>-1.7855290933238199</v>
      </c>
      <c r="U40" s="49">
        <f>VLOOKUP($A40,'Occupancy Raw Data'!$B$8:$BE$45,'Occupancy Raw Data'!BC$3,FALSE)</f>
        <v>-2.4726697903341899</v>
      </c>
      <c r="V40" s="50">
        <f>VLOOKUP($A40,'Occupancy Raw Data'!$B$8:$BE$45,'Occupancy Raw Data'!BE$3,FALSE)</f>
        <v>-0.56789634656141397</v>
      </c>
      <c r="X40" s="51">
        <f>VLOOKUP($A40,'ADR Raw Data'!$B$6:$BE$43,'ADR Raw Data'!AG$1,FALSE)</f>
        <v>101.742580512014</v>
      </c>
      <c r="Y40" s="52">
        <f>VLOOKUP($A40,'ADR Raw Data'!$B$6:$BE$43,'ADR Raw Data'!AH$1,FALSE)</f>
        <v>109.88803601047699</v>
      </c>
      <c r="Z40" s="52">
        <f>VLOOKUP($A40,'ADR Raw Data'!$B$6:$BE$43,'ADR Raw Data'!AI$1,FALSE)</f>
        <v>116.266541055857</v>
      </c>
      <c r="AA40" s="52">
        <f>VLOOKUP($A40,'ADR Raw Data'!$B$6:$BE$43,'ADR Raw Data'!AJ$1,FALSE)</f>
        <v>114.47525226412399</v>
      </c>
      <c r="AB40" s="52">
        <f>VLOOKUP($A40,'ADR Raw Data'!$B$6:$BE$43,'ADR Raw Data'!AK$1,FALSE)</f>
        <v>109.489393771385</v>
      </c>
      <c r="AC40" s="53">
        <f>VLOOKUP($A40,'ADR Raw Data'!$B$6:$BE$43,'ADR Raw Data'!AL$1,FALSE)</f>
        <v>110.898940084667</v>
      </c>
      <c r="AD40" s="52">
        <f>VLOOKUP($A40,'ADR Raw Data'!$B$6:$BE$43,'ADR Raw Data'!AN$1,FALSE)</f>
        <v>123.62390103819099</v>
      </c>
      <c r="AE40" s="52">
        <f>VLOOKUP($A40,'ADR Raw Data'!$B$6:$BE$43,'ADR Raw Data'!AO$1,FALSE)</f>
        <v>126.57160404879301</v>
      </c>
      <c r="AF40" s="53">
        <f>VLOOKUP($A40,'ADR Raw Data'!$B$6:$BE$43,'ADR Raw Data'!AP$1,FALSE)</f>
        <v>125.14378236862601</v>
      </c>
      <c r="AG40" s="54">
        <f>VLOOKUP($A40,'ADR Raw Data'!$B$6:$BE$43,'ADR Raw Data'!AR$1,FALSE)</f>
        <v>115.508990162654</v>
      </c>
      <c r="AI40" s="47">
        <f>VLOOKUP($A40,'ADR Raw Data'!$B$6:$BE$43,'ADR Raw Data'!AT$1,FALSE)</f>
        <v>-0.10064076838724199</v>
      </c>
      <c r="AJ40" s="48">
        <f>VLOOKUP($A40,'ADR Raw Data'!$B$6:$BE$43,'ADR Raw Data'!AU$1,FALSE)</f>
        <v>7.9299818878136002E-2</v>
      </c>
      <c r="AK40" s="48">
        <f>VLOOKUP($A40,'ADR Raw Data'!$B$6:$BE$43,'ADR Raw Data'!AV$1,FALSE)</f>
        <v>0.70599819659040197</v>
      </c>
      <c r="AL40" s="48">
        <f>VLOOKUP($A40,'ADR Raw Data'!$B$6:$BE$43,'ADR Raw Data'!AW$1,FALSE)</f>
        <v>-0.172692732273031</v>
      </c>
      <c r="AM40" s="48">
        <f>VLOOKUP($A40,'ADR Raw Data'!$B$6:$BE$43,'ADR Raw Data'!AX$1,FALSE)</f>
        <v>-2.50351887851195</v>
      </c>
      <c r="AN40" s="49">
        <f>VLOOKUP($A40,'ADR Raw Data'!$B$6:$BE$43,'ADR Raw Data'!AY$1,FALSE)</f>
        <v>-0.40304820899229199</v>
      </c>
      <c r="AO40" s="48">
        <f>VLOOKUP($A40,'ADR Raw Data'!$B$6:$BE$43,'ADR Raw Data'!BA$1,FALSE)</f>
        <v>-2.5924662092986299</v>
      </c>
      <c r="AP40" s="48">
        <f>VLOOKUP($A40,'ADR Raw Data'!$B$6:$BE$43,'ADR Raw Data'!BB$1,FALSE)</f>
        <v>-2.1541368149358799</v>
      </c>
      <c r="AQ40" s="49">
        <f>VLOOKUP($A40,'ADR Raw Data'!$B$6:$BE$43,'ADR Raw Data'!BC$1,FALSE)</f>
        <v>-2.3576527816096799</v>
      </c>
      <c r="AR40" s="50">
        <f>VLOOKUP($A40,'ADR Raw Data'!$B$6:$BE$43,'ADR Raw Data'!BE$1,FALSE)</f>
        <v>-1.1871630474102499</v>
      </c>
      <c r="AT40" s="51">
        <f>VLOOKUP($A40,'RevPAR Raw Data'!$B$6:$BE$43,'RevPAR Raw Data'!AG$1,FALSE)</f>
        <v>51.853792569791899</v>
      </c>
      <c r="AU40" s="52">
        <f>VLOOKUP($A40,'RevPAR Raw Data'!$B$6:$BE$43,'RevPAR Raw Data'!AH$1,FALSE)</f>
        <v>68.134971673909206</v>
      </c>
      <c r="AV40" s="52">
        <f>VLOOKUP($A40,'RevPAR Raw Data'!$B$6:$BE$43,'RevPAR Raw Data'!AI$1,FALSE)</f>
        <v>80.767021277763106</v>
      </c>
      <c r="AW40" s="52">
        <f>VLOOKUP($A40,'RevPAR Raw Data'!$B$6:$BE$43,'RevPAR Raw Data'!AJ$1,FALSE)</f>
        <v>79.312878612500995</v>
      </c>
      <c r="AX40" s="52">
        <f>VLOOKUP($A40,'RevPAR Raw Data'!$B$6:$BE$43,'RevPAR Raw Data'!AK$1,FALSE)</f>
        <v>70.928769114871301</v>
      </c>
      <c r="AY40" s="53">
        <f>VLOOKUP($A40,'RevPAR Raw Data'!$B$6:$BE$43,'RevPAR Raw Data'!AL$1,FALSE)</f>
        <v>70.199486649767294</v>
      </c>
      <c r="AZ40" s="52">
        <f>VLOOKUP($A40,'RevPAR Raw Data'!$B$6:$BE$43,'RevPAR Raw Data'!AN$1,FALSE)</f>
        <v>90.684388033315699</v>
      </c>
      <c r="BA40" s="52">
        <f>VLOOKUP($A40,'RevPAR Raw Data'!$B$6:$BE$43,'RevPAR Raw Data'!AO$1,FALSE)</f>
        <v>98.833022005311193</v>
      </c>
      <c r="BB40" s="53">
        <f>VLOOKUP($A40,'RevPAR Raw Data'!$B$6:$BE$43,'RevPAR Raw Data'!AP$1,FALSE)</f>
        <v>94.758705019313396</v>
      </c>
      <c r="BC40" s="54">
        <f>VLOOKUP($A40,'RevPAR Raw Data'!$B$6:$BE$43,'RevPAR Raw Data'!AR$1,FALSE)</f>
        <v>77.216406183923297</v>
      </c>
      <c r="BE40" s="47">
        <f>VLOOKUP($A40,'RevPAR Raw Data'!$B$6:$BE$43,'RevPAR Raw Data'!AT$1,FALSE)</f>
        <v>1.04037136280243</v>
      </c>
      <c r="BF40" s="48">
        <f>VLOOKUP($A40,'RevPAR Raw Data'!$B$6:$BE$43,'RevPAR Raw Data'!AU$1,FALSE)</f>
        <v>0.737719673243042</v>
      </c>
      <c r="BG40" s="48">
        <f>VLOOKUP($A40,'RevPAR Raw Data'!$B$6:$BE$43,'RevPAR Raw Data'!AV$1,FALSE)</f>
        <v>2.3771648087502402</v>
      </c>
      <c r="BH40" s="48">
        <f>VLOOKUP($A40,'RevPAR Raw Data'!$B$6:$BE$43,'RevPAR Raw Data'!AW$1,FALSE)</f>
        <v>-0.56011439297872201</v>
      </c>
      <c r="BI40" s="48">
        <f>VLOOKUP($A40,'RevPAR Raw Data'!$B$6:$BE$43,'RevPAR Raw Data'!AX$1,FALSE)</f>
        <v>-3.51316026323014</v>
      </c>
      <c r="BJ40" s="49">
        <f>VLOOKUP($A40,'RevPAR Raw Data'!$B$6:$BE$43,'RevPAR Raw Data'!AY$1,FALSE)</f>
        <v>-3.4475734586156097E-2</v>
      </c>
      <c r="BK40" s="48">
        <f>VLOOKUP($A40,'RevPAR Raw Data'!$B$6:$BE$43,'RevPAR Raw Data'!BA$1,FALSE)</f>
        <v>-5.7033000826659999</v>
      </c>
      <c r="BL40" s="48">
        <f>VLOOKUP($A40,'RevPAR Raw Data'!$B$6:$BE$43,'RevPAR Raw Data'!BB$1,FALSE)</f>
        <v>-3.9012031687190198</v>
      </c>
      <c r="BM40" s="49">
        <f>VLOOKUP($A40,'RevPAR Raw Data'!$B$6:$BE$43,'RevPAR Raw Data'!BC$1,FALSE)</f>
        <v>-4.7720256038520397</v>
      </c>
      <c r="BN40" s="50">
        <f>VLOOKUP($A40,'RevPAR Raw Data'!$B$6:$BE$43,'RevPAR Raw Data'!BE$1,FALSE)</f>
        <v>-1.7483175383976901</v>
      </c>
    </row>
    <row r="41" spans="1:66" x14ac:dyDescent="0.25">
      <c r="A41" s="63" t="s">
        <v>45</v>
      </c>
      <c r="B41" s="47">
        <f>VLOOKUP($A41,'Occupancy Raw Data'!$B$8:$BE$45,'Occupancy Raw Data'!AG$3,FALSE)</f>
        <v>51.721816083108799</v>
      </c>
      <c r="C41" s="48">
        <f>VLOOKUP($A41,'Occupancy Raw Data'!$B$8:$BE$45,'Occupancy Raw Data'!AH$3,FALSE)</f>
        <v>61.836283185840699</v>
      </c>
      <c r="D41" s="48">
        <f>VLOOKUP($A41,'Occupancy Raw Data'!$B$8:$BE$45,'Occupancy Raw Data'!AI$3,FALSE)</f>
        <v>65.770488649480498</v>
      </c>
      <c r="E41" s="48">
        <f>VLOOKUP($A41,'Occupancy Raw Data'!$B$8:$BE$45,'Occupancy Raw Data'!AJ$3,FALSE)</f>
        <v>65.842631781454401</v>
      </c>
      <c r="F41" s="48">
        <f>VLOOKUP($A41,'Occupancy Raw Data'!$B$8:$BE$45,'Occupancy Raw Data'!AK$3,FALSE)</f>
        <v>62.014236244709501</v>
      </c>
      <c r="G41" s="49">
        <f>VLOOKUP($A41,'Occupancy Raw Data'!$B$8:$BE$45,'Occupancy Raw Data'!AL$3,FALSE)</f>
        <v>61.437091188918799</v>
      </c>
      <c r="H41" s="48">
        <f>VLOOKUP($A41,'Occupancy Raw Data'!$B$8:$BE$45,'Occupancy Raw Data'!AN$3,FALSE)</f>
        <v>67.622162370142306</v>
      </c>
      <c r="I41" s="48">
        <f>VLOOKUP($A41,'Occupancy Raw Data'!$B$8:$BE$45,'Occupancy Raw Data'!AO$3,FALSE)</f>
        <v>71.955559830704104</v>
      </c>
      <c r="J41" s="49">
        <f>VLOOKUP($A41,'Occupancy Raw Data'!$B$8:$BE$45,'Occupancy Raw Data'!AP$3,FALSE)</f>
        <v>69.788861100423205</v>
      </c>
      <c r="K41" s="50">
        <f>VLOOKUP($A41,'Occupancy Raw Data'!$B$8:$BE$45,'Occupancy Raw Data'!AR$3,FALSE)</f>
        <v>63.823311163634301</v>
      </c>
      <c r="M41" s="47">
        <f>VLOOKUP($A41,'Occupancy Raw Data'!$B$8:$BE$45,'Occupancy Raw Data'!AT$3,FALSE)</f>
        <v>-4.7232082446680801</v>
      </c>
      <c r="N41" s="48">
        <f>VLOOKUP($A41,'Occupancy Raw Data'!$B$8:$BE$45,'Occupancy Raw Data'!AU$3,FALSE)</f>
        <v>-1.6321547056513701</v>
      </c>
      <c r="O41" s="48">
        <f>VLOOKUP($A41,'Occupancy Raw Data'!$B$8:$BE$45,'Occupancy Raw Data'!AV$3,FALSE)</f>
        <v>1.8218162017845201</v>
      </c>
      <c r="P41" s="48">
        <f>VLOOKUP($A41,'Occupancy Raw Data'!$B$8:$BE$45,'Occupancy Raw Data'!AW$3,FALSE)</f>
        <v>-1.06005270619143</v>
      </c>
      <c r="Q41" s="48">
        <f>VLOOKUP($A41,'Occupancy Raw Data'!$B$8:$BE$45,'Occupancy Raw Data'!AX$3,FALSE)</f>
        <v>-4.0074811458461603</v>
      </c>
      <c r="R41" s="49">
        <f>VLOOKUP($A41,'Occupancy Raw Data'!$B$8:$BE$45,'Occupancy Raw Data'!AY$3,FALSE)</f>
        <v>-1.82415977974882</v>
      </c>
      <c r="S41" s="48">
        <f>VLOOKUP($A41,'Occupancy Raw Data'!$B$8:$BE$45,'Occupancy Raw Data'!BA$3,FALSE)</f>
        <v>-5.6993580125043799</v>
      </c>
      <c r="T41" s="48">
        <f>VLOOKUP($A41,'Occupancy Raw Data'!$B$8:$BE$45,'Occupancy Raw Data'!BB$3,FALSE)</f>
        <v>-2.6695439980061901</v>
      </c>
      <c r="U41" s="49">
        <f>VLOOKUP($A41,'Occupancy Raw Data'!$B$8:$BE$45,'Occupancy Raw Data'!BC$3,FALSE)</f>
        <v>-4.1613588132354602</v>
      </c>
      <c r="V41" s="50">
        <f>VLOOKUP($A41,'Occupancy Raw Data'!$B$8:$BE$45,'Occupancy Raw Data'!BE$3,FALSE)</f>
        <v>-2.5664984690726298</v>
      </c>
      <c r="X41" s="51">
        <f>VLOOKUP($A41,'ADR Raw Data'!$B$6:$BE$43,'ADR Raw Data'!AG$1,FALSE)</f>
        <v>88.433126055421198</v>
      </c>
      <c r="Y41" s="52">
        <f>VLOOKUP($A41,'ADR Raw Data'!$B$6:$BE$43,'ADR Raw Data'!AH$1,FALSE)</f>
        <v>94.265593785486502</v>
      </c>
      <c r="Z41" s="52">
        <f>VLOOKUP($A41,'ADR Raw Data'!$B$6:$BE$43,'ADR Raw Data'!AI$1,FALSE)</f>
        <v>96.174506574040194</v>
      </c>
      <c r="AA41" s="52">
        <f>VLOOKUP($A41,'ADR Raw Data'!$B$6:$BE$43,'ADR Raw Data'!AJ$1,FALSE)</f>
        <v>95.226781504747905</v>
      </c>
      <c r="AB41" s="52">
        <f>VLOOKUP($A41,'ADR Raw Data'!$B$6:$BE$43,'ADR Raw Data'!AK$1,FALSE)</f>
        <v>94.575629874360104</v>
      </c>
      <c r="AC41" s="53">
        <f>VLOOKUP($A41,'ADR Raw Data'!$B$6:$BE$43,'ADR Raw Data'!AL$1,FALSE)</f>
        <v>93.960885622357907</v>
      </c>
      <c r="AD41" s="52">
        <f>VLOOKUP($A41,'ADR Raw Data'!$B$6:$BE$43,'ADR Raw Data'!AN$1,FALSE)</f>
        <v>105.903466493598</v>
      </c>
      <c r="AE41" s="52">
        <f>VLOOKUP($A41,'ADR Raw Data'!$B$6:$BE$43,'ADR Raw Data'!AO$1,FALSE)</f>
        <v>107.52783220372901</v>
      </c>
      <c r="AF41" s="53">
        <f>VLOOKUP($A41,'ADR Raw Data'!$B$6:$BE$43,'ADR Raw Data'!AP$1,FALSE)</f>
        <v>106.74086477033801</v>
      </c>
      <c r="AG41" s="54">
        <f>VLOOKUP($A41,'ADR Raw Data'!$B$6:$BE$43,'ADR Raw Data'!AR$1,FALSE)</f>
        <v>97.953605852020104</v>
      </c>
      <c r="AI41" s="47">
        <f>VLOOKUP($A41,'ADR Raw Data'!$B$6:$BE$43,'ADR Raw Data'!AT$1,FALSE)</f>
        <v>1.86279340161448</v>
      </c>
      <c r="AJ41" s="48">
        <f>VLOOKUP($A41,'ADR Raw Data'!$B$6:$BE$43,'ADR Raw Data'!AU$1,FALSE)</f>
        <v>4.32170083422701</v>
      </c>
      <c r="AK41" s="48">
        <f>VLOOKUP($A41,'ADR Raw Data'!$B$6:$BE$43,'ADR Raw Data'!AV$1,FALSE)</f>
        <v>4.3280076049783096</v>
      </c>
      <c r="AL41" s="48">
        <f>VLOOKUP($A41,'ADR Raw Data'!$B$6:$BE$43,'ADR Raw Data'!AW$1,FALSE)</f>
        <v>3.4391017206643002</v>
      </c>
      <c r="AM41" s="48">
        <f>VLOOKUP($A41,'ADR Raw Data'!$B$6:$BE$43,'ADR Raw Data'!AX$1,FALSE)</f>
        <v>2.95861330818372</v>
      </c>
      <c r="AN41" s="49">
        <f>VLOOKUP($A41,'ADR Raw Data'!$B$6:$BE$43,'ADR Raw Data'!AY$1,FALSE)</f>
        <v>3.4892357775707099</v>
      </c>
      <c r="AO41" s="48">
        <f>VLOOKUP($A41,'ADR Raw Data'!$B$6:$BE$43,'ADR Raw Data'!BA$1,FALSE)</f>
        <v>3.5317231596658099</v>
      </c>
      <c r="AP41" s="48">
        <f>VLOOKUP($A41,'ADR Raw Data'!$B$6:$BE$43,'ADR Raw Data'!BB$1,FALSE)</f>
        <v>3.61351958386817</v>
      </c>
      <c r="AQ41" s="49">
        <f>VLOOKUP($A41,'ADR Raw Data'!$B$6:$BE$43,'ADR Raw Data'!BC$1,FALSE)</f>
        <v>3.5859955224711002</v>
      </c>
      <c r="AR41" s="50">
        <f>VLOOKUP($A41,'ADR Raw Data'!$B$6:$BE$43,'ADR Raw Data'!BE$1,FALSE)</f>
        <v>3.4525090979521802</v>
      </c>
      <c r="AT41" s="51">
        <f>VLOOKUP($A41,'RevPAR Raw Data'!$B$6:$BE$43,'RevPAR Raw Data'!AG$1,FALSE)</f>
        <v>45.739218814928797</v>
      </c>
      <c r="AU41" s="52">
        <f>VLOOKUP($A41,'RevPAR Raw Data'!$B$6:$BE$43,'RevPAR Raw Data'!AH$1,FALSE)</f>
        <v>58.290339520007599</v>
      </c>
      <c r="AV41" s="52">
        <f>VLOOKUP($A41,'RevPAR Raw Data'!$B$6:$BE$43,'RevPAR Raw Data'!AI$1,FALSE)</f>
        <v>63.254442929973003</v>
      </c>
      <c r="AW41" s="52">
        <f>VLOOKUP($A41,'RevPAR Raw Data'!$B$6:$BE$43,'RevPAR Raw Data'!AJ$1,FALSE)</f>
        <v>62.699819103501298</v>
      </c>
      <c r="AX41" s="52">
        <f>VLOOKUP($A41,'RevPAR Raw Data'!$B$6:$BE$43,'RevPAR Raw Data'!AK$1,FALSE)</f>
        <v>58.650354540207701</v>
      </c>
      <c r="AY41" s="53">
        <f>VLOOKUP($A41,'RevPAR Raw Data'!$B$6:$BE$43,'RevPAR Raw Data'!AL$1,FALSE)</f>
        <v>57.726834981723698</v>
      </c>
      <c r="AZ41" s="52">
        <f>VLOOKUP($A41,'RevPAR Raw Data'!$B$6:$BE$43,'RevPAR Raw Data'!AN$1,FALSE)</f>
        <v>71.614214067910694</v>
      </c>
      <c r="BA41" s="52">
        <f>VLOOKUP($A41,'RevPAR Raw Data'!$B$6:$BE$43,'RevPAR Raw Data'!AO$1,FALSE)</f>
        <v>77.372253636013795</v>
      </c>
      <c r="BB41" s="53">
        <f>VLOOKUP($A41,'RevPAR Raw Data'!$B$6:$BE$43,'RevPAR Raw Data'!AP$1,FALSE)</f>
        <v>74.493233851962202</v>
      </c>
      <c r="BC41" s="54">
        <f>VLOOKUP($A41,'RevPAR Raw Data'!$B$6:$BE$43,'RevPAR Raw Data'!AR$1,FALSE)</f>
        <v>62.517234658934697</v>
      </c>
      <c r="BE41" s="47">
        <f>VLOOKUP($A41,'RevPAR Raw Data'!$B$6:$BE$43,'RevPAR Raw Data'!AT$1,FALSE)</f>
        <v>-2.9483984545797801</v>
      </c>
      <c r="BF41" s="48">
        <f>VLOOKUP($A41,'RevPAR Raw Data'!$B$6:$BE$43,'RevPAR Raw Data'!AU$1,FALSE)</f>
        <v>2.6190092850456201</v>
      </c>
      <c r="BG41" s="48">
        <f>VLOOKUP($A41,'RevPAR Raw Data'!$B$6:$BE$43,'RevPAR Raw Data'!AV$1,FALSE)</f>
        <v>6.2286721505247904</v>
      </c>
      <c r="BH41" s="48">
        <f>VLOOKUP($A41,'RevPAR Raw Data'!$B$6:$BE$43,'RevPAR Raw Data'!AW$1,FALSE)</f>
        <v>2.3425927236142798</v>
      </c>
      <c r="BI41" s="48">
        <f>VLOOKUP($A41,'RevPAR Raw Data'!$B$6:$BE$43,'RevPAR Raw Data'!AX$1,FALSE)</f>
        <v>-1.1674337081663999</v>
      </c>
      <c r="BJ41" s="49">
        <f>VLOOKUP($A41,'RevPAR Raw Data'!$B$6:$BE$43,'RevPAR Raw Data'!AY$1,FALSE)</f>
        <v>1.6014267621468301</v>
      </c>
      <c r="BK41" s="48">
        <f>VLOOKUP($A41,'RevPAR Raw Data'!$B$6:$BE$43,'RevPAR Raw Data'!BA$1,FALSE)</f>
        <v>-2.36892039971845</v>
      </c>
      <c r="BL41" s="48">
        <f>VLOOKUP($A41,'RevPAR Raw Data'!$B$6:$BE$43,'RevPAR Raw Data'!BB$1,FALSE)</f>
        <v>0.84751109069405295</v>
      </c>
      <c r="BM41" s="49">
        <f>VLOOKUP($A41,'RevPAR Raw Data'!$B$6:$BE$43,'RevPAR Raw Data'!BC$1,FALSE)</f>
        <v>-0.72458943148094201</v>
      </c>
      <c r="BN41" s="50">
        <f>VLOOKUP($A41,'RevPAR Raw Data'!$B$6:$BE$43,'RevPAR Raw Data'!BE$1,FALSE)</f>
        <v>0.79740203573601698</v>
      </c>
    </row>
    <row r="42" spans="1:66" x14ac:dyDescent="0.25">
      <c r="A42" s="63" t="s">
        <v>109</v>
      </c>
      <c r="B42" s="47">
        <f>VLOOKUP($A42,'Occupancy Raw Data'!$B$8:$BE$45,'Occupancy Raw Data'!AG$3,FALSE)</f>
        <v>49.409957969608698</v>
      </c>
      <c r="C42" s="48">
        <f>VLOOKUP($A42,'Occupancy Raw Data'!$B$8:$BE$45,'Occupancy Raw Data'!AH$3,FALSE)</f>
        <v>63.926608470740298</v>
      </c>
      <c r="D42" s="48">
        <f>VLOOKUP($A42,'Occupancy Raw Data'!$B$8:$BE$45,'Occupancy Raw Data'!AI$3,FALSE)</f>
        <v>78.459424506951095</v>
      </c>
      <c r="E42" s="48">
        <f>VLOOKUP($A42,'Occupancy Raw Data'!$B$8:$BE$45,'Occupancy Raw Data'!AJ$3,FALSE)</f>
        <v>75.137407048173202</v>
      </c>
      <c r="F42" s="48">
        <f>VLOOKUP($A42,'Occupancy Raw Data'!$B$8:$BE$45,'Occupancy Raw Data'!AK$3,FALSE)</f>
        <v>67.967992240543097</v>
      </c>
      <c r="G42" s="49">
        <f>VLOOKUP($A42,'Occupancy Raw Data'!$B$8:$BE$45,'Occupancy Raw Data'!AL$3,FALSE)</f>
        <v>66.980278047203299</v>
      </c>
      <c r="H42" s="48">
        <f>VLOOKUP($A42,'Occupancy Raw Data'!$B$8:$BE$45,'Occupancy Raw Data'!AN$3,FALSE)</f>
        <v>76.551891367604199</v>
      </c>
      <c r="I42" s="48">
        <f>VLOOKUP($A42,'Occupancy Raw Data'!$B$8:$BE$45,'Occupancy Raw Data'!AO$3,FALSE)</f>
        <v>86.671516327190403</v>
      </c>
      <c r="J42" s="49">
        <f>VLOOKUP($A42,'Occupancy Raw Data'!$B$8:$BE$45,'Occupancy Raw Data'!AP$3,FALSE)</f>
        <v>81.611703847397294</v>
      </c>
      <c r="K42" s="50">
        <f>VLOOKUP($A42,'Occupancy Raw Data'!$B$8:$BE$45,'Occupancy Raw Data'!AR$3,FALSE)</f>
        <v>71.160685418687294</v>
      </c>
      <c r="M42" s="47">
        <f>VLOOKUP($A42,'Occupancy Raw Data'!$B$8:$BE$45,'Occupancy Raw Data'!AT$3,FALSE)</f>
        <v>5.6150656530753196</v>
      </c>
      <c r="N42" s="48">
        <f>VLOOKUP($A42,'Occupancy Raw Data'!$B$8:$BE$45,'Occupancy Raw Data'!AU$3,FALSE)</f>
        <v>3.18330071754729</v>
      </c>
      <c r="O42" s="48">
        <f>VLOOKUP($A42,'Occupancy Raw Data'!$B$8:$BE$45,'Occupancy Raw Data'!AV$3,FALSE)</f>
        <v>6.1338289962825199</v>
      </c>
      <c r="P42" s="48">
        <f>VLOOKUP($A42,'Occupancy Raw Data'!$B$8:$BE$45,'Occupancy Raw Data'!AW$3,FALSE)</f>
        <v>-1.29539180293055</v>
      </c>
      <c r="Q42" s="48">
        <f>VLOOKUP($A42,'Occupancy Raw Data'!$B$8:$BE$45,'Occupancy Raw Data'!AX$3,FALSE)</f>
        <v>-0.42628774422735299</v>
      </c>
      <c r="R42" s="49">
        <f>VLOOKUP($A42,'Occupancy Raw Data'!$B$8:$BE$45,'Occupancy Raw Data'!AY$3,FALSE)</f>
        <v>2.40225396668479</v>
      </c>
      <c r="S42" s="48">
        <f>VLOOKUP($A42,'Occupancy Raw Data'!$B$8:$BE$45,'Occupancy Raw Data'!BA$3,FALSE)</f>
        <v>-7.9591836734693802</v>
      </c>
      <c r="T42" s="48">
        <f>VLOOKUP($A42,'Occupancy Raw Data'!$B$8:$BE$45,'Occupancy Raw Data'!BB$3,FALSE)</f>
        <v>1.63981042654028</v>
      </c>
      <c r="U42" s="49">
        <f>VLOOKUP($A42,'Occupancy Raw Data'!$B$8:$BE$45,'Occupancy Raw Data'!BC$3,FALSE)</f>
        <v>-3.0998080614203398</v>
      </c>
      <c r="V42" s="50">
        <f>VLOOKUP($A42,'Occupancy Raw Data'!$B$8:$BE$45,'Occupancy Raw Data'!BE$3,FALSE)</f>
        <v>0.53179341620175502</v>
      </c>
      <c r="X42" s="51">
        <f>VLOOKUP($A42,'ADR Raw Data'!$B$6:$BE$43,'ADR Raw Data'!AG$1,FALSE)</f>
        <v>167.160577457876</v>
      </c>
      <c r="Y42" s="52">
        <f>VLOOKUP($A42,'ADR Raw Data'!$B$6:$BE$43,'ADR Raw Data'!AH$1,FALSE)</f>
        <v>177.23771146794701</v>
      </c>
      <c r="Z42" s="52">
        <f>VLOOKUP($A42,'ADR Raw Data'!$B$6:$BE$43,'ADR Raw Data'!AI$1,FALSE)</f>
        <v>192.37333058617401</v>
      </c>
      <c r="AA42" s="52">
        <f>VLOOKUP($A42,'ADR Raw Data'!$B$6:$BE$43,'ADR Raw Data'!AJ$1,FALSE)</f>
        <v>188.41645116179001</v>
      </c>
      <c r="AB42" s="52">
        <f>VLOOKUP($A42,'ADR Raw Data'!$B$6:$BE$43,'ADR Raw Data'!AK$1,FALSE)</f>
        <v>176.52683315495301</v>
      </c>
      <c r="AC42" s="53">
        <f>VLOOKUP($A42,'ADR Raw Data'!$B$6:$BE$43,'ADR Raw Data'!AL$1,FALSE)</f>
        <v>181.660642467538</v>
      </c>
      <c r="AD42" s="52">
        <f>VLOOKUP($A42,'ADR Raw Data'!$B$6:$BE$43,'ADR Raw Data'!AN$1,FALSE)</f>
        <v>201.04193960511</v>
      </c>
      <c r="AE42" s="52">
        <f>VLOOKUP($A42,'ADR Raw Data'!$B$6:$BE$43,'ADR Raw Data'!AO$1,FALSE)</f>
        <v>204.27943206192199</v>
      </c>
      <c r="AF42" s="53">
        <f>VLOOKUP($A42,'ADR Raw Data'!$B$6:$BE$43,'ADR Raw Data'!AP$1,FALSE)</f>
        <v>202.761045855204</v>
      </c>
      <c r="AG42" s="54">
        <f>VLOOKUP($A42,'ADR Raw Data'!$B$6:$BE$43,'ADR Raw Data'!AR$1,FALSE)</f>
        <v>188.574732589082</v>
      </c>
      <c r="AI42" s="47">
        <f>VLOOKUP($A42,'ADR Raw Data'!$B$6:$BE$43,'ADR Raw Data'!AT$1,FALSE)</f>
        <v>4.1556352322622603</v>
      </c>
      <c r="AJ42" s="48">
        <f>VLOOKUP($A42,'ADR Raw Data'!$B$6:$BE$43,'ADR Raw Data'!AU$1,FALSE)</f>
        <v>3.6302330901365898</v>
      </c>
      <c r="AK42" s="48">
        <f>VLOOKUP($A42,'ADR Raw Data'!$B$6:$BE$43,'ADR Raw Data'!AV$1,FALSE)</f>
        <v>5.01200020421446</v>
      </c>
      <c r="AL42" s="48">
        <f>VLOOKUP($A42,'ADR Raw Data'!$B$6:$BE$43,'ADR Raw Data'!AW$1,FALSE)</f>
        <v>3.6454388210477102</v>
      </c>
      <c r="AM42" s="48">
        <f>VLOOKUP($A42,'ADR Raw Data'!$B$6:$BE$43,'ADR Raw Data'!AX$1,FALSE)</f>
        <v>-1.02929896237556</v>
      </c>
      <c r="AN42" s="49">
        <f>VLOOKUP($A42,'ADR Raw Data'!$B$6:$BE$43,'ADR Raw Data'!AY$1,FALSE)</f>
        <v>3.0370689601638299</v>
      </c>
      <c r="AO42" s="48">
        <f>VLOOKUP($A42,'ADR Raw Data'!$B$6:$BE$43,'ADR Raw Data'!BA$1,FALSE)</f>
        <v>-2.8038269617473501</v>
      </c>
      <c r="AP42" s="48">
        <f>VLOOKUP($A42,'ADR Raw Data'!$B$6:$BE$43,'ADR Raw Data'!BB$1,FALSE)</f>
        <v>-2.6945822207096999</v>
      </c>
      <c r="AQ42" s="49">
        <f>VLOOKUP($A42,'ADR Raw Data'!$B$6:$BE$43,'ADR Raw Data'!BC$1,FALSE)</f>
        <v>-2.7096524506303501</v>
      </c>
      <c r="AR42" s="50">
        <f>VLOOKUP($A42,'ADR Raw Data'!$B$6:$BE$43,'ADR Raw Data'!BE$1,FALSE)</f>
        <v>0.72392320592578996</v>
      </c>
      <c r="AT42" s="51">
        <f>VLOOKUP($A42,'RevPAR Raw Data'!$B$6:$BE$43,'RevPAR Raw Data'!AG$1,FALSE)</f>
        <v>82.593971063692194</v>
      </c>
      <c r="AU42" s="52">
        <f>VLOOKUP($A42,'RevPAR Raw Data'!$B$6:$BE$43,'RevPAR Raw Data'!AH$1,FALSE)</f>
        <v>113.30205787261499</v>
      </c>
      <c r="AV42" s="52">
        <f>VLOOKUP($A42,'RevPAR Raw Data'!$B$6:$BE$43,'RevPAR Raw Data'!AI$1,FALSE)</f>
        <v>150.93500808276701</v>
      </c>
      <c r="AW42" s="52">
        <f>VLOOKUP($A42,'RevPAR Raw Data'!$B$6:$BE$43,'RevPAR Raw Data'!AJ$1,FALSE)</f>
        <v>141.571235855156</v>
      </c>
      <c r="AX42" s="52">
        <f>VLOOKUP($A42,'RevPAR Raw Data'!$B$6:$BE$43,'RevPAR Raw Data'!AK$1,FALSE)</f>
        <v>119.98174426123499</v>
      </c>
      <c r="AY42" s="53">
        <f>VLOOKUP($A42,'RevPAR Raw Data'!$B$6:$BE$43,'RevPAR Raw Data'!AL$1,FALSE)</f>
        <v>121.67680342709301</v>
      </c>
      <c r="AZ42" s="52">
        <f>VLOOKUP($A42,'RevPAR Raw Data'!$B$6:$BE$43,'RevPAR Raw Data'!AN$1,FALSE)</f>
        <v>153.90140720982799</v>
      </c>
      <c r="BA42" s="52">
        <f>VLOOKUP($A42,'RevPAR Raw Data'!$B$6:$BE$43,'RevPAR Raw Data'!AO$1,FALSE)</f>
        <v>177.05208131264101</v>
      </c>
      <c r="BB42" s="53">
        <f>VLOOKUP($A42,'RevPAR Raw Data'!$B$6:$BE$43,'RevPAR Raw Data'!AP$1,FALSE)</f>
        <v>165.47674426123501</v>
      </c>
      <c r="BC42" s="54">
        <f>VLOOKUP($A42,'RevPAR Raw Data'!$B$6:$BE$43,'RevPAR Raw Data'!AR$1,FALSE)</f>
        <v>134.19107223684799</v>
      </c>
      <c r="BE42" s="47">
        <f>VLOOKUP($A42,'RevPAR Raw Data'!$B$6:$BE$43,'RevPAR Raw Data'!AT$1,FALSE)</f>
        <v>10.0040425319314</v>
      </c>
      <c r="BF42" s="48">
        <f>VLOOKUP($A42,'RevPAR Raw Data'!$B$6:$BE$43,'RevPAR Raw Data'!AU$1,FALSE)</f>
        <v>6.9290950436908396</v>
      </c>
      <c r="BG42" s="48">
        <f>VLOOKUP($A42,'RevPAR Raw Data'!$B$6:$BE$43,'RevPAR Raw Data'!AV$1,FALSE)</f>
        <v>11.4532567223168</v>
      </c>
      <c r="BH42" s="48">
        <f>VLOOKUP($A42,'RevPAR Raw Data'!$B$6:$BE$43,'RevPAR Raw Data'!AW$1,FALSE)</f>
        <v>2.30282430244845</v>
      </c>
      <c r="BI42" s="48">
        <f>VLOOKUP($A42,'RevPAR Raw Data'!$B$6:$BE$43,'RevPAR Raw Data'!AX$1,FALSE)</f>
        <v>-1.4511989312748499</v>
      </c>
      <c r="BJ42" s="49">
        <f>VLOOKUP($A42,'RevPAR Raw Data'!$B$6:$BE$43,'RevPAR Raw Data'!AY$1,FALSE)</f>
        <v>5.5122810364151098</v>
      </c>
      <c r="BK42" s="48">
        <f>VLOOKUP($A42,'RevPAR Raw Data'!$B$6:$BE$43,'RevPAR Raw Data'!BA$1,FALSE)</f>
        <v>-10.539848897444999</v>
      </c>
      <c r="BL42" s="48">
        <f>VLOOKUP($A42,'RevPAR Raw Data'!$B$6:$BE$43,'RevPAR Raw Data'!BB$1,FALSE)</f>
        <v>-1.09895783437631</v>
      </c>
      <c r="BM42" s="49">
        <f>VLOOKUP($A42,'RevPAR Raw Data'!$B$6:$BE$43,'RevPAR Raw Data'!BC$1,FALSE)</f>
        <v>-5.7254664869495802</v>
      </c>
      <c r="BN42" s="50">
        <f>VLOOKUP($A42,'RevPAR Raw Data'!$B$6:$BE$43,'RevPAR Raw Data'!BE$1,FALSE)</f>
        <v>1.25956639807501</v>
      </c>
    </row>
    <row r="43" spans="1:66" x14ac:dyDescent="0.25">
      <c r="A43" s="63" t="s">
        <v>94</v>
      </c>
      <c r="B43" s="47">
        <f>VLOOKUP($A43,'Occupancy Raw Data'!$B$8:$BE$45,'Occupancy Raw Data'!AG$3,FALSE)</f>
        <v>50.735815602836801</v>
      </c>
      <c r="C43" s="48">
        <f>VLOOKUP($A43,'Occupancy Raw Data'!$B$8:$BE$45,'Occupancy Raw Data'!AH$3,FALSE)</f>
        <v>61.959219858155997</v>
      </c>
      <c r="D43" s="48">
        <f>VLOOKUP($A43,'Occupancy Raw Data'!$B$8:$BE$45,'Occupancy Raw Data'!AI$3,FALSE)</f>
        <v>70.245271867612203</v>
      </c>
      <c r="E43" s="48">
        <f>VLOOKUP($A43,'Occupancy Raw Data'!$B$8:$BE$45,'Occupancy Raw Data'!AJ$3,FALSE)</f>
        <v>70.496453900709199</v>
      </c>
      <c r="F43" s="48">
        <f>VLOOKUP($A43,'Occupancy Raw Data'!$B$8:$BE$45,'Occupancy Raw Data'!AK$3,FALSE)</f>
        <v>63.874113475177303</v>
      </c>
      <c r="G43" s="49">
        <f>VLOOKUP($A43,'Occupancy Raw Data'!$B$8:$BE$45,'Occupancy Raw Data'!AL$3,FALSE)</f>
        <v>63.462174940898301</v>
      </c>
      <c r="H43" s="48">
        <f>VLOOKUP($A43,'Occupancy Raw Data'!$B$8:$BE$45,'Occupancy Raw Data'!AN$3,FALSE)</f>
        <v>76.202718676122899</v>
      </c>
      <c r="I43" s="48">
        <f>VLOOKUP($A43,'Occupancy Raw Data'!$B$8:$BE$45,'Occupancy Raw Data'!AO$3,FALSE)</f>
        <v>81.063829787233999</v>
      </c>
      <c r="J43" s="49">
        <f>VLOOKUP($A43,'Occupancy Raw Data'!$B$8:$BE$45,'Occupancy Raw Data'!AP$3,FALSE)</f>
        <v>78.633274231678399</v>
      </c>
      <c r="K43" s="50">
        <f>VLOOKUP($A43,'Occupancy Raw Data'!$B$8:$BE$45,'Occupancy Raw Data'!AR$3,FALSE)</f>
        <v>67.796774738264006</v>
      </c>
      <c r="M43" s="47">
        <f>VLOOKUP($A43,'Occupancy Raw Data'!$B$8:$BE$45,'Occupancy Raw Data'!AT$3,FALSE)</f>
        <v>0.824381662539722</v>
      </c>
      <c r="N43" s="48">
        <f>VLOOKUP($A43,'Occupancy Raw Data'!$B$8:$BE$45,'Occupancy Raw Data'!AU$3,FALSE)</f>
        <v>-1.4240363927472801</v>
      </c>
      <c r="O43" s="48">
        <f>VLOOKUP($A43,'Occupancy Raw Data'!$B$8:$BE$45,'Occupancy Raw Data'!AV$3,FALSE)</f>
        <v>-3.1690170657415999</v>
      </c>
      <c r="P43" s="48">
        <f>VLOOKUP($A43,'Occupancy Raw Data'!$B$8:$BE$45,'Occupancy Raw Data'!AW$3,FALSE)</f>
        <v>-3.2870183774916302</v>
      </c>
      <c r="Q43" s="48">
        <f>VLOOKUP($A43,'Occupancy Raw Data'!$B$8:$BE$45,'Occupancy Raw Data'!AX$3,FALSE)</f>
        <v>-5.4683730660457401</v>
      </c>
      <c r="R43" s="49">
        <f>VLOOKUP($A43,'Occupancy Raw Data'!$B$8:$BE$45,'Occupancy Raw Data'!AY$3,FALSE)</f>
        <v>-2.7193753482135299</v>
      </c>
      <c r="S43" s="48">
        <f>VLOOKUP($A43,'Occupancy Raw Data'!$B$8:$BE$45,'Occupancy Raw Data'!BA$3,FALSE)</f>
        <v>-3.7696997606101599</v>
      </c>
      <c r="T43" s="48">
        <f>VLOOKUP($A43,'Occupancy Raw Data'!$B$8:$BE$45,'Occupancy Raw Data'!BB$3,FALSE)</f>
        <v>-3.8346176128451299</v>
      </c>
      <c r="U43" s="49">
        <f>VLOOKUP($A43,'Occupancy Raw Data'!$B$8:$BE$45,'Occupancy Raw Data'!BC$3,FALSE)</f>
        <v>-3.8031729342291798</v>
      </c>
      <c r="V43" s="50">
        <f>VLOOKUP($A43,'Occupancy Raw Data'!$B$8:$BE$45,'Occupancy Raw Data'!BE$3,FALSE)</f>
        <v>-3.08122207019463</v>
      </c>
      <c r="X43" s="51">
        <f>VLOOKUP($A43,'ADR Raw Data'!$B$6:$BE$43,'ADR Raw Data'!AG$1,FALSE)</f>
        <v>94.866419709942306</v>
      </c>
      <c r="Y43" s="52">
        <f>VLOOKUP($A43,'ADR Raw Data'!$B$6:$BE$43,'ADR Raw Data'!AH$1,FALSE)</f>
        <v>104.16378833404799</v>
      </c>
      <c r="Z43" s="52">
        <f>VLOOKUP($A43,'ADR Raw Data'!$B$6:$BE$43,'ADR Raw Data'!AI$1,FALSE)</f>
        <v>109.422980943166</v>
      </c>
      <c r="AA43" s="52">
        <f>VLOOKUP($A43,'ADR Raw Data'!$B$6:$BE$43,'ADR Raw Data'!AJ$1,FALSE)</f>
        <v>108.80179409791999</v>
      </c>
      <c r="AB43" s="52">
        <f>VLOOKUP($A43,'ADR Raw Data'!$B$6:$BE$43,'ADR Raw Data'!AK$1,FALSE)</f>
        <v>102.169925514688</v>
      </c>
      <c r="AC43" s="53">
        <f>VLOOKUP($A43,'ADR Raw Data'!$B$6:$BE$43,'ADR Raw Data'!AL$1,FALSE)</f>
        <v>104.470524036581</v>
      </c>
      <c r="AD43" s="52">
        <f>VLOOKUP($A43,'ADR Raw Data'!$B$6:$BE$43,'ADR Raw Data'!AN$1,FALSE)</f>
        <v>117.23608407336999</v>
      </c>
      <c r="AE43" s="52">
        <f>VLOOKUP($A43,'ADR Raw Data'!$B$6:$BE$43,'ADR Raw Data'!AO$1,FALSE)</f>
        <v>119.448934091571</v>
      </c>
      <c r="AF43" s="53">
        <f>VLOOKUP($A43,'ADR Raw Data'!$B$6:$BE$43,'ADR Raw Data'!AP$1,FALSE)</f>
        <v>118.376708694263</v>
      </c>
      <c r="AG43" s="54">
        <f>VLOOKUP($A43,'ADR Raw Data'!$B$6:$BE$43,'ADR Raw Data'!AR$1,FALSE)</f>
        <v>109.078787212712</v>
      </c>
      <c r="AI43" s="47">
        <f>VLOOKUP($A43,'ADR Raw Data'!$B$6:$BE$43,'ADR Raw Data'!AT$1,FALSE)</f>
        <v>-4.7830043529977804</v>
      </c>
      <c r="AJ43" s="48">
        <f>VLOOKUP($A43,'ADR Raw Data'!$B$6:$BE$43,'ADR Raw Data'!AU$1,FALSE)</f>
        <v>-3.6291675125426499</v>
      </c>
      <c r="AK43" s="48">
        <f>VLOOKUP($A43,'ADR Raw Data'!$B$6:$BE$43,'ADR Raw Data'!AV$1,FALSE)</f>
        <v>-3.60307866423231</v>
      </c>
      <c r="AL43" s="48">
        <f>VLOOKUP($A43,'ADR Raw Data'!$B$6:$BE$43,'ADR Raw Data'!AW$1,FALSE)</f>
        <v>-2.5105544203612</v>
      </c>
      <c r="AM43" s="48">
        <f>VLOOKUP($A43,'ADR Raw Data'!$B$6:$BE$43,'ADR Raw Data'!AX$1,FALSE)</f>
        <v>-7.2818052375400599</v>
      </c>
      <c r="AN43" s="49">
        <f>VLOOKUP($A43,'ADR Raw Data'!$B$6:$BE$43,'ADR Raw Data'!AY$1,FALSE)</f>
        <v>-4.3411760326082502</v>
      </c>
      <c r="AO43" s="48">
        <f>VLOOKUP($A43,'ADR Raw Data'!$B$6:$BE$43,'ADR Raw Data'!BA$1,FALSE)</f>
        <v>-4.5676296010714204</v>
      </c>
      <c r="AP43" s="48">
        <f>VLOOKUP($A43,'ADR Raw Data'!$B$6:$BE$43,'ADR Raw Data'!BB$1,FALSE)</f>
        <v>-5.2080260532508298</v>
      </c>
      <c r="AQ43" s="49">
        <f>VLOOKUP($A43,'ADR Raw Data'!$B$6:$BE$43,'ADR Raw Data'!BC$1,FALSE)</f>
        <v>-4.9021986008708396</v>
      </c>
      <c r="AR43" s="50">
        <f>VLOOKUP($A43,'ADR Raw Data'!$B$6:$BE$43,'ADR Raw Data'!BE$1,FALSE)</f>
        <v>-4.57540448677008</v>
      </c>
      <c r="AT43" s="51">
        <f>VLOOKUP($A43,'RevPAR Raw Data'!$B$6:$BE$43,'RevPAR Raw Data'!AG$1,FALSE)</f>
        <v>48.131251773049598</v>
      </c>
      <c r="AU43" s="52">
        <f>VLOOKUP($A43,'RevPAR Raw Data'!$B$6:$BE$43,'RevPAR Raw Data'!AH$1,FALSE)</f>
        <v>64.539070626477496</v>
      </c>
      <c r="AV43" s="52">
        <f>VLOOKUP($A43,'RevPAR Raw Data'!$B$6:$BE$43,'RevPAR Raw Data'!AI$1,FALSE)</f>
        <v>76.864470449172501</v>
      </c>
      <c r="AW43" s="52">
        <f>VLOOKUP($A43,'RevPAR Raw Data'!$B$6:$BE$43,'RevPAR Raw Data'!AJ$1,FALSE)</f>
        <v>76.701406619385295</v>
      </c>
      <c r="AX43" s="52">
        <f>VLOOKUP($A43,'RevPAR Raw Data'!$B$6:$BE$43,'RevPAR Raw Data'!AK$1,FALSE)</f>
        <v>65.260134160756493</v>
      </c>
      <c r="AY43" s="53">
        <f>VLOOKUP($A43,'RevPAR Raw Data'!$B$6:$BE$43,'RevPAR Raw Data'!AL$1,FALSE)</f>
        <v>66.299266725768305</v>
      </c>
      <c r="AZ43" s="52">
        <f>VLOOKUP($A43,'RevPAR Raw Data'!$B$6:$BE$43,'RevPAR Raw Data'!AN$1,FALSE)</f>
        <v>89.337083333333297</v>
      </c>
      <c r="BA43" s="52">
        <f>VLOOKUP($A43,'RevPAR Raw Data'!$B$6:$BE$43,'RevPAR Raw Data'!AO$1,FALSE)</f>
        <v>96.829880614657199</v>
      </c>
      <c r="BB43" s="53">
        <f>VLOOKUP($A43,'RevPAR Raw Data'!$B$6:$BE$43,'RevPAR Raw Data'!AP$1,FALSE)</f>
        <v>93.083481973995205</v>
      </c>
      <c r="BC43" s="54">
        <f>VLOOKUP($A43,'RevPAR Raw Data'!$B$6:$BE$43,'RevPAR Raw Data'!AR$1,FALSE)</f>
        <v>73.951899653833095</v>
      </c>
      <c r="BE43" s="47">
        <f>VLOOKUP($A43,'RevPAR Raw Data'!$B$6:$BE$43,'RevPAR Raw Data'!AT$1,FALSE)</f>
        <v>-3.9980529012626498</v>
      </c>
      <c r="BF43" s="48">
        <f>VLOOKUP($A43,'RevPAR Raw Data'!$B$6:$BE$43,'RevPAR Raw Data'!AU$1,FALSE)</f>
        <v>-5.0015232391575601</v>
      </c>
      <c r="BG43" s="48">
        <f>VLOOKUP($A43,'RevPAR Raw Data'!$B$6:$BE$43,'RevPAR Raw Data'!AV$1,FALSE)</f>
        <v>-6.6579135522122996</v>
      </c>
      <c r="BH43" s="48">
        <f>VLOOKUP($A43,'RevPAR Raw Data'!$B$6:$BE$43,'RevPAR Raw Data'!AW$1,FALSE)</f>
        <v>-5.7150504126786403</v>
      </c>
      <c r="BI43" s="48">
        <f>VLOOKUP($A43,'RevPAR Raw Data'!$B$6:$BE$43,'RevPAR Raw Data'!AX$1,FALSE)</f>
        <v>-12.3519820272542</v>
      </c>
      <c r="BJ43" s="49">
        <f>VLOOKUP($A43,'RevPAR Raw Data'!$B$6:$BE$43,'RevPAR Raw Data'!AY$1,FALSE)</f>
        <v>-6.9424985099684804</v>
      </c>
      <c r="BK43" s="48">
        <f>VLOOKUP($A43,'RevPAR Raw Data'!$B$6:$BE$43,'RevPAR Raw Data'!BA$1,FALSE)</f>
        <v>-8.1651434395444404</v>
      </c>
      <c r="BL43" s="48">
        <f>VLOOKUP($A43,'RevPAR Raw Data'!$B$6:$BE$43,'RevPAR Raw Data'!BB$1,FALSE)</f>
        <v>-8.8429357817764505</v>
      </c>
      <c r="BM43" s="49">
        <f>VLOOKUP($A43,'RevPAR Raw Data'!$B$6:$BE$43,'RevPAR Raw Data'!BC$1,FALSE)</f>
        <v>-8.5189324447295398</v>
      </c>
      <c r="BN43" s="50">
        <f>VLOOKUP($A43,'RevPAR Raw Data'!$B$6:$BE$43,'RevPAR Raw Data'!BE$1,FALSE)</f>
        <v>-7.5156481841176799</v>
      </c>
    </row>
    <row r="44" spans="1:66" x14ac:dyDescent="0.25">
      <c r="A44" s="63" t="s">
        <v>44</v>
      </c>
      <c r="B44" s="47">
        <f>VLOOKUP($A44,'Occupancy Raw Data'!$B$8:$BE$45,'Occupancy Raw Data'!AG$3,FALSE)</f>
        <v>49.665432801822298</v>
      </c>
      <c r="C44" s="48">
        <f>VLOOKUP($A44,'Occupancy Raw Data'!$B$8:$BE$45,'Occupancy Raw Data'!AH$3,FALSE)</f>
        <v>59.894646924829097</v>
      </c>
      <c r="D44" s="48">
        <f>VLOOKUP($A44,'Occupancy Raw Data'!$B$8:$BE$45,'Occupancy Raw Data'!AI$3,FALSE)</f>
        <v>64.123006833712907</v>
      </c>
      <c r="E44" s="48">
        <f>VLOOKUP($A44,'Occupancy Raw Data'!$B$8:$BE$45,'Occupancy Raw Data'!AJ$3,FALSE)</f>
        <v>64.628416856491995</v>
      </c>
      <c r="F44" s="48">
        <f>VLOOKUP($A44,'Occupancy Raw Data'!$B$8:$BE$45,'Occupancy Raw Data'!AK$3,FALSE)</f>
        <v>63.9877562642369</v>
      </c>
      <c r="G44" s="49">
        <f>VLOOKUP($A44,'Occupancy Raw Data'!$B$8:$BE$45,'Occupancy Raw Data'!AL$3,FALSE)</f>
        <v>60.459851936218598</v>
      </c>
      <c r="H44" s="48">
        <f>VLOOKUP($A44,'Occupancy Raw Data'!$B$8:$BE$45,'Occupancy Raw Data'!AN$3,FALSE)</f>
        <v>71.455011389521601</v>
      </c>
      <c r="I44" s="48">
        <f>VLOOKUP($A44,'Occupancy Raw Data'!$B$8:$BE$45,'Occupancy Raw Data'!AO$3,FALSE)</f>
        <v>73.818337129840501</v>
      </c>
      <c r="J44" s="49">
        <f>VLOOKUP($A44,'Occupancy Raw Data'!$B$8:$BE$45,'Occupancy Raw Data'!AP$3,FALSE)</f>
        <v>72.636674259681001</v>
      </c>
      <c r="K44" s="50">
        <f>VLOOKUP($A44,'Occupancy Raw Data'!$B$8:$BE$45,'Occupancy Raw Data'!AR$3,FALSE)</f>
        <v>63.938944028636499</v>
      </c>
      <c r="M44" s="47">
        <f>VLOOKUP($A44,'Occupancy Raw Data'!$B$8:$BE$45,'Occupancy Raw Data'!AT$3,FALSE)</f>
        <v>6.0979318734793102</v>
      </c>
      <c r="N44" s="48">
        <f>VLOOKUP($A44,'Occupancy Raw Data'!$B$8:$BE$45,'Occupancy Raw Data'!AU$3,FALSE)</f>
        <v>5.6769655865360402</v>
      </c>
      <c r="O44" s="48">
        <f>VLOOKUP($A44,'Occupancy Raw Data'!$B$8:$BE$45,'Occupancy Raw Data'!AV$3,FALSE)</f>
        <v>5.81463643838834</v>
      </c>
      <c r="P44" s="48">
        <f>VLOOKUP($A44,'Occupancy Raw Data'!$B$8:$BE$45,'Occupancy Raw Data'!AW$3,FALSE)</f>
        <v>4.1886619233417397</v>
      </c>
      <c r="Q44" s="48">
        <f>VLOOKUP($A44,'Occupancy Raw Data'!$B$8:$BE$45,'Occupancy Raw Data'!AX$3,FALSE)</f>
        <v>6.8465470105788597</v>
      </c>
      <c r="R44" s="49">
        <f>VLOOKUP($A44,'Occupancy Raw Data'!$B$8:$BE$45,'Occupancy Raw Data'!AY$3,FALSE)</f>
        <v>5.6971476927671798</v>
      </c>
      <c r="S44" s="48">
        <f>VLOOKUP($A44,'Occupancy Raw Data'!$B$8:$BE$45,'Occupancy Raw Data'!BA$3,FALSE)</f>
        <v>0.64166833767796205</v>
      </c>
      <c r="T44" s="48">
        <f>VLOOKUP($A44,'Occupancy Raw Data'!$B$8:$BE$45,'Occupancy Raw Data'!BB$3,FALSE)</f>
        <v>-3.9103039288361701</v>
      </c>
      <c r="U44" s="49">
        <f>VLOOKUP($A44,'Occupancy Raw Data'!$B$8:$BE$45,'Occupancy Raw Data'!BC$3,FALSE)</f>
        <v>-1.7239718771068</v>
      </c>
      <c r="V44" s="50">
        <f>VLOOKUP($A44,'Occupancy Raw Data'!$B$8:$BE$45,'Occupancy Raw Data'!BE$3,FALSE)</f>
        <v>3.1684825413494302</v>
      </c>
      <c r="X44" s="51">
        <f>VLOOKUP($A44,'ADR Raw Data'!$B$6:$BE$43,'ADR Raw Data'!AG$1,FALSE)</f>
        <v>83.861006406765</v>
      </c>
      <c r="Y44" s="52">
        <f>VLOOKUP($A44,'ADR Raw Data'!$B$6:$BE$43,'ADR Raw Data'!AH$1,FALSE)</f>
        <v>87.954822842880901</v>
      </c>
      <c r="Z44" s="52">
        <f>VLOOKUP($A44,'ADR Raw Data'!$B$6:$BE$43,'ADR Raw Data'!AI$1,FALSE)</f>
        <v>89.403942895204196</v>
      </c>
      <c r="AA44" s="52">
        <f>VLOOKUP($A44,'ADR Raw Data'!$B$6:$BE$43,'ADR Raw Data'!AJ$1,FALSE)</f>
        <v>88.455777442449602</v>
      </c>
      <c r="AB44" s="52">
        <f>VLOOKUP($A44,'ADR Raw Data'!$B$6:$BE$43,'ADR Raw Data'!AK$1,FALSE)</f>
        <v>89.873624463232801</v>
      </c>
      <c r="AC44" s="53">
        <f>VLOOKUP($A44,'ADR Raw Data'!$B$6:$BE$43,'ADR Raw Data'!AL$1,FALSE)</f>
        <v>88.1028764075635</v>
      </c>
      <c r="AD44" s="52">
        <f>VLOOKUP($A44,'ADR Raw Data'!$B$6:$BE$43,'ADR Raw Data'!AN$1,FALSE)</f>
        <v>102.789578979876</v>
      </c>
      <c r="AE44" s="52">
        <f>VLOOKUP($A44,'ADR Raw Data'!$B$6:$BE$43,'ADR Raw Data'!AO$1,FALSE)</f>
        <v>104.80109756026999</v>
      </c>
      <c r="AF44" s="53">
        <f>VLOOKUP($A44,'ADR Raw Data'!$B$6:$BE$43,'ADR Raw Data'!AP$1,FALSE)</f>
        <v>103.8117000931</v>
      </c>
      <c r="AG44" s="54">
        <f>VLOOKUP($A44,'ADR Raw Data'!$B$6:$BE$43,'ADR Raw Data'!AR$1,FALSE)</f>
        <v>93.201654519284205</v>
      </c>
      <c r="AI44" s="47">
        <f>VLOOKUP($A44,'ADR Raw Data'!$B$6:$BE$43,'ADR Raw Data'!AT$1,FALSE)</f>
        <v>-2.51013540478138</v>
      </c>
      <c r="AJ44" s="48">
        <f>VLOOKUP($A44,'ADR Raw Data'!$B$6:$BE$43,'ADR Raw Data'!AU$1,FALSE)</f>
        <v>-2.4655012878606</v>
      </c>
      <c r="AK44" s="48">
        <f>VLOOKUP($A44,'ADR Raw Data'!$B$6:$BE$43,'ADR Raw Data'!AV$1,FALSE)</f>
        <v>-2.37418905902926</v>
      </c>
      <c r="AL44" s="48">
        <f>VLOOKUP($A44,'ADR Raw Data'!$B$6:$BE$43,'ADR Raw Data'!AW$1,FALSE)</f>
        <v>-4.5112008608508498</v>
      </c>
      <c r="AM44" s="48">
        <f>VLOOKUP($A44,'ADR Raw Data'!$B$6:$BE$43,'ADR Raw Data'!AX$1,FALSE)</f>
        <v>-1.2065822138324001</v>
      </c>
      <c r="AN44" s="49">
        <f>VLOOKUP($A44,'ADR Raw Data'!$B$6:$BE$43,'ADR Raw Data'!AY$1,FALSE)</f>
        <v>-2.6413612855573998</v>
      </c>
      <c r="AO44" s="48">
        <f>VLOOKUP($A44,'ADR Raw Data'!$B$6:$BE$43,'ADR Raw Data'!BA$1,FALSE)</f>
        <v>-1.86911081065846</v>
      </c>
      <c r="AP44" s="48">
        <f>VLOOKUP($A44,'ADR Raw Data'!$B$6:$BE$43,'ADR Raw Data'!BB$1,FALSE)</f>
        <v>-2.9973751957152901</v>
      </c>
      <c r="AQ44" s="49">
        <f>VLOOKUP($A44,'ADR Raw Data'!$B$6:$BE$43,'ADR Raw Data'!BC$1,FALSE)</f>
        <v>-2.4860192496545501</v>
      </c>
      <c r="AR44" s="50">
        <f>VLOOKUP($A44,'ADR Raw Data'!$B$6:$BE$43,'ADR Raw Data'!BE$1,FALSE)</f>
        <v>-2.8472150484036902</v>
      </c>
      <c r="AT44" s="51">
        <f>VLOOKUP($A44,'RevPAR Raw Data'!$B$6:$BE$43,'RevPAR Raw Data'!AG$1,FALSE)</f>
        <v>41.649931783883801</v>
      </c>
      <c r="AU44" s="52">
        <f>VLOOKUP($A44,'RevPAR Raw Data'!$B$6:$BE$43,'RevPAR Raw Data'!AH$1,FALSE)</f>
        <v>52.680230595102501</v>
      </c>
      <c r="AV44" s="52">
        <f>VLOOKUP($A44,'RevPAR Raw Data'!$B$6:$BE$43,'RevPAR Raw Data'!AI$1,FALSE)</f>
        <v>57.328496412300602</v>
      </c>
      <c r="AW44" s="52">
        <f>VLOOKUP($A44,'RevPAR Raw Data'!$B$6:$BE$43,'RevPAR Raw Data'!AJ$1,FALSE)</f>
        <v>57.167568579157098</v>
      </c>
      <c r="AX44" s="52">
        <f>VLOOKUP($A44,'RevPAR Raw Data'!$B$6:$BE$43,'RevPAR Raw Data'!AK$1,FALSE)</f>
        <v>57.508115767368999</v>
      </c>
      <c r="AY44" s="53">
        <f>VLOOKUP($A44,'RevPAR Raw Data'!$B$6:$BE$43,'RevPAR Raw Data'!AL$1,FALSE)</f>
        <v>53.266868627562602</v>
      </c>
      <c r="AZ44" s="52">
        <f>VLOOKUP($A44,'RevPAR Raw Data'!$B$6:$BE$43,'RevPAR Raw Data'!AN$1,FALSE)</f>
        <v>73.448305367312003</v>
      </c>
      <c r="BA44" s="52">
        <f>VLOOKUP($A44,'RevPAR Raw Data'!$B$6:$BE$43,'RevPAR Raw Data'!AO$1,FALSE)</f>
        <v>77.362427512813198</v>
      </c>
      <c r="BB44" s="53">
        <f>VLOOKUP($A44,'RevPAR Raw Data'!$B$6:$BE$43,'RevPAR Raw Data'!AP$1,FALSE)</f>
        <v>75.405366440062593</v>
      </c>
      <c r="BC44" s="54">
        <f>VLOOKUP($A44,'RevPAR Raw Data'!$B$6:$BE$43,'RevPAR Raw Data'!AR$1,FALSE)</f>
        <v>59.592153716848301</v>
      </c>
      <c r="BE44" s="47">
        <f>VLOOKUP($A44,'RevPAR Raw Data'!$B$6:$BE$43,'RevPAR Raw Data'!AT$1,FALSE)</f>
        <v>3.4347301217822701</v>
      </c>
      <c r="BF44" s="48">
        <f>VLOOKUP($A44,'RevPAR Raw Data'!$B$6:$BE$43,'RevPAR Raw Data'!AU$1,FALSE)</f>
        <v>3.0714986390279799</v>
      </c>
      <c r="BG44" s="48">
        <f>VLOOKUP($A44,'RevPAR Raw Data'!$B$6:$BE$43,'RevPAR Raw Data'!AV$1,FALSE)</f>
        <v>3.3023969172165302</v>
      </c>
      <c r="BH44" s="48">
        <f>VLOOKUP($A44,'RevPAR Raw Data'!$B$6:$BE$43,'RevPAR Raw Data'!AW$1,FALSE)</f>
        <v>-0.51149789025303205</v>
      </c>
      <c r="BI44" s="48">
        <f>VLOOKUP($A44,'RevPAR Raw Data'!$B$6:$BE$43,'RevPAR Raw Data'!AX$1,FALSE)</f>
        <v>5.5573555782551303</v>
      </c>
      <c r="BJ44" s="49">
        <f>VLOOKUP($A44,'RevPAR Raw Data'!$B$6:$BE$43,'RevPAR Raw Data'!AY$1,FALSE)</f>
        <v>2.9053041536720001</v>
      </c>
      <c r="BK44" s="48">
        <f>VLOOKUP($A44,'RevPAR Raw Data'!$B$6:$BE$43,'RevPAR Raw Data'!BA$1,FALSE)</f>
        <v>-1.23943596524861</v>
      </c>
      <c r="BL44" s="48">
        <f>VLOOKUP($A44,'RevPAR Raw Data'!$B$6:$BE$43,'RevPAR Raw Data'!BB$1,FALSE)</f>
        <v>-6.7904726445114401</v>
      </c>
      <c r="BM44" s="49">
        <f>VLOOKUP($A44,'RevPAR Raw Data'!$B$6:$BE$43,'RevPAR Raw Data'!BC$1,FALSE)</f>
        <v>-4.1671328540378498</v>
      </c>
      <c r="BN44" s="50">
        <f>VLOOKUP($A44,'RevPAR Raw Data'!$B$6:$BE$43,'RevPAR Raw Data'!BE$1,FALSE)</f>
        <v>0.23105398122239501</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50.602586260107401</v>
      </c>
      <c r="C47" s="48">
        <f>VLOOKUP($A47,'Occupancy Raw Data'!$B$8:$BE$45,'Occupancy Raw Data'!AH$3,FALSE)</f>
        <v>61.973026356397703</v>
      </c>
      <c r="D47" s="48">
        <f>VLOOKUP($A47,'Occupancy Raw Data'!$B$8:$BE$45,'Occupancy Raw Data'!AI$3,FALSE)</f>
        <v>68.533345675012697</v>
      </c>
      <c r="E47" s="48">
        <f>VLOOKUP($A47,'Occupancy Raw Data'!$B$8:$BE$45,'Occupancy Raw Data'!AJ$3,FALSE)</f>
        <v>69.6363832708535</v>
      </c>
      <c r="F47" s="48">
        <f>VLOOKUP($A47,'Occupancy Raw Data'!$B$8:$BE$45,'Occupancy Raw Data'!AK$3,FALSE)</f>
        <v>66.973665941592998</v>
      </c>
      <c r="G47" s="49">
        <f>VLOOKUP($A47,'Occupancy Raw Data'!$B$8:$BE$45,'Occupancy Raw Data'!AL$3,FALSE)</f>
        <v>63.544562765566802</v>
      </c>
      <c r="H47" s="48">
        <f>VLOOKUP($A47,'Occupancy Raw Data'!$B$8:$BE$45,'Occupancy Raw Data'!AN$3,FALSE)</f>
        <v>75.683972633381401</v>
      </c>
      <c r="I47" s="48">
        <f>VLOOKUP($A47,'Occupancy Raw Data'!$B$8:$BE$45,'Occupancy Raw Data'!AO$3,FALSE)</f>
        <v>79.748085185156597</v>
      </c>
      <c r="J47" s="49">
        <f>VLOOKUP($A47,'Occupancy Raw Data'!$B$8:$BE$45,'Occupancy Raw Data'!AP$3,FALSE)</f>
        <v>77.716028909268999</v>
      </c>
      <c r="K47" s="50">
        <f>VLOOKUP($A47,'Occupancy Raw Data'!$B$8:$BE$45,'Occupancy Raw Data'!AR$3,FALSE)</f>
        <v>67.593968059455406</v>
      </c>
      <c r="M47" s="47">
        <f>VLOOKUP($A47,'Occupancy Raw Data'!$B$8:$BE$45,'Occupancy Raw Data'!AT$3,FALSE)</f>
        <v>-0.71615095308327503</v>
      </c>
      <c r="N47" s="48">
        <f>VLOOKUP($A47,'Occupancy Raw Data'!$B$8:$BE$45,'Occupancy Raw Data'!AU$3,FALSE)</f>
        <v>-0.25131772050789802</v>
      </c>
      <c r="O47" s="48">
        <f>VLOOKUP($A47,'Occupancy Raw Data'!$B$8:$BE$45,'Occupancy Raw Data'!AV$3,FALSE)</f>
        <v>5.61902962310473E-2</v>
      </c>
      <c r="P47" s="48">
        <f>VLOOKUP($A47,'Occupancy Raw Data'!$B$8:$BE$45,'Occupancy Raw Data'!AW$3,FALSE)</f>
        <v>4.8422428944569197E-2</v>
      </c>
      <c r="Q47" s="48">
        <f>VLOOKUP($A47,'Occupancy Raw Data'!$B$8:$BE$45,'Occupancy Raw Data'!AX$3,FALSE)</f>
        <v>-1.6627611184626301</v>
      </c>
      <c r="R47" s="49">
        <f>VLOOKUP($A47,'Occupancy Raw Data'!$B$8:$BE$45,'Occupancy Raw Data'!AY$3,FALSE)</f>
        <v>-0.49407744479552301</v>
      </c>
      <c r="S47" s="48">
        <f>VLOOKUP($A47,'Occupancy Raw Data'!$B$8:$BE$45,'Occupancy Raw Data'!BA$3,FALSE)</f>
        <v>-3.2574042041761202</v>
      </c>
      <c r="T47" s="48">
        <f>VLOOKUP($A47,'Occupancy Raw Data'!$B$8:$BE$45,'Occupancy Raw Data'!BB$3,FALSE)</f>
        <v>-2.0509031426617699</v>
      </c>
      <c r="U47" s="49">
        <f>VLOOKUP($A47,'Occupancy Raw Data'!$B$8:$BE$45,'Occupancy Raw Data'!BC$3,FALSE)</f>
        <v>-2.6421167460239898</v>
      </c>
      <c r="V47" s="50">
        <f>VLOOKUP($A47,'Occupancy Raw Data'!$B$8:$BE$45,'Occupancy Raw Data'!BE$3,FALSE)</f>
        <v>-1.2094840589056901</v>
      </c>
      <c r="X47" s="51">
        <f>VLOOKUP($A47,'ADR Raw Data'!$B$6:$BE$43,'ADR Raw Data'!AG$1,FALSE)</f>
        <v>112.25187359914599</v>
      </c>
      <c r="Y47" s="52">
        <f>VLOOKUP($A47,'ADR Raw Data'!$B$6:$BE$43,'ADR Raw Data'!AH$1,FALSE)</f>
        <v>117.640756330768</v>
      </c>
      <c r="Z47" s="52">
        <f>VLOOKUP($A47,'ADR Raw Data'!$B$6:$BE$43,'ADR Raw Data'!AI$1,FALSE)</f>
        <v>122.299507360886</v>
      </c>
      <c r="AA47" s="52">
        <f>VLOOKUP($A47,'ADR Raw Data'!$B$6:$BE$43,'ADR Raw Data'!AJ$1,FALSE)</f>
        <v>122.699771926715</v>
      </c>
      <c r="AB47" s="52">
        <f>VLOOKUP($A47,'ADR Raw Data'!$B$6:$BE$43,'ADR Raw Data'!AK$1,FALSE)</f>
        <v>124.085329970285</v>
      </c>
      <c r="AC47" s="53">
        <f>VLOOKUP($A47,'ADR Raw Data'!$B$6:$BE$43,'ADR Raw Data'!AL$1,FALSE)</f>
        <v>120.255158828628</v>
      </c>
      <c r="AD47" s="52">
        <f>VLOOKUP($A47,'ADR Raw Data'!$B$6:$BE$43,'ADR Raw Data'!AN$1,FALSE)</f>
        <v>157.94245021503801</v>
      </c>
      <c r="AE47" s="52">
        <f>VLOOKUP($A47,'ADR Raw Data'!$B$6:$BE$43,'ADR Raw Data'!AO$1,FALSE)</f>
        <v>160.628799992262</v>
      </c>
      <c r="AF47" s="53">
        <f>VLOOKUP($A47,'ADR Raw Data'!$B$6:$BE$43,'ADR Raw Data'!AP$1,FALSE)</f>
        <v>159.32074536134101</v>
      </c>
      <c r="AG47" s="54">
        <f>VLOOKUP($A47,'ADR Raw Data'!$B$6:$BE$43,'ADR Raw Data'!AR$1,FALSE)</f>
        <v>133.08949678172399</v>
      </c>
      <c r="AI47" s="47">
        <f>VLOOKUP($A47,'ADR Raw Data'!$B$6:$BE$43,'ADR Raw Data'!AT$1,FALSE)</f>
        <v>1.65699192510927</v>
      </c>
      <c r="AJ47" s="48">
        <f>VLOOKUP($A47,'ADR Raw Data'!$B$6:$BE$43,'ADR Raw Data'!AU$1,FALSE)</f>
        <v>1.5722705930394201</v>
      </c>
      <c r="AK47" s="48">
        <f>VLOOKUP($A47,'ADR Raw Data'!$B$6:$BE$43,'ADR Raw Data'!AV$1,FALSE)</f>
        <v>1.4897160320621901</v>
      </c>
      <c r="AL47" s="48">
        <f>VLOOKUP($A47,'ADR Raw Data'!$B$6:$BE$43,'ADR Raw Data'!AW$1,FALSE)</f>
        <v>1.46199009970431</v>
      </c>
      <c r="AM47" s="48">
        <f>VLOOKUP($A47,'ADR Raw Data'!$B$6:$BE$43,'ADR Raw Data'!AX$1,FALSE)</f>
        <v>-2.40045067366444</v>
      </c>
      <c r="AN47" s="49">
        <f>VLOOKUP($A47,'ADR Raw Data'!$B$6:$BE$43,'ADR Raw Data'!AY$1,FALSE)</f>
        <v>0.63915591424096996</v>
      </c>
      <c r="AO47" s="48">
        <f>VLOOKUP($A47,'ADR Raw Data'!$B$6:$BE$43,'ADR Raw Data'!BA$1,FALSE)</f>
        <v>0.22077883399418599</v>
      </c>
      <c r="AP47" s="48">
        <f>VLOOKUP($A47,'ADR Raw Data'!$B$6:$BE$43,'ADR Raw Data'!BB$1,FALSE)</f>
        <v>0.89491073509005203</v>
      </c>
      <c r="AQ47" s="49">
        <f>VLOOKUP($A47,'ADR Raw Data'!$B$6:$BE$43,'ADR Raw Data'!BC$1,FALSE)</f>
        <v>0.57153364699323495</v>
      </c>
      <c r="AR47" s="50">
        <f>VLOOKUP($A47,'ADR Raw Data'!$B$6:$BE$43,'ADR Raw Data'!BE$1,FALSE)</f>
        <v>0.47063558993819798</v>
      </c>
      <c r="AT47" s="51">
        <f>VLOOKUP($A47,'RevPAR Raw Data'!$B$6:$BE$43,'RevPAR Raw Data'!AG$1,FALSE)</f>
        <v>56.802351166594597</v>
      </c>
      <c r="AU47" s="52">
        <f>VLOOKUP($A47,'RevPAR Raw Data'!$B$6:$BE$43,'RevPAR Raw Data'!AH$1,FALSE)</f>
        <v>72.905536926732907</v>
      </c>
      <c r="AV47" s="52">
        <f>VLOOKUP($A47,'RevPAR Raw Data'!$B$6:$BE$43,'RevPAR Raw Data'!AI$1,FALSE)</f>
        <v>83.815944138473597</v>
      </c>
      <c r="AW47" s="52">
        <f>VLOOKUP($A47,'RevPAR Raw Data'!$B$6:$BE$43,'RevPAR Raw Data'!AJ$1,FALSE)</f>
        <v>85.443683451350594</v>
      </c>
      <c r="AX47" s="52">
        <f>VLOOKUP($A47,'RevPAR Raw Data'!$B$6:$BE$43,'RevPAR Raw Data'!AK$1,FALSE)</f>
        <v>83.104494376822302</v>
      </c>
      <c r="AY47" s="53">
        <f>VLOOKUP($A47,'RevPAR Raw Data'!$B$6:$BE$43,'RevPAR Raw Data'!AL$1,FALSE)</f>
        <v>76.415614880689702</v>
      </c>
      <c r="AZ47" s="52">
        <f>VLOOKUP($A47,'RevPAR Raw Data'!$B$6:$BE$43,'RevPAR Raw Data'!AN$1,FALSE)</f>
        <v>119.537120797241</v>
      </c>
      <c r="BA47" s="52">
        <f>VLOOKUP($A47,'RevPAR Raw Data'!$B$6:$BE$43,'RevPAR Raw Data'!AO$1,FALSE)</f>
        <v>128.09839224972399</v>
      </c>
      <c r="BB47" s="53">
        <f>VLOOKUP($A47,'RevPAR Raw Data'!$B$6:$BE$43,'RevPAR Raw Data'!AP$1,FALSE)</f>
        <v>123.817756523482</v>
      </c>
      <c r="BC47" s="54">
        <f>VLOOKUP($A47,'RevPAR Raw Data'!$B$6:$BE$43,'RevPAR Raw Data'!AR$1,FALSE)</f>
        <v>89.960471945128901</v>
      </c>
      <c r="BE47" s="47">
        <f>VLOOKUP($A47,'RevPAR Raw Data'!$B$6:$BE$43,'RevPAR Raw Data'!AT$1,FALSE)</f>
        <v>0.92897440856181801</v>
      </c>
      <c r="BF47" s="48">
        <f>VLOOKUP($A47,'RevPAR Raw Data'!$B$6:$BE$43,'RevPAR Raw Data'!AU$1,FALSE)</f>
        <v>1.3170014779168799</v>
      </c>
      <c r="BG47" s="48">
        <f>VLOOKUP($A47,'RevPAR Raw Data'!$B$6:$BE$43,'RevPAR Raw Data'!AV$1,FALSE)</f>
        <v>1.5467434041446599</v>
      </c>
      <c r="BH47" s="48">
        <f>VLOOKUP($A47,'RevPAR Raw Data'!$B$6:$BE$43,'RevPAR Raw Data'!AW$1,FALSE)</f>
        <v>1.5111204597660799</v>
      </c>
      <c r="BI47" s="48">
        <f>VLOOKUP($A47,'RevPAR Raw Data'!$B$6:$BE$43,'RevPAR Raw Data'!AX$1,FALSE)</f>
        <v>-4.02329803165751</v>
      </c>
      <c r="BJ47" s="49">
        <f>VLOOKUP($A47,'RevPAR Raw Data'!$B$6:$BE$43,'RevPAR Raw Data'!AY$1,FALSE)</f>
        <v>0.14192054423610501</v>
      </c>
      <c r="BK47" s="48">
        <f>VLOOKUP($A47,'RevPAR Raw Data'!$B$6:$BE$43,'RevPAR Raw Data'!BA$1,FALSE)</f>
        <v>-3.0438170292023901</v>
      </c>
      <c r="BL47" s="48">
        <f>VLOOKUP($A47,'RevPAR Raw Data'!$B$6:$BE$43,'RevPAR Raw Data'!BB$1,FALSE)</f>
        <v>-1.17434615996169</v>
      </c>
      <c r="BM47" s="49">
        <f>VLOOKUP($A47,'RevPAR Raw Data'!$B$6:$BE$43,'RevPAR Raw Data'!BC$1,FALSE)</f>
        <v>-2.0856836852271199</v>
      </c>
      <c r="BN47" s="50">
        <f>VLOOKUP($A47,'RevPAR Raw Data'!$B$6:$BE$43,'RevPAR Raw Data'!BE$1,FALSE)</f>
        <v>-0.74454073140333998</v>
      </c>
    </row>
    <row r="48" spans="1:66" x14ac:dyDescent="0.25">
      <c r="A48" s="63" t="s">
        <v>78</v>
      </c>
      <c r="B48" s="47">
        <f>VLOOKUP($A48,'Occupancy Raw Data'!$B$8:$BE$45,'Occupancy Raw Data'!AG$3,FALSE)</f>
        <v>47.165754495699701</v>
      </c>
      <c r="C48" s="48">
        <f>VLOOKUP($A48,'Occupancy Raw Data'!$B$8:$BE$45,'Occupancy Raw Data'!AH$3,FALSE)</f>
        <v>60.222830336200097</v>
      </c>
      <c r="D48" s="48">
        <f>VLOOKUP($A48,'Occupancy Raw Data'!$B$8:$BE$45,'Occupancy Raw Data'!AI$3,FALSE)</f>
        <v>65.500390930414298</v>
      </c>
      <c r="E48" s="48">
        <f>VLOOKUP($A48,'Occupancy Raw Data'!$B$8:$BE$45,'Occupancy Raw Data'!AJ$3,FALSE)</f>
        <v>66.067240031274395</v>
      </c>
      <c r="F48" s="48">
        <f>VLOOKUP($A48,'Occupancy Raw Data'!$B$8:$BE$45,'Occupancy Raw Data'!AK$3,FALSE)</f>
        <v>64.366692728694204</v>
      </c>
      <c r="G48" s="49">
        <f>VLOOKUP($A48,'Occupancy Raw Data'!$B$8:$BE$45,'Occupancy Raw Data'!AL$3,FALSE)</f>
        <v>60.664581704456602</v>
      </c>
      <c r="H48" s="48">
        <f>VLOOKUP($A48,'Occupancy Raw Data'!$B$8:$BE$45,'Occupancy Raw Data'!AN$3,FALSE)</f>
        <v>71.579358874120402</v>
      </c>
      <c r="I48" s="48">
        <f>VLOOKUP($A48,'Occupancy Raw Data'!$B$8:$BE$45,'Occupancy Raw Data'!AO$3,FALSE)</f>
        <v>77.2478498827208</v>
      </c>
      <c r="J48" s="49">
        <f>VLOOKUP($A48,'Occupancy Raw Data'!$B$8:$BE$45,'Occupancy Raw Data'!AP$3,FALSE)</f>
        <v>74.413604378420601</v>
      </c>
      <c r="K48" s="50">
        <f>VLOOKUP($A48,'Occupancy Raw Data'!$B$8:$BE$45,'Occupancy Raw Data'!AR$3,FALSE)</f>
        <v>64.592873897017697</v>
      </c>
      <c r="M48" s="47">
        <f>VLOOKUP($A48,'Occupancy Raw Data'!$B$8:$BE$45,'Occupancy Raw Data'!AT$3,FALSE)</f>
        <v>-6.7259373792037103</v>
      </c>
      <c r="N48" s="48">
        <f>VLOOKUP($A48,'Occupancy Raw Data'!$B$8:$BE$45,'Occupancy Raw Data'!AU$3,FALSE)</f>
        <v>-3.7488284910965302</v>
      </c>
      <c r="O48" s="48">
        <f>VLOOKUP($A48,'Occupancy Raw Data'!$B$8:$BE$45,'Occupancy Raw Data'!AV$3,FALSE)</f>
        <v>0.29931158335827501</v>
      </c>
      <c r="P48" s="48">
        <f>VLOOKUP($A48,'Occupancy Raw Data'!$B$8:$BE$45,'Occupancy Raw Data'!AW$3,FALSE)</f>
        <v>0.50550104073743596</v>
      </c>
      <c r="Q48" s="48">
        <f>VLOOKUP($A48,'Occupancy Raw Data'!$B$8:$BE$45,'Occupancy Raw Data'!AX$3,FALSE)</f>
        <v>5.2749360613810703</v>
      </c>
      <c r="R48" s="49">
        <f>VLOOKUP($A48,'Occupancy Raw Data'!$B$8:$BE$45,'Occupancy Raw Data'!AY$3,FALSE)</f>
        <v>-0.65300896286811705</v>
      </c>
      <c r="S48" s="48">
        <f>VLOOKUP($A48,'Occupancy Raw Data'!$B$8:$BE$45,'Occupancy Raw Data'!BA$3,FALSE)</f>
        <v>-2.2423918846769801</v>
      </c>
      <c r="T48" s="48">
        <f>VLOOKUP($A48,'Occupancy Raw Data'!$B$8:$BE$45,'Occupancy Raw Data'!BB$3,FALSE)</f>
        <v>-1.15057528764382</v>
      </c>
      <c r="U48" s="49">
        <f>VLOOKUP($A48,'Occupancy Raw Data'!$B$8:$BE$45,'Occupancy Raw Data'!BC$3,FALSE)</f>
        <v>-1.6787190082644601</v>
      </c>
      <c r="V48" s="50">
        <f>VLOOKUP($A48,'Occupancy Raw Data'!$B$8:$BE$45,'Occupancy Raw Data'!BE$3,FALSE)</f>
        <v>-0.99298065399760305</v>
      </c>
      <c r="X48" s="51">
        <f>VLOOKUP($A48,'ADR Raw Data'!$B$6:$BE$43,'ADR Raw Data'!AG$1,FALSE)</f>
        <v>114.062635723166</v>
      </c>
      <c r="Y48" s="52">
        <f>VLOOKUP($A48,'ADR Raw Data'!$B$6:$BE$43,'ADR Raw Data'!AH$1,FALSE)</f>
        <v>114.968247322297</v>
      </c>
      <c r="Z48" s="52">
        <f>VLOOKUP($A48,'ADR Raw Data'!$B$6:$BE$43,'ADR Raw Data'!AI$1,FALSE)</f>
        <v>115.374013727245</v>
      </c>
      <c r="AA48" s="52">
        <f>VLOOKUP($A48,'ADR Raw Data'!$B$6:$BE$43,'ADR Raw Data'!AJ$1,FALSE)</f>
        <v>117.591192307692</v>
      </c>
      <c r="AB48" s="52">
        <f>VLOOKUP($A48,'ADR Raw Data'!$B$6:$BE$43,'ADR Raw Data'!AK$1,FALSE)</f>
        <v>125.097370179167</v>
      </c>
      <c r="AC48" s="53">
        <f>VLOOKUP($A48,'ADR Raw Data'!$B$6:$BE$43,'ADR Raw Data'!AL$1,FALSE)</f>
        <v>117.63581002706501</v>
      </c>
      <c r="AD48" s="52">
        <f>VLOOKUP($A48,'ADR Raw Data'!$B$6:$BE$43,'ADR Raw Data'!AN$1,FALSE)</f>
        <v>150.710573457127</v>
      </c>
      <c r="AE48" s="52">
        <f>VLOOKUP($A48,'ADR Raw Data'!$B$6:$BE$43,'ADR Raw Data'!AO$1,FALSE)</f>
        <v>154.45825404858201</v>
      </c>
      <c r="AF48" s="53">
        <f>VLOOKUP($A48,'ADR Raw Data'!$B$6:$BE$43,'ADR Raw Data'!AP$1,FALSE)</f>
        <v>152.65578408195401</v>
      </c>
      <c r="AG48" s="54">
        <f>VLOOKUP($A48,'ADR Raw Data'!$B$6:$BE$43,'ADR Raw Data'!AR$1,FALSE)</f>
        <v>129.16278920975199</v>
      </c>
      <c r="AI48" s="47">
        <f>VLOOKUP($A48,'ADR Raw Data'!$B$6:$BE$43,'ADR Raw Data'!AT$1,FALSE)</f>
        <v>3.4869821915055699</v>
      </c>
      <c r="AJ48" s="48">
        <f>VLOOKUP($A48,'ADR Raw Data'!$B$6:$BE$43,'ADR Raw Data'!AU$1,FALSE)</f>
        <v>4.6965895381451297</v>
      </c>
      <c r="AK48" s="48">
        <f>VLOOKUP($A48,'ADR Raw Data'!$B$6:$BE$43,'ADR Raw Data'!AV$1,FALSE)</f>
        <v>2.0803800648775899</v>
      </c>
      <c r="AL48" s="48">
        <f>VLOOKUP($A48,'ADR Raw Data'!$B$6:$BE$43,'ADR Raw Data'!AW$1,FALSE)</f>
        <v>7.8861748381040302</v>
      </c>
      <c r="AM48" s="48">
        <f>VLOOKUP($A48,'ADR Raw Data'!$B$6:$BE$43,'ADR Raw Data'!AX$1,FALSE)</f>
        <v>8.7380261520753102</v>
      </c>
      <c r="AN48" s="49">
        <f>VLOOKUP($A48,'ADR Raw Data'!$B$6:$BE$43,'ADR Raw Data'!AY$1,FALSE)</f>
        <v>5.5615786666691198</v>
      </c>
      <c r="AO48" s="48">
        <f>VLOOKUP($A48,'ADR Raw Data'!$B$6:$BE$43,'ADR Raw Data'!BA$1,FALSE)</f>
        <v>3.0499346613373501</v>
      </c>
      <c r="AP48" s="48">
        <f>VLOOKUP($A48,'ADR Raw Data'!$B$6:$BE$43,'ADR Raw Data'!BB$1,FALSE)</f>
        <v>4.3081080259827997</v>
      </c>
      <c r="AQ48" s="49">
        <f>VLOOKUP($A48,'ADR Raw Data'!$B$6:$BE$43,'ADR Raw Data'!BC$1,FALSE)</f>
        <v>3.71045736082421</v>
      </c>
      <c r="AR48" s="50">
        <f>VLOOKUP($A48,'ADR Raw Data'!$B$6:$BE$43,'ADR Raw Data'!BE$1,FALSE)</f>
        <v>4.7638535881346602</v>
      </c>
      <c r="AT48" s="51">
        <f>VLOOKUP($A48,'RevPAR Raw Data'!$B$6:$BE$43,'RevPAR Raw Data'!AG$1,FALSE)</f>
        <v>53.798502736512901</v>
      </c>
      <c r="AU48" s="52">
        <f>VLOOKUP($A48,'RevPAR Raw Data'!$B$6:$BE$43,'RevPAR Raw Data'!AH$1,FALSE)</f>
        <v>69.237132525410402</v>
      </c>
      <c r="AV48" s="52">
        <f>VLOOKUP($A48,'RevPAR Raw Data'!$B$6:$BE$43,'RevPAR Raw Data'!AI$1,FALSE)</f>
        <v>75.570430023455799</v>
      </c>
      <c r="AW48" s="52">
        <f>VLOOKUP($A48,'RevPAR Raw Data'!$B$6:$BE$43,'RevPAR Raw Data'!AJ$1,FALSE)</f>
        <v>77.689255277560505</v>
      </c>
      <c r="AX48" s="52">
        <f>VLOOKUP($A48,'RevPAR Raw Data'!$B$6:$BE$43,'RevPAR Raw Data'!AK$1,FALSE)</f>
        <v>80.5210398749022</v>
      </c>
      <c r="AY48" s="53">
        <f>VLOOKUP($A48,'RevPAR Raw Data'!$B$6:$BE$43,'RevPAR Raw Data'!AL$1,FALSE)</f>
        <v>71.363272087568404</v>
      </c>
      <c r="AZ48" s="52">
        <f>VLOOKUP($A48,'RevPAR Raw Data'!$B$6:$BE$43,'RevPAR Raw Data'!AN$1,FALSE)</f>
        <v>107.877662236121</v>
      </c>
      <c r="BA48" s="52">
        <f>VLOOKUP($A48,'RevPAR Raw Data'!$B$6:$BE$43,'RevPAR Raw Data'!AO$1,FALSE)</f>
        <v>119.315680218921</v>
      </c>
      <c r="BB48" s="53">
        <f>VLOOKUP($A48,'RevPAR Raw Data'!$B$6:$BE$43,'RevPAR Raw Data'!AP$1,FALSE)</f>
        <v>113.596671227521</v>
      </c>
      <c r="BC48" s="54">
        <f>VLOOKUP($A48,'RevPAR Raw Data'!$B$6:$BE$43,'RevPAR Raw Data'!AR$1,FALSE)</f>
        <v>83.429957556126396</v>
      </c>
      <c r="BE48" s="47">
        <f>VLOOKUP($A48,'RevPAR Raw Data'!$B$6:$BE$43,'RevPAR Raw Data'!AT$1,FALSE)</f>
        <v>-3.4734874263227802</v>
      </c>
      <c r="BF48" s="48">
        <f>VLOOKUP($A48,'RevPAR Raw Data'!$B$6:$BE$43,'RevPAR Raw Data'!AU$1,FALSE)</f>
        <v>0.77169396033275495</v>
      </c>
      <c r="BG48" s="48">
        <f>VLOOKUP($A48,'RevPAR Raw Data'!$B$6:$BE$43,'RevPAR Raw Data'!AV$1,FALSE)</f>
        <v>2.3859184667479201</v>
      </c>
      <c r="BH48" s="48">
        <f>VLOOKUP($A48,'RevPAR Raw Data'!$B$6:$BE$43,'RevPAR Raw Data'!AW$1,FALSE)</f>
        <v>8.4315405747224599</v>
      </c>
      <c r="BI48" s="48">
        <f>VLOOKUP($A48,'RevPAR Raw Data'!$B$6:$BE$43,'RevPAR Raw Data'!AX$1,FALSE)</f>
        <v>14.4738875060051</v>
      </c>
      <c r="BJ48" s="49">
        <f>VLOOKUP($A48,'RevPAR Raw Data'!$B$6:$BE$43,'RevPAR Raw Data'!AY$1,FALSE)</f>
        <v>4.8722520966306897</v>
      </c>
      <c r="BK48" s="48">
        <f>VLOOKUP($A48,'RevPAR Raw Data'!$B$6:$BE$43,'RevPAR Raw Data'!BA$1,FALSE)</f>
        <v>0.73915128932658603</v>
      </c>
      <c r="BL48" s="48">
        <f>VLOOKUP($A48,'RevPAR Raw Data'!$B$6:$BE$43,'RevPAR Raw Data'!BB$1,FALSE)</f>
        <v>3.10796471202702</v>
      </c>
      <c r="BM48" s="49">
        <f>VLOOKUP($A48,'RevPAR Raw Data'!$B$6:$BE$43,'RevPAR Raw Data'!BC$1,FALSE)</f>
        <v>1.96945019955004</v>
      </c>
      <c r="BN48" s="50">
        <f>VLOOKUP($A48,'RevPAR Raw Data'!$B$6:$BE$43,'RevPAR Raw Data'!BE$1,FALSE)</f>
        <v>3.7235687896221101</v>
      </c>
    </row>
    <row r="49" spans="1:66" x14ac:dyDescent="0.25">
      <c r="A49" s="63" t="s">
        <v>79</v>
      </c>
      <c r="B49" s="47">
        <f>VLOOKUP($A49,'Occupancy Raw Data'!$B$8:$BE$45,'Occupancy Raw Data'!AG$3,FALSE)</f>
        <v>48.822525597269603</v>
      </c>
      <c r="C49" s="48">
        <f>VLOOKUP($A49,'Occupancy Raw Data'!$B$8:$BE$45,'Occupancy Raw Data'!AH$3,FALSE)</f>
        <v>55.102389078498199</v>
      </c>
      <c r="D49" s="48">
        <f>VLOOKUP($A49,'Occupancy Raw Data'!$B$8:$BE$45,'Occupancy Raw Data'!AI$3,FALSE)</f>
        <v>59.2150170648464</v>
      </c>
      <c r="E49" s="48">
        <f>VLOOKUP($A49,'Occupancy Raw Data'!$B$8:$BE$45,'Occupancy Raw Data'!AJ$3,FALSE)</f>
        <v>59.675767918088702</v>
      </c>
      <c r="F49" s="48">
        <f>VLOOKUP($A49,'Occupancy Raw Data'!$B$8:$BE$45,'Occupancy Raw Data'!AK$3,FALSE)</f>
        <v>61.0068259385665</v>
      </c>
      <c r="G49" s="49">
        <f>VLOOKUP($A49,'Occupancy Raw Data'!$B$8:$BE$45,'Occupancy Raw Data'!AL$3,FALSE)</f>
        <v>56.764505119453901</v>
      </c>
      <c r="H49" s="48">
        <f>VLOOKUP($A49,'Occupancy Raw Data'!$B$8:$BE$45,'Occupancy Raw Data'!AN$3,FALSE)</f>
        <v>73.105802047781495</v>
      </c>
      <c r="I49" s="48">
        <f>VLOOKUP($A49,'Occupancy Raw Data'!$B$8:$BE$45,'Occupancy Raw Data'!AO$3,FALSE)</f>
        <v>74.761092150170597</v>
      </c>
      <c r="J49" s="49">
        <f>VLOOKUP($A49,'Occupancy Raw Data'!$B$8:$BE$45,'Occupancy Raw Data'!AP$3,FALSE)</f>
        <v>73.933447098976103</v>
      </c>
      <c r="K49" s="50">
        <f>VLOOKUP($A49,'Occupancy Raw Data'!$B$8:$BE$45,'Occupancy Raw Data'!AR$3,FALSE)</f>
        <v>61.669917113603098</v>
      </c>
      <c r="M49" s="47">
        <f>VLOOKUP($A49,'Occupancy Raw Data'!$B$8:$BE$45,'Occupancy Raw Data'!AT$3,FALSE)</f>
        <v>5.0563754719841603</v>
      </c>
      <c r="N49" s="48">
        <f>VLOOKUP($A49,'Occupancy Raw Data'!$B$8:$BE$45,'Occupancy Raw Data'!AU$3,FALSE)</f>
        <v>1.43324285186161</v>
      </c>
      <c r="O49" s="48">
        <f>VLOOKUP($A49,'Occupancy Raw Data'!$B$8:$BE$45,'Occupancy Raw Data'!AV$3,FALSE)</f>
        <v>2.3001361929051201</v>
      </c>
      <c r="P49" s="48">
        <f>VLOOKUP($A49,'Occupancy Raw Data'!$B$8:$BE$45,'Occupancy Raw Data'!AW$3,FALSE)</f>
        <v>-2.0476722966697101</v>
      </c>
      <c r="Q49" s="48">
        <f>VLOOKUP($A49,'Occupancy Raw Data'!$B$8:$BE$45,'Occupancy Raw Data'!AX$3,FALSE)</f>
        <v>3.7065468842391298</v>
      </c>
      <c r="R49" s="49">
        <f>VLOOKUP($A49,'Occupancy Raw Data'!$B$8:$BE$45,'Occupancy Raw Data'!AY$3,FALSE)</f>
        <v>1.93684263380248</v>
      </c>
      <c r="S49" s="48">
        <f>VLOOKUP($A49,'Occupancy Raw Data'!$B$8:$BE$45,'Occupancy Raw Data'!BA$3,FALSE)</f>
        <v>2.2152032268073198</v>
      </c>
      <c r="T49" s="48">
        <f>VLOOKUP($A49,'Occupancy Raw Data'!$B$8:$BE$45,'Occupancy Raw Data'!BB$3,FALSE)</f>
        <v>1.7094734426912399</v>
      </c>
      <c r="U49" s="49">
        <f>VLOOKUP($A49,'Occupancy Raw Data'!$B$8:$BE$45,'Occupancy Raw Data'!BC$3,FALSE)</f>
        <v>1.95888064400381</v>
      </c>
      <c r="V49" s="50">
        <f>VLOOKUP($A49,'Occupancy Raw Data'!$B$8:$BE$45,'Occupancy Raw Data'!BE$3,FALSE)</f>
        <v>1.9443902568118201</v>
      </c>
      <c r="X49" s="51">
        <f>VLOOKUP($A49,'ADR Raw Data'!$B$6:$BE$43,'ADR Raw Data'!AG$1,FALSE)</f>
        <v>115.155952464173</v>
      </c>
      <c r="Y49" s="52">
        <f>VLOOKUP($A49,'ADR Raw Data'!$B$6:$BE$43,'ADR Raw Data'!AH$1,FALSE)</f>
        <v>108.194611334778</v>
      </c>
      <c r="Z49" s="52">
        <f>VLOOKUP($A49,'ADR Raw Data'!$B$6:$BE$43,'ADR Raw Data'!AI$1,FALSE)</f>
        <v>110.135198847262</v>
      </c>
      <c r="AA49" s="52">
        <f>VLOOKUP($A49,'ADR Raw Data'!$B$6:$BE$43,'ADR Raw Data'!AJ$1,FALSE)</f>
        <v>110.062479267943</v>
      </c>
      <c r="AB49" s="52">
        <f>VLOOKUP($A49,'ADR Raw Data'!$B$6:$BE$43,'ADR Raw Data'!AK$1,FALSE)</f>
        <v>114.371706293706</v>
      </c>
      <c r="AC49" s="53">
        <f>VLOOKUP($A49,'ADR Raw Data'!$B$6:$BE$43,'ADR Raw Data'!AL$1,FALSE)</f>
        <v>111.517439874939</v>
      </c>
      <c r="AD49" s="52">
        <f>VLOOKUP($A49,'ADR Raw Data'!$B$6:$BE$43,'ADR Raw Data'!AN$1,FALSE)</f>
        <v>146.254330065359</v>
      </c>
      <c r="AE49" s="52">
        <f>VLOOKUP($A49,'ADR Raw Data'!$B$6:$BE$43,'ADR Raw Data'!AO$1,FALSE)</f>
        <v>150.02615156356899</v>
      </c>
      <c r="AF49" s="53">
        <f>VLOOKUP($A49,'ADR Raw Data'!$B$6:$BE$43,'ADR Raw Data'!AP$1,FALSE)</f>
        <v>148.161352567801</v>
      </c>
      <c r="AG49" s="54">
        <f>VLOOKUP($A49,'ADR Raw Data'!$B$6:$BE$43,'ADR Raw Data'!AR$1,FALSE)</f>
        <v>124.069106218128</v>
      </c>
      <c r="AI49" s="47">
        <f>VLOOKUP($A49,'ADR Raw Data'!$B$6:$BE$43,'ADR Raw Data'!AT$1,FALSE)</f>
        <v>5.0425954035448202</v>
      </c>
      <c r="AJ49" s="48">
        <f>VLOOKUP($A49,'ADR Raw Data'!$B$6:$BE$43,'ADR Raw Data'!AU$1,FALSE)</f>
        <v>0.51411767266756403</v>
      </c>
      <c r="AK49" s="48">
        <f>VLOOKUP($A49,'ADR Raw Data'!$B$6:$BE$43,'ADR Raw Data'!AV$1,FALSE)</f>
        <v>2.7001600515839601</v>
      </c>
      <c r="AL49" s="48">
        <f>VLOOKUP($A49,'ADR Raw Data'!$B$6:$BE$43,'ADR Raw Data'!AW$1,FALSE)</f>
        <v>-7.8424890829090904E-2</v>
      </c>
      <c r="AM49" s="48">
        <f>VLOOKUP($A49,'ADR Raw Data'!$B$6:$BE$43,'ADR Raw Data'!AX$1,FALSE)</f>
        <v>-4.3162722598969001</v>
      </c>
      <c r="AN49" s="49">
        <f>VLOOKUP($A49,'ADR Raw Data'!$B$6:$BE$43,'ADR Raw Data'!AY$1,FALSE)</f>
        <v>0.51137982402257898</v>
      </c>
      <c r="AO49" s="48">
        <f>VLOOKUP($A49,'ADR Raw Data'!$B$6:$BE$43,'ADR Raw Data'!BA$1,FALSE)</f>
        <v>-6.5507980793770901</v>
      </c>
      <c r="AP49" s="48">
        <f>VLOOKUP($A49,'ADR Raw Data'!$B$6:$BE$43,'ADR Raw Data'!BB$1,FALSE)</f>
        <v>-5.8693478440028697</v>
      </c>
      <c r="AQ49" s="49">
        <f>VLOOKUP($A49,'ADR Raw Data'!$B$6:$BE$43,'ADR Raw Data'!BC$1,FALSE)</f>
        <v>-6.2052752396954904</v>
      </c>
      <c r="AR49" s="50">
        <f>VLOOKUP($A49,'ADR Raw Data'!$B$6:$BE$43,'ADR Raw Data'!BE$1,FALSE)</f>
        <v>-2.3472310382324699</v>
      </c>
      <c r="AT49" s="51">
        <f>VLOOKUP($A49,'RevPAR Raw Data'!$B$6:$BE$43,'RevPAR Raw Data'!AG$1,FALSE)</f>
        <v>56.222044368600599</v>
      </c>
      <c r="AU49" s="52">
        <f>VLOOKUP($A49,'RevPAR Raw Data'!$B$6:$BE$43,'RevPAR Raw Data'!AH$1,FALSE)</f>
        <v>59.617815699658699</v>
      </c>
      <c r="AV49" s="52">
        <f>VLOOKUP($A49,'RevPAR Raw Data'!$B$6:$BE$43,'RevPAR Raw Data'!AI$1,FALSE)</f>
        <v>65.216576791808805</v>
      </c>
      <c r="AW49" s="52">
        <f>VLOOKUP($A49,'RevPAR Raw Data'!$B$6:$BE$43,'RevPAR Raw Data'!AJ$1,FALSE)</f>
        <v>65.680629692832696</v>
      </c>
      <c r="AX49" s="52">
        <f>VLOOKUP($A49,'RevPAR Raw Data'!$B$6:$BE$43,'RevPAR Raw Data'!AK$1,FALSE)</f>
        <v>69.774547781569893</v>
      </c>
      <c r="AY49" s="53">
        <f>VLOOKUP($A49,'RevPAR Raw Data'!$B$6:$BE$43,'RevPAR Raw Data'!AL$1,FALSE)</f>
        <v>63.302322866894102</v>
      </c>
      <c r="AZ49" s="52">
        <f>VLOOKUP($A49,'RevPAR Raw Data'!$B$6:$BE$43,'RevPAR Raw Data'!AN$1,FALSE)</f>
        <v>106.92040102388999</v>
      </c>
      <c r="BA49" s="52">
        <f>VLOOKUP($A49,'RevPAR Raw Data'!$B$6:$BE$43,'RevPAR Raw Data'!AO$1,FALSE)</f>
        <v>112.16118941979499</v>
      </c>
      <c r="BB49" s="53">
        <f>VLOOKUP($A49,'RevPAR Raw Data'!$B$6:$BE$43,'RevPAR Raw Data'!AP$1,FALSE)</f>
        <v>109.540795221843</v>
      </c>
      <c r="BC49" s="54">
        <f>VLOOKUP($A49,'RevPAR Raw Data'!$B$6:$BE$43,'RevPAR Raw Data'!AR$1,FALSE)</f>
        <v>76.513314968308094</v>
      </c>
      <c r="BE49" s="47">
        <f>VLOOKUP($A49,'RevPAR Raw Data'!$B$6:$BE$43,'RevPAR Raw Data'!AT$1,FALSE)</f>
        <v>10.353943432665201</v>
      </c>
      <c r="BF49" s="48">
        <f>VLOOKUP($A49,'RevPAR Raw Data'!$B$6:$BE$43,'RevPAR Raw Data'!AU$1,FALSE)</f>
        <v>1.95472907932283</v>
      </c>
      <c r="BG49" s="48">
        <f>VLOOKUP($A49,'RevPAR Raw Data'!$B$6:$BE$43,'RevPAR Raw Data'!AV$1,FALSE)</f>
        <v>5.0624036031019299</v>
      </c>
      <c r="BH49" s="48">
        <f>VLOOKUP($A49,'RevPAR Raw Data'!$B$6:$BE$43,'RevPAR Raw Data'!AW$1,FALSE)</f>
        <v>-2.1244913027356001</v>
      </c>
      <c r="BI49" s="48">
        <f>VLOOKUP($A49,'RevPAR Raw Data'!$B$6:$BE$43,'RevPAR Raw Data'!AX$1,FALSE)</f>
        <v>-0.76971003062225596</v>
      </c>
      <c r="BJ49" s="49">
        <f>VLOOKUP($A49,'RevPAR Raw Data'!$B$6:$BE$43,'RevPAR Raw Data'!AY$1,FALSE)</f>
        <v>2.4581270802773898</v>
      </c>
      <c r="BK49" s="48">
        <f>VLOOKUP($A49,'RevPAR Raw Data'!$B$6:$BE$43,'RevPAR Raw Data'!BA$1,FALSE)</f>
        <v>-4.4807083430057597</v>
      </c>
      <c r="BL49" s="48">
        <f>VLOOKUP($A49,'RevPAR Raw Data'!$B$6:$BE$43,'RevPAR Raw Data'!BB$1,FALSE)</f>
        <v>-4.2602093439640196</v>
      </c>
      <c r="BM49" s="49">
        <f>VLOOKUP($A49,'RevPAR Raw Data'!$B$6:$BE$43,'RevPAR Raw Data'!BC$1,FALSE)</f>
        <v>-4.3679485312692297</v>
      </c>
      <c r="BN49" s="50">
        <f>VLOOKUP($A49,'RevPAR Raw Data'!$B$6:$BE$43,'RevPAR Raw Data'!BE$1,FALSE)</f>
        <v>-0.44848011303290702</v>
      </c>
    </row>
    <row r="50" spans="1:66" x14ac:dyDescent="0.25">
      <c r="A50" s="63" t="s">
        <v>80</v>
      </c>
      <c r="B50" s="47">
        <f>VLOOKUP($A50,'Occupancy Raw Data'!$B$8:$BE$45,'Occupancy Raw Data'!AG$3,FALSE)</f>
        <v>50.665727819741299</v>
      </c>
      <c r="C50" s="48">
        <f>VLOOKUP($A50,'Occupancy Raw Data'!$B$8:$BE$45,'Occupancy Raw Data'!AH$3,FALSE)</f>
        <v>54.587543704614397</v>
      </c>
      <c r="D50" s="48">
        <f>VLOOKUP($A50,'Occupancy Raw Data'!$B$8:$BE$45,'Occupancy Raw Data'!AI$3,FALSE)</f>
        <v>58.617243455866301</v>
      </c>
      <c r="E50" s="48">
        <f>VLOOKUP($A50,'Occupancy Raw Data'!$B$8:$BE$45,'Occupancy Raw Data'!AJ$3,FALSE)</f>
        <v>59.831255525516603</v>
      </c>
      <c r="F50" s="48">
        <f>VLOOKUP($A50,'Occupancy Raw Data'!$B$8:$BE$45,'Occupancy Raw Data'!AK$3,FALSE)</f>
        <v>60.697400284443901</v>
      </c>
      <c r="G50" s="49">
        <f>VLOOKUP($A50,'Occupancy Raw Data'!$B$8:$BE$45,'Occupancy Raw Data'!AL$3,FALSE)</f>
        <v>56.8786315239334</v>
      </c>
      <c r="H50" s="48">
        <f>VLOOKUP($A50,'Occupancy Raw Data'!$B$8:$BE$45,'Occupancy Raw Data'!AN$3,FALSE)</f>
        <v>71.685010314297699</v>
      </c>
      <c r="I50" s="48">
        <f>VLOOKUP($A50,'Occupancy Raw Data'!$B$8:$BE$45,'Occupancy Raw Data'!AO$3,FALSE)</f>
        <v>74.371852857893302</v>
      </c>
      <c r="J50" s="49">
        <f>VLOOKUP($A50,'Occupancy Raw Data'!$B$8:$BE$45,'Occupancy Raw Data'!AP$3,FALSE)</f>
        <v>73.028431586095493</v>
      </c>
      <c r="K50" s="50">
        <f>VLOOKUP($A50,'Occupancy Raw Data'!$B$8:$BE$45,'Occupancy Raw Data'!AR$3,FALSE)</f>
        <v>61.492041008297498</v>
      </c>
      <c r="M50" s="47">
        <f>VLOOKUP($A50,'Occupancy Raw Data'!$B$8:$BE$45,'Occupancy Raw Data'!AT$3,FALSE)</f>
        <v>1.79427292656828</v>
      </c>
      <c r="N50" s="48">
        <f>VLOOKUP($A50,'Occupancy Raw Data'!$B$8:$BE$45,'Occupancy Raw Data'!AU$3,FALSE)</f>
        <v>-0.48398380234650801</v>
      </c>
      <c r="O50" s="48">
        <f>VLOOKUP($A50,'Occupancy Raw Data'!$B$8:$BE$45,'Occupancy Raw Data'!AV$3,FALSE)</f>
        <v>3.55580086335439E-2</v>
      </c>
      <c r="P50" s="48">
        <f>VLOOKUP($A50,'Occupancy Raw Data'!$B$8:$BE$45,'Occupancy Raw Data'!AW$3,FALSE)</f>
        <v>-0.46622520194526101</v>
      </c>
      <c r="Q50" s="48">
        <f>VLOOKUP($A50,'Occupancy Raw Data'!$B$8:$BE$45,'Occupancy Raw Data'!AX$3,FALSE)</f>
        <v>-0.13641956079178999</v>
      </c>
      <c r="R50" s="49">
        <f>VLOOKUP($A50,'Occupancy Raw Data'!$B$8:$BE$45,'Occupancy Raw Data'!AY$3,FALSE)</f>
        <v>9.8280676812798007E-2</v>
      </c>
      <c r="S50" s="48">
        <f>VLOOKUP($A50,'Occupancy Raw Data'!$B$8:$BE$45,'Occupancy Raw Data'!BA$3,FALSE)</f>
        <v>-1.3374627030533901</v>
      </c>
      <c r="T50" s="48">
        <f>VLOOKUP($A50,'Occupancy Raw Data'!$B$8:$BE$45,'Occupancy Raw Data'!BB$3,FALSE)</f>
        <v>-1.5569086019912699</v>
      </c>
      <c r="U50" s="49">
        <f>VLOOKUP($A50,'Occupancy Raw Data'!$B$8:$BE$45,'Occupancy Raw Data'!BC$3,FALSE)</f>
        <v>-1.4493262165282801</v>
      </c>
      <c r="V50" s="50">
        <f>VLOOKUP($A50,'Occupancy Raw Data'!$B$8:$BE$45,'Occupancy Raw Data'!BE$3,FALSE)</f>
        <v>-0.433586585816578</v>
      </c>
      <c r="X50" s="51">
        <f>VLOOKUP($A50,'ADR Raw Data'!$B$6:$BE$43,'ADR Raw Data'!AG$1,FALSE)</f>
        <v>109.10441604548301</v>
      </c>
      <c r="Y50" s="52">
        <f>VLOOKUP($A50,'ADR Raw Data'!$B$6:$BE$43,'ADR Raw Data'!AH$1,FALSE)</f>
        <v>109.10041116780999</v>
      </c>
      <c r="Z50" s="52">
        <f>VLOOKUP($A50,'ADR Raw Data'!$B$6:$BE$43,'ADR Raw Data'!AI$1,FALSE)</f>
        <v>112.11620603729</v>
      </c>
      <c r="AA50" s="52">
        <f>VLOOKUP($A50,'ADR Raw Data'!$B$6:$BE$43,'ADR Raw Data'!AJ$1,FALSE)</f>
        <v>112.916450162217</v>
      </c>
      <c r="AB50" s="52">
        <f>VLOOKUP($A50,'ADR Raw Data'!$B$6:$BE$43,'ADR Raw Data'!AK$1,FALSE)</f>
        <v>114.111266240962</v>
      </c>
      <c r="AC50" s="53">
        <f>VLOOKUP($A50,'ADR Raw Data'!$B$6:$BE$43,'ADR Raw Data'!AL$1,FALSE)</f>
        <v>111.594383387646</v>
      </c>
      <c r="AD50" s="52">
        <f>VLOOKUP($A50,'ADR Raw Data'!$B$6:$BE$43,'ADR Raw Data'!AN$1,FALSE)</f>
        <v>141.373669121326</v>
      </c>
      <c r="AE50" s="52">
        <f>VLOOKUP($A50,'ADR Raw Data'!$B$6:$BE$43,'ADR Raw Data'!AO$1,FALSE)</f>
        <v>146.82244689465</v>
      </c>
      <c r="AF50" s="53">
        <f>VLOOKUP($A50,'ADR Raw Data'!$B$6:$BE$43,'ADR Raw Data'!AP$1,FALSE)</f>
        <v>144.14817550200399</v>
      </c>
      <c r="AG50" s="54">
        <f>VLOOKUP($A50,'ADR Raw Data'!$B$6:$BE$43,'ADR Raw Data'!AR$1,FALSE)</f>
        <v>122.638462404968</v>
      </c>
      <c r="AI50" s="47">
        <f>VLOOKUP($A50,'ADR Raw Data'!$B$6:$BE$43,'ADR Raw Data'!AT$1,FALSE)</f>
        <v>3.1807255004337098</v>
      </c>
      <c r="AJ50" s="48">
        <f>VLOOKUP($A50,'ADR Raw Data'!$B$6:$BE$43,'ADR Raw Data'!AU$1,FALSE)</f>
        <v>2.7464479368748602</v>
      </c>
      <c r="AK50" s="48">
        <f>VLOOKUP($A50,'ADR Raw Data'!$B$6:$BE$43,'ADR Raw Data'!AV$1,FALSE)</f>
        <v>3.1001764003083698</v>
      </c>
      <c r="AL50" s="48">
        <f>VLOOKUP($A50,'ADR Raw Data'!$B$6:$BE$43,'ADR Raw Data'!AW$1,FALSE)</f>
        <v>2.55397785657471</v>
      </c>
      <c r="AM50" s="48">
        <f>VLOOKUP($A50,'ADR Raw Data'!$B$6:$BE$43,'ADR Raw Data'!AX$1,FALSE)</f>
        <v>4.2181492968017302</v>
      </c>
      <c r="AN50" s="49">
        <f>VLOOKUP($A50,'ADR Raw Data'!$B$6:$BE$43,'ADR Raw Data'!AY$1,FALSE)</f>
        <v>3.1639381645797502</v>
      </c>
      <c r="AO50" s="48">
        <f>VLOOKUP($A50,'ADR Raw Data'!$B$6:$BE$43,'ADR Raw Data'!BA$1,FALSE)</f>
        <v>3.2066518047041699</v>
      </c>
      <c r="AP50" s="48">
        <f>VLOOKUP($A50,'ADR Raw Data'!$B$6:$BE$43,'ADR Raw Data'!BB$1,FALSE)</f>
        <v>2.15037162926208</v>
      </c>
      <c r="AQ50" s="49">
        <f>VLOOKUP($A50,'ADR Raw Data'!$B$6:$BE$43,'ADR Raw Data'!BC$1,FALSE)</f>
        <v>2.65335925877346</v>
      </c>
      <c r="AR50" s="50">
        <f>VLOOKUP($A50,'ADR Raw Data'!$B$6:$BE$43,'ADR Raw Data'!BE$1,FALSE)</f>
        <v>2.8606565362184901</v>
      </c>
      <c r="AT50" s="51">
        <f>VLOOKUP($A50,'RevPAR Raw Data'!$B$6:$BE$43,'RevPAR Raw Data'!AG$1,FALSE)</f>
        <v>55.278546472922798</v>
      </c>
      <c r="AU50" s="52">
        <f>VLOOKUP($A50,'RevPAR Raw Data'!$B$6:$BE$43,'RevPAR Raw Data'!AH$1,FALSE)</f>
        <v>59.5552346281425</v>
      </c>
      <c r="AV50" s="52">
        <f>VLOOKUP($A50,'RevPAR Raw Data'!$B$6:$BE$43,'RevPAR Raw Data'!AI$1,FALSE)</f>
        <v>65.7194294463592</v>
      </c>
      <c r="AW50" s="52">
        <f>VLOOKUP($A50,'RevPAR Raw Data'!$B$6:$BE$43,'RevPAR Raw Data'!AJ$1,FALSE)</f>
        <v>67.559329826899102</v>
      </c>
      <c r="AX50" s="52">
        <f>VLOOKUP($A50,'RevPAR Raw Data'!$B$6:$BE$43,'RevPAR Raw Data'!AK$1,FALSE)</f>
        <v>69.262572039924606</v>
      </c>
      <c r="AY50" s="53">
        <f>VLOOKUP($A50,'RevPAR Raw Data'!$B$6:$BE$43,'RevPAR Raw Data'!AL$1,FALSE)</f>
        <v>63.473358128464902</v>
      </c>
      <c r="AZ50" s="52">
        <f>VLOOKUP($A50,'RevPAR Raw Data'!$B$6:$BE$43,'RevPAR Raw Data'!AN$1,FALSE)</f>
        <v>101.343729291324</v>
      </c>
      <c r="BA50" s="52">
        <f>VLOOKUP($A50,'RevPAR Raw Data'!$B$6:$BE$43,'RevPAR Raw Data'!AO$1,FALSE)</f>
        <v>109.194574166848</v>
      </c>
      <c r="BB50" s="53">
        <f>VLOOKUP($A50,'RevPAR Raw Data'!$B$6:$BE$43,'RevPAR Raw Data'!AP$1,FALSE)</f>
        <v>105.269151729086</v>
      </c>
      <c r="BC50" s="54">
        <f>VLOOKUP($A50,'RevPAR Raw Data'!$B$6:$BE$43,'RevPAR Raw Data'!AR$1,FALSE)</f>
        <v>75.412893594009006</v>
      </c>
      <c r="BE50" s="47">
        <f>VLOOKUP($A50,'RevPAR Raw Data'!$B$6:$BE$43,'RevPAR Raw Data'!AT$1,FALSE)</f>
        <v>5.0320693235247296</v>
      </c>
      <c r="BF50" s="48">
        <f>VLOOKUP($A50,'RevPAR Raw Data'!$B$6:$BE$43,'RevPAR Raw Data'!AU$1,FALSE)</f>
        <v>2.24917177137399</v>
      </c>
      <c r="BG50" s="48">
        <f>VLOOKUP($A50,'RevPAR Raw Data'!$B$6:$BE$43,'RevPAR Raw Data'!AV$1,FALSE)</f>
        <v>3.1368367699339901</v>
      </c>
      <c r="BH50" s="48">
        <f>VLOOKUP($A50,'RevPAR Raw Data'!$B$6:$BE$43,'RevPAR Raw Data'!AW$1,FALSE)</f>
        <v>2.0758453662099998</v>
      </c>
      <c r="BI50" s="48">
        <f>VLOOKUP($A50,'RevPAR Raw Data'!$B$6:$BE$43,'RevPAR Raw Data'!AX$1,FALSE)</f>
        <v>4.0759753552657001</v>
      </c>
      <c r="BJ50" s="49">
        <f>VLOOKUP($A50,'RevPAR Raw Data'!$B$6:$BE$43,'RevPAR Raw Data'!AY$1,FALSE)</f>
        <v>3.2653283812346401</v>
      </c>
      <c r="BK50" s="48">
        <f>VLOOKUP($A50,'RevPAR Raw Data'!$B$6:$BE$43,'RevPAR Raw Data'!BA$1,FALSE)</f>
        <v>1.82630132974607</v>
      </c>
      <c r="BL50" s="48">
        <f>VLOOKUP($A50,'RevPAR Raw Data'!$B$6:$BE$43,'RevPAR Raw Data'!BB$1,FALSE)</f>
        <v>0.55998370640005302</v>
      </c>
      <c r="BM50" s="49">
        <f>VLOOKUP($A50,'RevPAR Raw Data'!$B$6:$BE$43,'RevPAR Raw Data'!BC$1,FALSE)</f>
        <v>1.1655772108890901</v>
      </c>
      <c r="BN50" s="50">
        <f>VLOOKUP($A50,'RevPAR Raw Data'!$B$6:$BE$43,'RevPAR Raw Data'!BE$1,FALSE)</f>
        <v>2.41466652739458</v>
      </c>
    </row>
    <row r="51" spans="1:66" x14ac:dyDescent="0.25">
      <c r="A51" s="66" t="s">
        <v>81</v>
      </c>
      <c r="B51" s="47">
        <f>VLOOKUP($A51,'Occupancy Raw Data'!$B$8:$BE$45,'Occupancy Raw Data'!AG$3,FALSE)</f>
        <v>58.392606502029501</v>
      </c>
      <c r="C51" s="48">
        <f>VLOOKUP($A51,'Occupancy Raw Data'!$B$8:$BE$45,'Occupancy Raw Data'!AH$3,FALSE)</f>
        <v>71.3459276962178</v>
      </c>
      <c r="D51" s="48">
        <f>VLOOKUP($A51,'Occupancy Raw Data'!$B$8:$BE$45,'Occupancy Raw Data'!AI$3,FALSE)</f>
        <v>79.900760896377605</v>
      </c>
      <c r="E51" s="48">
        <f>VLOOKUP($A51,'Occupancy Raw Data'!$B$8:$BE$45,'Occupancy Raw Data'!AJ$3,FALSE)</f>
        <v>78.705812033927202</v>
      </c>
      <c r="F51" s="48">
        <f>VLOOKUP($A51,'Occupancy Raw Data'!$B$8:$BE$45,'Occupancy Raw Data'!AK$3,FALSE)</f>
        <v>70.709284453805395</v>
      </c>
      <c r="G51" s="49">
        <f>VLOOKUP($A51,'Occupancy Raw Data'!$B$8:$BE$45,'Occupancy Raw Data'!AL$3,FALSE)</f>
        <v>71.809772071015701</v>
      </c>
      <c r="H51" s="48">
        <f>VLOOKUP($A51,'Occupancy Raw Data'!$B$8:$BE$45,'Occupancy Raw Data'!AN$3,FALSE)</f>
        <v>75.525132350429701</v>
      </c>
      <c r="I51" s="48">
        <f>VLOOKUP($A51,'Occupancy Raw Data'!$B$8:$BE$45,'Occupancy Raw Data'!AO$3,FALSE)</f>
        <v>80.010815734046702</v>
      </c>
      <c r="J51" s="49">
        <f>VLOOKUP($A51,'Occupancy Raw Data'!$B$8:$BE$45,'Occupancy Raw Data'!AP$3,FALSE)</f>
        <v>77.767974042238194</v>
      </c>
      <c r="K51" s="50">
        <f>VLOOKUP($A51,'Occupancy Raw Data'!$B$8:$BE$45,'Occupancy Raw Data'!AR$3,FALSE)</f>
        <v>73.511921701915398</v>
      </c>
      <c r="M51" s="47">
        <f>VLOOKUP($A51,'Occupancy Raw Data'!$B$8:$BE$45,'Occupancy Raw Data'!AT$3,FALSE)</f>
        <v>2.6613077302002099</v>
      </c>
      <c r="N51" s="48">
        <f>VLOOKUP($A51,'Occupancy Raw Data'!$B$8:$BE$45,'Occupancy Raw Data'!AU$3,FALSE)</f>
        <v>4.7639911364821002</v>
      </c>
      <c r="O51" s="48">
        <f>VLOOKUP($A51,'Occupancy Raw Data'!$B$8:$BE$45,'Occupancy Raw Data'!AV$3,FALSE)</f>
        <v>2.5041916993340099</v>
      </c>
      <c r="P51" s="48">
        <f>VLOOKUP($A51,'Occupancy Raw Data'!$B$8:$BE$45,'Occupancy Raw Data'!AW$3,FALSE)</f>
        <v>-0.26623325710075602</v>
      </c>
      <c r="Q51" s="48">
        <f>VLOOKUP($A51,'Occupancy Raw Data'!$B$8:$BE$45,'Occupancy Raw Data'!AX$3,FALSE)</f>
        <v>-1.7580377032473899</v>
      </c>
      <c r="R51" s="49">
        <f>VLOOKUP($A51,'Occupancy Raw Data'!$B$8:$BE$45,'Occupancy Raw Data'!AY$3,FALSE)</f>
        <v>1.4778834651702799</v>
      </c>
      <c r="S51" s="48">
        <f>VLOOKUP($A51,'Occupancy Raw Data'!$B$8:$BE$45,'Occupancy Raw Data'!BA$3,FALSE)</f>
        <v>-0.13136012825039001</v>
      </c>
      <c r="T51" s="48">
        <f>VLOOKUP($A51,'Occupancy Raw Data'!$B$8:$BE$45,'Occupancy Raw Data'!BB$3,FALSE)</f>
        <v>1.4486993810120601</v>
      </c>
      <c r="U51" s="49">
        <f>VLOOKUP($A51,'Occupancy Raw Data'!$B$8:$BE$45,'Occupancy Raw Data'!BC$3,FALSE)</f>
        <v>0.67525734606179</v>
      </c>
      <c r="V51" s="50">
        <f>VLOOKUP($A51,'Occupancy Raw Data'!$B$8:$BE$45,'Occupancy Raw Data'!BE$3,FALSE)</f>
        <v>1.2336671226811899</v>
      </c>
      <c r="X51" s="51">
        <f>VLOOKUP($A51,'ADR Raw Data'!$B$6:$BE$43,'ADR Raw Data'!AG$1,FALSE)</f>
        <v>149.85092258593599</v>
      </c>
      <c r="Y51" s="52">
        <f>VLOOKUP($A51,'ADR Raw Data'!$B$6:$BE$43,'ADR Raw Data'!AH$1,FALSE)</f>
        <v>176.35624717532801</v>
      </c>
      <c r="Z51" s="52">
        <f>VLOOKUP($A51,'ADR Raw Data'!$B$6:$BE$43,'ADR Raw Data'!AI$1,FALSE)</f>
        <v>191.39460334611701</v>
      </c>
      <c r="AA51" s="52">
        <f>VLOOKUP($A51,'ADR Raw Data'!$B$6:$BE$43,'ADR Raw Data'!AJ$1,FALSE)</f>
        <v>184.881019076032</v>
      </c>
      <c r="AB51" s="52">
        <f>VLOOKUP($A51,'ADR Raw Data'!$B$6:$BE$43,'ADR Raw Data'!AK$1,FALSE)</f>
        <v>160.89786874907699</v>
      </c>
      <c r="AC51" s="53">
        <f>VLOOKUP($A51,'ADR Raw Data'!$B$6:$BE$43,'ADR Raw Data'!AL$1,FALSE)</f>
        <v>174.215215822776</v>
      </c>
      <c r="AD51" s="52">
        <f>VLOOKUP($A51,'ADR Raw Data'!$B$6:$BE$43,'ADR Raw Data'!AN$1,FALSE)</f>
        <v>147.63230689027</v>
      </c>
      <c r="AE51" s="52">
        <f>VLOOKUP($A51,'ADR Raw Data'!$B$6:$BE$43,'ADR Raw Data'!AO$1,FALSE)</f>
        <v>150.087137893825</v>
      </c>
      <c r="AF51" s="53">
        <f>VLOOKUP($A51,'ADR Raw Data'!$B$6:$BE$43,'ADR Raw Data'!AP$1,FALSE)</f>
        <v>148.89512126535601</v>
      </c>
      <c r="AG51" s="54">
        <f>VLOOKUP($A51,'ADR Raw Data'!$B$6:$BE$43,'ADR Raw Data'!AR$1,FALSE)</f>
        <v>166.56293593059499</v>
      </c>
      <c r="AI51" s="47">
        <f>VLOOKUP($A51,'ADR Raw Data'!$B$6:$BE$43,'ADR Raw Data'!AT$1,FALSE)</f>
        <v>3.9245080441418301</v>
      </c>
      <c r="AJ51" s="48">
        <f>VLOOKUP($A51,'ADR Raw Data'!$B$6:$BE$43,'ADR Raw Data'!AU$1,FALSE)</f>
        <v>6.0402386273477502</v>
      </c>
      <c r="AK51" s="48">
        <f>VLOOKUP($A51,'ADR Raw Data'!$B$6:$BE$43,'ADR Raw Data'!AV$1,FALSE)</f>
        <v>5.9907071205829903</v>
      </c>
      <c r="AL51" s="48">
        <f>VLOOKUP($A51,'ADR Raw Data'!$B$6:$BE$43,'ADR Raw Data'!AW$1,FALSE)</f>
        <v>3.4978863623254099</v>
      </c>
      <c r="AM51" s="48">
        <f>VLOOKUP($A51,'ADR Raw Data'!$B$6:$BE$43,'ADR Raw Data'!AX$1,FALSE)</f>
        <v>0.95845375687823597</v>
      </c>
      <c r="AN51" s="49">
        <f>VLOOKUP($A51,'ADR Raw Data'!$B$6:$BE$43,'ADR Raw Data'!AY$1,FALSE)</f>
        <v>4.1742883561401696</v>
      </c>
      <c r="AO51" s="48">
        <f>VLOOKUP($A51,'ADR Raw Data'!$B$6:$BE$43,'ADR Raw Data'!BA$1,FALSE)</f>
        <v>2.3716631954010001</v>
      </c>
      <c r="AP51" s="48">
        <f>VLOOKUP($A51,'ADR Raw Data'!$B$6:$BE$43,'ADR Raw Data'!BB$1,FALSE)</f>
        <v>2.9609145503592198</v>
      </c>
      <c r="AQ51" s="49">
        <f>VLOOKUP($A51,'ADR Raw Data'!$B$6:$BE$43,'ADR Raw Data'!BC$1,FALSE)</f>
        <v>2.6806973160792502</v>
      </c>
      <c r="AR51" s="50">
        <f>VLOOKUP($A51,'ADR Raw Data'!$B$6:$BE$43,'ADR Raw Data'!BE$1,FALSE)</f>
        <v>3.7911044233034898</v>
      </c>
      <c r="AT51" s="51">
        <f>VLOOKUP($A51,'RevPAR Raw Data'!$B$6:$BE$43,'RevPAR Raw Data'!AG$1,FALSE)</f>
        <v>87.501859565266798</v>
      </c>
      <c r="AU51" s="52">
        <f>VLOOKUP($A51,'RevPAR Raw Data'!$B$6:$BE$43,'RevPAR Raw Data'!AH$1,FALSE)</f>
        <v>125.823000597473</v>
      </c>
      <c r="AV51" s="52">
        <f>VLOOKUP($A51,'RevPAR Raw Data'!$B$6:$BE$43,'RevPAR Raw Data'!AI$1,FALSE)</f>
        <v>152.925744388152</v>
      </c>
      <c r="AW51" s="52">
        <f>VLOOKUP($A51,'RevPAR Raw Data'!$B$6:$BE$43,'RevPAR Raw Data'!AJ$1,FALSE)</f>
        <v>145.51210736039101</v>
      </c>
      <c r="AX51" s="52">
        <f>VLOOKUP($A51,'RevPAR Raw Data'!$B$6:$BE$43,'RevPAR Raw Data'!AK$1,FALSE)</f>
        <v>113.769731693895</v>
      </c>
      <c r="AY51" s="53">
        <f>VLOOKUP($A51,'RevPAR Raw Data'!$B$6:$BE$43,'RevPAR Raw Data'!AL$1,FALSE)</f>
        <v>125.103549395364</v>
      </c>
      <c r="AZ51" s="52">
        <f>VLOOKUP($A51,'RevPAR Raw Data'!$B$6:$BE$43,'RevPAR Raw Data'!AN$1,FALSE)</f>
        <v>111.499495170869</v>
      </c>
      <c r="BA51" s="52">
        <f>VLOOKUP($A51,'RevPAR Raw Data'!$B$6:$BE$43,'RevPAR Raw Data'!AO$1,FALSE)</f>
        <v>120.085943340733</v>
      </c>
      <c r="BB51" s="53">
        <f>VLOOKUP($A51,'RevPAR Raw Data'!$B$6:$BE$43,'RevPAR Raw Data'!AP$1,FALSE)</f>
        <v>115.792719255801</v>
      </c>
      <c r="BC51" s="54">
        <f>VLOOKUP($A51,'RevPAR Raw Data'!$B$6:$BE$43,'RevPAR Raw Data'!AR$1,FALSE)</f>
        <v>122.44361504571</v>
      </c>
      <c r="BE51" s="47">
        <f>VLOOKUP($A51,'RevPAR Raw Data'!$B$6:$BE$43,'RevPAR Raw Data'!AT$1,FALSE)</f>
        <v>6.6902590102931301</v>
      </c>
      <c r="BF51" s="48">
        <f>VLOOKUP($A51,'RevPAR Raw Data'!$B$6:$BE$43,'RevPAR Raw Data'!AU$1,FALSE)</f>
        <v>11.091986196659001</v>
      </c>
      <c r="BG51" s="48">
        <f>VLOOKUP($A51,'RevPAR Raw Data'!$B$6:$BE$43,'RevPAR Raw Data'!AV$1,FALSE)</f>
        <v>8.6449176103620609</v>
      </c>
      <c r="BH51" s="48">
        <f>VLOOKUP($A51,'RevPAR Raw Data'!$B$6:$BE$43,'RevPAR Raw Data'!AW$1,FALSE)</f>
        <v>3.2223405684325499</v>
      </c>
      <c r="BI51" s="48">
        <f>VLOOKUP($A51,'RevPAR Raw Data'!$B$6:$BE$43,'RevPAR Raw Data'!AX$1,FALSE)</f>
        <v>-0.81643392478327304</v>
      </c>
      <c r="BJ51" s="49">
        <f>VLOOKUP($A51,'RevPAR Raw Data'!$B$6:$BE$43,'RevPAR Raw Data'!AY$1,FALSE)</f>
        <v>5.7138629387143798</v>
      </c>
      <c r="BK51" s="48">
        <f>VLOOKUP($A51,'RevPAR Raw Data'!$B$6:$BE$43,'RevPAR Raw Data'!BA$1,FALSE)</f>
        <v>2.2371876473354702</v>
      </c>
      <c r="BL51" s="48">
        <f>VLOOKUP($A51,'RevPAR Raw Data'!$B$6:$BE$43,'RevPAR Raw Data'!BB$1,FALSE)</f>
        <v>4.4525086821346402</v>
      </c>
      <c r="BM51" s="49">
        <f>VLOOKUP($A51,'RevPAR Raw Data'!$B$6:$BE$43,'RevPAR Raw Data'!BC$1,FALSE)</f>
        <v>3.3740562676935499</v>
      </c>
      <c r="BN51" s="50">
        <f>VLOOKUP($A51,'RevPAR Raw Data'!$B$6:$BE$43,'RevPAR Raw Data'!BE$1,FALSE)</f>
        <v>5.0715411548415004</v>
      </c>
    </row>
    <row r="52" spans="1:66" x14ac:dyDescent="0.25">
      <c r="A52" s="63" t="s">
        <v>82</v>
      </c>
      <c r="B52" s="47">
        <f>VLOOKUP($A52,'Occupancy Raw Data'!$B$8:$BE$45,'Occupancy Raw Data'!AG$3,FALSE)</f>
        <v>49.1234598528074</v>
      </c>
      <c r="C52" s="48">
        <f>VLOOKUP($A52,'Occupancy Raw Data'!$B$8:$BE$45,'Occupancy Raw Data'!AH$3,FALSE)</f>
        <v>55.217894649797401</v>
      </c>
      <c r="D52" s="48">
        <f>VLOOKUP($A52,'Occupancy Raw Data'!$B$8:$BE$45,'Occupancy Raw Data'!AI$3,FALSE)</f>
        <v>57.681656609076597</v>
      </c>
      <c r="E52" s="48">
        <f>VLOOKUP($A52,'Occupancy Raw Data'!$B$8:$BE$45,'Occupancy Raw Data'!AJ$3,FALSE)</f>
        <v>61.426386707448103</v>
      </c>
      <c r="F52" s="48">
        <f>VLOOKUP($A52,'Occupancy Raw Data'!$B$8:$BE$45,'Occupancy Raw Data'!AK$3,FALSE)</f>
        <v>67.405141770686896</v>
      </c>
      <c r="G52" s="49">
        <f>VLOOKUP($A52,'Occupancy Raw Data'!$B$8:$BE$45,'Occupancy Raw Data'!AL$3,FALSE)</f>
        <v>58.171701638639398</v>
      </c>
      <c r="H52" s="48">
        <f>VLOOKUP($A52,'Occupancy Raw Data'!$B$8:$BE$45,'Occupancy Raw Data'!AN$3,FALSE)</f>
        <v>83.020583615772495</v>
      </c>
      <c r="I52" s="48">
        <f>VLOOKUP($A52,'Occupancy Raw Data'!$B$8:$BE$45,'Occupancy Raw Data'!AO$3,FALSE)</f>
        <v>86.651649169215503</v>
      </c>
      <c r="J52" s="49">
        <f>VLOOKUP($A52,'Occupancy Raw Data'!$B$8:$BE$45,'Occupancy Raw Data'!AP$3,FALSE)</f>
        <v>84.836116392494006</v>
      </c>
      <c r="K52" s="50">
        <f>VLOOKUP($A52,'Occupancy Raw Data'!$B$8:$BE$45,'Occupancy Raw Data'!AR$3,FALSE)</f>
        <v>65.790825666402895</v>
      </c>
      <c r="M52" s="47">
        <f>VLOOKUP($A52,'Occupancy Raw Data'!$B$8:$BE$45,'Occupancy Raw Data'!AT$3,FALSE)</f>
        <v>-5.3696763441788402</v>
      </c>
      <c r="N52" s="48">
        <f>VLOOKUP($A52,'Occupancy Raw Data'!$B$8:$BE$45,'Occupancy Raw Data'!AU$3,FALSE)</f>
        <v>-5.4239996086613198</v>
      </c>
      <c r="O52" s="48">
        <f>VLOOKUP($A52,'Occupancy Raw Data'!$B$8:$BE$45,'Occupancy Raw Data'!AV$3,FALSE)</f>
        <v>-4.2029045322532896</v>
      </c>
      <c r="P52" s="48">
        <f>VLOOKUP($A52,'Occupancy Raw Data'!$B$8:$BE$45,'Occupancy Raw Data'!AW$3,FALSE)</f>
        <v>-0.82262494367788996</v>
      </c>
      <c r="Q52" s="48">
        <f>VLOOKUP($A52,'Occupancy Raw Data'!$B$8:$BE$45,'Occupancy Raw Data'!AX$3,FALSE)</f>
        <v>0.64158541301634597</v>
      </c>
      <c r="R52" s="49">
        <f>VLOOKUP($A52,'Occupancy Raw Data'!$B$8:$BE$45,'Occupancy Raw Data'!AY$3,FALSE)</f>
        <v>-2.8591101730299102</v>
      </c>
      <c r="S52" s="48">
        <f>VLOOKUP($A52,'Occupancy Raw Data'!$B$8:$BE$45,'Occupancy Raw Data'!BA$3,FALSE)</f>
        <v>-0.71918657518392903</v>
      </c>
      <c r="T52" s="48">
        <f>VLOOKUP($A52,'Occupancy Raw Data'!$B$8:$BE$45,'Occupancy Raw Data'!BB$3,FALSE)</f>
        <v>-1.41515154318264</v>
      </c>
      <c r="U52" s="49">
        <f>VLOOKUP($A52,'Occupancy Raw Data'!$B$8:$BE$45,'Occupancy Raw Data'!BC$3,FALSE)</f>
        <v>-1.07583937533133</v>
      </c>
      <c r="V52" s="50">
        <f>VLOOKUP($A52,'Occupancy Raw Data'!$B$8:$BE$45,'Occupancy Raw Data'!BE$3,FALSE)</f>
        <v>-2.2085641886068301</v>
      </c>
      <c r="X52" s="51">
        <f>VLOOKUP($A52,'ADR Raw Data'!$B$6:$BE$43,'ADR Raw Data'!AG$1,FALSE)</f>
        <v>99.773141570574793</v>
      </c>
      <c r="Y52" s="52">
        <f>VLOOKUP($A52,'ADR Raw Data'!$B$6:$BE$43,'ADR Raw Data'!AH$1,FALSE)</f>
        <v>100.905744290527</v>
      </c>
      <c r="Z52" s="52">
        <f>VLOOKUP($A52,'ADR Raw Data'!$B$6:$BE$43,'ADR Raw Data'!AI$1,FALSE)</f>
        <v>102.397853176167</v>
      </c>
      <c r="AA52" s="52">
        <f>VLOOKUP($A52,'ADR Raw Data'!$B$6:$BE$43,'ADR Raw Data'!AJ$1,FALSE)</f>
        <v>104.760347542307</v>
      </c>
      <c r="AB52" s="52">
        <f>VLOOKUP($A52,'ADR Raw Data'!$B$6:$BE$43,'ADR Raw Data'!AK$1,FALSE)</f>
        <v>116.402773792003</v>
      </c>
      <c r="AC52" s="53">
        <f>VLOOKUP($A52,'ADR Raw Data'!$B$6:$BE$43,'ADR Raw Data'!AL$1,FALSE)</f>
        <v>105.416445047682</v>
      </c>
      <c r="AD52" s="52">
        <f>VLOOKUP($A52,'ADR Raw Data'!$B$6:$BE$43,'ADR Raw Data'!AN$1,FALSE)</f>
        <v>158.82163945036299</v>
      </c>
      <c r="AE52" s="52">
        <f>VLOOKUP($A52,'ADR Raw Data'!$B$6:$BE$43,'ADR Raw Data'!AO$1,FALSE)</f>
        <v>160.619616971547</v>
      </c>
      <c r="AF52" s="53">
        <f>VLOOKUP($A52,'ADR Raw Data'!$B$6:$BE$43,'ADR Raw Data'!AP$1,FALSE)</f>
        <v>159.73986699309299</v>
      </c>
      <c r="AG52" s="54">
        <f>VLOOKUP($A52,'ADR Raw Data'!$B$6:$BE$43,'ADR Raw Data'!AR$1,FALSE)</f>
        <v>125.432364702028</v>
      </c>
      <c r="AI52" s="47">
        <f>VLOOKUP($A52,'ADR Raw Data'!$B$6:$BE$43,'ADR Raw Data'!AT$1,FALSE)</f>
        <v>-3.5336328881632202</v>
      </c>
      <c r="AJ52" s="48">
        <f>VLOOKUP($A52,'ADR Raw Data'!$B$6:$BE$43,'ADR Raw Data'!AU$1,FALSE)</f>
        <v>-3.4598259242054401</v>
      </c>
      <c r="AK52" s="48">
        <f>VLOOKUP($A52,'ADR Raw Data'!$B$6:$BE$43,'ADR Raw Data'!AV$1,FALSE)</f>
        <v>-2.2121557250162298</v>
      </c>
      <c r="AL52" s="48">
        <f>VLOOKUP($A52,'ADR Raw Data'!$B$6:$BE$43,'ADR Raw Data'!AW$1,FALSE)</f>
        <v>0.81845049083253296</v>
      </c>
      <c r="AM52" s="48">
        <f>VLOOKUP($A52,'ADR Raw Data'!$B$6:$BE$43,'ADR Raw Data'!AX$1,FALSE)</f>
        <v>4.1178632585155901</v>
      </c>
      <c r="AN52" s="49">
        <f>VLOOKUP($A52,'ADR Raw Data'!$B$6:$BE$43,'ADR Raw Data'!AY$1,FALSE)</f>
        <v>-0.43041550740231399</v>
      </c>
      <c r="AO52" s="48">
        <f>VLOOKUP($A52,'ADR Raw Data'!$B$6:$BE$43,'ADR Raw Data'!BA$1,FALSE)</f>
        <v>-1.7199714994239199</v>
      </c>
      <c r="AP52" s="48">
        <f>VLOOKUP($A52,'ADR Raw Data'!$B$6:$BE$43,'ADR Raw Data'!BB$1,FALSE)</f>
        <v>-4.0690031334510302</v>
      </c>
      <c r="AQ52" s="49">
        <f>VLOOKUP($A52,'ADR Raw Data'!$B$6:$BE$43,'ADR Raw Data'!BC$1,FALSE)</f>
        <v>-2.94646497814681</v>
      </c>
      <c r="AR52" s="50">
        <f>VLOOKUP($A52,'ADR Raw Data'!$B$6:$BE$43,'ADR Raw Data'!BE$1,FALSE)</f>
        <v>-1.4340262361662099</v>
      </c>
      <c r="AT52" s="51">
        <f>VLOOKUP($A52,'RevPAR Raw Data'!$B$6:$BE$43,'RevPAR Raw Data'!AG$1,FALSE)</f>
        <v>49.012019143305999</v>
      </c>
      <c r="AU52" s="52">
        <f>VLOOKUP($A52,'RevPAR Raw Data'!$B$6:$BE$43,'RevPAR Raw Data'!AH$1,FALSE)</f>
        <v>55.718027577937598</v>
      </c>
      <c r="AV52" s="52">
        <f>VLOOKUP($A52,'RevPAR Raw Data'!$B$6:$BE$43,'RevPAR Raw Data'!AI$1,FALSE)</f>
        <v>59.064778044143097</v>
      </c>
      <c r="AW52" s="52">
        <f>VLOOKUP($A52,'RevPAR Raw Data'!$B$6:$BE$43,'RevPAR Raw Data'!AJ$1,FALSE)</f>
        <v>64.350496197404297</v>
      </c>
      <c r="AX52" s="52">
        <f>VLOOKUP($A52,'RevPAR Raw Data'!$B$6:$BE$43,'RevPAR Raw Data'!AK$1,FALSE)</f>
        <v>78.461454699512203</v>
      </c>
      <c r="AY52" s="53">
        <f>VLOOKUP($A52,'RevPAR Raw Data'!$B$6:$BE$43,'RevPAR Raw Data'!AL$1,FALSE)</f>
        <v>61.322539891198304</v>
      </c>
      <c r="AZ52" s="52">
        <f>VLOOKUP($A52,'RevPAR Raw Data'!$B$6:$BE$43,'RevPAR Raw Data'!AN$1,FALSE)</f>
        <v>131.85465197982899</v>
      </c>
      <c r="BA52" s="52">
        <f>VLOOKUP($A52,'RevPAR Raw Data'!$B$6:$BE$43,'RevPAR Raw Data'!AO$1,FALSE)</f>
        <v>139.179546995122</v>
      </c>
      <c r="BB52" s="53">
        <f>VLOOKUP($A52,'RevPAR Raw Data'!$B$6:$BE$43,'RevPAR Raw Data'!AP$1,FALSE)</f>
        <v>135.517099487476</v>
      </c>
      <c r="BC52" s="54">
        <f>VLOOKUP($A52,'RevPAR Raw Data'!$B$6:$BE$43,'RevPAR Raw Data'!AR$1,FALSE)</f>
        <v>82.522988390357895</v>
      </c>
      <c r="BE52" s="47">
        <f>VLOOKUP($A52,'RevPAR Raw Data'!$B$6:$BE$43,'RevPAR Raw Data'!AT$1,FALSE)</f>
        <v>-8.7135645830562503</v>
      </c>
      <c r="BF52" s="48">
        <f>VLOOKUP($A52,'RevPAR Raw Data'!$B$6:$BE$43,'RevPAR Raw Data'!AU$1,FALSE)</f>
        <v>-8.6961645882774992</v>
      </c>
      <c r="BG52" s="48">
        <f>VLOOKUP($A52,'RevPAR Raw Data'!$B$6:$BE$43,'RevPAR Raw Data'!AV$1,FALSE)</f>
        <v>-6.3220854640423099</v>
      </c>
      <c r="BH52" s="48">
        <f>VLOOKUP($A52,'RevPAR Raw Data'!$B$6:$BE$43,'RevPAR Raw Data'!AW$1,FALSE)</f>
        <v>-1.09072307345992E-2</v>
      </c>
      <c r="BI52" s="48">
        <f>VLOOKUP($A52,'RevPAR Raw Data'!$B$6:$BE$43,'RevPAR Raw Data'!AX$1,FALSE)</f>
        <v>4.7858682815265299</v>
      </c>
      <c r="BJ52" s="49">
        <f>VLOOKUP($A52,'RevPAR Raw Data'!$B$6:$BE$43,'RevPAR Raw Data'!AY$1,FALSE)</f>
        <v>-3.2772196268737899</v>
      </c>
      <c r="BK52" s="48">
        <f>VLOOKUP($A52,'RevPAR Raw Data'!$B$6:$BE$43,'RevPAR Raw Data'!BA$1,FALSE)</f>
        <v>-2.4267882704870098</v>
      </c>
      <c r="BL52" s="48">
        <f>VLOOKUP($A52,'RevPAR Raw Data'!$B$6:$BE$43,'RevPAR Raw Data'!BB$1,FALSE)</f>
        <v>-5.4265721159984803</v>
      </c>
      <c r="BM52" s="49">
        <f>VLOOKUP($A52,'RevPAR Raw Data'!$B$6:$BE$43,'RevPAR Raw Data'!BC$1,FALSE)</f>
        <v>-3.9906051230628901</v>
      </c>
      <c r="BN52" s="50">
        <f>VLOOKUP($A52,'RevPAR Raw Data'!$B$6:$BE$43,'RevPAR Raw Data'!BE$1,FALSE)</f>
        <v>-3.6109190348658502</v>
      </c>
    </row>
    <row r="53" spans="1:66" x14ac:dyDescent="0.25">
      <c r="A53" s="63" t="s">
        <v>83</v>
      </c>
      <c r="B53" s="47">
        <f>VLOOKUP($A53,'Occupancy Raw Data'!$B$8:$BE$45,'Occupancy Raw Data'!AG$3,FALSE)</f>
        <v>49.933268624120302</v>
      </c>
      <c r="C53" s="48">
        <f>VLOOKUP($A53,'Occupancy Raw Data'!$B$8:$BE$45,'Occupancy Raw Data'!AH$3,FALSE)</f>
        <v>65.160155302111093</v>
      </c>
      <c r="D53" s="48">
        <f>VLOOKUP($A53,'Occupancy Raw Data'!$B$8:$BE$45,'Occupancy Raw Data'!AI$3,FALSE)</f>
        <v>68.830380975491295</v>
      </c>
      <c r="E53" s="48">
        <f>VLOOKUP($A53,'Occupancy Raw Data'!$B$8:$BE$45,'Occupancy Raw Data'!AJ$3,FALSE)</f>
        <v>68.933511283669006</v>
      </c>
      <c r="F53" s="48">
        <f>VLOOKUP($A53,'Occupancy Raw Data'!$B$8:$BE$45,'Occupancy Raw Data'!AK$3,FALSE)</f>
        <v>66.597913127881498</v>
      </c>
      <c r="G53" s="49">
        <f>VLOOKUP($A53,'Occupancy Raw Data'!$B$8:$BE$45,'Occupancy Raw Data'!AL$3,FALSE)</f>
        <v>63.8910458626546</v>
      </c>
      <c r="H53" s="48">
        <f>VLOOKUP($A53,'Occupancy Raw Data'!$B$8:$BE$45,'Occupancy Raw Data'!AN$3,FALSE)</f>
        <v>70.359136132006697</v>
      </c>
      <c r="I53" s="48">
        <f>VLOOKUP($A53,'Occupancy Raw Data'!$B$8:$BE$45,'Occupancy Raw Data'!AO$3,FALSE)</f>
        <v>72.106284882310106</v>
      </c>
      <c r="J53" s="49">
        <f>VLOOKUP($A53,'Occupancy Raw Data'!$B$8:$BE$45,'Occupancy Raw Data'!AP$3,FALSE)</f>
        <v>71.232710507158401</v>
      </c>
      <c r="K53" s="50">
        <f>VLOOKUP($A53,'Occupancy Raw Data'!$B$8:$BE$45,'Occupancy Raw Data'!AR$3,FALSE)</f>
        <v>65.988664332512897</v>
      </c>
      <c r="M53" s="47">
        <f>VLOOKUP($A53,'Occupancy Raw Data'!$B$8:$BE$45,'Occupancy Raw Data'!AT$3,FALSE)</f>
        <v>-2.37933690276919</v>
      </c>
      <c r="N53" s="48">
        <f>VLOOKUP($A53,'Occupancy Raw Data'!$B$8:$BE$45,'Occupancy Raw Data'!AU$3,FALSE)</f>
        <v>-1.1194205817395</v>
      </c>
      <c r="O53" s="48">
        <f>VLOOKUP($A53,'Occupancy Raw Data'!$B$8:$BE$45,'Occupancy Raw Data'!AV$3,FALSE)</f>
        <v>-0.54444099074923502</v>
      </c>
      <c r="P53" s="48">
        <f>VLOOKUP($A53,'Occupancy Raw Data'!$B$8:$BE$45,'Occupancy Raw Data'!AW$3,FALSE)</f>
        <v>-2.75768633762527</v>
      </c>
      <c r="Q53" s="48">
        <f>VLOOKUP($A53,'Occupancy Raw Data'!$B$8:$BE$45,'Occupancy Raw Data'!AX$3,FALSE)</f>
        <v>-0.24142234303714899</v>
      </c>
      <c r="R53" s="49">
        <f>VLOOKUP($A53,'Occupancy Raw Data'!$B$8:$BE$45,'Occupancy Raw Data'!AY$3,FALSE)</f>
        <v>-1.3731141669954801</v>
      </c>
      <c r="S53" s="48">
        <f>VLOOKUP($A53,'Occupancy Raw Data'!$B$8:$BE$45,'Occupancy Raw Data'!BA$3,FALSE)</f>
        <v>-2.45926760633143</v>
      </c>
      <c r="T53" s="48">
        <f>VLOOKUP($A53,'Occupancy Raw Data'!$B$8:$BE$45,'Occupancy Raw Data'!BB$3,FALSE)</f>
        <v>-3.8128941355900898</v>
      </c>
      <c r="U53" s="49">
        <f>VLOOKUP($A53,'Occupancy Raw Data'!$B$8:$BE$45,'Occupancy Raw Data'!BC$3,FALSE)</f>
        <v>-3.1491090377486199</v>
      </c>
      <c r="V53" s="50">
        <f>VLOOKUP($A53,'Occupancy Raw Data'!$B$8:$BE$45,'Occupancy Raw Data'!BE$3,FALSE)</f>
        <v>-1.92777335362316</v>
      </c>
      <c r="X53" s="51">
        <f>VLOOKUP($A53,'ADR Raw Data'!$B$6:$BE$43,'ADR Raw Data'!AG$1,FALSE)</f>
        <v>97.041344915563101</v>
      </c>
      <c r="Y53" s="52">
        <f>VLOOKUP($A53,'ADR Raw Data'!$B$6:$BE$43,'ADR Raw Data'!AH$1,FALSE)</f>
        <v>110.248392142258</v>
      </c>
      <c r="Z53" s="52">
        <f>VLOOKUP($A53,'ADR Raw Data'!$B$6:$BE$43,'ADR Raw Data'!AI$1,FALSE)</f>
        <v>112.287579763793</v>
      </c>
      <c r="AA53" s="52">
        <f>VLOOKUP($A53,'ADR Raw Data'!$B$6:$BE$43,'ADR Raw Data'!AJ$1,FALSE)</f>
        <v>111.87986535245901</v>
      </c>
      <c r="AB53" s="52">
        <f>VLOOKUP($A53,'ADR Raw Data'!$B$6:$BE$43,'ADR Raw Data'!AK$1,FALSE)</f>
        <v>110.81786937511301</v>
      </c>
      <c r="AC53" s="53">
        <f>VLOOKUP($A53,'ADR Raw Data'!$B$6:$BE$43,'ADR Raw Data'!AL$1,FALSE)</f>
        <v>109.09416528988299</v>
      </c>
      <c r="AD53" s="52">
        <f>VLOOKUP($A53,'ADR Raw Data'!$B$6:$BE$43,'ADR Raw Data'!AN$1,FALSE)</f>
        <v>117.78170374202401</v>
      </c>
      <c r="AE53" s="52">
        <f>VLOOKUP($A53,'ADR Raw Data'!$B$6:$BE$43,'ADR Raw Data'!AO$1,FALSE)</f>
        <v>119.208114588591</v>
      </c>
      <c r="AF53" s="53">
        <f>VLOOKUP($A53,'ADR Raw Data'!$B$6:$BE$43,'ADR Raw Data'!AP$1,FALSE)</f>
        <v>118.503655680463</v>
      </c>
      <c r="AG53" s="54">
        <f>VLOOKUP($A53,'ADR Raw Data'!$B$6:$BE$43,'ADR Raw Data'!AR$1,FALSE)</f>
        <v>111.99623734289401</v>
      </c>
      <c r="AI53" s="47">
        <f>VLOOKUP($A53,'ADR Raw Data'!$B$6:$BE$43,'ADR Raw Data'!AT$1,FALSE)</f>
        <v>-0.44443797832828202</v>
      </c>
      <c r="AJ53" s="48">
        <f>VLOOKUP($A53,'ADR Raw Data'!$B$6:$BE$43,'ADR Raw Data'!AU$1,FALSE)</f>
        <v>3.8418684844173998</v>
      </c>
      <c r="AK53" s="48">
        <f>VLOOKUP($A53,'ADR Raw Data'!$B$6:$BE$43,'ADR Raw Data'!AV$1,FALSE)</f>
        <v>3.7440445804650699</v>
      </c>
      <c r="AL53" s="48">
        <f>VLOOKUP($A53,'ADR Raw Data'!$B$6:$BE$43,'ADR Raw Data'!AW$1,FALSE)</f>
        <v>1.77798646110035</v>
      </c>
      <c r="AM53" s="48">
        <f>VLOOKUP($A53,'ADR Raw Data'!$B$6:$BE$43,'ADR Raw Data'!AX$1,FALSE)</f>
        <v>-3.1781563272421298</v>
      </c>
      <c r="AN53" s="49">
        <f>VLOOKUP($A53,'ADR Raw Data'!$B$6:$BE$43,'ADR Raw Data'!AY$1,FALSE)</f>
        <v>1.23096234757998</v>
      </c>
      <c r="AO53" s="48">
        <f>VLOOKUP($A53,'ADR Raw Data'!$B$6:$BE$43,'ADR Raw Data'!BA$1,FALSE)</f>
        <v>-3.6383899481647299</v>
      </c>
      <c r="AP53" s="48">
        <f>VLOOKUP($A53,'ADR Raw Data'!$B$6:$BE$43,'ADR Raw Data'!BB$1,FALSE)</f>
        <v>-3.06673914621887</v>
      </c>
      <c r="AQ53" s="49">
        <f>VLOOKUP($A53,'ADR Raw Data'!$B$6:$BE$43,'ADR Raw Data'!BC$1,FALSE)</f>
        <v>-3.3502513141502201</v>
      </c>
      <c r="AR53" s="50">
        <f>VLOOKUP($A53,'ADR Raw Data'!$B$6:$BE$43,'ADR Raw Data'!BE$1,FALSE)</f>
        <v>-0.36228491743355301</v>
      </c>
      <c r="AT53" s="51">
        <f>VLOOKUP($A53,'RevPAR Raw Data'!$B$6:$BE$43,'RevPAR Raw Data'!AG$1,FALSE)</f>
        <v>48.455915433147197</v>
      </c>
      <c r="AU53" s="52">
        <f>VLOOKUP($A53,'RevPAR Raw Data'!$B$6:$BE$43,'RevPAR Raw Data'!AH$1,FALSE)</f>
        <v>71.838023537976198</v>
      </c>
      <c r="AV53" s="52">
        <f>VLOOKUP($A53,'RevPAR Raw Data'!$B$6:$BE$43,'RevPAR Raw Data'!AI$1,FALSE)</f>
        <v>77.287968939577695</v>
      </c>
      <c r="AW53" s="52">
        <f>VLOOKUP($A53,'RevPAR Raw Data'!$B$6:$BE$43,'RevPAR Raw Data'!AJ$1,FALSE)</f>
        <v>77.122719606891494</v>
      </c>
      <c r="AX53" s="52">
        <f>VLOOKUP($A53,'RevPAR Raw Data'!$B$6:$BE$43,'RevPAR Raw Data'!AK$1,FALSE)</f>
        <v>73.802388376607595</v>
      </c>
      <c r="AY53" s="53">
        <f>VLOOKUP($A53,'RevPAR Raw Data'!$B$6:$BE$43,'RevPAR Raw Data'!AL$1,FALSE)</f>
        <v>69.701403178839996</v>
      </c>
      <c r="AZ53" s="52">
        <f>VLOOKUP($A53,'RevPAR Raw Data'!$B$6:$BE$43,'RevPAR Raw Data'!AN$1,FALSE)</f>
        <v>82.870189274447895</v>
      </c>
      <c r="BA53" s="52">
        <f>VLOOKUP($A53,'RevPAR Raw Data'!$B$6:$BE$43,'RevPAR Raw Data'!AO$1,FALSE)</f>
        <v>85.956542708080505</v>
      </c>
      <c r="BB53" s="53">
        <f>VLOOKUP($A53,'RevPAR Raw Data'!$B$6:$BE$43,'RevPAR Raw Data'!AP$1,FALSE)</f>
        <v>84.4133659912642</v>
      </c>
      <c r="BC53" s="54">
        <f>VLOOKUP($A53,'RevPAR Raw Data'!$B$6:$BE$43,'RevPAR Raw Data'!AR$1,FALSE)</f>
        <v>73.904821125246897</v>
      </c>
      <c r="BE53" s="47">
        <f>VLOOKUP($A53,'RevPAR Raw Data'!$B$6:$BE$43,'RevPAR Raw Data'!AT$1,FALSE)</f>
        <v>-2.8132002042691799</v>
      </c>
      <c r="BF53" s="48">
        <f>VLOOKUP($A53,'RevPAR Raw Data'!$B$6:$BE$43,'RevPAR Raw Data'!AU$1,FALSE)</f>
        <v>2.67944123613997</v>
      </c>
      <c r="BG53" s="48">
        <f>VLOOKUP($A53,'RevPAR Raw Data'!$B$6:$BE$43,'RevPAR Raw Data'!AV$1,FALSE)</f>
        <v>3.1792194763078498</v>
      </c>
      <c r="BH53" s="48">
        <f>VLOOKUP($A53,'RevPAR Raw Data'!$B$6:$BE$43,'RevPAR Raw Data'!AW$1,FALSE)</f>
        <v>-1.0287311662475001</v>
      </c>
      <c r="BI53" s="48">
        <f>VLOOKUP($A53,'RevPAR Raw Data'!$B$6:$BE$43,'RevPAR Raw Data'!AX$1,FALSE)</f>
        <v>-3.4119058908086699</v>
      </c>
      <c r="BJ53" s="49">
        <f>VLOOKUP($A53,'RevPAR Raw Data'!$B$6:$BE$43,'RevPAR Raw Data'!AY$1,FALSE)</f>
        <v>-0.15905433780049699</v>
      </c>
      <c r="BK53" s="48">
        <f>VLOOKUP($A53,'RevPAR Raw Data'!$B$6:$BE$43,'RevPAR Raw Data'!BA$1,FALSE)</f>
        <v>-6.0081798091089302</v>
      </c>
      <c r="BL53" s="48">
        <f>VLOOKUP($A53,'RevPAR Raw Data'!$B$6:$BE$43,'RevPAR Raw Data'!BB$1,FALSE)</f>
        <v>-6.7627017647489396</v>
      </c>
      <c r="BM53" s="49">
        <f>VLOOKUP($A53,'RevPAR Raw Data'!$B$6:$BE$43,'RevPAR Raw Data'!BC$1,FALSE)</f>
        <v>-6.39385728497765</v>
      </c>
      <c r="BN53" s="50">
        <f>VLOOKUP($A53,'RevPAR Raw Data'!$B$6:$BE$43,'RevPAR Raw Data'!BE$1,FALSE)</f>
        <v>-2.2830742389542298</v>
      </c>
    </row>
    <row r="54" spans="1:66" x14ac:dyDescent="0.25">
      <c r="A54" s="66" t="s">
        <v>84</v>
      </c>
      <c r="B54" s="47">
        <f>VLOOKUP($A54,'Occupancy Raw Data'!$B$8:$BE$45,'Occupancy Raw Data'!AG$3,FALSE)</f>
        <v>58.545041370469598</v>
      </c>
      <c r="C54" s="48">
        <f>VLOOKUP($A54,'Occupancy Raw Data'!$B$8:$BE$45,'Occupancy Raw Data'!AH$3,FALSE)</f>
        <v>63.235636872159397</v>
      </c>
      <c r="D54" s="48">
        <f>VLOOKUP($A54,'Occupancy Raw Data'!$B$8:$BE$45,'Occupancy Raw Data'!AI$3,FALSE)</f>
        <v>67.760167812609197</v>
      </c>
      <c r="E54" s="48">
        <f>VLOOKUP($A54,'Occupancy Raw Data'!$B$8:$BE$45,'Occupancy Raw Data'!AJ$3,FALSE)</f>
        <v>70.347278871926306</v>
      </c>
      <c r="F54" s="48">
        <f>VLOOKUP($A54,'Occupancy Raw Data'!$B$8:$BE$45,'Occupancy Raw Data'!AK$3,FALSE)</f>
        <v>73.219904440041901</v>
      </c>
      <c r="G54" s="49">
        <f>VLOOKUP($A54,'Occupancy Raw Data'!$B$8:$BE$45,'Occupancy Raw Data'!AL$3,FALSE)</f>
        <v>66.621605873441297</v>
      </c>
      <c r="H54" s="48">
        <f>VLOOKUP($A54,'Occupancy Raw Data'!$B$8:$BE$45,'Occupancy Raw Data'!AN$3,FALSE)</f>
        <v>81.951404265237102</v>
      </c>
      <c r="I54" s="48">
        <f>VLOOKUP($A54,'Occupancy Raw Data'!$B$8:$BE$45,'Occupancy Raw Data'!AO$3,FALSE)</f>
        <v>83.099289127141304</v>
      </c>
      <c r="J54" s="49">
        <f>VLOOKUP($A54,'Occupancy Raw Data'!$B$8:$BE$45,'Occupancy Raw Data'!AP$3,FALSE)</f>
        <v>82.525346696189203</v>
      </c>
      <c r="K54" s="50">
        <f>VLOOKUP($A54,'Occupancy Raw Data'!$B$8:$BE$45,'Occupancy Raw Data'!AR$3,FALSE)</f>
        <v>71.165531822797803</v>
      </c>
      <c r="M54" s="47">
        <f>VLOOKUP($A54,'Occupancy Raw Data'!$B$8:$BE$45,'Occupancy Raw Data'!AT$3,FALSE)</f>
        <v>26.023601126309298</v>
      </c>
      <c r="N54" s="48">
        <f>VLOOKUP($A54,'Occupancy Raw Data'!$B$8:$BE$45,'Occupancy Raw Data'!AU$3,FALSE)</f>
        <v>12.540658700484901</v>
      </c>
      <c r="O54" s="48">
        <f>VLOOKUP($A54,'Occupancy Raw Data'!$B$8:$BE$45,'Occupancy Raw Data'!AV$3,FALSE)</f>
        <v>16.200930263423899</v>
      </c>
      <c r="P54" s="48">
        <f>VLOOKUP($A54,'Occupancy Raw Data'!$B$8:$BE$45,'Occupancy Raw Data'!AW$3,FALSE)</f>
        <v>17.0211459393485</v>
      </c>
      <c r="Q54" s="48">
        <f>VLOOKUP($A54,'Occupancy Raw Data'!$B$8:$BE$45,'Occupancy Raw Data'!AX$3,FALSE)</f>
        <v>19.015380072231</v>
      </c>
      <c r="R54" s="49">
        <f>VLOOKUP($A54,'Occupancy Raw Data'!$B$8:$BE$45,'Occupancy Raw Data'!AY$3,FALSE)</f>
        <v>17.875087036110699</v>
      </c>
      <c r="S54" s="48">
        <f>VLOOKUP($A54,'Occupancy Raw Data'!$B$8:$BE$45,'Occupancy Raw Data'!BA$3,FALSE)</f>
        <v>7.0359569502759003</v>
      </c>
      <c r="T54" s="48">
        <f>VLOOKUP($A54,'Occupancy Raw Data'!$B$8:$BE$45,'Occupancy Raw Data'!BB$3,FALSE)</f>
        <v>4.8245934741064103</v>
      </c>
      <c r="U54" s="49">
        <f>VLOOKUP($A54,'Occupancy Raw Data'!$B$8:$BE$45,'Occupancy Raw Data'!BC$3,FALSE)</f>
        <v>5.9110459645722901</v>
      </c>
      <c r="V54" s="50">
        <f>VLOOKUP($A54,'Occupancy Raw Data'!$B$8:$BE$45,'Occupancy Raw Data'!BE$3,FALSE)</f>
        <v>13.622524711391801</v>
      </c>
      <c r="X54" s="51">
        <f>VLOOKUP($A54,'ADR Raw Data'!$B$6:$BE$43,'ADR Raw Data'!AG$1,FALSE)</f>
        <v>113.39491216720501</v>
      </c>
      <c r="Y54" s="52">
        <f>VLOOKUP($A54,'ADR Raw Data'!$B$6:$BE$43,'ADR Raw Data'!AH$1,FALSE)</f>
        <v>117.443196037779</v>
      </c>
      <c r="Z54" s="52">
        <f>VLOOKUP($A54,'ADR Raw Data'!$B$6:$BE$43,'ADR Raw Data'!AI$1,FALSE)</f>
        <v>117.24234585948901</v>
      </c>
      <c r="AA54" s="52">
        <f>VLOOKUP($A54,'ADR Raw Data'!$B$6:$BE$43,'ADR Raw Data'!AJ$1,FALSE)</f>
        <v>124.929777188768</v>
      </c>
      <c r="AB54" s="52">
        <f>VLOOKUP($A54,'ADR Raw Data'!$B$6:$BE$43,'ADR Raw Data'!AK$1,FALSE)</f>
        <v>140.88433232532199</v>
      </c>
      <c r="AC54" s="53">
        <f>VLOOKUP($A54,'ADR Raw Data'!$B$6:$BE$43,'ADR Raw Data'!AL$1,FALSE)</f>
        <v>123.42444418205901</v>
      </c>
      <c r="AD54" s="52">
        <f>VLOOKUP($A54,'ADR Raw Data'!$B$6:$BE$43,'ADR Raw Data'!AN$1,FALSE)</f>
        <v>152.371909772832</v>
      </c>
      <c r="AE54" s="52">
        <f>VLOOKUP($A54,'ADR Raw Data'!$B$6:$BE$43,'ADR Raw Data'!AO$1,FALSE)</f>
        <v>150.40225852820501</v>
      </c>
      <c r="AF54" s="53">
        <f>VLOOKUP($A54,'ADR Raw Data'!$B$6:$BE$43,'ADR Raw Data'!AP$1,FALSE)</f>
        <v>151.38023494316101</v>
      </c>
      <c r="AG54" s="54">
        <f>VLOOKUP($A54,'ADR Raw Data'!$B$6:$BE$43,'ADR Raw Data'!AR$1,FALSE)</f>
        <v>132.68679860575</v>
      </c>
      <c r="AI54" s="47">
        <f>VLOOKUP($A54,'ADR Raw Data'!$B$6:$BE$43,'ADR Raw Data'!AT$1,FALSE)</f>
        <v>6.4006548814704498</v>
      </c>
      <c r="AJ54" s="48">
        <f>VLOOKUP($A54,'ADR Raw Data'!$B$6:$BE$43,'ADR Raw Data'!AU$1,FALSE)</f>
        <v>6.9704832983407599</v>
      </c>
      <c r="AK54" s="48">
        <f>VLOOKUP($A54,'ADR Raw Data'!$B$6:$BE$43,'ADR Raw Data'!AV$1,FALSE)</f>
        <v>5.1064423900384099</v>
      </c>
      <c r="AL54" s="48">
        <f>VLOOKUP($A54,'ADR Raw Data'!$B$6:$BE$43,'ADR Raw Data'!AW$1,FALSE)</f>
        <v>12.3142134737516</v>
      </c>
      <c r="AM54" s="48">
        <f>VLOOKUP($A54,'ADR Raw Data'!$B$6:$BE$43,'ADR Raw Data'!AX$1,FALSE)</f>
        <v>18.3910018180866</v>
      </c>
      <c r="AN54" s="49">
        <f>VLOOKUP($A54,'ADR Raw Data'!$B$6:$BE$43,'ADR Raw Data'!AY$1,FALSE)</f>
        <v>10.2639940538965</v>
      </c>
      <c r="AO54" s="48">
        <f>VLOOKUP($A54,'ADR Raw Data'!$B$6:$BE$43,'ADR Raw Data'!BA$1,FALSE)</f>
        <v>-18.936836989219699</v>
      </c>
      <c r="AP54" s="48">
        <f>VLOOKUP($A54,'ADR Raw Data'!$B$6:$BE$43,'ADR Raw Data'!BB$1,FALSE)</f>
        <v>-20.831026764605401</v>
      </c>
      <c r="AQ54" s="49">
        <f>VLOOKUP($A54,'ADR Raw Data'!$B$6:$BE$43,'ADR Raw Data'!BC$1,FALSE)</f>
        <v>-19.899997911520199</v>
      </c>
      <c r="AR54" s="50">
        <f>VLOOKUP($A54,'ADR Raw Data'!$B$6:$BE$43,'ADR Raw Data'!BE$1,FALSE)</f>
        <v>-4.7636970147543298</v>
      </c>
      <c r="AT54" s="51">
        <f>VLOOKUP($A54,'RevPAR Raw Data'!$B$6:$BE$43,'RevPAR Raw Data'!AG$1,FALSE)</f>
        <v>66.3870982402983</v>
      </c>
      <c r="AU54" s="52">
        <f>VLOOKUP($A54,'RevPAR Raw Data'!$B$6:$BE$43,'RevPAR Raw Data'!AH$1,FALSE)</f>
        <v>74.265952977508405</v>
      </c>
      <c r="AV54" s="52">
        <f>VLOOKUP($A54,'RevPAR Raw Data'!$B$6:$BE$43,'RevPAR Raw Data'!AI$1,FALSE)</f>
        <v>79.443610301829594</v>
      </c>
      <c r="AW54" s="52">
        <f>VLOOKUP($A54,'RevPAR Raw Data'!$B$6:$BE$43,'RevPAR Raw Data'!AJ$1,FALSE)</f>
        <v>87.884698753058998</v>
      </c>
      <c r="AX54" s="52">
        <f>VLOOKUP($A54,'RevPAR Raw Data'!$B$6:$BE$43,'RevPAR Raw Data'!AK$1,FALSE)</f>
        <v>103.155373499592</v>
      </c>
      <c r="AY54" s="53">
        <f>VLOOKUP($A54,'RevPAR Raw Data'!$B$6:$BE$43,'RevPAR Raw Data'!AL$1,FALSE)</f>
        <v>82.2273467544575</v>
      </c>
      <c r="AZ54" s="52">
        <f>VLOOKUP($A54,'RevPAR Raw Data'!$B$6:$BE$43,'RevPAR Raw Data'!AN$1,FALSE)</f>
        <v>124.870919764596</v>
      </c>
      <c r="BA54" s="52">
        <f>VLOOKUP($A54,'RevPAR Raw Data'!$B$6:$BE$43,'RevPAR Raw Data'!AO$1,FALSE)</f>
        <v>124.98320766810301</v>
      </c>
      <c r="BB54" s="53">
        <f>VLOOKUP($A54,'RevPAR Raw Data'!$B$6:$BE$43,'RevPAR Raw Data'!AP$1,FALSE)</f>
        <v>124.92706371635001</v>
      </c>
      <c r="BC54" s="54">
        <f>VLOOKUP($A54,'RevPAR Raw Data'!$B$6:$BE$43,'RevPAR Raw Data'!AR$1,FALSE)</f>
        <v>94.427265886426795</v>
      </c>
      <c r="BE54" s="47">
        <f>VLOOKUP($A54,'RevPAR Raw Data'!$B$6:$BE$43,'RevPAR Raw Data'!AT$1,FALSE)</f>
        <v>34.089936903605299</v>
      </c>
      <c r="BF54" s="48">
        <f>VLOOKUP($A54,'RevPAR Raw Data'!$B$6:$BE$43,'RevPAR Raw Data'!AU$1,FALSE)</f>
        <v>20.3852865190449</v>
      </c>
      <c r="BG54" s="48">
        <f>VLOOKUP($A54,'RevPAR Raw Data'!$B$6:$BE$43,'RevPAR Raw Data'!AV$1,FALSE)</f>
        <v>22.1346638240144</v>
      </c>
      <c r="BH54" s="48">
        <f>VLOOKUP($A54,'RevPAR Raw Data'!$B$6:$BE$43,'RevPAR Raw Data'!AW$1,FALSE)</f>
        <v>31.431379659750402</v>
      </c>
      <c r="BI54" s="48">
        <f>VLOOKUP($A54,'RevPAR Raw Data'!$B$6:$BE$43,'RevPAR Raw Data'!AX$1,FALSE)</f>
        <v>40.9035007851177</v>
      </c>
      <c r="BJ54" s="49">
        <f>VLOOKUP($A54,'RevPAR Raw Data'!$B$6:$BE$43,'RevPAR Raw Data'!AY$1,FALSE)</f>
        <v>29.973778960522601</v>
      </c>
      <c r="BK54" s="48">
        <f>VLOOKUP($A54,'RevPAR Raw Data'!$B$6:$BE$43,'RevPAR Raw Data'!BA$1,FALSE)</f>
        <v>-13.2332677372492</v>
      </c>
      <c r="BL54" s="48">
        <f>VLOOKUP($A54,'RevPAR Raw Data'!$B$6:$BE$43,'RevPAR Raw Data'!BB$1,FALSE)</f>
        <v>-17.011445648373499</v>
      </c>
      <c r="BM54" s="49">
        <f>VLOOKUP($A54,'RevPAR Raw Data'!$B$6:$BE$43,'RevPAR Raw Data'!BC$1,FALSE)</f>
        <v>-15.1652499704468</v>
      </c>
      <c r="BN54" s="50">
        <f>VLOOKUP($A54,'RevPAR Raw Data'!$B$6:$BE$43,'RevPAR Raw Data'!BE$1,FALSE)</f>
        <v>8.2098918936267395</v>
      </c>
    </row>
    <row r="55" spans="1:66" x14ac:dyDescent="0.25">
      <c r="A55" s="63" t="s">
        <v>85</v>
      </c>
      <c r="B55" s="47">
        <f>VLOOKUP($A55,'Occupancy Raw Data'!$B$8:$BE$45,'Occupancy Raw Data'!AG$3,FALSE)</f>
        <v>51.614987080103298</v>
      </c>
      <c r="C55" s="48">
        <f>VLOOKUP($A55,'Occupancy Raw Data'!$B$8:$BE$45,'Occupancy Raw Data'!AH$3,FALSE)</f>
        <v>58.979328165374604</v>
      </c>
      <c r="D55" s="48">
        <f>VLOOKUP($A55,'Occupancy Raw Data'!$B$8:$BE$45,'Occupancy Raw Data'!AI$3,FALSE)</f>
        <v>63.178294573643399</v>
      </c>
      <c r="E55" s="48">
        <f>VLOOKUP($A55,'Occupancy Raw Data'!$B$8:$BE$45,'Occupancy Raw Data'!AJ$3,FALSE)</f>
        <v>64.066537467700201</v>
      </c>
      <c r="F55" s="48">
        <f>VLOOKUP($A55,'Occupancy Raw Data'!$B$8:$BE$45,'Occupancy Raw Data'!AK$3,FALSE)</f>
        <v>63.420542635658897</v>
      </c>
      <c r="G55" s="49">
        <f>VLOOKUP($A55,'Occupancy Raw Data'!$B$8:$BE$45,'Occupancy Raw Data'!AL$3,FALSE)</f>
        <v>60.251937984496102</v>
      </c>
      <c r="H55" s="48">
        <f>VLOOKUP($A55,'Occupancy Raw Data'!$B$8:$BE$45,'Occupancy Raw Data'!AN$3,FALSE)</f>
        <v>72.755167958656301</v>
      </c>
      <c r="I55" s="48">
        <f>VLOOKUP($A55,'Occupancy Raw Data'!$B$8:$BE$45,'Occupancy Raw Data'!AO$3,FALSE)</f>
        <v>75.645994832041296</v>
      </c>
      <c r="J55" s="49">
        <f>VLOOKUP($A55,'Occupancy Raw Data'!$B$8:$BE$45,'Occupancy Raw Data'!AP$3,FALSE)</f>
        <v>74.200581395348806</v>
      </c>
      <c r="K55" s="50">
        <f>VLOOKUP($A55,'Occupancy Raw Data'!$B$8:$BE$45,'Occupancy Raw Data'!AR$3,FALSE)</f>
        <v>64.237264673311103</v>
      </c>
      <c r="M55" s="47">
        <f>VLOOKUP($A55,'Occupancy Raw Data'!$B$8:$BE$45,'Occupancy Raw Data'!AT$3,FALSE)</f>
        <v>10.9827247168186</v>
      </c>
      <c r="N55" s="48">
        <f>VLOOKUP($A55,'Occupancy Raw Data'!$B$8:$BE$45,'Occupancy Raw Data'!AU$3,FALSE)</f>
        <v>-2.1724157256970198</v>
      </c>
      <c r="O55" s="48">
        <f>VLOOKUP($A55,'Occupancy Raw Data'!$B$8:$BE$45,'Occupancy Raw Data'!AV$3,FALSE)</f>
        <v>-2.6531685943755199</v>
      </c>
      <c r="P55" s="48">
        <f>VLOOKUP($A55,'Occupancy Raw Data'!$B$8:$BE$45,'Occupancy Raw Data'!AW$3,FALSE)</f>
        <v>-4.9630638687406998</v>
      </c>
      <c r="Q55" s="48">
        <f>VLOOKUP($A55,'Occupancy Raw Data'!$B$8:$BE$45,'Occupancy Raw Data'!AX$3,FALSE)</f>
        <v>2.3889427217915502</v>
      </c>
      <c r="R55" s="49">
        <f>VLOOKUP($A55,'Occupancy Raw Data'!$B$8:$BE$45,'Occupancy Raw Data'!AY$3,FALSE)</f>
        <v>6.9801556235775497E-2</v>
      </c>
      <c r="S55" s="48">
        <f>VLOOKUP($A55,'Occupancy Raw Data'!$B$8:$BE$45,'Occupancy Raw Data'!BA$3,FALSE)</f>
        <v>1.28216435346361</v>
      </c>
      <c r="T55" s="48">
        <f>VLOOKUP($A55,'Occupancy Raw Data'!$B$8:$BE$45,'Occupancy Raw Data'!BB$3,FALSE)</f>
        <v>5.3821960603605596</v>
      </c>
      <c r="U55" s="49">
        <f>VLOOKUP($A55,'Occupancy Raw Data'!$B$8:$BE$45,'Occupancy Raw Data'!BC$3,FALSE)</f>
        <v>3.3314434095525098</v>
      </c>
      <c r="V55" s="50">
        <f>VLOOKUP($A55,'Occupancy Raw Data'!$B$8:$BE$45,'Occupancy Raw Data'!BE$3,FALSE)</f>
        <v>1.12323463740103</v>
      </c>
      <c r="X55" s="51">
        <f>VLOOKUP($A55,'ADR Raw Data'!$B$6:$BE$43,'ADR Raw Data'!AG$1,FALSE)</f>
        <v>90.025156445556902</v>
      </c>
      <c r="Y55" s="52">
        <f>VLOOKUP($A55,'ADR Raw Data'!$B$6:$BE$43,'ADR Raw Data'!AH$1,FALSE)</f>
        <v>93.246670317634099</v>
      </c>
      <c r="Z55" s="52">
        <f>VLOOKUP($A55,'ADR Raw Data'!$B$6:$BE$43,'ADR Raw Data'!AI$1,FALSE)</f>
        <v>95.272418200408893</v>
      </c>
      <c r="AA55" s="52">
        <f>VLOOKUP($A55,'ADR Raw Data'!$B$6:$BE$43,'ADR Raw Data'!AJ$1,FALSE)</f>
        <v>95.872084698764795</v>
      </c>
      <c r="AB55" s="52">
        <f>VLOOKUP($A55,'ADR Raw Data'!$B$6:$BE$43,'ADR Raw Data'!AK$1,FALSE)</f>
        <v>98.717825311942903</v>
      </c>
      <c r="AC55" s="53">
        <f>VLOOKUP($A55,'ADR Raw Data'!$B$6:$BE$43,'ADR Raw Data'!AL$1,FALSE)</f>
        <v>94.829655837889902</v>
      </c>
      <c r="AD55" s="52">
        <f>VLOOKUP($A55,'ADR Raw Data'!$B$6:$BE$43,'ADR Raw Data'!AN$1,FALSE)</f>
        <v>106.775693673695</v>
      </c>
      <c r="AE55" s="52">
        <f>VLOOKUP($A55,'ADR Raw Data'!$B$6:$BE$43,'ADR Raw Data'!AO$1,FALSE)</f>
        <v>107.24339880444001</v>
      </c>
      <c r="AF55" s="53">
        <f>VLOOKUP($A55,'ADR Raw Data'!$B$6:$BE$43,'ADR Raw Data'!AP$1,FALSE)</f>
        <v>107.014101643269</v>
      </c>
      <c r="AG55" s="54">
        <f>VLOOKUP($A55,'ADR Raw Data'!$B$6:$BE$43,'ADR Raw Data'!AR$1,FALSE)</f>
        <v>98.850877419818204</v>
      </c>
      <c r="AI55" s="47">
        <f>VLOOKUP($A55,'ADR Raw Data'!$B$6:$BE$43,'ADR Raw Data'!AT$1,FALSE)</f>
        <v>5.9530055202955898</v>
      </c>
      <c r="AJ55" s="48">
        <f>VLOOKUP($A55,'ADR Raw Data'!$B$6:$BE$43,'ADR Raw Data'!AU$1,FALSE)</f>
        <v>6.6919475257388603</v>
      </c>
      <c r="AK55" s="48">
        <f>VLOOKUP($A55,'ADR Raw Data'!$B$6:$BE$43,'ADR Raw Data'!AV$1,FALSE)</f>
        <v>6.2746098874244201</v>
      </c>
      <c r="AL55" s="48">
        <f>VLOOKUP($A55,'ADR Raw Data'!$B$6:$BE$43,'ADR Raw Data'!AW$1,FALSE)</f>
        <v>5.8897495950444698</v>
      </c>
      <c r="AM55" s="48">
        <f>VLOOKUP($A55,'ADR Raw Data'!$B$6:$BE$43,'ADR Raw Data'!AX$1,FALSE)</f>
        <v>7.4906411445966397</v>
      </c>
      <c r="AN55" s="49">
        <f>VLOOKUP($A55,'ADR Raw Data'!$B$6:$BE$43,'ADR Raw Data'!AY$1,FALSE)</f>
        <v>6.4013400515927499</v>
      </c>
      <c r="AO55" s="48">
        <f>VLOOKUP($A55,'ADR Raw Data'!$B$6:$BE$43,'ADR Raw Data'!BA$1,FALSE)</f>
        <v>0.96140724160158098</v>
      </c>
      <c r="AP55" s="48">
        <f>VLOOKUP($A55,'ADR Raw Data'!$B$6:$BE$43,'ADR Raw Data'!BB$1,FALSE)</f>
        <v>-0.130039628362766</v>
      </c>
      <c r="AQ55" s="49">
        <f>VLOOKUP($A55,'ADR Raw Data'!$B$6:$BE$43,'ADR Raw Data'!BC$1,FALSE)</f>
        <v>0.416074983409494</v>
      </c>
      <c r="AR55" s="50">
        <f>VLOOKUP($A55,'ADR Raw Data'!$B$6:$BE$43,'ADR Raw Data'!BE$1,FALSE)</f>
        <v>4.3179722908049296</v>
      </c>
      <c r="AT55" s="51">
        <f>VLOOKUP($A55,'RevPAR Raw Data'!$B$6:$BE$43,'RevPAR Raw Data'!AG$1,FALSE)</f>
        <v>46.466472868216997</v>
      </c>
      <c r="AU55" s="52">
        <f>VLOOKUP($A55,'RevPAR Raw Data'!$B$6:$BE$43,'RevPAR Raw Data'!AH$1,FALSE)</f>
        <v>54.996259689922397</v>
      </c>
      <c r="AV55" s="52">
        <f>VLOOKUP($A55,'RevPAR Raw Data'!$B$6:$BE$43,'RevPAR Raw Data'!AI$1,FALSE)</f>
        <v>60.1914890180878</v>
      </c>
      <c r="AW55" s="52">
        <f>VLOOKUP($A55,'RevPAR Raw Data'!$B$6:$BE$43,'RevPAR Raw Data'!AJ$1,FALSE)</f>
        <v>61.421925064599399</v>
      </c>
      <c r="AX55" s="52">
        <f>VLOOKUP($A55,'RevPAR Raw Data'!$B$6:$BE$43,'RevPAR Raw Data'!AK$1,FALSE)</f>
        <v>62.607380490955997</v>
      </c>
      <c r="AY55" s="53">
        <f>VLOOKUP($A55,'RevPAR Raw Data'!$B$6:$BE$43,'RevPAR Raw Data'!AL$1,FALSE)</f>
        <v>57.1367054263565</v>
      </c>
      <c r="AZ55" s="52">
        <f>VLOOKUP($A55,'RevPAR Raw Data'!$B$6:$BE$43,'RevPAR Raw Data'!AN$1,FALSE)</f>
        <v>77.684835271317795</v>
      </c>
      <c r="BA55" s="52">
        <f>VLOOKUP($A55,'RevPAR Raw Data'!$B$6:$BE$43,'RevPAR Raw Data'!AO$1,FALSE)</f>
        <v>81.125335917312597</v>
      </c>
      <c r="BB55" s="53">
        <f>VLOOKUP($A55,'RevPAR Raw Data'!$B$6:$BE$43,'RevPAR Raw Data'!AP$1,FALSE)</f>
        <v>79.405085594315196</v>
      </c>
      <c r="BC55" s="54">
        <f>VLOOKUP($A55,'RevPAR Raw Data'!$B$6:$BE$43,'RevPAR Raw Data'!AR$1,FALSE)</f>
        <v>63.499099760059003</v>
      </c>
      <c r="BE55" s="47">
        <f>VLOOKUP($A55,'RevPAR Raw Data'!$B$6:$BE$43,'RevPAR Raw Data'!AT$1,FALSE)</f>
        <v>17.589532445785199</v>
      </c>
      <c r="BF55" s="48">
        <f>VLOOKUP($A55,'RevPAR Raw Data'!$B$6:$BE$43,'RevPAR Raw Data'!AU$1,FALSE)</f>
        <v>4.37415487963729</v>
      </c>
      <c r="BG55" s="48">
        <f>VLOOKUP($A55,'RevPAR Raw Data'!$B$6:$BE$43,'RevPAR Raw Data'!AV$1,FALSE)</f>
        <v>3.45496531409617</v>
      </c>
      <c r="BH55" s="48">
        <f>VLOOKUP($A55,'RevPAR Raw Data'!$B$6:$BE$43,'RevPAR Raw Data'!AW$1,FALSE)</f>
        <v>0.63437369219281403</v>
      </c>
      <c r="BI55" s="48">
        <f>VLOOKUP($A55,'RevPAR Raw Data'!$B$6:$BE$43,'RevPAR Raw Data'!AX$1,FALSE)</f>
        <v>10.0585309928275</v>
      </c>
      <c r="BJ55" s="49">
        <f>VLOOKUP($A55,'RevPAR Raw Data'!$B$6:$BE$43,'RevPAR Raw Data'!AY$1,FALSE)</f>
        <v>6.4756098428044799</v>
      </c>
      <c r="BK55" s="48">
        <f>VLOOKUP($A55,'RevPAR Raw Data'!$B$6:$BE$43,'RevPAR Raw Data'!BA$1,FALSE)</f>
        <v>2.2558984160086299</v>
      </c>
      <c r="BL55" s="48">
        <f>VLOOKUP($A55,'RevPAR Raw Data'!$B$6:$BE$43,'RevPAR Raw Data'!BB$1,FALSE)</f>
        <v>5.2451574442431497</v>
      </c>
      <c r="BM55" s="49">
        <f>VLOOKUP($A55,'RevPAR Raw Data'!$B$6:$BE$43,'RevPAR Raw Data'!BC$1,FALSE)</f>
        <v>3.7613796955756</v>
      </c>
      <c r="BN55" s="50">
        <f>VLOOKUP($A55,'RevPAR Raw Data'!$B$6:$BE$43,'RevPAR Raw Data'!BE$1,FALSE)</f>
        <v>5.4897078886096597</v>
      </c>
    </row>
    <row r="56" spans="1:66" ht="15" thickBot="1" x14ac:dyDescent="0.3">
      <c r="A56" s="63" t="s">
        <v>86</v>
      </c>
      <c r="B56" s="67">
        <f>VLOOKUP($A56,'Occupancy Raw Data'!$B$8:$BE$45,'Occupancy Raw Data'!AG$3,FALSE)</f>
        <v>52.557544757033199</v>
      </c>
      <c r="C56" s="68">
        <f>VLOOKUP($A56,'Occupancy Raw Data'!$B$8:$BE$45,'Occupancy Raw Data'!AH$3,FALSE)</f>
        <v>60.354600124420998</v>
      </c>
      <c r="D56" s="68">
        <f>VLOOKUP($A56,'Occupancy Raw Data'!$B$8:$BE$45,'Occupancy Raw Data'!AI$3,FALSE)</f>
        <v>63.974638810934401</v>
      </c>
      <c r="E56" s="68">
        <f>VLOOKUP($A56,'Occupancy Raw Data'!$B$8:$BE$45,'Occupancy Raw Data'!AJ$3,FALSE)</f>
        <v>67.667948584693207</v>
      </c>
      <c r="F56" s="68">
        <f>VLOOKUP($A56,'Occupancy Raw Data'!$B$8:$BE$45,'Occupancy Raw Data'!AK$3,FALSE)</f>
        <v>69.635865987596503</v>
      </c>
      <c r="G56" s="69">
        <f>VLOOKUP($A56,'Occupancy Raw Data'!$B$8:$BE$45,'Occupancy Raw Data'!AL$3,FALSE)</f>
        <v>62.831846154911098</v>
      </c>
      <c r="H56" s="68">
        <f>VLOOKUP($A56,'Occupancy Raw Data'!$B$8:$BE$45,'Occupancy Raw Data'!AN$3,FALSE)</f>
        <v>76.5790111907979</v>
      </c>
      <c r="I56" s="68">
        <f>VLOOKUP($A56,'Occupancy Raw Data'!$B$8:$BE$45,'Occupancy Raw Data'!AO$3,FALSE)</f>
        <v>80.348543117486003</v>
      </c>
      <c r="J56" s="69">
        <f>VLOOKUP($A56,'Occupancy Raw Data'!$B$8:$BE$45,'Occupancy Raw Data'!AP$3,FALSE)</f>
        <v>78.463777154141894</v>
      </c>
      <c r="K56" s="70">
        <f>VLOOKUP($A56,'Occupancy Raw Data'!$B$8:$BE$45,'Occupancy Raw Data'!AR$3,FALSE)</f>
        <v>67.294975344118896</v>
      </c>
      <c r="M56" s="67">
        <f>VLOOKUP($A56,'Occupancy Raw Data'!$B$8:$BE$45,'Occupancy Raw Data'!AT$3,FALSE)</f>
        <v>1.3095254990991201</v>
      </c>
      <c r="N56" s="68">
        <f>VLOOKUP($A56,'Occupancy Raw Data'!$B$8:$BE$45,'Occupancy Raw Data'!AU$3,FALSE)</f>
        <v>-4.6320576462137097</v>
      </c>
      <c r="O56" s="68">
        <f>VLOOKUP($A56,'Occupancy Raw Data'!$B$8:$BE$45,'Occupancy Raw Data'!AV$3,FALSE)</f>
        <v>-5.4660032003459502</v>
      </c>
      <c r="P56" s="68">
        <f>VLOOKUP($A56,'Occupancy Raw Data'!$B$8:$BE$45,'Occupancy Raw Data'!AW$3,FALSE)</f>
        <v>-2.7401851714796401</v>
      </c>
      <c r="Q56" s="68">
        <f>VLOOKUP($A56,'Occupancy Raw Data'!$B$8:$BE$45,'Occupancy Raw Data'!AX$3,FALSE)</f>
        <v>-0.16054242934025001</v>
      </c>
      <c r="R56" s="69">
        <f>VLOOKUP($A56,'Occupancy Raw Data'!$B$8:$BE$45,'Occupancy Raw Data'!AY$3,FALSE)</f>
        <v>-2.4835298285866201</v>
      </c>
      <c r="S56" s="68">
        <f>VLOOKUP($A56,'Occupancy Raw Data'!$B$8:$BE$45,'Occupancy Raw Data'!BA$3,FALSE)</f>
        <v>-3.35947335892959</v>
      </c>
      <c r="T56" s="68">
        <f>VLOOKUP($A56,'Occupancy Raw Data'!$B$8:$BE$45,'Occupancy Raw Data'!BB$3,FALSE)</f>
        <v>-2.2479176884023699</v>
      </c>
      <c r="U56" s="69">
        <f>VLOOKUP($A56,'Occupancy Raw Data'!$B$8:$BE$45,'Occupancy Raw Data'!BC$3,FALSE)</f>
        <v>-2.7935218661452601</v>
      </c>
      <c r="V56" s="70">
        <f>VLOOKUP($A56,'Occupancy Raw Data'!$B$8:$BE$45,'Occupancy Raw Data'!BE$3,FALSE)</f>
        <v>-2.5915536627024101</v>
      </c>
      <c r="X56" s="71">
        <f>VLOOKUP($A56,'ADR Raw Data'!$B$6:$BE$43,'ADR Raw Data'!AG$1,FALSE)</f>
        <v>123.303308344841</v>
      </c>
      <c r="Y56" s="72">
        <f>VLOOKUP($A56,'ADR Raw Data'!$B$6:$BE$43,'ADR Raw Data'!AH$1,FALSE)</f>
        <v>124.481369180553</v>
      </c>
      <c r="Z56" s="72">
        <f>VLOOKUP($A56,'ADR Raw Data'!$B$6:$BE$43,'ADR Raw Data'!AI$1,FALSE)</f>
        <v>126.066194421879</v>
      </c>
      <c r="AA56" s="72">
        <f>VLOOKUP($A56,'ADR Raw Data'!$B$6:$BE$43,'ADR Raw Data'!AJ$1,FALSE)</f>
        <v>130.711755670472</v>
      </c>
      <c r="AB56" s="72">
        <f>VLOOKUP($A56,'ADR Raw Data'!$B$6:$BE$43,'ADR Raw Data'!AK$1,FALSE)</f>
        <v>138.593859395989</v>
      </c>
      <c r="AC56" s="73">
        <f>VLOOKUP($A56,'ADR Raw Data'!$B$6:$BE$43,'ADR Raw Data'!AL$1,FALSE)</f>
        <v>129.07214366771299</v>
      </c>
      <c r="AD56" s="72">
        <f>VLOOKUP($A56,'ADR Raw Data'!$B$6:$BE$43,'ADR Raw Data'!AN$1,FALSE)</f>
        <v>153.76647875853899</v>
      </c>
      <c r="AE56" s="72">
        <f>VLOOKUP($A56,'ADR Raw Data'!$B$6:$BE$43,'ADR Raw Data'!AO$1,FALSE)</f>
        <v>155.57836703893699</v>
      </c>
      <c r="AF56" s="73">
        <f>VLOOKUP($A56,'ADR Raw Data'!$B$6:$BE$43,'ADR Raw Data'!AP$1,FALSE)</f>
        <v>154.69418443943999</v>
      </c>
      <c r="AG56" s="74">
        <f>VLOOKUP($A56,'ADR Raw Data'!$B$6:$BE$43,'ADR Raw Data'!AR$1,FALSE)</f>
        <v>137.601713300847</v>
      </c>
      <c r="AI56" s="67">
        <f>VLOOKUP($A56,'ADR Raw Data'!$B$6:$BE$43,'ADR Raw Data'!AT$1,FALSE)</f>
        <v>15.2841269038448</v>
      </c>
      <c r="AJ56" s="68">
        <f>VLOOKUP($A56,'ADR Raw Data'!$B$6:$BE$43,'ADR Raw Data'!AU$1,FALSE)</f>
        <v>12.8264343746779</v>
      </c>
      <c r="AK56" s="68">
        <f>VLOOKUP($A56,'ADR Raw Data'!$B$6:$BE$43,'ADR Raw Data'!AV$1,FALSE)</f>
        <v>10.097426857022599</v>
      </c>
      <c r="AL56" s="68">
        <f>VLOOKUP($A56,'ADR Raw Data'!$B$6:$BE$43,'ADR Raw Data'!AW$1,FALSE)</f>
        <v>11.274834613125501</v>
      </c>
      <c r="AM56" s="68">
        <f>VLOOKUP($A56,'ADR Raw Data'!$B$6:$BE$43,'ADR Raw Data'!AX$1,FALSE)</f>
        <v>16.156563387755</v>
      </c>
      <c r="AN56" s="69">
        <f>VLOOKUP($A56,'ADR Raw Data'!$B$6:$BE$43,'ADR Raw Data'!AY$1,FALSE)</f>
        <v>13.0718920784966</v>
      </c>
      <c r="AO56" s="68">
        <f>VLOOKUP($A56,'ADR Raw Data'!$B$6:$BE$43,'ADR Raw Data'!BA$1,FALSE)</f>
        <v>-2.3175979050250302</v>
      </c>
      <c r="AP56" s="68">
        <f>VLOOKUP($A56,'ADR Raw Data'!$B$6:$BE$43,'ADR Raw Data'!BB$1,FALSE)</f>
        <v>-6.2067153017310996</v>
      </c>
      <c r="AQ56" s="69">
        <f>VLOOKUP($A56,'ADR Raw Data'!$B$6:$BE$43,'ADR Raw Data'!BC$1,FALSE)</f>
        <v>-4.3453891227559298</v>
      </c>
      <c r="AR56" s="70">
        <f>VLOOKUP($A56,'ADR Raw Data'!$B$6:$BE$43,'ADR Raw Data'!BE$1,FALSE)</f>
        <v>5.8222568835785102</v>
      </c>
      <c r="AT56" s="71">
        <f>VLOOKUP($A56,'RevPAR Raw Data'!$B$6:$BE$43,'RevPAR Raw Data'!AG$1,FALSE)</f>
        <v>64.805191470242605</v>
      </c>
      <c r="AU56" s="72">
        <f>VLOOKUP($A56,'RevPAR Raw Data'!$B$6:$BE$43,'RevPAR Raw Data'!AH$1,FALSE)</f>
        <v>75.130232598327197</v>
      </c>
      <c r="AV56" s="72">
        <f>VLOOKUP($A56,'RevPAR Raw Data'!$B$6:$BE$43,'RevPAR Raw Data'!AI$1,FALSE)</f>
        <v>80.650392544087495</v>
      </c>
      <c r="AW56" s="72">
        <f>VLOOKUP($A56,'RevPAR Raw Data'!$B$6:$BE$43,'RevPAR Raw Data'!AJ$1,FALSE)</f>
        <v>88.449963621245104</v>
      </c>
      <c r="AX56" s="72">
        <f>VLOOKUP($A56,'RevPAR Raw Data'!$B$6:$BE$43,'RevPAR Raw Data'!AK$1,FALSE)</f>
        <v>96.511034196029499</v>
      </c>
      <c r="AY56" s="73">
        <f>VLOOKUP($A56,'RevPAR Raw Data'!$B$6:$BE$43,'RevPAR Raw Data'!AL$1,FALSE)</f>
        <v>81.0984107381435</v>
      </c>
      <c r="AZ56" s="72">
        <f>VLOOKUP($A56,'RevPAR Raw Data'!$B$6:$BE$43,'RevPAR Raw Data'!AN$1,FALSE)</f>
        <v>117.752848976197</v>
      </c>
      <c r="BA56" s="72">
        <f>VLOOKUP($A56,'RevPAR Raw Data'!$B$6:$BE$43,'RevPAR Raw Data'!AO$1,FALSE)</f>
        <v>125.004951321761</v>
      </c>
      <c r="BB56" s="73">
        <f>VLOOKUP($A56,'RevPAR Raw Data'!$B$6:$BE$43,'RevPAR Raw Data'!AP$1,FALSE)</f>
        <v>121.378900148979</v>
      </c>
      <c r="BC56" s="74">
        <f>VLOOKUP($A56,'RevPAR Raw Data'!$B$6:$BE$43,'RevPAR Raw Data'!AR$1,FALSE)</f>
        <v>92.599039038890496</v>
      </c>
      <c r="BE56" s="67">
        <f>VLOOKUP($A56,'RevPAR Raw Data'!$B$6:$BE$43,'RevPAR Raw Data'!AT$1,FALSE)</f>
        <v>16.793801942064501</v>
      </c>
      <c r="BF56" s="68">
        <f>VLOOKUP($A56,'RevPAR Raw Data'!$B$6:$BE$43,'RevPAR Raw Data'!AU$1,FALSE)</f>
        <v>7.6002488942753796</v>
      </c>
      <c r="BG56" s="68">
        <f>VLOOKUP($A56,'RevPAR Raw Data'!$B$6:$BE$43,'RevPAR Raw Data'!AV$1,FALSE)</f>
        <v>4.0794979815192898</v>
      </c>
      <c r="BH56" s="68">
        <f>VLOOKUP($A56,'RevPAR Raw Data'!$B$6:$BE$43,'RevPAR Raw Data'!AW$1,FALSE)</f>
        <v>8.2256980954681698</v>
      </c>
      <c r="BI56" s="68">
        <f>VLOOKUP($A56,'RevPAR Raw Data'!$B$6:$BE$43,'RevPAR Raw Data'!AX$1,FALSE)</f>
        <v>15.9700828190542</v>
      </c>
      <c r="BJ56" s="69">
        <f>VLOOKUP($A56,'RevPAR Raw Data'!$B$6:$BE$43,'RevPAR Raw Data'!AY$1,FALSE)</f>
        <v>10.2637179109798</v>
      </c>
      <c r="BK56" s="68">
        <f>VLOOKUP($A56,'RevPAR Raw Data'!$B$6:$BE$43,'RevPAR Raw Data'!BA$1,FALSE)</f>
        <v>-5.5992121797682</v>
      </c>
      <c r="BL56" s="68">
        <f>VLOOKUP($A56,'RevPAR Raw Data'!$B$6:$BE$43,'RevPAR Raw Data'!BB$1,FALSE)</f>
        <v>-8.3151111389970893</v>
      </c>
      <c r="BM56" s="69">
        <f>VLOOKUP($A56,'RevPAR Raw Data'!$B$6:$BE$43,'RevPAR Raw Data'!BC$1,FALSE)</f>
        <v>-7.0175215935879001</v>
      </c>
      <c r="BN56" s="70">
        <f>VLOOKUP($A56,'RevPAR Raw Data'!$B$6:$BE$43,'RevPAR Raw Data'!BE$1,FALSE)</f>
        <v>3.07981630935776</v>
      </c>
    </row>
    <row r="57" spans="1:66" ht="14.25" customHeight="1" x14ac:dyDescent="0.25">
      <c r="A57" s="170" t="s">
        <v>123</v>
      </c>
      <c r="B57" s="170"/>
      <c r="C57" s="170"/>
      <c r="D57" s="170"/>
      <c r="E57" s="170"/>
      <c r="F57" s="170"/>
      <c r="G57" s="170"/>
      <c r="H57" s="170"/>
      <c r="I57" s="170"/>
      <c r="J57" s="170"/>
      <c r="K57" s="170"/>
    </row>
    <row r="58" spans="1:66" x14ac:dyDescent="0.25">
      <c r="A58" s="170"/>
      <c r="B58" s="170"/>
      <c r="C58" s="170"/>
      <c r="D58" s="170"/>
      <c r="E58" s="170"/>
      <c r="F58" s="170"/>
      <c r="G58" s="170"/>
      <c r="H58" s="170"/>
      <c r="I58" s="170"/>
      <c r="J58" s="170"/>
      <c r="K58" s="170"/>
    </row>
    <row r="59" spans="1:66" x14ac:dyDescent="0.25">
      <c r="A59" s="170"/>
      <c r="B59" s="170"/>
      <c r="C59" s="170"/>
      <c r="D59" s="170"/>
      <c r="E59" s="170"/>
      <c r="F59" s="170"/>
      <c r="G59" s="170"/>
      <c r="H59" s="170"/>
      <c r="I59" s="170"/>
      <c r="J59" s="170"/>
      <c r="K59" s="170"/>
    </row>
  </sheetData>
  <sheetProtection algorithmName="SHA-512" hashValue="C+VOrLRjnYl3yDK5rrn0soClGaQmSqnMFrfcXi21hFg5pEng9qfeyqa6/EhF90z0Bormc92vL5PD5aPRHXF6Bw==" saltValue="EUhTps88vMTIDT626KGCZA=="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B18" sqref="AB18"/>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8"/>
      <c r="B1" s="89" t="s">
        <v>98</v>
      </c>
      <c r="D1" s="7"/>
      <c r="E1" s="7"/>
      <c r="F1" s="7"/>
      <c r="G1" s="7"/>
      <c r="H1" s="7"/>
      <c r="I1" s="7"/>
      <c r="J1" s="7"/>
      <c r="K1" s="7"/>
      <c r="L1" s="7"/>
      <c r="M1" s="7"/>
      <c r="N1" s="7"/>
      <c r="O1" s="7"/>
      <c r="P1" s="7"/>
      <c r="Q1" s="7"/>
      <c r="R1" s="7"/>
      <c r="S1" s="7"/>
      <c r="T1" s="7"/>
      <c r="U1" s="7"/>
      <c r="V1" s="7"/>
      <c r="W1" s="7"/>
      <c r="X1" s="7"/>
      <c r="Y1" s="123"/>
      <c r="Z1" s="123"/>
      <c r="AA1" s="123"/>
      <c r="AB1" s="123"/>
      <c r="AC1" s="123"/>
      <c r="AD1" s="123"/>
      <c r="AE1" s="123"/>
      <c r="AF1" s="123"/>
      <c r="AG1" s="123"/>
      <c r="AH1" s="123"/>
      <c r="AI1" s="123"/>
      <c r="AJ1" s="123"/>
      <c r="AK1" s="123"/>
      <c r="AL1" s="123"/>
    </row>
    <row r="2" spans="1:50" ht="15" customHeight="1" x14ac:dyDescent="0.2">
      <c r="A2" s="7"/>
      <c r="B2" t="s">
        <v>139</v>
      </c>
      <c r="C2" s="7"/>
      <c r="D2" s="7"/>
      <c r="E2" s="7"/>
      <c r="F2" s="7"/>
      <c r="G2" s="7"/>
      <c r="H2" s="7"/>
      <c r="I2" s="7"/>
      <c r="J2" s="7"/>
      <c r="K2" s="7"/>
      <c r="L2" s="7"/>
      <c r="M2" s="7"/>
      <c r="N2" s="7"/>
      <c r="O2" s="7"/>
      <c r="P2" s="7"/>
      <c r="Q2" s="7"/>
      <c r="R2" s="7"/>
      <c r="S2" s="7"/>
      <c r="T2" s="7"/>
      <c r="U2" s="7"/>
      <c r="V2" s="7"/>
      <c r="W2" s="7"/>
      <c r="X2" s="7"/>
      <c r="Y2" s="123"/>
      <c r="Z2" s="123"/>
      <c r="AA2" s="123"/>
      <c r="AB2" s="123"/>
      <c r="AC2" s="123"/>
      <c r="AD2" s="123"/>
      <c r="AE2" s="123"/>
      <c r="AF2" s="123"/>
      <c r="AG2" s="123"/>
      <c r="AH2" s="123"/>
      <c r="AI2" s="123"/>
      <c r="AJ2" s="123"/>
      <c r="AK2" s="123"/>
      <c r="AL2" s="123"/>
    </row>
    <row r="3" spans="1:50" x14ac:dyDescent="0.2">
      <c r="A3" s="7"/>
      <c r="B3" s="7"/>
      <c r="C3" s="7"/>
      <c r="D3" s="7"/>
      <c r="E3" s="7"/>
      <c r="F3" s="7"/>
      <c r="G3" s="7"/>
      <c r="H3" s="7"/>
      <c r="I3" s="7"/>
      <c r="J3" s="7"/>
      <c r="K3" s="7"/>
      <c r="L3" s="7"/>
      <c r="M3" s="7"/>
      <c r="N3" s="7"/>
      <c r="O3" s="7"/>
      <c r="P3" s="7"/>
      <c r="Q3" s="7"/>
      <c r="R3" s="7"/>
      <c r="S3" s="7"/>
      <c r="T3" s="7"/>
      <c r="U3" s="7"/>
      <c r="V3" s="7"/>
      <c r="W3" s="7"/>
      <c r="X3" s="7"/>
      <c r="Y3" s="123"/>
      <c r="Z3" s="123"/>
      <c r="AA3" s="123"/>
      <c r="AB3" s="123"/>
      <c r="AC3" s="123"/>
      <c r="AD3" s="123"/>
      <c r="AE3" s="123"/>
      <c r="AF3" s="123"/>
      <c r="AG3" s="123"/>
      <c r="AH3" s="123"/>
      <c r="AI3" s="123"/>
      <c r="AJ3" s="123"/>
      <c r="AK3" s="123"/>
      <c r="AL3" s="123"/>
    </row>
    <row r="4" spans="1:50" x14ac:dyDescent="0.2">
      <c r="A4" s="7"/>
      <c r="B4" s="7"/>
      <c r="C4" s="7"/>
      <c r="D4" s="7"/>
      <c r="E4" s="7"/>
      <c r="F4" s="7"/>
      <c r="G4" s="7"/>
      <c r="H4" s="7"/>
      <c r="I4" s="7"/>
      <c r="J4" s="7"/>
      <c r="K4" s="7"/>
      <c r="L4" s="7"/>
      <c r="M4" s="7"/>
      <c r="N4" s="7"/>
      <c r="O4" s="7"/>
      <c r="P4" s="7"/>
      <c r="Q4" s="7"/>
      <c r="R4" s="7"/>
      <c r="S4" s="7"/>
      <c r="T4" s="7"/>
      <c r="U4" s="7"/>
      <c r="V4" s="7"/>
      <c r="W4" s="7"/>
      <c r="X4" s="7"/>
      <c r="Y4" s="123"/>
      <c r="Z4" s="123"/>
      <c r="AA4" s="123"/>
      <c r="AB4" s="123"/>
      <c r="AC4" s="123"/>
      <c r="AD4" s="123"/>
      <c r="AE4" s="123"/>
      <c r="AF4" s="123"/>
      <c r="AG4" s="123"/>
      <c r="AH4" s="123"/>
      <c r="AI4" s="123"/>
      <c r="AJ4" s="123"/>
      <c r="AK4" s="123"/>
      <c r="AL4" s="123"/>
    </row>
    <row r="5" spans="1:50" x14ac:dyDescent="0.2">
      <c r="A5" s="7"/>
      <c r="B5" s="7"/>
      <c r="C5" s="7"/>
      <c r="D5" s="7"/>
      <c r="E5" s="7"/>
      <c r="F5" s="7"/>
      <c r="G5" s="7"/>
      <c r="H5" s="7"/>
      <c r="I5" s="7"/>
      <c r="J5" s="7"/>
      <c r="K5" s="7"/>
      <c r="L5" s="7"/>
      <c r="M5" s="7"/>
      <c r="N5" s="7"/>
      <c r="O5" s="7"/>
      <c r="P5" s="7"/>
      <c r="Q5" s="7"/>
      <c r="R5" s="7"/>
      <c r="S5" s="7"/>
      <c r="T5" s="7"/>
      <c r="U5" s="7"/>
      <c r="V5" s="7"/>
      <c r="W5" s="7"/>
      <c r="X5" s="7"/>
      <c r="Y5" s="123"/>
      <c r="Z5" s="123"/>
      <c r="AA5" s="123"/>
      <c r="AB5" s="123"/>
      <c r="AC5" s="123"/>
      <c r="AD5" s="123"/>
      <c r="AE5" s="123"/>
      <c r="AF5" s="123"/>
      <c r="AG5" s="123"/>
      <c r="AH5" s="123"/>
      <c r="AI5" s="123"/>
      <c r="AJ5" s="123"/>
      <c r="AK5" s="123"/>
      <c r="AL5" s="123"/>
    </row>
    <row r="6" spans="1:50" x14ac:dyDescent="0.2">
      <c r="A6" s="7"/>
      <c r="B6" s="7"/>
      <c r="C6" s="7"/>
      <c r="D6" s="7"/>
      <c r="E6" s="7"/>
      <c r="F6" s="7"/>
      <c r="G6" s="7"/>
      <c r="H6" s="7"/>
      <c r="I6" s="7"/>
      <c r="J6" s="7"/>
      <c r="K6" s="7"/>
      <c r="L6" s="7"/>
      <c r="M6" s="7"/>
      <c r="N6" s="7"/>
      <c r="O6" s="7"/>
      <c r="P6" s="7"/>
      <c r="Q6" s="7"/>
      <c r="R6" s="7"/>
      <c r="S6" s="7"/>
      <c r="T6" s="7"/>
      <c r="U6" s="7"/>
      <c r="V6" s="7"/>
      <c r="W6" s="7"/>
      <c r="X6" s="7"/>
      <c r="Y6" s="123"/>
      <c r="Z6" s="123"/>
      <c r="AA6" s="123"/>
      <c r="AB6" s="123"/>
      <c r="AC6" s="123"/>
      <c r="AD6" s="123"/>
      <c r="AE6" s="123"/>
      <c r="AF6" s="123"/>
      <c r="AG6" s="123"/>
      <c r="AH6" s="123"/>
      <c r="AI6" s="123"/>
      <c r="AJ6" s="123"/>
      <c r="AK6" s="123"/>
      <c r="AL6" s="123"/>
    </row>
    <row r="7" spans="1:50" x14ac:dyDescent="0.2">
      <c r="A7" s="7"/>
      <c r="B7" s="7"/>
      <c r="C7" s="7"/>
      <c r="D7" s="7"/>
      <c r="E7" s="7"/>
      <c r="F7" s="7"/>
      <c r="G7" s="7"/>
      <c r="H7" s="7"/>
      <c r="I7" s="7"/>
      <c r="J7" s="7"/>
      <c r="K7" s="7"/>
      <c r="L7" s="7"/>
      <c r="M7" s="7"/>
      <c r="N7" s="7"/>
      <c r="O7" s="7"/>
      <c r="P7" s="7"/>
      <c r="Q7" s="7"/>
      <c r="R7" s="7"/>
      <c r="S7" s="7"/>
      <c r="T7" s="7"/>
      <c r="U7" s="7"/>
      <c r="V7" s="7"/>
      <c r="W7" s="7"/>
      <c r="X7" s="7"/>
      <c r="Y7" s="123"/>
      <c r="Z7" s="123"/>
      <c r="AA7" s="123"/>
      <c r="AB7" s="123"/>
      <c r="AC7" s="123"/>
      <c r="AD7" s="123"/>
      <c r="AE7" s="123"/>
      <c r="AF7" s="123"/>
      <c r="AG7" s="123"/>
      <c r="AH7" s="123"/>
      <c r="AI7" s="123"/>
      <c r="AJ7" s="123"/>
      <c r="AK7" s="123"/>
      <c r="AL7" s="123"/>
    </row>
    <row r="8" spans="1:50" ht="18" customHeight="1" x14ac:dyDescent="0.25">
      <c r="A8" s="90"/>
      <c r="B8" s="7"/>
      <c r="C8" s="7"/>
      <c r="D8" s="178">
        <v>2024</v>
      </c>
      <c r="E8" s="178"/>
      <c r="F8" s="178"/>
      <c r="G8" s="178"/>
      <c r="H8" s="178"/>
      <c r="I8" s="178"/>
      <c r="J8" s="178"/>
      <c r="K8" s="90"/>
      <c r="L8" s="90"/>
      <c r="M8" s="90"/>
      <c r="N8" s="90"/>
      <c r="O8" s="7"/>
      <c r="P8" s="178">
        <v>2023</v>
      </c>
      <c r="Q8" s="178"/>
      <c r="R8" s="178"/>
      <c r="S8" s="178"/>
      <c r="T8" s="178"/>
      <c r="U8" s="178"/>
      <c r="V8" s="178"/>
      <c r="W8" s="90"/>
      <c r="X8" s="90"/>
      <c r="Y8" s="123"/>
      <c r="Z8" s="123"/>
      <c r="AA8" s="123"/>
      <c r="AB8" s="123"/>
      <c r="AC8" s="123"/>
      <c r="AD8" s="123"/>
      <c r="AE8" s="123"/>
      <c r="AF8" s="123"/>
      <c r="AG8" s="123"/>
      <c r="AH8" s="123"/>
      <c r="AI8" s="123"/>
      <c r="AJ8" s="123"/>
      <c r="AK8" s="123"/>
      <c r="AL8" s="123"/>
    </row>
    <row r="9" spans="1:50" ht="15.75" customHeight="1" x14ac:dyDescent="0.2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00000000000001" customHeight="1" x14ac:dyDescent="0.2">
      <c r="A10" s="124"/>
      <c r="B10" s="7"/>
      <c r="C10" s="96" t="s">
        <v>125</v>
      </c>
      <c r="D10" s="97">
        <v>22</v>
      </c>
      <c r="E10" s="98">
        <v>23</v>
      </c>
      <c r="F10" s="98">
        <v>24</v>
      </c>
      <c r="G10" s="98">
        <v>25</v>
      </c>
      <c r="H10" s="98">
        <v>26</v>
      </c>
      <c r="I10" s="98">
        <v>27</v>
      </c>
      <c r="J10" s="99">
        <v>28</v>
      </c>
      <c r="K10" s="124"/>
      <c r="L10" s="124"/>
      <c r="M10" s="173" t="s">
        <v>101</v>
      </c>
      <c r="N10" s="174"/>
      <c r="O10" s="96" t="s">
        <v>125</v>
      </c>
      <c r="P10" s="97">
        <v>24</v>
      </c>
      <c r="Q10" s="98">
        <v>25</v>
      </c>
      <c r="R10" s="98">
        <v>26</v>
      </c>
      <c r="S10" s="98">
        <v>27</v>
      </c>
      <c r="T10" s="98">
        <v>28</v>
      </c>
      <c r="U10" s="98">
        <v>29</v>
      </c>
      <c r="V10" s="99">
        <v>30</v>
      </c>
      <c r="W10" s="124"/>
      <c r="X10" s="124"/>
      <c r="Y10" s="123"/>
      <c r="Z10" s="123"/>
      <c r="AA10" s="123"/>
      <c r="AB10" s="123"/>
      <c r="AC10" s="123"/>
      <c r="AD10" s="123"/>
      <c r="AE10" s="123"/>
      <c r="AF10" s="123"/>
      <c r="AG10" s="123"/>
      <c r="AH10" s="123"/>
      <c r="AI10" s="123"/>
      <c r="AJ10" s="123"/>
      <c r="AK10" s="123"/>
      <c r="AL10" s="123"/>
    </row>
    <row r="11" spans="1:50" ht="20.100000000000001" customHeight="1" x14ac:dyDescent="0.2">
      <c r="A11" s="124"/>
      <c r="B11" s="7"/>
      <c r="C11" s="96" t="s">
        <v>129</v>
      </c>
      <c r="D11" s="100">
        <v>29</v>
      </c>
      <c r="E11" s="101">
        <v>30</v>
      </c>
      <c r="F11" s="101">
        <v>1</v>
      </c>
      <c r="G11" s="101">
        <v>2</v>
      </c>
      <c r="H11" s="101">
        <v>3</v>
      </c>
      <c r="I11" s="101">
        <v>4</v>
      </c>
      <c r="J11" s="102">
        <v>5</v>
      </c>
      <c r="K11" s="124"/>
      <c r="L11" s="124"/>
      <c r="M11" s="173" t="s">
        <v>101</v>
      </c>
      <c r="N11" s="174"/>
      <c r="O11" s="96" t="s">
        <v>130</v>
      </c>
      <c r="P11" s="100">
        <v>1</v>
      </c>
      <c r="Q11" s="101">
        <v>2</v>
      </c>
      <c r="R11" s="101">
        <v>3</v>
      </c>
      <c r="S11" s="101">
        <v>4</v>
      </c>
      <c r="T11" s="101">
        <v>5</v>
      </c>
      <c r="U11" s="101">
        <v>6</v>
      </c>
      <c r="V11" s="102">
        <v>7</v>
      </c>
      <c r="W11" s="124"/>
      <c r="X11" s="124"/>
      <c r="Y11" s="123"/>
      <c r="Z11" s="123"/>
      <c r="AA11" s="123"/>
      <c r="AB11" s="123"/>
      <c r="AC11" s="123"/>
      <c r="AD11" s="123"/>
      <c r="AE11" s="123"/>
      <c r="AF11" s="123"/>
      <c r="AG11" s="123"/>
      <c r="AH11" s="123"/>
      <c r="AI11" s="123"/>
      <c r="AJ11" s="123"/>
      <c r="AK11" s="123"/>
      <c r="AL11" s="123"/>
    </row>
    <row r="12" spans="1:50" ht="20.100000000000001" customHeight="1" x14ac:dyDescent="0.2">
      <c r="A12" s="124"/>
      <c r="B12" s="7"/>
      <c r="C12" s="96" t="s">
        <v>130</v>
      </c>
      <c r="D12" s="103">
        <v>6</v>
      </c>
      <c r="E12" s="104">
        <v>7</v>
      </c>
      <c r="F12" s="104">
        <v>8</v>
      </c>
      <c r="G12" s="104">
        <v>9</v>
      </c>
      <c r="H12" s="104">
        <v>10</v>
      </c>
      <c r="I12" s="104">
        <v>11</v>
      </c>
      <c r="J12" s="105">
        <v>12</v>
      </c>
      <c r="K12" s="124"/>
      <c r="L12" s="124"/>
      <c r="M12" s="173" t="s">
        <v>101</v>
      </c>
      <c r="N12" s="174"/>
      <c r="O12" s="96" t="s">
        <v>130</v>
      </c>
      <c r="P12" s="103">
        <v>8</v>
      </c>
      <c r="Q12" s="104">
        <v>9</v>
      </c>
      <c r="R12" s="104">
        <v>10</v>
      </c>
      <c r="S12" s="104">
        <v>11</v>
      </c>
      <c r="T12" s="104">
        <v>12</v>
      </c>
      <c r="U12" s="104">
        <v>13</v>
      </c>
      <c r="V12" s="105">
        <v>14</v>
      </c>
      <c r="W12" s="124"/>
      <c r="X12" s="124"/>
      <c r="Y12" s="123"/>
      <c r="Z12" s="123"/>
      <c r="AA12" s="123"/>
      <c r="AB12" s="123"/>
      <c r="AC12" s="123"/>
      <c r="AD12" s="123"/>
      <c r="AE12" s="123"/>
      <c r="AF12" s="123"/>
      <c r="AG12" s="123"/>
      <c r="AH12" s="123"/>
      <c r="AI12" s="123"/>
      <c r="AJ12" s="123"/>
      <c r="AK12" s="123"/>
      <c r="AL12" s="123"/>
    </row>
    <row r="13" spans="1:50" ht="20.100000000000001" customHeight="1" x14ac:dyDescent="0.2">
      <c r="A13" s="124"/>
      <c r="B13" s="7"/>
      <c r="C13" s="96" t="s">
        <v>130</v>
      </c>
      <c r="D13" s="117">
        <v>13</v>
      </c>
      <c r="E13" s="118">
        <v>14</v>
      </c>
      <c r="F13" s="118">
        <v>15</v>
      </c>
      <c r="G13" s="118">
        <v>16</v>
      </c>
      <c r="H13" s="118">
        <v>17</v>
      </c>
      <c r="I13" s="118">
        <v>18</v>
      </c>
      <c r="J13" s="119">
        <v>19</v>
      </c>
      <c r="K13" s="124"/>
      <c r="L13" s="124"/>
      <c r="M13" s="173" t="s">
        <v>101</v>
      </c>
      <c r="N13" s="174"/>
      <c r="O13" s="96" t="s">
        <v>130</v>
      </c>
      <c r="P13" s="117">
        <v>15</v>
      </c>
      <c r="Q13" s="118">
        <v>16</v>
      </c>
      <c r="R13" s="118">
        <v>17</v>
      </c>
      <c r="S13" s="118">
        <v>18</v>
      </c>
      <c r="T13" s="118">
        <v>19</v>
      </c>
      <c r="U13" s="118">
        <v>20</v>
      </c>
      <c r="V13" s="119">
        <v>21</v>
      </c>
      <c r="W13" s="124"/>
      <c r="X13" s="124"/>
      <c r="Y13" s="123"/>
      <c r="Z13" s="123"/>
      <c r="AA13" s="123"/>
      <c r="AB13" s="123"/>
      <c r="AC13" s="123"/>
      <c r="AD13" s="123"/>
      <c r="AE13" s="123"/>
      <c r="AF13" s="123"/>
      <c r="AG13" s="123"/>
      <c r="AH13" s="123"/>
      <c r="AI13" s="123"/>
      <c r="AJ13" s="123"/>
      <c r="AK13" s="123"/>
      <c r="AL13" s="123"/>
    </row>
    <row r="14" spans="1:50" ht="20.100000000000001" customHeight="1" x14ac:dyDescent="0.2">
      <c r="A14" s="124"/>
      <c r="B14" s="7"/>
      <c r="C14" s="96" t="s">
        <v>130</v>
      </c>
      <c r="D14" s="106">
        <v>20</v>
      </c>
      <c r="E14" s="107">
        <v>21</v>
      </c>
      <c r="F14" s="107">
        <v>22</v>
      </c>
      <c r="G14" s="107">
        <v>23</v>
      </c>
      <c r="H14" s="107">
        <v>24</v>
      </c>
      <c r="I14" s="107">
        <v>25</v>
      </c>
      <c r="J14" s="108">
        <v>26</v>
      </c>
      <c r="K14" s="124"/>
      <c r="L14" s="124"/>
      <c r="M14" s="173" t="s">
        <v>101</v>
      </c>
      <c r="N14" s="174"/>
      <c r="O14" s="96" t="s">
        <v>130</v>
      </c>
      <c r="P14" s="106">
        <v>22</v>
      </c>
      <c r="Q14" s="107">
        <v>23</v>
      </c>
      <c r="R14" s="107">
        <v>24</v>
      </c>
      <c r="S14" s="107">
        <v>25</v>
      </c>
      <c r="T14" s="107">
        <v>26</v>
      </c>
      <c r="U14" s="107">
        <v>27</v>
      </c>
      <c r="V14" s="108">
        <v>28</v>
      </c>
      <c r="W14" s="124"/>
      <c r="X14" s="124"/>
      <c r="Y14" s="123"/>
      <c r="Z14" s="123"/>
      <c r="AA14" s="123"/>
      <c r="AB14" s="123"/>
      <c r="AC14" s="123"/>
      <c r="AD14" s="123"/>
      <c r="AE14" s="123"/>
      <c r="AF14" s="123"/>
      <c r="AG14" s="123"/>
      <c r="AH14" s="123"/>
      <c r="AI14" s="123"/>
      <c r="AJ14" s="123"/>
      <c r="AK14" s="123"/>
      <c r="AL14" s="123"/>
    </row>
    <row r="15" spans="1:50" ht="20.100000000000001" customHeight="1" x14ac:dyDescent="0.2">
      <c r="A15" s="124"/>
      <c r="B15" s="7"/>
      <c r="C15" s="96" t="s">
        <v>140</v>
      </c>
      <c r="D15" s="120">
        <v>27</v>
      </c>
      <c r="E15" s="121">
        <v>28</v>
      </c>
      <c r="F15" s="121">
        <v>29</v>
      </c>
      <c r="G15" s="121">
        <v>30</v>
      </c>
      <c r="H15" s="121">
        <v>31</v>
      </c>
      <c r="I15" s="121">
        <v>1</v>
      </c>
      <c r="J15" s="122">
        <v>2</v>
      </c>
      <c r="K15" s="124"/>
      <c r="L15" s="124"/>
      <c r="M15" s="173" t="s">
        <v>101</v>
      </c>
      <c r="N15" s="174"/>
      <c r="O15" s="96" t="s">
        <v>140</v>
      </c>
      <c r="P15" s="120">
        <v>29</v>
      </c>
      <c r="Q15" s="121">
        <v>30</v>
      </c>
      <c r="R15" s="121">
        <v>31</v>
      </c>
      <c r="S15" s="121">
        <v>1</v>
      </c>
      <c r="T15" s="121">
        <v>2</v>
      </c>
      <c r="U15" s="121">
        <v>3</v>
      </c>
      <c r="V15" s="122">
        <v>4</v>
      </c>
      <c r="W15" s="124"/>
      <c r="X15" s="124"/>
      <c r="Y15" s="123"/>
      <c r="Z15" s="123"/>
      <c r="AA15" s="123"/>
      <c r="AB15" s="123"/>
      <c r="AC15" s="123"/>
      <c r="AD15" s="123"/>
      <c r="AE15" s="123"/>
      <c r="AF15" s="123"/>
      <c r="AG15" s="123"/>
      <c r="AH15" s="123"/>
      <c r="AI15" s="123"/>
      <c r="AJ15" s="123"/>
      <c r="AK15" s="123"/>
      <c r="AL15" s="123"/>
    </row>
    <row r="16" spans="1:50" x14ac:dyDescent="0.2">
      <c r="A16" s="7"/>
      <c r="B16" s="7"/>
      <c r="C16" s="7"/>
      <c r="D16" s="7"/>
      <c r="E16" s="7"/>
      <c r="F16" s="7"/>
      <c r="G16" s="7"/>
      <c r="H16" s="7"/>
      <c r="I16" s="7"/>
      <c r="J16" s="7"/>
      <c r="K16" s="7"/>
      <c r="L16" s="7"/>
      <c r="M16" s="7"/>
      <c r="N16" s="7"/>
      <c r="O16" s="7"/>
      <c r="P16" s="7"/>
      <c r="Q16" s="7"/>
      <c r="R16" s="7"/>
      <c r="S16" s="7"/>
      <c r="T16" s="7"/>
      <c r="U16" s="7"/>
      <c r="V16" s="7"/>
      <c r="W16" s="7"/>
      <c r="X16" s="7"/>
      <c r="Y16" s="123"/>
      <c r="Z16" s="123"/>
      <c r="AA16" s="123"/>
      <c r="AB16" s="123"/>
      <c r="AC16" s="123"/>
      <c r="AD16" s="123"/>
      <c r="AE16" s="123"/>
      <c r="AF16" s="123"/>
      <c r="AG16" s="123"/>
      <c r="AH16" s="123"/>
      <c r="AI16" s="123"/>
      <c r="AJ16" s="123"/>
      <c r="AK16" s="123"/>
      <c r="AL16" s="123"/>
    </row>
    <row r="17" spans="1:50" x14ac:dyDescent="0.2">
      <c r="A17" s="7"/>
      <c r="B17" s="7"/>
      <c r="C17" s="7"/>
      <c r="D17" s="7"/>
      <c r="E17" s="7"/>
      <c r="F17" s="7"/>
      <c r="G17" s="7"/>
      <c r="H17" s="7"/>
      <c r="I17" s="7"/>
      <c r="J17" s="7"/>
      <c r="K17" s="7"/>
      <c r="L17" s="7"/>
      <c r="M17" s="7"/>
      <c r="N17" s="7"/>
      <c r="O17" s="7"/>
      <c r="P17" s="7"/>
      <c r="Q17" s="7"/>
      <c r="R17" s="7"/>
      <c r="S17" s="7"/>
      <c r="T17" s="7"/>
      <c r="U17" s="7"/>
      <c r="V17" s="7"/>
      <c r="W17" s="7"/>
      <c r="X17" s="7"/>
      <c r="Y17" s="123"/>
      <c r="Z17" s="123"/>
      <c r="AA17" s="123"/>
      <c r="AB17" s="123"/>
      <c r="AC17" s="123"/>
      <c r="AD17" s="123"/>
      <c r="AE17" s="123"/>
      <c r="AF17" s="123"/>
      <c r="AG17" s="123"/>
      <c r="AH17" s="123"/>
      <c r="AI17" s="123"/>
      <c r="AJ17" s="123"/>
      <c r="AK17" s="123"/>
      <c r="AL17" s="123"/>
    </row>
    <row r="18" spans="1:50" x14ac:dyDescent="0.2">
      <c r="A18" s="7"/>
      <c r="B18" s="7"/>
      <c r="C18" s="7"/>
      <c r="D18" s="179" t="s">
        <v>102</v>
      </c>
      <c r="E18" s="179"/>
      <c r="F18" s="179"/>
      <c r="G18" s="179"/>
      <c r="H18" s="179"/>
      <c r="I18" s="179"/>
      <c r="J18" s="179"/>
      <c r="K18" s="7"/>
      <c r="L18" s="7"/>
      <c r="M18" s="7"/>
      <c r="N18" s="7"/>
      <c r="O18" s="7"/>
      <c r="P18" s="179" t="s">
        <v>103</v>
      </c>
      <c r="Q18" s="179"/>
      <c r="R18" s="179"/>
      <c r="S18" s="179"/>
      <c r="T18" s="179"/>
      <c r="U18" s="179"/>
      <c r="V18" s="179"/>
      <c r="W18" s="7"/>
      <c r="X18" s="7"/>
      <c r="Y18" s="123"/>
      <c r="Z18" s="123"/>
      <c r="AA18" s="123"/>
      <c r="AB18" s="123"/>
      <c r="AC18" s="123"/>
      <c r="AD18" s="123"/>
      <c r="AE18" s="123"/>
      <c r="AF18" s="123"/>
      <c r="AG18" s="123"/>
      <c r="AH18" s="123"/>
      <c r="AI18" s="123"/>
      <c r="AJ18" s="123"/>
      <c r="AK18" s="123"/>
      <c r="AL18" s="123"/>
    </row>
    <row r="19" spans="1:50" ht="13.15" customHeight="1" x14ac:dyDescent="0.2">
      <c r="A19" s="7"/>
      <c r="B19" s="7"/>
      <c r="C19" s="175" t="s">
        <v>131</v>
      </c>
      <c r="D19" s="175"/>
      <c r="E19" s="175"/>
      <c r="F19" s="175"/>
      <c r="G19" s="7"/>
      <c r="H19" s="7" t="s">
        <v>126</v>
      </c>
      <c r="I19" s="7"/>
      <c r="J19" s="7"/>
      <c r="K19" s="7"/>
      <c r="L19" s="7"/>
      <c r="M19" s="7"/>
      <c r="N19" s="7"/>
      <c r="O19" s="175" t="s">
        <v>127</v>
      </c>
      <c r="P19" s="175"/>
      <c r="Q19" s="175"/>
      <c r="R19" s="175"/>
      <c r="S19" s="7"/>
      <c r="T19" s="7" t="s">
        <v>128</v>
      </c>
      <c r="U19" s="7"/>
      <c r="V19" s="7"/>
      <c r="W19" s="7"/>
      <c r="X19" s="7"/>
      <c r="Y19" s="123"/>
      <c r="Z19" s="123"/>
      <c r="AA19" s="123"/>
      <c r="AB19" s="123"/>
      <c r="AC19" s="123"/>
      <c r="AD19" s="123"/>
      <c r="AE19" s="123"/>
      <c r="AF19" s="123"/>
      <c r="AG19" s="123"/>
      <c r="AH19" s="123"/>
      <c r="AI19" s="123"/>
      <c r="AJ19" s="123"/>
      <c r="AK19" s="123"/>
      <c r="AL19" s="123"/>
    </row>
    <row r="20" spans="1:50" x14ac:dyDescent="0.2">
      <c r="A20" s="109"/>
      <c r="B20" s="109"/>
      <c r="C20" s="175" t="s">
        <v>132</v>
      </c>
      <c r="D20" s="175"/>
      <c r="E20" s="175"/>
      <c r="F20" s="175"/>
      <c r="G20" s="7"/>
      <c r="H20" s="7" t="s">
        <v>128</v>
      </c>
      <c r="I20" s="7"/>
      <c r="J20" s="7"/>
      <c r="K20" s="109"/>
      <c r="L20" s="109"/>
      <c r="M20" s="109"/>
      <c r="N20" s="109"/>
      <c r="O20" s="175" t="s">
        <v>133</v>
      </c>
      <c r="P20" s="175"/>
      <c r="Q20" s="175"/>
      <c r="R20" s="175"/>
      <c r="S20" s="7"/>
      <c r="T20" s="7" t="s">
        <v>134</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
      <c r="A21" s="111"/>
      <c r="B21" s="111"/>
      <c r="C21" s="175" t="s">
        <v>135</v>
      </c>
      <c r="D21" s="175"/>
      <c r="E21" s="175"/>
      <c r="F21" s="175"/>
      <c r="G21" s="7"/>
      <c r="H21" s="7" t="s">
        <v>134</v>
      </c>
      <c r="I21" s="7"/>
      <c r="J21" s="7"/>
      <c r="K21" s="109"/>
      <c r="L21" s="109"/>
      <c r="M21" s="109"/>
      <c r="N21" s="109"/>
      <c r="O21" s="175" t="s">
        <v>141</v>
      </c>
      <c r="P21" s="175"/>
      <c r="Q21" s="175"/>
      <c r="R21" s="175"/>
      <c r="S21" s="112"/>
      <c r="T21" s="112" t="s">
        <v>142</v>
      </c>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
      <c r="A22" s="109"/>
      <c r="B22" s="109"/>
      <c r="C22" s="175" t="s">
        <v>143</v>
      </c>
      <c r="D22" s="175"/>
      <c r="E22" s="175"/>
      <c r="F22" s="175"/>
      <c r="G22" s="7"/>
      <c r="H22" s="7" t="s">
        <v>142</v>
      </c>
      <c r="I22" s="7"/>
      <c r="J22" s="7"/>
      <c r="K22" s="109"/>
      <c r="L22" s="109"/>
      <c r="M22" s="109"/>
      <c r="N22" s="109"/>
      <c r="O22" s="175"/>
      <c r="P22" s="175"/>
      <c r="Q22" s="175"/>
      <c r="R22" s="175"/>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
      <c r="A23" s="109"/>
      <c r="B23" s="109"/>
      <c r="C23" s="175"/>
      <c r="D23" s="175"/>
      <c r="E23" s="175"/>
      <c r="F23" s="175"/>
      <c r="G23" s="7"/>
      <c r="H23" s="7"/>
      <c r="I23" s="7"/>
      <c r="J23" s="109"/>
      <c r="K23" s="109"/>
      <c r="L23" s="109"/>
      <c r="M23" s="109"/>
      <c r="N23" s="109"/>
      <c r="O23" s="175"/>
      <c r="P23" s="175"/>
      <c r="Q23" s="175"/>
      <c r="R23" s="175"/>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
      <c r="A24" s="7"/>
      <c r="B24" s="7"/>
      <c r="C24" s="175"/>
      <c r="D24" s="175"/>
      <c r="E24" s="175"/>
      <c r="F24" s="175"/>
      <c r="G24" s="7"/>
      <c r="H24" s="7"/>
      <c r="I24" s="7"/>
      <c r="J24" s="7"/>
      <c r="K24" s="7"/>
      <c r="L24" s="7"/>
      <c r="M24" s="7"/>
      <c r="N24" s="7"/>
      <c r="O24" s="175"/>
      <c r="P24" s="175"/>
      <c r="Q24" s="175"/>
      <c r="R24" s="175"/>
      <c r="S24" s="7"/>
      <c r="T24" s="7"/>
      <c r="U24" s="7"/>
      <c r="V24" s="7"/>
      <c r="W24" s="7"/>
      <c r="X24" s="7"/>
      <c r="Y24" s="123"/>
      <c r="Z24" s="123"/>
      <c r="AA24" s="123"/>
      <c r="AB24" s="123"/>
      <c r="AC24" s="123"/>
      <c r="AD24" s="123"/>
      <c r="AE24" s="123"/>
      <c r="AF24" s="123"/>
      <c r="AG24" s="123"/>
      <c r="AH24" s="123"/>
      <c r="AI24" s="123"/>
      <c r="AJ24" s="123"/>
      <c r="AK24" s="123"/>
      <c r="AL24" s="123"/>
    </row>
    <row r="25" spans="1:50" ht="12.75" customHeight="1" x14ac:dyDescent="0.2">
      <c r="Y25" s="123"/>
      <c r="Z25" s="123"/>
      <c r="AA25" s="123"/>
      <c r="AB25" s="123"/>
      <c r="AC25" s="123"/>
      <c r="AD25" s="123"/>
      <c r="AE25" s="123"/>
      <c r="AF25" s="123"/>
      <c r="AG25" s="123"/>
      <c r="AH25" s="123"/>
      <c r="AI25" s="123"/>
      <c r="AJ25" s="123"/>
      <c r="AK25" s="123"/>
      <c r="AL25" s="123"/>
    </row>
    <row r="26" spans="1:50" x14ac:dyDescent="0.2">
      <c r="A26" s="7"/>
      <c r="B26" s="7"/>
      <c r="C26" s="175"/>
      <c r="D26" s="175"/>
      <c r="E26" s="175"/>
      <c r="F26" s="175"/>
      <c r="G26" s="7"/>
      <c r="H26" s="7"/>
      <c r="I26" s="7"/>
      <c r="J26" s="7"/>
      <c r="K26" s="7"/>
      <c r="L26" s="7"/>
      <c r="M26" s="7"/>
      <c r="N26" s="7"/>
      <c r="O26" s="175"/>
      <c r="P26" s="175"/>
      <c r="Q26" s="175"/>
      <c r="R26" s="175"/>
      <c r="S26" s="7"/>
      <c r="T26" s="7"/>
      <c r="U26" s="7"/>
      <c r="V26" s="7"/>
      <c r="W26" s="7"/>
      <c r="X26" s="7"/>
      <c r="Y26" s="123"/>
      <c r="Z26" s="123"/>
      <c r="AA26" s="123"/>
      <c r="AB26" s="123"/>
      <c r="AC26" s="123"/>
      <c r="AD26" s="123"/>
      <c r="AE26" s="123"/>
      <c r="AF26" s="123"/>
      <c r="AG26" s="123"/>
      <c r="AH26" s="123"/>
      <c r="AI26" s="123"/>
      <c r="AJ26" s="123"/>
      <c r="AK26" s="123"/>
      <c r="AL26" s="123"/>
    </row>
    <row r="27" spans="1:50" x14ac:dyDescent="0.2">
      <c r="A27" s="7"/>
      <c r="B27" s="7"/>
      <c r="C27" s="175"/>
      <c r="D27" s="176"/>
      <c r="E27" s="176"/>
      <c r="F27" s="7"/>
      <c r="G27" s="7"/>
      <c r="H27" s="7"/>
      <c r="I27" s="7"/>
      <c r="J27" s="7"/>
      <c r="K27" s="7"/>
      <c r="L27" s="7"/>
      <c r="M27" s="7"/>
      <c r="N27" s="7"/>
      <c r="O27" s="175"/>
      <c r="P27" s="176"/>
      <c r="Q27" s="176"/>
      <c r="R27" s="7"/>
      <c r="S27" s="7"/>
      <c r="T27" s="7"/>
      <c r="U27" s="7"/>
      <c r="V27" s="7"/>
      <c r="W27" s="7"/>
      <c r="X27" s="7"/>
      <c r="Y27" s="123"/>
      <c r="Z27" s="123"/>
      <c r="AA27" s="123"/>
      <c r="AB27" s="123"/>
      <c r="AC27" s="123"/>
      <c r="AD27" s="123"/>
      <c r="AE27" s="123"/>
      <c r="AF27" s="123"/>
      <c r="AG27" s="123"/>
      <c r="AH27" s="123"/>
      <c r="AI27" s="123"/>
      <c r="AJ27" s="123"/>
      <c r="AK27" s="123"/>
      <c r="AL27" s="123"/>
    </row>
    <row r="28" spans="1:50" x14ac:dyDescent="0.2">
      <c r="A28" s="7"/>
      <c r="B28" s="7"/>
      <c r="C28" s="175"/>
      <c r="D28" s="176"/>
      <c r="E28" s="176"/>
      <c r="F28" s="7"/>
      <c r="G28" s="7"/>
      <c r="H28" s="7"/>
      <c r="I28" s="7"/>
      <c r="J28" s="7"/>
      <c r="K28" s="7"/>
      <c r="L28" s="7"/>
      <c r="M28" s="7"/>
      <c r="N28" s="7"/>
      <c r="O28" s="175"/>
      <c r="P28" s="176"/>
      <c r="Q28" s="176"/>
      <c r="R28" s="7"/>
      <c r="S28" s="7"/>
      <c r="T28" s="7"/>
      <c r="U28" s="7"/>
      <c r="V28" s="7"/>
      <c r="W28" s="7"/>
      <c r="X28" s="7"/>
      <c r="Y28" s="123"/>
      <c r="Z28" s="123"/>
      <c r="AA28" s="123"/>
      <c r="AB28" s="123"/>
      <c r="AC28" s="123"/>
      <c r="AD28" s="123"/>
      <c r="AE28" s="123"/>
      <c r="AF28" s="123"/>
      <c r="AG28" s="123"/>
      <c r="AH28" s="123"/>
      <c r="AI28" s="123"/>
      <c r="AJ28" s="123"/>
      <c r="AK28" s="123"/>
      <c r="AL28" s="123"/>
    </row>
    <row r="29" spans="1:50" x14ac:dyDescent="0.2">
      <c r="A29" s="7"/>
      <c r="B29" s="7"/>
      <c r="C29" s="175"/>
      <c r="D29" s="176"/>
      <c r="E29" s="176"/>
      <c r="F29" s="7"/>
      <c r="G29" s="7"/>
      <c r="H29" s="7"/>
      <c r="I29" s="7"/>
      <c r="J29" s="7"/>
      <c r="K29" s="7"/>
      <c r="L29" s="7"/>
      <c r="M29" s="7"/>
      <c r="N29" s="7"/>
      <c r="O29" s="175"/>
      <c r="P29" s="176"/>
      <c r="Q29" s="176"/>
      <c r="R29" s="7"/>
      <c r="T29" s="7"/>
      <c r="U29" s="7"/>
      <c r="V29" s="7"/>
      <c r="W29" s="7"/>
      <c r="X29" s="7"/>
      <c r="Y29" s="123"/>
      <c r="Z29" s="123"/>
      <c r="AA29" s="123"/>
      <c r="AB29" s="123"/>
      <c r="AC29" s="123"/>
      <c r="AD29" s="123"/>
      <c r="AE29" s="123"/>
      <c r="AF29" s="123"/>
      <c r="AG29" s="123"/>
      <c r="AH29" s="123"/>
      <c r="AI29" s="123"/>
      <c r="AJ29" s="123"/>
      <c r="AK29" s="123"/>
      <c r="AL29" s="123"/>
    </row>
    <row r="30" spans="1:50" x14ac:dyDescent="0.2">
      <c r="A30" s="7"/>
      <c r="B30" s="7"/>
      <c r="C30" s="125"/>
      <c r="D30" s="7"/>
      <c r="E30" s="7"/>
      <c r="F30" s="7"/>
      <c r="G30" s="113" t="s">
        <v>104</v>
      </c>
      <c r="H30" s="7">
        <v>30</v>
      </c>
      <c r="I30" s="7"/>
      <c r="J30" s="7"/>
      <c r="K30" s="7"/>
      <c r="L30" s="7"/>
      <c r="M30" s="7"/>
      <c r="N30" s="7"/>
      <c r="O30" s="125"/>
      <c r="P30" s="7"/>
      <c r="Q30" s="7"/>
      <c r="R30" s="7"/>
      <c r="S30" s="113" t="s">
        <v>104</v>
      </c>
      <c r="T30" s="7">
        <v>30</v>
      </c>
      <c r="U30" s="7"/>
      <c r="V30" s="7"/>
      <c r="W30" s="7"/>
      <c r="X30" s="7"/>
      <c r="Y30" s="123"/>
      <c r="Z30" s="123"/>
      <c r="AA30" s="123"/>
      <c r="AB30" s="123"/>
      <c r="AC30" s="123"/>
      <c r="AD30" s="123"/>
      <c r="AE30" s="123"/>
      <c r="AF30" s="123"/>
      <c r="AG30" s="123"/>
      <c r="AH30" s="123"/>
      <c r="AI30" s="123"/>
      <c r="AJ30" s="123"/>
      <c r="AK30" s="123"/>
      <c r="AL30" s="123"/>
    </row>
    <row r="31" spans="1:50" x14ac:dyDescent="0.2">
      <c r="A31" s="7"/>
      <c r="B31" s="7"/>
      <c r="C31" s="125"/>
      <c r="D31" s="7"/>
      <c r="E31" s="7"/>
      <c r="F31" s="7"/>
      <c r="G31" s="113" t="s">
        <v>105</v>
      </c>
      <c r="H31" s="7">
        <v>12</v>
      </c>
      <c r="I31" s="7"/>
      <c r="J31" s="7"/>
      <c r="K31" s="7"/>
      <c r="L31" s="7"/>
      <c r="M31" s="7"/>
      <c r="N31" s="7"/>
      <c r="O31" s="125"/>
      <c r="P31" s="7"/>
      <c r="Q31" s="7"/>
      <c r="R31" s="7"/>
      <c r="S31" s="113" t="s">
        <v>105</v>
      </c>
      <c r="T31" s="7">
        <v>12</v>
      </c>
      <c r="U31" s="7"/>
      <c r="V31" s="7"/>
      <c r="W31" s="7"/>
      <c r="X31" s="7"/>
      <c r="Y31" s="123"/>
      <c r="Z31" s="123"/>
      <c r="AA31" s="123"/>
      <c r="AB31" s="123"/>
      <c r="AC31" s="123"/>
      <c r="AD31" s="123"/>
      <c r="AE31" s="123"/>
      <c r="AF31" s="123"/>
      <c r="AG31" s="123"/>
      <c r="AH31" s="123"/>
      <c r="AI31" s="123"/>
      <c r="AJ31" s="123"/>
      <c r="AK31" s="123"/>
      <c r="AL31" s="123"/>
    </row>
    <row r="32" spans="1:50" x14ac:dyDescent="0.2">
      <c r="A32" s="7"/>
      <c r="B32" s="7"/>
      <c r="C32" s="125"/>
      <c r="D32" s="7"/>
      <c r="E32" s="7"/>
      <c r="F32" s="7"/>
      <c r="G32" s="7"/>
      <c r="H32" s="7"/>
      <c r="I32" s="7"/>
      <c r="J32" s="7"/>
      <c r="K32" s="7"/>
      <c r="L32" s="7"/>
      <c r="M32" s="7"/>
      <c r="N32" s="7"/>
      <c r="O32" s="125"/>
      <c r="P32" s="7"/>
      <c r="Q32" s="7"/>
      <c r="R32" s="7"/>
      <c r="S32" s="7"/>
      <c r="T32" s="7"/>
      <c r="U32" s="7"/>
      <c r="V32" s="7"/>
      <c r="W32" s="7"/>
      <c r="X32" s="7"/>
      <c r="Y32" s="123"/>
      <c r="Z32" s="123"/>
      <c r="AA32" s="123"/>
      <c r="AB32" s="123"/>
      <c r="AC32" s="123"/>
      <c r="AD32" s="123"/>
      <c r="AE32" s="123"/>
      <c r="AF32" s="123"/>
      <c r="AG32" s="123"/>
      <c r="AH32" s="123"/>
      <c r="AI32" s="123"/>
      <c r="AJ32" s="123"/>
      <c r="AK32" s="123"/>
      <c r="AL32" s="123"/>
    </row>
    <row r="33" spans="1:38" x14ac:dyDescent="0.2">
      <c r="A33" s="7"/>
      <c r="B33" s="7"/>
      <c r="C33" s="125"/>
      <c r="D33" s="7"/>
      <c r="E33" s="7"/>
      <c r="F33" s="7"/>
      <c r="G33" s="7"/>
      <c r="H33" s="7"/>
      <c r="I33" s="7"/>
      <c r="J33" s="7"/>
      <c r="K33" s="7"/>
      <c r="L33" s="7"/>
      <c r="M33" s="7"/>
      <c r="N33" s="7"/>
      <c r="O33" s="125"/>
      <c r="P33" s="7"/>
      <c r="Q33" s="7"/>
      <c r="R33" s="7"/>
      <c r="S33" s="7"/>
      <c r="T33" s="7"/>
      <c r="U33" s="7"/>
      <c r="V33" s="7"/>
      <c r="W33" s="7"/>
      <c r="X33" s="7"/>
      <c r="Y33" s="123"/>
      <c r="Z33" s="123"/>
      <c r="AA33" s="123"/>
      <c r="AB33" s="123"/>
      <c r="AC33" s="123"/>
      <c r="AD33" s="123"/>
      <c r="AE33" s="123"/>
      <c r="AF33" s="123"/>
      <c r="AG33" s="123"/>
      <c r="AH33" s="123"/>
      <c r="AI33" s="123"/>
      <c r="AJ33" s="123"/>
      <c r="AK33" s="123"/>
      <c r="AL33" s="123"/>
    </row>
    <row r="34" spans="1:38" x14ac:dyDescent="0.2">
      <c r="A34" s="7"/>
      <c r="B34" s="114"/>
      <c r="C34" s="115"/>
      <c r="D34" s="7"/>
      <c r="E34" s="7"/>
      <c r="F34" s="7"/>
      <c r="G34" s="7"/>
      <c r="H34" s="7"/>
      <c r="I34" s="7"/>
      <c r="J34" s="7"/>
      <c r="K34" s="7"/>
      <c r="L34" s="7"/>
      <c r="M34" s="7"/>
      <c r="N34" s="7"/>
      <c r="O34" s="125"/>
      <c r="P34" s="7"/>
      <c r="Q34" s="7"/>
      <c r="R34" s="7"/>
      <c r="S34" s="7"/>
      <c r="T34" s="7"/>
      <c r="U34" s="7"/>
      <c r="V34" s="7"/>
      <c r="W34" s="7"/>
      <c r="X34" s="7"/>
      <c r="Y34" s="123"/>
      <c r="Z34" s="123"/>
      <c r="AA34" s="123"/>
      <c r="AB34" s="123"/>
      <c r="AC34" s="123"/>
      <c r="AD34" s="123"/>
      <c r="AE34" s="123"/>
      <c r="AF34" s="123"/>
      <c r="AG34" s="123"/>
      <c r="AH34" s="123"/>
      <c r="AI34" s="123"/>
      <c r="AJ34" s="123"/>
      <c r="AK34" s="123"/>
      <c r="AL34" s="123"/>
    </row>
    <row r="35" spans="1:38" x14ac:dyDescent="0.2">
      <c r="A35" s="7"/>
      <c r="B35" s="114"/>
      <c r="C35" s="115"/>
      <c r="D35" s="7"/>
      <c r="E35" s="7"/>
      <c r="F35" s="7"/>
      <c r="G35" s="7"/>
      <c r="H35" s="7"/>
      <c r="I35" s="7"/>
      <c r="J35" s="7"/>
      <c r="K35" s="7"/>
      <c r="L35" s="7"/>
      <c r="M35" s="7"/>
      <c r="N35" s="7"/>
      <c r="O35" s="7"/>
      <c r="P35" s="7"/>
      <c r="Q35" s="7"/>
      <c r="R35" s="7"/>
      <c r="S35" s="7"/>
      <c r="T35" s="7"/>
      <c r="U35" s="7"/>
      <c r="V35" s="7"/>
      <c r="W35" s="7"/>
      <c r="X35" s="7"/>
      <c r="Y35" s="123"/>
      <c r="Z35" s="123"/>
      <c r="AA35" s="123"/>
      <c r="AB35" s="123"/>
      <c r="AC35" s="123"/>
      <c r="AD35" s="123"/>
      <c r="AE35" s="123"/>
      <c r="AF35" s="123"/>
      <c r="AG35" s="123"/>
      <c r="AH35" s="123"/>
      <c r="AI35" s="123"/>
      <c r="AJ35" s="123"/>
      <c r="AK35" s="123"/>
      <c r="AL35" s="123"/>
    </row>
    <row r="36" spans="1:38" x14ac:dyDescent="0.2">
      <c r="A36" s="7"/>
      <c r="B36" s="7"/>
      <c r="C36" s="115"/>
      <c r="D36" s="7"/>
      <c r="E36" s="7"/>
      <c r="F36" s="7"/>
      <c r="G36" s="7"/>
      <c r="H36" s="7"/>
      <c r="I36" s="7"/>
      <c r="J36" s="7"/>
      <c r="K36" s="7"/>
      <c r="L36" s="7"/>
      <c r="M36" s="7"/>
      <c r="N36" s="7"/>
      <c r="O36" s="7"/>
      <c r="P36" s="7"/>
      <c r="Q36" s="7"/>
      <c r="R36" s="7"/>
      <c r="S36" s="7"/>
      <c r="T36" s="7"/>
      <c r="U36" s="7"/>
      <c r="V36" s="7"/>
      <c r="W36" s="7"/>
      <c r="X36" s="7"/>
      <c r="Y36" s="123"/>
      <c r="Z36" s="123"/>
      <c r="AA36" s="123"/>
      <c r="AB36" s="123"/>
      <c r="AC36" s="123"/>
      <c r="AD36" s="123"/>
      <c r="AE36" s="123"/>
      <c r="AF36" s="123"/>
      <c r="AG36" s="123"/>
      <c r="AH36" s="123"/>
      <c r="AI36" s="123"/>
      <c r="AJ36" s="123"/>
      <c r="AK36" s="123"/>
      <c r="AL36" s="123"/>
    </row>
    <row r="37" spans="1:38" x14ac:dyDescent="0.2">
      <c r="A37" s="7"/>
      <c r="C37" s="116" t="s">
        <v>136</v>
      </c>
      <c r="D37" s="7"/>
      <c r="E37" s="7"/>
      <c r="F37" s="7"/>
      <c r="G37" s="7"/>
      <c r="H37" s="7"/>
      <c r="I37" s="7"/>
      <c r="J37" s="7"/>
      <c r="K37" s="7"/>
      <c r="L37" s="7"/>
      <c r="M37" s="7"/>
      <c r="N37" s="7"/>
      <c r="O37" s="7"/>
      <c r="P37" s="7"/>
      <c r="Q37" s="7"/>
      <c r="R37" s="7"/>
      <c r="S37" s="7"/>
      <c r="T37" s="7"/>
      <c r="U37" s="7"/>
      <c r="V37" s="7"/>
      <c r="W37" s="7"/>
      <c r="X37" s="7"/>
      <c r="Y37" s="123"/>
      <c r="Z37" s="123"/>
      <c r="AA37" s="123"/>
      <c r="AB37" s="123"/>
      <c r="AC37" s="123"/>
      <c r="AD37" s="123"/>
      <c r="AE37" s="123"/>
      <c r="AF37" s="123"/>
      <c r="AG37" s="123"/>
      <c r="AH37" s="123"/>
      <c r="AI37" s="123"/>
      <c r="AJ37" s="123"/>
      <c r="AK37" s="123"/>
      <c r="AL37" s="123"/>
    </row>
    <row r="38" spans="1:38" x14ac:dyDescent="0.2">
      <c r="A38" s="7"/>
      <c r="B38" s="7"/>
      <c r="C38" s="7"/>
      <c r="D38" s="7"/>
      <c r="E38" s="7"/>
      <c r="F38" s="7"/>
      <c r="G38" s="7"/>
      <c r="H38" s="7"/>
      <c r="I38" s="7"/>
      <c r="J38" s="7"/>
      <c r="K38" s="7"/>
      <c r="L38" s="7"/>
      <c r="M38" s="7"/>
      <c r="N38" s="7"/>
      <c r="O38" s="7"/>
      <c r="P38" s="7"/>
      <c r="Q38" s="7"/>
      <c r="R38" s="7"/>
      <c r="S38" s="7"/>
      <c r="T38" s="7"/>
      <c r="U38" s="7"/>
      <c r="V38" s="7"/>
      <c r="W38" s="7"/>
      <c r="X38" s="7"/>
      <c r="Y38" s="123"/>
      <c r="Z38" s="123"/>
      <c r="AA38" s="123"/>
      <c r="AB38" s="123"/>
      <c r="AC38" s="123"/>
      <c r="AD38" s="123"/>
      <c r="AE38" s="123"/>
      <c r="AF38" s="123"/>
      <c r="AG38" s="123"/>
      <c r="AH38" s="123"/>
      <c r="AI38" s="123"/>
      <c r="AJ38" s="123"/>
      <c r="AK38" s="123"/>
      <c r="AL38" s="123"/>
    </row>
    <row r="39" spans="1:38" x14ac:dyDescent="0.2">
      <c r="A39" s="7"/>
      <c r="B39" s="7"/>
      <c r="C39" s="7"/>
      <c r="D39" s="7"/>
      <c r="E39" s="7"/>
      <c r="F39" s="7"/>
      <c r="G39" s="7"/>
      <c r="H39" s="7"/>
      <c r="I39" s="7"/>
      <c r="J39" s="7"/>
      <c r="K39" s="7"/>
      <c r="L39" s="7"/>
      <c r="M39" s="7"/>
      <c r="N39" s="7"/>
      <c r="O39" s="7"/>
      <c r="P39" s="7"/>
      <c r="Q39" s="7"/>
      <c r="R39" s="7"/>
      <c r="S39" s="7"/>
      <c r="T39" s="7"/>
      <c r="U39" s="7"/>
      <c r="V39" s="7"/>
      <c r="W39" s="7"/>
      <c r="X39" s="7"/>
      <c r="Y39" s="123"/>
      <c r="Z39" s="123"/>
      <c r="AA39" s="123"/>
      <c r="AB39" s="123"/>
      <c r="AC39" s="123"/>
      <c r="AD39" s="123"/>
      <c r="AE39" s="123"/>
      <c r="AF39" s="123"/>
      <c r="AG39" s="123"/>
      <c r="AH39" s="123"/>
      <c r="AI39" s="123"/>
      <c r="AJ39" s="123"/>
      <c r="AK39" s="123"/>
      <c r="AL39" s="123"/>
    </row>
    <row r="40" spans="1:38" x14ac:dyDescent="0.2">
      <c r="A40" s="7"/>
      <c r="B40" s="7"/>
      <c r="C40" s="7"/>
      <c r="D40" s="7"/>
      <c r="E40" s="7"/>
      <c r="F40" s="7"/>
      <c r="G40" s="7"/>
      <c r="H40" s="7"/>
      <c r="I40" s="7"/>
      <c r="J40" s="7"/>
      <c r="K40" s="7"/>
      <c r="L40" s="7"/>
      <c r="M40" s="7"/>
      <c r="N40" s="7"/>
      <c r="O40" s="7"/>
      <c r="P40" s="7"/>
      <c r="Q40" s="7"/>
      <c r="R40" s="7"/>
      <c r="S40" s="7"/>
      <c r="T40" s="7"/>
      <c r="U40" s="7"/>
      <c r="V40" s="7"/>
      <c r="W40" s="7"/>
      <c r="X40" s="7"/>
      <c r="Y40" s="123"/>
      <c r="Z40" s="123"/>
      <c r="AA40" s="123"/>
      <c r="AB40" s="123"/>
      <c r="AC40" s="123"/>
      <c r="AD40" s="123"/>
      <c r="AE40" s="123"/>
      <c r="AF40" s="123"/>
      <c r="AG40" s="123"/>
      <c r="AH40" s="123"/>
      <c r="AI40" s="123"/>
      <c r="AJ40" s="123"/>
      <c r="AK40" s="123"/>
      <c r="AL40" s="123"/>
    </row>
    <row r="41" spans="1:38" x14ac:dyDescent="0.2">
      <c r="A41" s="7"/>
      <c r="B41" s="7"/>
      <c r="C41" s="7"/>
      <c r="D41" s="7"/>
      <c r="E41" s="7"/>
      <c r="F41" s="7"/>
      <c r="G41" s="7"/>
      <c r="H41" s="7"/>
      <c r="I41" s="7"/>
      <c r="J41" s="7"/>
      <c r="K41" s="7"/>
      <c r="L41" s="7"/>
      <c r="M41" s="7"/>
      <c r="N41" s="7"/>
      <c r="O41" s="7"/>
      <c r="P41" s="7"/>
      <c r="Q41" s="7"/>
      <c r="R41" s="7"/>
      <c r="S41" s="7"/>
      <c r="T41" s="7"/>
      <c r="U41" s="7"/>
      <c r="V41" s="7"/>
      <c r="W41" s="7"/>
      <c r="X41" s="7"/>
      <c r="Y41" s="123"/>
      <c r="Z41" s="123"/>
      <c r="AA41" s="123"/>
      <c r="AB41" s="123"/>
      <c r="AC41" s="123"/>
      <c r="AD41" s="123"/>
      <c r="AE41" s="123"/>
      <c r="AF41" s="123"/>
      <c r="AG41" s="123"/>
      <c r="AH41" s="123"/>
      <c r="AI41" s="123"/>
      <c r="AJ41" s="123"/>
      <c r="AK41" s="123"/>
      <c r="AL41" s="123"/>
    </row>
    <row r="42" spans="1:38" x14ac:dyDescent="0.2">
      <c r="A42" s="7"/>
      <c r="B42" s="7"/>
      <c r="C42" s="7"/>
      <c r="D42" s="7"/>
      <c r="E42" s="7"/>
      <c r="F42" s="7"/>
      <c r="G42" s="7"/>
      <c r="H42" s="7"/>
      <c r="I42" s="7"/>
      <c r="J42" s="7"/>
      <c r="K42" s="7"/>
      <c r="L42" s="7"/>
      <c r="M42" s="7"/>
      <c r="N42" s="7"/>
      <c r="O42" s="7"/>
      <c r="P42" s="7"/>
      <c r="Q42" s="7"/>
      <c r="R42" s="7"/>
      <c r="S42" s="7"/>
      <c r="T42" s="7"/>
      <c r="U42" s="7"/>
      <c r="V42" s="7"/>
      <c r="W42" s="7"/>
      <c r="X42" s="7"/>
      <c r="Y42" s="123"/>
      <c r="Z42" s="123"/>
      <c r="AA42" s="123"/>
      <c r="AB42" s="123"/>
      <c r="AC42" s="123"/>
      <c r="AD42" s="123"/>
      <c r="AE42" s="123"/>
      <c r="AF42" s="123"/>
      <c r="AG42" s="123"/>
      <c r="AH42" s="123"/>
      <c r="AI42" s="123"/>
      <c r="AJ42" s="123"/>
      <c r="AK42" s="123"/>
      <c r="AL42" s="123"/>
    </row>
    <row r="43" spans="1:38" ht="12.75" customHeight="1" x14ac:dyDescent="0.2">
      <c r="A43" s="7"/>
      <c r="X43" s="7"/>
      <c r="Y43" s="123"/>
      <c r="Z43" s="123"/>
      <c r="AA43" s="123"/>
      <c r="AB43" s="123"/>
      <c r="AC43" s="123"/>
      <c r="AD43" s="123"/>
      <c r="AE43" s="123"/>
      <c r="AF43" s="123"/>
      <c r="AG43" s="123"/>
      <c r="AH43" s="123"/>
      <c r="AI43" s="123"/>
      <c r="AJ43" s="123"/>
      <c r="AK43" s="123"/>
      <c r="AL43" s="123"/>
    </row>
    <row r="44" spans="1:38" ht="41.25" customHeight="1" x14ac:dyDescent="0.2">
      <c r="A44" s="7"/>
      <c r="B44" s="177" t="s">
        <v>110</v>
      </c>
      <c r="C44" s="177"/>
      <c r="D44" s="177"/>
      <c r="E44" s="177"/>
      <c r="F44" s="177"/>
      <c r="G44" s="177"/>
      <c r="H44" s="177"/>
      <c r="I44" s="177"/>
      <c r="J44" s="177"/>
      <c r="K44" s="177"/>
      <c r="L44" s="177"/>
      <c r="M44" s="177"/>
      <c r="N44" s="177"/>
      <c r="O44" s="177"/>
      <c r="P44" s="177"/>
      <c r="Q44" s="177"/>
      <c r="R44" s="177"/>
      <c r="S44" s="177"/>
      <c r="T44" s="177"/>
      <c r="U44" s="177"/>
      <c r="V44" s="177"/>
      <c r="W44" s="177"/>
      <c r="X44" s="7"/>
      <c r="Y44" s="123"/>
      <c r="Z44" s="123"/>
      <c r="AA44" s="123"/>
      <c r="AB44" s="123"/>
      <c r="AC44" s="123"/>
      <c r="AD44" s="123"/>
      <c r="AE44" s="123"/>
      <c r="AF44" s="123"/>
      <c r="AG44" s="123"/>
      <c r="AH44" s="123"/>
      <c r="AI44" s="123"/>
      <c r="AJ44" s="123"/>
      <c r="AK44" s="123"/>
      <c r="AL44" s="123"/>
    </row>
    <row r="45" spans="1:38" x14ac:dyDescent="0.2">
      <c r="A45" s="7"/>
      <c r="B45" s="7"/>
      <c r="C45" s="7"/>
      <c r="D45" s="7"/>
      <c r="E45" s="7"/>
      <c r="F45" s="7"/>
      <c r="G45" s="7"/>
      <c r="H45" s="7"/>
      <c r="I45" s="7"/>
      <c r="J45" s="7"/>
      <c r="K45" s="7"/>
      <c r="L45" s="7"/>
      <c r="M45" s="7"/>
      <c r="N45" s="7"/>
      <c r="O45" s="7"/>
      <c r="P45" s="7"/>
      <c r="Q45" s="7"/>
      <c r="R45" s="7"/>
      <c r="S45" s="7"/>
      <c r="T45" s="7"/>
      <c r="U45" s="7"/>
      <c r="V45" s="7"/>
      <c r="W45" s="7"/>
      <c r="X45" s="7"/>
      <c r="Y45" s="123"/>
      <c r="Z45" s="123"/>
      <c r="AA45" s="123"/>
      <c r="AB45" s="123"/>
      <c r="AC45" s="123"/>
      <c r="AD45" s="123"/>
      <c r="AE45" s="123"/>
      <c r="AF45" s="123"/>
      <c r="AG45" s="123"/>
      <c r="AH45" s="123"/>
      <c r="AI45" s="123"/>
      <c r="AJ45" s="123"/>
      <c r="AK45" s="123"/>
      <c r="AL45" s="123"/>
    </row>
    <row r="46" spans="1:38" x14ac:dyDescent="0.2">
      <c r="A46" s="123"/>
      <c r="B46" s="123"/>
      <c r="C46" s="123"/>
      <c r="D46" s="123"/>
      <c r="E46" s="123"/>
      <c r="F46" s="123"/>
      <c r="G46" s="123"/>
      <c r="H46" s="123"/>
      <c r="I46" s="123"/>
      <c r="J46" s="123"/>
      <c r="K46" s="123"/>
      <c r="L46" s="123"/>
      <c r="M46" s="123"/>
      <c r="N46" s="123"/>
      <c r="O46" s="123"/>
      <c r="P46" s="123"/>
      <c r="Q46" s="123"/>
      <c r="R46" s="123"/>
      <c r="S46" s="123"/>
      <c r="T46" s="123"/>
      <c r="U46" s="123"/>
      <c r="V46" s="123"/>
      <c r="W46" s="123"/>
      <c r="X46" s="123"/>
      <c r="Y46" s="123"/>
      <c r="Z46" s="123"/>
      <c r="AA46" s="123"/>
      <c r="AB46" s="123"/>
      <c r="AC46" s="123"/>
      <c r="AD46" s="123"/>
      <c r="AE46" s="123"/>
      <c r="AF46" s="123"/>
      <c r="AG46" s="123"/>
      <c r="AH46" s="123"/>
      <c r="AI46" s="123"/>
      <c r="AJ46" s="123"/>
      <c r="AK46" s="123"/>
      <c r="AL46" s="123"/>
    </row>
    <row r="47" spans="1:38" x14ac:dyDescent="0.2">
      <c r="A47" s="123"/>
      <c r="B47" s="123"/>
      <c r="C47" s="123"/>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c r="AB47" s="123"/>
      <c r="AC47" s="123"/>
      <c r="AD47" s="123"/>
      <c r="AE47" s="123"/>
      <c r="AF47" s="123"/>
      <c r="AG47" s="123"/>
      <c r="AH47" s="123"/>
      <c r="AI47" s="123"/>
      <c r="AJ47" s="123"/>
      <c r="AK47" s="123"/>
      <c r="AL47" s="123"/>
    </row>
    <row r="48" spans="1:38" x14ac:dyDescent="0.2">
      <c r="A48" s="123"/>
      <c r="B48" s="123"/>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c r="AE48" s="123"/>
      <c r="AF48" s="123"/>
      <c r="AG48" s="123"/>
      <c r="AH48" s="123"/>
      <c r="AI48" s="123"/>
      <c r="AJ48" s="123"/>
      <c r="AK48" s="123"/>
      <c r="AL48" s="123"/>
    </row>
    <row r="49" spans="1:38" x14ac:dyDescent="0.2">
      <c r="A49" s="123"/>
      <c r="B49" s="123"/>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123"/>
      <c r="AD49" s="123"/>
      <c r="AE49" s="123"/>
      <c r="AF49" s="123"/>
      <c r="AG49" s="123"/>
      <c r="AH49" s="123"/>
      <c r="AI49" s="123"/>
      <c r="AJ49" s="123"/>
      <c r="AK49" s="123"/>
      <c r="AL49" s="123"/>
    </row>
    <row r="50" spans="1:38" x14ac:dyDescent="0.2">
      <c r="A50" s="123"/>
      <c r="B50" s="123"/>
      <c r="C50" s="123"/>
      <c r="D50" s="123"/>
      <c r="E50" s="123"/>
      <c r="F50" s="123"/>
      <c r="G50" s="123"/>
      <c r="H50" s="123"/>
      <c r="I50" s="123"/>
      <c r="J50" s="123"/>
      <c r="K50" s="123"/>
      <c r="L50" s="123"/>
      <c r="M50" s="123"/>
      <c r="N50" s="123"/>
      <c r="O50" s="123"/>
      <c r="P50" s="123"/>
      <c r="Q50" s="123"/>
      <c r="R50" s="123"/>
      <c r="S50" s="123"/>
      <c r="T50" s="123"/>
      <c r="U50" s="123"/>
      <c r="V50" s="123"/>
      <c r="W50" s="123"/>
      <c r="X50" s="123"/>
      <c r="Y50" s="123"/>
      <c r="Z50" s="123"/>
      <c r="AA50" s="123"/>
      <c r="AB50" s="123"/>
      <c r="AC50" s="123"/>
      <c r="AD50" s="123"/>
      <c r="AE50" s="123"/>
      <c r="AF50" s="123"/>
      <c r="AG50" s="123"/>
      <c r="AH50" s="123"/>
      <c r="AI50" s="123"/>
      <c r="AJ50" s="123"/>
      <c r="AK50" s="123"/>
      <c r="AL50" s="123"/>
    </row>
    <row r="51" spans="1:38" x14ac:dyDescent="0.2">
      <c r="A51" s="123"/>
      <c r="B51" s="123"/>
      <c r="C51" s="123"/>
      <c r="D51" s="123"/>
      <c r="E51" s="123"/>
      <c r="F51" s="123"/>
      <c r="G51" s="123"/>
      <c r="H51" s="123"/>
      <c r="I51" s="123"/>
      <c r="J51" s="123"/>
      <c r="K51" s="123"/>
      <c r="L51" s="123"/>
      <c r="M51" s="123"/>
      <c r="N51" s="123"/>
      <c r="O51" s="123"/>
      <c r="P51" s="123"/>
      <c r="Q51" s="123"/>
      <c r="R51" s="123"/>
      <c r="S51" s="123"/>
      <c r="T51" s="123"/>
      <c r="U51" s="123"/>
      <c r="V51" s="123"/>
      <c r="W51" s="123"/>
      <c r="X51" s="123"/>
      <c r="Y51" s="123"/>
      <c r="Z51" s="123"/>
      <c r="AA51" s="123"/>
      <c r="AB51" s="123"/>
      <c r="AC51" s="123"/>
      <c r="AD51" s="123"/>
      <c r="AE51" s="123"/>
      <c r="AF51" s="123"/>
      <c r="AG51" s="123"/>
      <c r="AH51" s="123"/>
      <c r="AI51" s="123"/>
      <c r="AJ51" s="123"/>
      <c r="AK51" s="123"/>
      <c r="AL51" s="123"/>
    </row>
    <row r="52" spans="1:38" x14ac:dyDescent="0.2">
      <c r="A52" s="123"/>
      <c r="B52" s="123"/>
      <c r="C52" s="123"/>
      <c r="D52" s="123"/>
      <c r="E52" s="123"/>
      <c r="F52" s="123"/>
      <c r="G52" s="123"/>
      <c r="H52" s="123"/>
      <c r="I52" s="123"/>
      <c r="J52" s="123"/>
      <c r="K52" s="123"/>
      <c r="L52" s="123"/>
      <c r="M52" s="123"/>
      <c r="N52" s="123"/>
      <c r="O52" s="123"/>
      <c r="P52" s="123"/>
      <c r="Q52" s="123"/>
      <c r="R52" s="123"/>
      <c r="S52" s="123"/>
      <c r="T52" s="123"/>
      <c r="U52" s="123"/>
      <c r="V52" s="123"/>
      <c r="W52" s="123"/>
      <c r="X52" s="123"/>
      <c r="Y52" s="123"/>
      <c r="Z52" s="123"/>
      <c r="AA52" s="123"/>
      <c r="AB52" s="123"/>
      <c r="AC52" s="123"/>
      <c r="AD52" s="123"/>
      <c r="AE52" s="123"/>
      <c r="AF52" s="123"/>
      <c r="AG52" s="123"/>
      <c r="AH52" s="123"/>
      <c r="AI52" s="123"/>
      <c r="AJ52" s="123"/>
      <c r="AK52" s="123"/>
      <c r="AL52" s="123"/>
    </row>
    <row r="53" spans="1:38" x14ac:dyDescent="0.2">
      <c r="A53" s="123"/>
      <c r="B53" s="123"/>
      <c r="C53" s="123"/>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c r="AC53" s="123"/>
      <c r="AD53" s="123"/>
      <c r="AE53" s="123"/>
      <c r="AF53" s="123"/>
      <c r="AG53" s="123"/>
      <c r="AH53" s="123"/>
      <c r="AI53" s="123"/>
      <c r="AJ53" s="123"/>
      <c r="AK53" s="123"/>
      <c r="AL53" s="123"/>
    </row>
    <row r="54" spans="1:38" x14ac:dyDescent="0.2">
      <c r="A54" s="123"/>
      <c r="B54" s="123"/>
      <c r="C54" s="123"/>
      <c r="D54" s="123"/>
      <c r="E54" s="123"/>
      <c r="F54" s="123"/>
      <c r="G54" s="123"/>
      <c r="H54" s="123"/>
      <c r="I54" s="123"/>
      <c r="J54" s="123"/>
      <c r="K54" s="123"/>
      <c r="L54" s="123"/>
      <c r="M54" s="123"/>
      <c r="N54" s="123"/>
      <c r="O54" s="123"/>
      <c r="P54" s="123"/>
      <c r="Q54" s="123"/>
      <c r="R54" s="123"/>
      <c r="S54" s="123"/>
      <c r="T54" s="123"/>
      <c r="U54" s="123"/>
      <c r="V54" s="123"/>
      <c r="W54" s="123"/>
      <c r="X54" s="123"/>
      <c r="Y54" s="123"/>
      <c r="Z54" s="123"/>
      <c r="AA54" s="123"/>
      <c r="AB54" s="123"/>
      <c r="AC54" s="123"/>
      <c r="AD54" s="123"/>
      <c r="AE54" s="123"/>
      <c r="AF54" s="123"/>
      <c r="AG54" s="123"/>
      <c r="AH54" s="123"/>
      <c r="AI54" s="123"/>
      <c r="AJ54" s="123"/>
      <c r="AK54" s="123"/>
      <c r="AL54" s="123"/>
    </row>
    <row r="55" spans="1:38" x14ac:dyDescent="0.2">
      <c r="A55" s="123"/>
      <c r="B55" s="123"/>
      <c r="C55" s="123"/>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123"/>
      <c r="AB55" s="123"/>
      <c r="AC55" s="123"/>
      <c r="AD55" s="123"/>
      <c r="AE55" s="123"/>
      <c r="AF55" s="123"/>
      <c r="AG55" s="123"/>
      <c r="AH55" s="123"/>
      <c r="AI55" s="123"/>
      <c r="AJ55" s="123"/>
      <c r="AK55" s="123"/>
      <c r="AL55" s="123"/>
    </row>
    <row r="56" spans="1:38" x14ac:dyDescent="0.2">
      <c r="A56" s="123"/>
      <c r="B56" s="123"/>
      <c r="C56" s="123"/>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c r="AC56" s="123"/>
      <c r="AD56" s="123"/>
      <c r="AE56" s="123"/>
      <c r="AF56" s="123"/>
      <c r="AG56" s="123"/>
      <c r="AH56" s="123"/>
      <c r="AI56" s="123"/>
      <c r="AJ56" s="123"/>
      <c r="AK56" s="123"/>
      <c r="AL56" s="123"/>
    </row>
    <row r="57" spans="1:38" x14ac:dyDescent="0.2">
      <c r="A57" s="123"/>
      <c r="B57" s="123"/>
      <c r="C57" s="123"/>
      <c r="D57" s="123"/>
      <c r="E57" s="123"/>
      <c r="F57" s="123"/>
      <c r="G57" s="123"/>
      <c r="H57" s="123"/>
      <c r="I57" s="123"/>
      <c r="J57" s="123"/>
      <c r="K57" s="123"/>
      <c r="L57" s="123"/>
      <c r="M57" s="123"/>
      <c r="N57" s="123"/>
      <c r="O57" s="123"/>
      <c r="P57" s="123"/>
      <c r="Q57" s="123"/>
      <c r="R57" s="123"/>
      <c r="S57" s="123"/>
      <c r="T57" s="123"/>
      <c r="U57" s="123"/>
      <c r="V57" s="123"/>
      <c r="W57" s="123"/>
      <c r="X57" s="123"/>
      <c r="Y57" s="123"/>
      <c r="Z57" s="123"/>
      <c r="AA57" s="123"/>
      <c r="AB57" s="123"/>
      <c r="AC57" s="123"/>
      <c r="AD57" s="123"/>
      <c r="AE57" s="123"/>
      <c r="AF57" s="123"/>
      <c r="AG57" s="123"/>
      <c r="AH57" s="123"/>
      <c r="AI57" s="123"/>
      <c r="AJ57" s="123"/>
      <c r="AK57" s="123"/>
      <c r="AL57" s="123"/>
    </row>
    <row r="58" spans="1:38" x14ac:dyDescent="0.2">
      <c r="A58" s="123"/>
      <c r="B58" s="123"/>
      <c r="C58" s="123"/>
      <c r="D58" s="123"/>
      <c r="E58" s="123"/>
      <c r="F58" s="123"/>
      <c r="G58" s="123"/>
      <c r="H58" s="123"/>
      <c r="I58" s="123"/>
      <c r="J58" s="123"/>
      <c r="K58" s="123"/>
      <c r="L58" s="123"/>
      <c r="M58" s="123"/>
      <c r="N58" s="123"/>
      <c r="O58" s="123"/>
      <c r="P58" s="123"/>
      <c r="Q58" s="123"/>
      <c r="R58" s="123"/>
      <c r="S58" s="123"/>
      <c r="T58" s="123"/>
      <c r="U58" s="123"/>
      <c r="V58" s="123"/>
      <c r="W58" s="123"/>
      <c r="X58" s="123"/>
      <c r="Y58" s="123"/>
      <c r="Z58" s="123"/>
      <c r="AA58" s="123"/>
      <c r="AB58" s="123"/>
      <c r="AC58" s="123"/>
      <c r="AD58" s="123"/>
      <c r="AE58" s="123"/>
      <c r="AF58" s="123"/>
      <c r="AG58" s="123"/>
      <c r="AH58" s="123"/>
      <c r="AI58" s="123"/>
      <c r="AJ58" s="123"/>
      <c r="AK58" s="123"/>
      <c r="AL58" s="123"/>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18" zoomScale="80" zoomScaleNormal="80" workbookViewId="0">
      <selection activeCell="F35" sqref="F35"/>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137</v>
      </c>
    </row>
    <row r="2" spans="1:57" ht="54" x14ac:dyDescent="0.25">
      <c r="A2" s="80" t="s">
        <v>107</v>
      </c>
      <c r="B2" s="80" t="s">
        <v>138</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80" t="s">
        <v>5</v>
      </c>
      <c r="E4" s="181"/>
      <c r="G4" s="182" t="s">
        <v>6</v>
      </c>
      <c r="H4" s="183"/>
      <c r="I4" s="183"/>
      <c r="J4" s="183"/>
      <c r="K4" s="183"/>
      <c r="L4" s="183"/>
      <c r="M4" s="183"/>
      <c r="N4" s="183"/>
      <c r="O4" s="183"/>
      <c r="P4" s="183"/>
      <c r="Q4" s="183"/>
      <c r="R4" s="183"/>
      <c r="T4" s="182" t="s">
        <v>7</v>
      </c>
      <c r="U4" s="183"/>
      <c r="V4" s="183"/>
      <c r="W4" s="183"/>
      <c r="X4" s="183"/>
      <c r="Y4" s="183"/>
      <c r="Z4" s="183"/>
      <c r="AA4" s="183"/>
      <c r="AB4" s="183"/>
      <c r="AC4" s="183"/>
      <c r="AD4" s="183"/>
      <c r="AE4" s="183"/>
      <c r="AF4" s="4"/>
      <c r="AG4" s="182" t="s">
        <v>34</v>
      </c>
      <c r="AH4" s="183"/>
      <c r="AI4" s="183"/>
      <c r="AJ4" s="183"/>
      <c r="AK4" s="183"/>
      <c r="AL4" s="183"/>
      <c r="AM4" s="183"/>
      <c r="AN4" s="183"/>
      <c r="AO4" s="183"/>
      <c r="AP4" s="183"/>
      <c r="AQ4" s="183"/>
      <c r="AR4" s="183"/>
      <c r="AT4" s="182" t="s">
        <v>35</v>
      </c>
      <c r="AU4" s="183"/>
      <c r="AV4" s="183"/>
      <c r="AW4" s="183"/>
      <c r="AX4" s="183"/>
      <c r="AY4" s="183"/>
      <c r="AZ4" s="183"/>
      <c r="BA4" s="183"/>
      <c r="BB4" s="183"/>
      <c r="BC4" s="183"/>
      <c r="BD4" s="183"/>
      <c r="BE4" s="183"/>
    </row>
    <row r="5" spans="1:57" x14ac:dyDescent="0.2">
      <c r="A5" s="32"/>
      <c r="B5" s="32"/>
      <c r="C5" s="3"/>
      <c r="D5" s="184" t="s">
        <v>8</v>
      </c>
      <c r="E5" s="186" t="s">
        <v>9</v>
      </c>
      <c r="F5" s="5"/>
      <c r="G5" s="188" t="s">
        <v>0</v>
      </c>
      <c r="H5" s="190" t="s">
        <v>1</v>
      </c>
      <c r="I5" s="190" t="s">
        <v>10</v>
      </c>
      <c r="J5" s="190" t="s">
        <v>2</v>
      </c>
      <c r="K5" s="190" t="s">
        <v>11</v>
      </c>
      <c r="L5" s="192" t="s">
        <v>12</v>
      </c>
      <c r="M5" s="5"/>
      <c r="N5" s="188" t="s">
        <v>3</v>
      </c>
      <c r="O5" s="190" t="s">
        <v>4</v>
      </c>
      <c r="P5" s="192" t="s">
        <v>13</v>
      </c>
      <c r="Q5" s="2"/>
      <c r="R5" s="194" t="s">
        <v>14</v>
      </c>
      <c r="S5" s="2"/>
      <c r="T5" s="188" t="s">
        <v>0</v>
      </c>
      <c r="U5" s="190" t="s">
        <v>1</v>
      </c>
      <c r="V5" s="190" t="s">
        <v>10</v>
      </c>
      <c r="W5" s="190" t="s">
        <v>2</v>
      </c>
      <c r="X5" s="190" t="s">
        <v>11</v>
      </c>
      <c r="Y5" s="192" t="s">
        <v>12</v>
      </c>
      <c r="Z5" s="2"/>
      <c r="AA5" s="188" t="s">
        <v>3</v>
      </c>
      <c r="AB5" s="190" t="s">
        <v>4</v>
      </c>
      <c r="AC5" s="192" t="s">
        <v>13</v>
      </c>
      <c r="AD5" s="1"/>
      <c r="AE5" s="196" t="s">
        <v>14</v>
      </c>
      <c r="AF5" s="38"/>
      <c r="AG5" s="188" t="s">
        <v>0</v>
      </c>
      <c r="AH5" s="190" t="s">
        <v>1</v>
      </c>
      <c r="AI5" s="190" t="s">
        <v>10</v>
      </c>
      <c r="AJ5" s="190" t="s">
        <v>2</v>
      </c>
      <c r="AK5" s="190" t="s">
        <v>11</v>
      </c>
      <c r="AL5" s="192" t="s">
        <v>12</v>
      </c>
      <c r="AM5" s="5"/>
      <c r="AN5" s="188" t="s">
        <v>3</v>
      </c>
      <c r="AO5" s="190" t="s">
        <v>4</v>
      </c>
      <c r="AP5" s="192" t="s">
        <v>13</v>
      </c>
      <c r="AQ5" s="2"/>
      <c r="AR5" s="194" t="s">
        <v>14</v>
      </c>
      <c r="AS5" s="2"/>
      <c r="AT5" s="188" t="s">
        <v>0</v>
      </c>
      <c r="AU5" s="190" t="s">
        <v>1</v>
      </c>
      <c r="AV5" s="190" t="s">
        <v>10</v>
      </c>
      <c r="AW5" s="190" t="s">
        <v>2</v>
      </c>
      <c r="AX5" s="190" t="s">
        <v>11</v>
      </c>
      <c r="AY5" s="192" t="s">
        <v>12</v>
      </c>
      <c r="AZ5" s="2"/>
      <c r="BA5" s="188" t="s">
        <v>3</v>
      </c>
      <c r="BB5" s="190" t="s">
        <v>4</v>
      </c>
      <c r="BC5" s="192" t="s">
        <v>13</v>
      </c>
      <c r="BD5" s="1"/>
      <c r="BE5" s="196" t="s">
        <v>14</v>
      </c>
    </row>
    <row r="6" spans="1:57" x14ac:dyDescent="0.2">
      <c r="A6" s="32"/>
      <c r="B6" s="32"/>
      <c r="C6" s="3"/>
      <c r="D6" s="185"/>
      <c r="E6" s="187"/>
      <c r="F6" s="5"/>
      <c r="G6" s="189"/>
      <c r="H6" s="191"/>
      <c r="I6" s="191"/>
      <c r="J6" s="191"/>
      <c r="K6" s="191"/>
      <c r="L6" s="193"/>
      <c r="M6" s="5"/>
      <c r="N6" s="189"/>
      <c r="O6" s="191"/>
      <c r="P6" s="193"/>
      <c r="Q6" s="2"/>
      <c r="R6" s="195"/>
      <c r="S6" s="2"/>
      <c r="T6" s="189"/>
      <c r="U6" s="191"/>
      <c r="V6" s="191"/>
      <c r="W6" s="191"/>
      <c r="X6" s="191"/>
      <c r="Y6" s="193"/>
      <c r="Z6" s="2"/>
      <c r="AA6" s="189"/>
      <c r="AB6" s="191"/>
      <c r="AC6" s="193"/>
      <c r="AD6" s="1"/>
      <c r="AE6" s="197"/>
      <c r="AF6" s="39"/>
      <c r="AG6" s="189"/>
      <c r="AH6" s="191"/>
      <c r="AI6" s="191"/>
      <c r="AJ6" s="191"/>
      <c r="AK6" s="191"/>
      <c r="AL6" s="193"/>
      <c r="AM6" s="5"/>
      <c r="AN6" s="189"/>
      <c r="AO6" s="191"/>
      <c r="AP6" s="193"/>
      <c r="AQ6" s="2"/>
      <c r="AR6" s="195"/>
      <c r="AS6" s="2"/>
      <c r="AT6" s="189"/>
      <c r="AU6" s="191"/>
      <c r="AV6" s="191"/>
      <c r="AW6" s="191"/>
      <c r="AX6" s="191"/>
      <c r="AY6" s="193"/>
      <c r="AZ6" s="2"/>
      <c r="BA6" s="189"/>
      <c r="BB6" s="191"/>
      <c r="BC6" s="193"/>
      <c r="BD6" s="1"/>
      <c r="BE6" s="197"/>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29">
        <v>59.5549389239223</v>
      </c>
      <c r="H8" s="126">
        <v>63.514292485213304</v>
      </c>
      <c r="I8" s="126">
        <v>69.446369709395498</v>
      </c>
      <c r="J8" s="126">
        <v>71.185692217508702</v>
      </c>
      <c r="K8" s="126">
        <v>70.500636116535105</v>
      </c>
      <c r="L8" s="127">
        <v>66.840283409506796</v>
      </c>
      <c r="M8" s="128"/>
      <c r="N8" s="129">
        <v>77.014590777471895</v>
      </c>
      <c r="O8" s="130">
        <v>79.272310976022396</v>
      </c>
      <c r="P8" s="131">
        <v>78.143450876747195</v>
      </c>
      <c r="Q8" s="128"/>
      <c r="R8" s="132">
        <v>70.069822039001807</v>
      </c>
      <c r="S8" s="75"/>
      <c r="T8" s="29">
        <v>8.4695428025039092</v>
      </c>
      <c r="U8" s="126">
        <v>-2.5874529288687298</v>
      </c>
      <c r="V8" s="126">
        <v>-0.82045502553540195</v>
      </c>
      <c r="W8" s="126">
        <v>0.84370867294682095</v>
      </c>
      <c r="X8" s="126">
        <v>2.4270173027848001</v>
      </c>
      <c r="Y8" s="127">
        <v>1.4123854418628701</v>
      </c>
      <c r="Z8" s="128"/>
      <c r="AA8" s="129">
        <v>2.4424494079991099</v>
      </c>
      <c r="AB8" s="130">
        <v>1.73359364387635</v>
      </c>
      <c r="AC8" s="131">
        <v>2.0816725829355001</v>
      </c>
      <c r="AD8" s="128"/>
      <c r="AE8" s="132">
        <v>1.62476152087385</v>
      </c>
      <c r="AF8" s="29"/>
      <c r="AG8" s="29">
        <v>55.606107674875297</v>
      </c>
      <c r="AH8" s="126">
        <v>64.027689294847605</v>
      </c>
      <c r="AI8" s="126">
        <v>69.115254746259197</v>
      </c>
      <c r="AJ8" s="126">
        <v>69.737947635043994</v>
      </c>
      <c r="AK8" s="126">
        <v>68.130866956872396</v>
      </c>
      <c r="AL8" s="127">
        <v>65.321557809454205</v>
      </c>
      <c r="AM8" s="128"/>
      <c r="AN8" s="129">
        <v>75.082224865530705</v>
      </c>
      <c r="AO8" s="130">
        <v>78.3190173132636</v>
      </c>
      <c r="AP8" s="131">
        <v>76.700621125207405</v>
      </c>
      <c r="AQ8" s="128"/>
      <c r="AR8" s="132">
        <v>68.571897539800204</v>
      </c>
      <c r="AS8" s="75"/>
      <c r="AT8" s="29">
        <v>1.0593508445905</v>
      </c>
      <c r="AU8" s="126">
        <v>1.37259213829908</v>
      </c>
      <c r="AV8" s="126">
        <v>1.2495374871620599</v>
      </c>
      <c r="AW8" s="126">
        <v>0.90655288202695605</v>
      </c>
      <c r="AX8" s="126">
        <v>0.93065246257718004</v>
      </c>
      <c r="AY8" s="127">
        <v>1.0981321333659899</v>
      </c>
      <c r="AZ8" s="128"/>
      <c r="BA8" s="129">
        <v>0.20765623907688499</v>
      </c>
      <c r="BB8" s="130">
        <v>8.5977085209072296E-2</v>
      </c>
      <c r="BC8" s="131">
        <v>0.14549623323518401</v>
      </c>
      <c r="BD8" s="128"/>
      <c r="BE8" s="132">
        <v>0.79052617781876899</v>
      </c>
    </row>
    <row r="9" spans="1:57" x14ac:dyDescent="0.2">
      <c r="A9" s="20" t="s">
        <v>18</v>
      </c>
      <c r="B9" s="3" t="str">
        <f>TRIM(A9)</f>
        <v>Virginia</v>
      </c>
      <c r="C9" s="10"/>
      <c r="D9" s="24" t="s">
        <v>16</v>
      </c>
      <c r="E9" s="27" t="s">
        <v>17</v>
      </c>
      <c r="F9" s="3"/>
      <c r="G9" s="30">
        <v>59.846697377126901</v>
      </c>
      <c r="H9" s="128">
        <v>63.297075205434901</v>
      </c>
      <c r="I9" s="128">
        <v>71.643729550166</v>
      </c>
      <c r="J9" s="128">
        <v>73.226015935259795</v>
      </c>
      <c r="K9" s="128">
        <v>71.683692584359406</v>
      </c>
      <c r="L9" s="133">
        <v>67.938855991148799</v>
      </c>
      <c r="M9" s="128"/>
      <c r="N9" s="134">
        <v>77.098149894163697</v>
      </c>
      <c r="O9" s="135">
        <v>79.793697276978804</v>
      </c>
      <c r="P9" s="136">
        <v>78.445923585571194</v>
      </c>
      <c r="Q9" s="128"/>
      <c r="R9" s="137">
        <v>70.940786938589099</v>
      </c>
      <c r="S9" s="75"/>
      <c r="T9" s="30">
        <v>16.588713190679901</v>
      </c>
      <c r="U9" s="128">
        <v>-2.5944098074362798</v>
      </c>
      <c r="V9" s="128">
        <v>1.5386744951732401</v>
      </c>
      <c r="W9" s="128">
        <v>2.7767877692631799</v>
      </c>
      <c r="X9" s="128">
        <v>3.1892663298742501</v>
      </c>
      <c r="Y9" s="133">
        <v>3.6954583439549098</v>
      </c>
      <c r="Z9" s="128"/>
      <c r="AA9" s="134">
        <v>-0.77760100002680199</v>
      </c>
      <c r="AB9" s="135">
        <v>-1.06887305634464</v>
      </c>
      <c r="AC9" s="136">
        <v>-0.92595319651298202</v>
      </c>
      <c r="AD9" s="128"/>
      <c r="AE9" s="137">
        <v>2.1893099618106899</v>
      </c>
      <c r="AF9" s="30"/>
      <c r="AG9" s="30">
        <v>53.546329366626601</v>
      </c>
      <c r="AH9" s="128">
        <v>62.743171239970501</v>
      </c>
      <c r="AI9" s="128">
        <v>68.6628524711399</v>
      </c>
      <c r="AJ9" s="128">
        <v>69.403016511711698</v>
      </c>
      <c r="AK9" s="128">
        <v>67.070501248948801</v>
      </c>
      <c r="AL9" s="133">
        <v>64.284316958696095</v>
      </c>
      <c r="AM9" s="128"/>
      <c r="AN9" s="134">
        <v>75.390985795950897</v>
      </c>
      <c r="AO9" s="135">
        <v>78.988179934596403</v>
      </c>
      <c r="AP9" s="136">
        <v>77.189582865273707</v>
      </c>
      <c r="AQ9" s="128"/>
      <c r="AR9" s="137">
        <v>67.971224342749295</v>
      </c>
      <c r="AS9" s="75"/>
      <c r="AT9" s="30">
        <v>2.1620392440084402</v>
      </c>
      <c r="AU9" s="128">
        <v>1.53892388728296</v>
      </c>
      <c r="AV9" s="128">
        <v>1.18674468039356</v>
      </c>
      <c r="AW9" s="128">
        <v>0.32112119042375897</v>
      </c>
      <c r="AX9" s="128">
        <v>8.2763473653004099E-2</v>
      </c>
      <c r="AY9" s="133">
        <v>0.99376419478570399</v>
      </c>
      <c r="AZ9" s="128"/>
      <c r="BA9" s="134">
        <v>-0.92192230137602305</v>
      </c>
      <c r="BB9" s="135">
        <v>-0.31253265187525098</v>
      </c>
      <c r="BC9" s="136">
        <v>-0.61106148699421603</v>
      </c>
      <c r="BD9" s="128"/>
      <c r="BE9" s="137">
        <v>0.46694506808845399</v>
      </c>
    </row>
    <row r="10" spans="1:57" x14ac:dyDescent="0.2">
      <c r="A10" s="21" t="s">
        <v>19</v>
      </c>
      <c r="B10" s="3" t="str">
        <f t="shared" ref="B10:B45" si="0">TRIM(A10)</f>
        <v>Norfolk/Virginia Beach, VA</v>
      </c>
      <c r="C10" s="3"/>
      <c r="D10" s="24" t="s">
        <v>16</v>
      </c>
      <c r="E10" s="27" t="s">
        <v>17</v>
      </c>
      <c r="F10" s="3"/>
      <c r="G10" s="30">
        <v>55.056526207605302</v>
      </c>
      <c r="H10" s="128">
        <v>55.861767279090103</v>
      </c>
      <c r="I10" s="128">
        <v>59.299572847511698</v>
      </c>
      <c r="J10" s="128">
        <v>60.483248417477199</v>
      </c>
      <c r="K10" s="128">
        <v>62.0245998661931</v>
      </c>
      <c r="L10" s="133">
        <v>58.5441019097793</v>
      </c>
      <c r="M10" s="128"/>
      <c r="N10" s="134">
        <v>72.610776594102205</v>
      </c>
      <c r="O10" s="135">
        <v>73.246358911018405</v>
      </c>
      <c r="P10" s="136">
        <v>72.928567752560298</v>
      </c>
      <c r="Q10" s="128"/>
      <c r="R10" s="137">
        <v>62.653073225232603</v>
      </c>
      <c r="S10" s="75"/>
      <c r="T10" s="30">
        <v>17.0396354459339</v>
      </c>
      <c r="U10" s="128">
        <v>-0.85750694206702405</v>
      </c>
      <c r="V10" s="128">
        <v>-1.44101939595163</v>
      </c>
      <c r="W10" s="128">
        <v>-3.6961654534449</v>
      </c>
      <c r="X10" s="128">
        <v>-5.4093142122421698</v>
      </c>
      <c r="Y10" s="133">
        <v>0.27126096263194199</v>
      </c>
      <c r="Z10" s="128"/>
      <c r="AA10" s="134">
        <v>-4.8275094455928604</v>
      </c>
      <c r="AB10" s="135">
        <v>-6.1824365104245702</v>
      </c>
      <c r="AC10" s="136">
        <v>-5.5127817688504299</v>
      </c>
      <c r="AD10" s="128"/>
      <c r="AE10" s="137">
        <v>-1.73072770854932</v>
      </c>
      <c r="AF10" s="30"/>
      <c r="AG10" s="30">
        <v>50.707244442162498</v>
      </c>
      <c r="AH10" s="128">
        <v>54.736193325543397</v>
      </c>
      <c r="AI10" s="128">
        <v>58.755861005844899</v>
      </c>
      <c r="AJ10" s="128">
        <v>59.999357697989502</v>
      </c>
      <c r="AK10" s="128">
        <v>60.827927291412401</v>
      </c>
      <c r="AL10" s="133">
        <v>57.004099434401297</v>
      </c>
      <c r="AM10" s="128"/>
      <c r="AN10" s="134">
        <v>71.761834414541696</v>
      </c>
      <c r="AO10" s="135">
        <v>74.505748602993094</v>
      </c>
      <c r="AP10" s="136">
        <v>73.133791508767402</v>
      </c>
      <c r="AQ10" s="128"/>
      <c r="AR10" s="137">
        <v>61.611762676784998</v>
      </c>
      <c r="AS10" s="75"/>
      <c r="AT10" s="30">
        <v>1.74182707727247</v>
      </c>
      <c r="AU10" s="128">
        <v>-0.35191003812691302</v>
      </c>
      <c r="AV10" s="128">
        <v>9.5096487594010903E-2</v>
      </c>
      <c r="AW10" s="128">
        <v>-0.37021957661860699</v>
      </c>
      <c r="AX10" s="128">
        <v>-7.0660221841218104E-2</v>
      </c>
      <c r="AY10" s="133">
        <v>0.161152222370892</v>
      </c>
      <c r="AZ10" s="128"/>
      <c r="BA10" s="134">
        <v>-1.43511630084592</v>
      </c>
      <c r="BB10" s="135">
        <v>-1.54538560894244</v>
      </c>
      <c r="BC10" s="136">
        <v>-1.4913161032319799</v>
      </c>
      <c r="BD10" s="128"/>
      <c r="BE10" s="137">
        <v>-0.40677136914622303</v>
      </c>
    </row>
    <row r="11" spans="1:57" x14ac:dyDescent="0.2">
      <c r="A11" s="21" t="s">
        <v>20</v>
      </c>
      <c r="B11" s="2" t="s">
        <v>71</v>
      </c>
      <c r="C11" s="3"/>
      <c r="D11" s="24" t="s">
        <v>16</v>
      </c>
      <c r="E11" s="27" t="s">
        <v>17</v>
      </c>
      <c r="F11" s="3"/>
      <c r="G11" s="30">
        <v>54.310420507418101</v>
      </c>
      <c r="H11" s="128">
        <v>62.228952681941799</v>
      </c>
      <c r="I11" s="128">
        <v>73.347379510139504</v>
      </c>
      <c r="J11" s="128">
        <v>73.588798173997006</v>
      </c>
      <c r="K11" s="128">
        <v>69.695373540514396</v>
      </c>
      <c r="L11" s="133">
        <v>66.634184882802202</v>
      </c>
      <c r="M11" s="128"/>
      <c r="N11" s="134">
        <v>78.619085242735395</v>
      </c>
      <c r="O11" s="135">
        <v>84.711614432446595</v>
      </c>
      <c r="P11" s="136">
        <v>81.665349837590995</v>
      </c>
      <c r="Q11" s="128"/>
      <c r="R11" s="137">
        <v>70.928803441313306</v>
      </c>
      <c r="S11" s="75"/>
      <c r="T11" s="30">
        <v>1.94719811425572</v>
      </c>
      <c r="U11" s="128">
        <v>-4.39120950966125</v>
      </c>
      <c r="V11" s="128">
        <v>2.67094311906185</v>
      </c>
      <c r="W11" s="128">
        <v>0.243913203454169</v>
      </c>
      <c r="X11" s="128">
        <v>0.96037987015134696</v>
      </c>
      <c r="Y11" s="133">
        <v>0.27972270206372501</v>
      </c>
      <c r="Z11" s="128"/>
      <c r="AA11" s="134">
        <v>1.4605728030182401</v>
      </c>
      <c r="AB11" s="135">
        <v>3.0558788759614202</v>
      </c>
      <c r="AC11" s="136">
        <v>2.2817645861009601</v>
      </c>
      <c r="AD11" s="128"/>
      <c r="AE11" s="137">
        <v>0.92961397981386296</v>
      </c>
      <c r="AF11" s="30"/>
      <c r="AG11" s="30">
        <v>50.965674655429702</v>
      </c>
      <c r="AH11" s="128">
        <v>62.003994381529203</v>
      </c>
      <c r="AI11" s="128">
        <v>69.467123167412794</v>
      </c>
      <c r="AJ11" s="128">
        <v>69.283864454393793</v>
      </c>
      <c r="AK11" s="128">
        <v>64.781406373452697</v>
      </c>
      <c r="AL11" s="133">
        <v>63.300412606443601</v>
      </c>
      <c r="AM11" s="128"/>
      <c r="AN11" s="134">
        <v>73.355061013080501</v>
      </c>
      <c r="AO11" s="135">
        <v>78.084672109560103</v>
      </c>
      <c r="AP11" s="136">
        <v>75.719866561320302</v>
      </c>
      <c r="AQ11" s="128"/>
      <c r="AR11" s="137">
        <v>66.848828022122703</v>
      </c>
      <c r="AS11" s="75"/>
      <c r="AT11" s="30">
        <v>1.14216161141162</v>
      </c>
      <c r="AU11" s="128">
        <v>0.65789814232963595</v>
      </c>
      <c r="AV11" s="128">
        <v>1.6594509186012101</v>
      </c>
      <c r="AW11" s="128">
        <v>-0.38809186715480898</v>
      </c>
      <c r="AX11" s="128">
        <v>-1.0355670000644299</v>
      </c>
      <c r="AY11" s="133">
        <v>0.370064010773684</v>
      </c>
      <c r="AZ11" s="128"/>
      <c r="BA11" s="134">
        <v>-3.1936275894753599</v>
      </c>
      <c r="BB11" s="135">
        <v>-1.7855290933238199</v>
      </c>
      <c r="BC11" s="136">
        <v>-2.4726697903341899</v>
      </c>
      <c r="BD11" s="128"/>
      <c r="BE11" s="137">
        <v>-0.56789634656141397</v>
      </c>
    </row>
    <row r="12" spans="1:57" x14ac:dyDescent="0.2">
      <c r="A12" s="21" t="s">
        <v>21</v>
      </c>
      <c r="B12" s="3" t="str">
        <f t="shared" si="0"/>
        <v>Virginia Area</v>
      </c>
      <c r="C12" s="3"/>
      <c r="D12" s="24" t="s">
        <v>16</v>
      </c>
      <c r="E12" s="27" t="s">
        <v>17</v>
      </c>
      <c r="F12" s="3"/>
      <c r="G12" s="30">
        <v>57.368749566544103</v>
      </c>
      <c r="H12" s="128">
        <v>59.694384723859699</v>
      </c>
      <c r="I12" s="128">
        <v>63.728413898328498</v>
      </c>
      <c r="J12" s="128">
        <v>67.376378389624804</v>
      </c>
      <c r="K12" s="128">
        <v>73.694430959151106</v>
      </c>
      <c r="L12" s="133">
        <v>64.372471507501601</v>
      </c>
      <c r="M12" s="128"/>
      <c r="N12" s="134">
        <v>78.893717350099294</v>
      </c>
      <c r="O12" s="135">
        <v>80.680504831029495</v>
      </c>
      <c r="P12" s="136">
        <v>79.787111090564395</v>
      </c>
      <c r="Q12" s="128"/>
      <c r="R12" s="137">
        <v>68.777017856140304</v>
      </c>
      <c r="S12" s="75"/>
      <c r="T12" s="30">
        <v>15.8736731634593</v>
      </c>
      <c r="U12" s="128">
        <v>-8.0797455940053293</v>
      </c>
      <c r="V12" s="128">
        <v>-5.5508080408703702</v>
      </c>
      <c r="W12" s="128">
        <v>1.1839047830852101</v>
      </c>
      <c r="X12" s="128">
        <v>9.3881155957576699</v>
      </c>
      <c r="Y12" s="133">
        <v>1.89299723733793</v>
      </c>
      <c r="Z12" s="128"/>
      <c r="AA12" s="134">
        <v>1.4066382989417301</v>
      </c>
      <c r="AB12" s="135">
        <v>-1.3435966998450499</v>
      </c>
      <c r="AC12" s="136">
        <v>-2.7749357817923098E-3</v>
      </c>
      <c r="AD12" s="128"/>
      <c r="AE12" s="137">
        <v>1.2572563239439001</v>
      </c>
      <c r="AF12" s="30"/>
      <c r="AG12" s="30">
        <v>50.6608820233157</v>
      </c>
      <c r="AH12" s="128">
        <v>59.170893461658402</v>
      </c>
      <c r="AI12" s="128">
        <v>63.006384884291997</v>
      </c>
      <c r="AJ12" s="128">
        <v>66.070551526882895</v>
      </c>
      <c r="AK12" s="128">
        <v>68.879322797792696</v>
      </c>
      <c r="AL12" s="133">
        <v>61.557039007440402</v>
      </c>
      <c r="AM12" s="128"/>
      <c r="AN12" s="134">
        <v>78.872710463974101</v>
      </c>
      <c r="AO12" s="135">
        <v>81.632865314612502</v>
      </c>
      <c r="AP12" s="136">
        <v>80.252787889293302</v>
      </c>
      <c r="AQ12" s="128"/>
      <c r="AR12" s="137">
        <v>66.898465505443895</v>
      </c>
      <c r="AS12" s="75"/>
      <c r="AT12" s="30">
        <v>7.1106391899949606E-2</v>
      </c>
      <c r="AU12" s="128">
        <v>-2.4780500035876698</v>
      </c>
      <c r="AV12" s="128">
        <v>-1.60022408488303</v>
      </c>
      <c r="AW12" s="128">
        <v>0.64882011158086295</v>
      </c>
      <c r="AX12" s="128">
        <v>2.2679663275345598</v>
      </c>
      <c r="AY12" s="133">
        <v>-0.17565550845014699</v>
      </c>
      <c r="AZ12" s="128"/>
      <c r="BA12" s="134">
        <v>-0.88132466572282697</v>
      </c>
      <c r="BB12" s="135">
        <v>-1.2526449612566599</v>
      </c>
      <c r="BC12" s="136">
        <v>-1.0705258423433699</v>
      </c>
      <c r="BD12" s="128"/>
      <c r="BE12" s="137">
        <v>-0.484509457056507</v>
      </c>
    </row>
    <row r="13" spans="1:57" x14ac:dyDescent="0.2">
      <c r="A13" s="34" t="s">
        <v>22</v>
      </c>
      <c r="B13" s="2" t="s">
        <v>87</v>
      </c>
      <c r="C13" s="3"/>
      <c r="D13" s="24" t="s">
        <v>16</v>
      </c>
      <c r="E13" s="27" t="s">
        <v>17</v>
      </c>
      <c r="F13" s="3"/>
      <c r="G13" s="30">
        <v>70.724668193022595</v>
      </c>
      <c r="H13" s="128">
        <v>75.239699290332197</v>
      </c>
      <c r="I13" s="128">
        <v>86.923340087897003</v>
      </c>
      <c r="J13" s="128">
        <v>86.202268480749396</v>
      </c>
      <c r="K13" s="128">
        <v>78.563470968534205</v>
      </c>
      <c r="L13" s="133">
        <v>79.530689404107093</v>
      </c>
      <c r="M13" s="128"/>
      <c r="N13" s="134">
        <v>81.374071247488899</v>
      </c>
      <c r="O13" s="135">
        <v>84.018877689763698</v>
      </c>
      <c r="P13" s="136">
        <v>82.696474468626306</v>
      </c>
      <c r="Q13" s="128"/>
      <c r="R13" s="137">
        <v>80.435199422541103</v>
      </c>
      <c r="S13" s="75"/>
      <c r="T13" s="30">
        <v>21.5540706662219</v>
      </c>
      <c r="U13" s="128">
        <v>2.3977261521886399</v>
      </c>
      <c r="V13" s="128">
        <v>7.5032618511383502</v>
      </c>
      <c r="W13" s="128">
        <v>6.9729219942388303</v>
      </c>
      <c r="X13" s="128">
        <v>2.2984132811886799</v>
      </c>
      <c r="Y13" s="133">
        <v>7.5030321388080798</v>
      </c>
      <c r="Z13" s="128"/>
      <c r="AA13" s="134">
        <v>-0.75528020336524104</v>
      </c>
      <c r="AB13" s="135">
        <v>0.27668792769483502</v>
      </c>
      <c r="AC13" s="136">
        <v>-0.23371333242380701</v>
      </c>
      <c r="AD13" s="128"/>
      <c r="AE13" s="137">
        <v>5.1086782740554399</v>
      </c>
      <c r="AF13" s="30"/>
      <c r="AG13" s="30">
        <v>61.275442642790097</v>
      </c>
      <c r="AH13" s="128">
        <v>73.530881953152999</v>
      </c>
      <c r="AI13" s="128">
        <v>79.871770133492305</v>
      </c>
      <c r="AJ13" s="128">
        <v>77.607355237076106</v>
      </c>
      <c r="AK13" s="128">
        <v>71.019129229743697</v>
      </c>
      <c r="AL13" s="133">
        <v>72.660602276075906</v>
      </c>
      <c r="AM13" s="128"/>
      <c r="AN13" s="134">
        <v>75.9643552546178</v>
      </c>
      <c r="AO13" s="135">
        <v>81.855517743435001</v>
      </c>
      <c r="AP13" s="136">
        <v>78.909936499026401</v>
      </c>
      <c r="AQ13" s="128"/>
      <c r="AR13" s="137">
        <v>74.446050277397703</v>
      </c>
      <c r="AS13" s="75"/>
      <c r="AT13" s="30">
        <v>4.0059114053992104</v>
      </c>
      <c r="AU13" s="128">
        <v>5.6304827543245004</v>
      </c>
      <c r="AV13" s="128">
        <v>1.33825993522225</v>
      </c>
      <c r="AW13" s="128">
        <v>-1.92927642926779</v>
      </c>
      <c r="AX13" s="128">
        <v>-3.89922025315698</v>
      </c>
      <c r="AY13" s="133">
        <v>0.81149083136606504</v>
      </c>
      <c r="AZ13" s="128"/>
      <c r="BA13" s="134">
        <v>-1.5761893669984499</v>
      </c>
      <c r="BB13" s="135">
        <v>1.6009003362077501</v>
      </c>
      <c r="BC13" s="136">
        <v>4.6441893641030199E-2</v>
      </c>
      <c r="BD13" s="128"/>
      <c r="BE13" s="137">
        <v>0.57841981674113696</v>
      </c>
    </row>
    <row r="14" spans="1:57" x14ac:dyDescent="0.2">
      <c r="A14" s="21" t="s">
        <v>23</v>
      </c>
      <c r="B14" s="3" t="str">
        <f t="shared" si="0"/>
        <v>Arlington, VA</v>
      </c>
      <c r="C14" s="3"/>
      <c r="D14" s="24" t="s">
        <v>16</v>
      </c>
      <c r="E14" s="27" t="s">
        <v>17</v>
      </c>
      <c r="F14" s="3"/>
      <c r="G14" s="30">
        <v>76.465067778936302</v>
      </c>
      <c r="H14" s="128">
        <v>85.474452554744502</v>
      </c>
      <c r="I14" s="128">
        <v>96.840458811261698</v>
      </c>
      <c r="J14" s="128">
        <v>95.714285714285694</v>
      </c>
      <c r="K14" s="128">
        <v>86.976016684045803</v>
      </c>
      <c r="L14" s="133">
        <v>88.294056308654802</v>
      </c>
      <c r="M14" s="128"/>
      <c r="N14" s="134">
        <v>82.961418143899806</v>
      </c>
      <c r="O14" s="135">
        <v>88.571428571428498</v>
      </c>
      <c r="P14" s="136">
        <v>85.766423357664195</v>
      </c>
      <c r="Q14" s="128"/>
      <c r="R14" s="137">
        <v>87.571875465514594</v>
      </c>
      <c r="S14" s="75"/>
      <c r="T14" s="30">
        <v>44.266972340558901</v>
      </c>
      <c r="U14" s="128">
        <v>12.069587954624399</v>
      </c>
      <c r="V14" s="128">
        <v>13.4369986462108</v>
      </c>
      <c r="W14" s="128">
        <v>15.2376220053238</v>
      </c>
      <c r="X14" s="128">
        <v>12.6666070170773</v>
      </c>
      <c r="Y14" s="133">
        <v>17.757808413854701</v>
      </c>
      <c r="Z14" s="128"/>
      <c r="AA14" s="134">
        <v>-2.28921319107087</v>
      </c>
      <c r="AB14" s="135">
        <v>6.49228206355113</v>
      </c>
      <c r="AC14" s="136">
        <v>2.05625232442992</v>
      </c>
      <c r="AD14" s="128"/>
      <c r="AE14" s="137">
        <v>12.897412239095001</v>
      </c>
      <c r="AF14" s="30"/>
      <c r="AG14" s="30">
        <v>62.463662790697597</v>
      </c>
      <c r="AH14" s="128">
        <v>80.266299833887004</v>
      </c>
      <c r="AI14" s="128">
        <v>88.177608989699294</v>
      </c>
      <c r="AJ14" s="128">
        <v>84.814275309541102</v>
      </c>
      <c r="AK14" s="128">
        <v>73.499115596712102</v>
      </c>
      <c r="AL14" s="133">
        <v>77.838534627939296</v>
      </c>
      <c r="AM14" s="128"/>
      <c r="AN14" s="134">
        <v>77.244823639579593</v>
      </c>
      <c r="AO14" s="135">
        <v>83.110498387264499</v>
      </c>
      <c r="AP14" s="136">
        <v>80.177661013422096</v>
      </c>
      <c r="AQ14" s="128"/>
      <c r="AR14" s="137">
        <v>78.5064394895943</v>
      </c>
      <c r="AS14" s="75"/>
      <c r="AT14" s="30">
        <v>7.0979292852933202</v>
      </c>
      <c r="AU14" s="128">
        <v>5.1769050212983396</v>
      </c>
      <c r="AV14" s="128">
        <v>1.75833617052636</v>
      </c>
      <c r="AW14" s="128">
        <v>-1.65460832684419</v>
      </c>
      <c r="AX14" s="128">
        <v>-4.6125564591143897</v>
      </c>
      <c r="AY14" s="133">
        <v>1.1973517393359201</v>
      </c>
      <c r="AZ14" s="128"/>
      <c r="BA14" s="134">
        <v>-0.72510118152747205</v>
      </c>
      <c r="BB14" s="135">
        <v>6.0994402488630701</v>
      </c>
      <c r="BC14" s="136">
        <v>2.6986127292005602</v>
      </c>
      <c r="BD14" s="128"/>
      <c r="BE14" s="137">
        <v>1.63031781199326</v>
      </c>
    </row>
    <row r="15" spans="1:57" x14ac:dyDescent="0.2">
      <c r="A15" s="21" t="s">
        <v>24</v>
      </c>
      <c r="B15" s="3" t="str">
        <f t="shared" si="0"/>
        <v>Suburban Virginia Area</v>
      </c>
      <c r="C15" s="3"/>
      <c r="D15" s="24" t="s">
        <v>16</v>
      </c>
      <c r="E15" s="27" t="s">
        <v>17</v>
      </c>
      <c r="F15" s="3"/>
      <c r="G15" s="30">
        <v>62.6489401730841</v>
      </c>
      <c r="H15" s="128">
        <v>64.191646807976895</v>
      </c>
      <c r="I15" s="128">
        <v>73.422801956603493</v>
      </c>
      <c r="J15" s="128">
        <v>75.642794431205303</v>
      </c>
      <c r="K15" s="128">
        <v>71.252978803461602</v>
      </c>
      <c r="L15" s="133">
        <v>69.431832434466301</v>
      </c>
      <c r="M15" s="128"/>
      <c r="N15" s="134">
        <v>79.4807475228897</v>
      </c>
      <c r="O15" s="135">
        <v>82.240060203185706</v>
      </c>
      <c r="P15" s="136">
        <v>80.860403863037703</v>
      </c>
      <c r="Q15" s="128"/>
      <c r="R15" s="137">
        <v>72.697138556915306</v>
      </c>
      <c r="S15" s="75"/>
      <c r="T15" s="30">
        <v>10.3928705186164</v>
      </c>
      <c r="U15" s="128">
        <v>-5.8570570115464697</v>
      </c>
      <c r="V15" s="128">
        <v>2.46501801103211</v>
      </c>
      <c r="W15" s="128">
        <v>4.8483516019377504</v>
      </c>
      <c r="X15" s="128">
        <v>0.70506670563195795</v>
      </c>
      <c r="Y15" s="133">
        <v>2.2582340417703901</v>
      </c>
      <c r="Z15" s="128"/>
      <c r="AA15" s="134">
        <v>-1.15985110490526</v>
      </c>
      <c r="AB15" s="135">
        <v>-3.3275308516024</v>
      </c>
      <c r="AC15" s="136">
        <v>-2.2741946064265699</v>
      </c>
      <c r="AD15" s="128"/>
      <c r="AE15" s="137">
        <v>0.77260335779814204</v>
      </c>
      <c r="AF15" s="30"/>
      <c r="AG15" s="30">
        <v>54.978028876333902</v>
      </c>
      <c r="AH15" s="128">
        <v>64.026993094789702</v>
      </c>
      <c r="AI15" s="128">
        <v>69.390764211318796</v>
      </c>
      <c r="AJ15" s="128">
        <v>69.259003639101493</v>
      </c>
      <c r="AK15" s="128">
        <v>68.2425649391391</v>
      </c>
      <c r="AL15" s="133">
        <v>65.180610989783304</v>
      </c>
      <c r="AM15" s="128"/>
      <c r="AN15" s="134">
        <v>78.513615259129097</v>
      </c>
      <c r="AO15" s="135">
        <v>82.068013552515893</v>
      </c>
      <c r="AP15" s="136">
        <v>80.290814405822502</v>
      </c>
      <c r="AQ15" s="128"/>
      <c r="AR15" s="137">
        <v>69.4984311967727</v>
      </c>
      <c r="AS15" s="75"/>
      <c r="AT15" s="30">
        <v>-1.41697156179567</v>
      </c>
      <c r="AU15" s="128">
        <v>-0.74866114920432603</v>
      </c>
      <c r="AV15" s="128">
        <v>0.71702308124928704</v>
      </c>
      <c r="AW15" s="128">
        <v>-1.9412137374028999</v>
      </c>
      <c r="AX15" s="128">
        <v>-1.21625574871538</v>
      </c>
      <c r="AY15" s="133">
        <v>-0.90761567262116905</v>
      </c>
      <c r="AZ15" s="128"/>
      <c r="BA15" s="134">
        <v>0.72893215035209702</v>
      </c>
      <c r="BB15" s="135">
        <v>-1.2278496082163199</v>
      </c>
      <c r="BC15" s="136">
        <v>-0.280704590280203</v>
      </c>
      <c r="BD15" s="128"/>
      <c r="BE15" s="137">
        <v>-0.70075157103030505</v>
      </c>
    </row>
    <row r="16" spans="1:57" x14ac:dyDescent="0.2">
      <c r="A16" s="21" t="s">
        <v>25</v>
      </c>
      <c r="B16" s="3" t="str">
        <f t="shared" si="0"/>
        <v>Alexandria, VA</v>
      </c>
      <c r="C16" s="3"/>
      <c r="D16" s="24" t="s">
        <v>16</v>
      </c>
      <c r="E16" s="27" t="s">
        <v>17</v>
      </c>
      <c r="F16" s="3"/>
      <c r="G16" s="30">
        <v>69.908320761285793</v>
      </c>
      <c r="H16" s="128">
        <v>74.016479053034601</v>
      </c>
      <c r="I16" s="128">
        <v>89.961703609144706</v>
      </c>
      <c r="J16" s="128">
        <v>89.416270163630003</v>
      </c>
      <c r="K16" s="128">
        <v>80.155506556806301</v>
      </c>
      <c r="L16" s="133">
        <v>80.691656028780301</v>
      </c>
      <c r="M16" s="128"/>
      <c r="N16" s="134">
        <v>76.105373099686602</v>
      </c>
      <c r="O16" s="135">
        <v>81.141928745502995</v>
      </c>
      <c r="P16" s="136">
        <v>78.623650922594805</v>
      </c>
      <c r="Q16" s="128"/>
      <c r="R16" s="137">
        <v>80.100797427013006</v>
      </c>
      <c r="S16" s="75"/>
      <c r="T16" s="30">
        <v>33.259361380539701</v>
      </c>
      <c r="U16" s="128">
        <v>9.0735931719946503</v>
      </c>
      <c r="V16" s="128">
        <v>13.1167905185882</v>
      </c>
      <c r="W16" s="128">
        <v>8.0879391747057507</v>
      </c>
      <c r="X16" s="128">
        <v>5.4857702470114402</v>
      </c>
      <c r="Y16" s="133">
        <v>12.5212039653485</v>
      </c>
      <c r="Z16" s="128"/>
      <c r="AA16" s="134">
        <v>-1.7455743704045199</v>
      </c>
      <c r="AB16" s="135">
        <v>-2.33795449067585</v>
      </c>
      <c r="AC16" s="136">
        <v>-2.0521458216570099</v>
      </c>
      <c r="AD16" s="128"/>
      <c r="AE16" s="137">
        <v>8.0141432282766107</v>
      </c>
      <c r="AF16" s="30"/>
      <c r="AG16" s="30">
        <v>59.1476151792967</v>
      </c>
      <c r="AH16" s="128">
        <v>68.570848323082203</v>
      </c>
      <c r="AI16" s="128">
        <v>77.103400255309197</v>
      </c>
      <c r="AJ16" s="128">
        <v>75.301729140071899</v>
      </c>
      <c r="AK16" s="128">
        <v>68.582453290008104</v>
      </c>
      <c r="AL16" s="133">
        <v>69.741209237553605</v>
      </c>
      <c r="AM16" s="128"/>
      <c r="AN16" s="134">
        <v>71.805732853661297</v>
      </c>
      <c r="AO16" s="135">
        <v>78.594638505280201</v>
      </c>
      <c r="AP16" s="136">
        <v>75.200185679470806</v>
      </c>
      <c r="AQ16" s="128"/>
      <c r="AR16" s="137">
        <v>71.300916792387099</v>
      </c>
      <c r="AS16" s="75"/>
      <c r="AT16" s="30">
        <v>5.4728919796811999</v>
      </c>
      <c r="AU16" s="128">
        <v>6.4521285101935097</v>
      </c>
      <c r="AV16" s="128">
        <v>-0.48312205251149698</v>
      </c>
      <c r="AW16" s="128">
        <v>-3.4147340511896802</v>
      </c>
      <c r="AX16" s="128">
        <v>-5.5343833720117699</v>
      </c>
      <c r="AY16" s="133">
        <v>4.8969236413492503E-2</v>
      </c>
      <c r="AZ16" s="128"/>
      <c r="BA16" s="134">
        <v>-3.3488737044339798</v>
      </c>
      <c r="BB16" s="135">
        <v>-0.23926919390027099</v>
      </c>
      <c r="BC16" s="136">
        <v>-1.7484725402530901</v>
      </c>
      <c r="BD16" s="128"/>
      <c r="BE16" s="137">
        <v>-0.49955559874817901</v>
      </c>
    </row>
    <row r="17" spans="1:57" x14ac:dyDescent="0.2">
      <c r="A17" s="21" t="s">
        <v>26</v>
      </c>
      <c r="B17" s="3" t="str">
        <f t="shared" si="0"/>
        <v>Fairfax/Tysons Corner, VA</v>
      </c>
      <c r="C17" s="3"/>
      <c r="D17" s="24" t="s">
        <v>16</v>
      </c>
      <c r="E17" s="27" t="s">
        <v>17</v>
      </c>
      <c r="F17" s="3"/>
      <c r="G17" s="30">
        <v>66.375</v>
      </c>
      <c r="H17" s="128">
        <v>74.125</v>
      </c>
      <c r="I17" s="128">
        <v>93.227272727272705</v>
      </c>
      <c r="J17" s="128">
        <v>92.818181818181799</v>
      </c>
      <c r="K17" s="128">
        <v>76.647727272727195</v>
      </c>
      <c r="L17" s="133">
        <v>80.638636363636294</v>
      </c>
      <c r="M17" s="128"/>
      <c r="N17" s="134">
        <v>79.556818181818102</v>
      </c>
      <c r="O17" s="135">
        <v>83.352272727272705</v>
      </c>
      <c r="P17" s="136">
        <v>81.454545454545396</v>
      </c>
      <c r="Q17" s="128"/>
      <c r="R17" s="137">
        <v>80.871753246753201</v>
      </c>
      <c r="S17" s="75"/>
      <c r="T17" s="30">
        <v>18.939052795030999</v>
      </c>
      <c r="U17" s="128">
        <v>-3.4243752822519902</v>
      </c>
      <c r="V17" s="128">
        <v>5.7096876004906898</v>
      </c>
      <c r="W17" s="128">
        <v>6.9553140242795397</v>
      </c>
      <c r="X17" s="128">
        <v>3.4439543966091599</v>
      </c>
      <c r="Y17" s="133">
        <v>5.6505294773346497</v>
      </c>
      <c r="Z17" s="128"/>
      <c r="AA17" s="134">
        <v>7.1862175223593301</v>
      </c>
      <c r="AB17" s="135">
        <v>8.1742270887007695</v>
      </c>
      <c r="AC17" s="136">
        <v>7.6894662658047599</v>
      </c>
      <c r="AD17" s="128"/>
      <c r="AE17" s="137">
        <v>6.22932529225214</v>
      </c>
      <c r="AF17" s="30"/>
      <c r="AG17" s="30">
        <v>56.380681818181799</v>
      </c>
      <c r="AH17" s="128">
        <v>74.880681818181799</v>
      </c>
      <c r="AI17" s="128">
        <v>87.051136363636303</v>
      </c>
      <c r="AJ17" s="128">
        <v>84.866477272727195</v>
      </c>
      <c r="AK17" s="128">
        <v>69.963068181818102</v>
      </c>
      <c r="AL17" s="133">
        <v>74.628409090909003</v>
      </c>
      <c r="AM17" s="128"/>
      <c r="AN17" s="134">
        <v>74.542613636363598</v>
      </c>
      <c r="AO17" s="135">
        <v>79.821022727272705</v>
      </c>
      <c r="AP17" s="136">
        <v>77.181818181818102</v>
      </c>
      <c r="AQ17" s="128"/>
      <c r="AR17" s="137">
        <v>75.357954545454504</v>
      </c>
      <c r="AS17" s="75"/>
      <c r="AT17" s="30">
        <v>1.4500626063126001</v>
      </c>
      <c r="AU17" s="128">
        <v>6.0360440340909003</v>
      </c>
      <c r="AV17" s="128">
        <v>4.0286620955847701</v>
      </c>
      <c r="AW17" s="128">
        <v>0.24488870933222401</v>
      </c>
      <c r="AX17" s="128">
        <v>-0.87491628997153803</v>
      </c>
      <c r="AY17" s="133">
        <v>2.1991551845410902</v>
      </c>
      <c r="AZ17" s="128"/>
      <c r="BA17" s="134">
        <v>1.5969955549352</v>
      </c>
      <c r="BB17" s="135">
        <v>1.8578623965419001</v>
      </c>
      <c r="BC17" s="136">
        <v>1.73172204810665</v>
      </c>
      <c r="BD17" s="128"/>
      <c r="BE17" s="137">
        <v>2.0619265565628102</v>
      </c>
    </row>
    <row r="18" spans="1:57" x14ac:dyDescent="0.2">
      <c r="A18" s="21" t="s">
        <v>27</v>
      </c>
      <c r="B18" s="3" t="str">
        <f t="shared" si="0"/>
        <v>I-95 Fredericksburg, VA</v>
      </c>
      <c r="C18" s="3"/>
      <c r="D18" s="24" t="s">
        <v>16</v>
      </c>
      <c r="E18" s="27" t="s">
        <v>17</v>
      </c>
      <c r="F18" s="3"/>
      <c r="G18" s="30">
        <v>62.472225470705098</v>
      </c>
      <c r="H18" s="128">
        <v>54.742135422757499</v>
      </c>
      <c r="I18" s="128">
        <v>64.600631505087094</v>
      </c>
      <c r="J18" s="128">
        <v>66.916150157876203</v>
      </c>
      <c r="K18" s="128">
        <v>63.127119635130299</v>
      </c>
      <c r="L18" s="133">
        <v>62.371652438311301</v>
      </c>
      <c r="M18" s="128"/>
      <c r="N18" s="134">
        <v>66.729037539469005</v>
      </c>
      <c r="O18" s="135">
        <v>73.359840954274304</v>
      </c>
      <c r="P18" s="136">
        <v>70.044439246871704</v>
      </c>
      <c r="Q18" s="128"/>
      <c r="R18" s="137">
        <v>64.563877240757094</v>
      </c>
      <c r="S18" s="75"/>
      <c r="T18" s="30">
        <v>16.229630384754401</v>
      </c>
      <c r="U18" s="128">
        <v>-6.88669514052342</v>
      </c>
      <c r="V18" s="128">
        <v>-0.83328834210932401</v>
      </c>
      <c r="W18" s="128">
        <v>-6.82129633557149</v>
      </c>
      <c r="X18" s="128">
        <v>-11.9526389674045</v>
      </c>
      <c r="Y18" s="133">
        <v>-2.9068589625655301</v>
      </c>
      <c r="Z18" s="128"/>
      <c r="AA18" s="134">
        <v>-10.0114301079994</v>
      </c>
      <c r="AB18" s="135">
        <v>-5.9087546506512902</v>
      </c>
      <c r="AC18" s="136">
        <v>-7.9086616499640501</v>
      </c>
      <c r="AD18" s="128"/>
      <c r="AE18" s="137">
        <v>-4.5143985415041596</v>
      </c>
      <c r="AF18" s="30"/>
      <c r="AG18" s="30">
        <v>51.511519120570597</v>
      </c>
      <c r="AH18" s="128">
        <v>55.2011460647877</v>
      </c>
      <c r="AI18" s="128">
        <v>61.077651736638899</v>
      </c>
      <c r="AJ18" s="128">
        <v>63.4253303707168</v>
      </c>
      <c r="AK18" s="128">
        <v>61.320313413635802</v>
      </c>
      <c r="AL18" s="133">
        <v>58.507192141269996</v>
      </c>
      <c r="AM18" s="128"/>
      <c r="AN18" s="134">
        <v>69.652672202081604</v>
      </c>
      <c r="AO18" s="135">
        <v>74.4474330487662</v>
      </c>
      <c r="AP18" s="136">
        <v>72.050052625423902</v>
      </c>
      <c r="AQ18" s="128"/>
      <c r="AR18" s="137">
        <v>62.376580851028201</v>
      </c>
      <c r="AS18" s="75"/>
      <c r="AT18" s="30">
        <v>-5.8484826951304099</v>
      </c>
      <c r="AU18" s="128">
        <v>-2.2634179642110599</v>
      </c>
      <c r="AV18" s="128">
        <v>3.7060882385650598E-2</v>
      </c>
      <c r="AW18" s="128">
        <v>-2.8048271221204701</v>
      </c>
      <c r="AX18" s="128">
        <v>-7.6966479804342303</v>
      </c>
      <c r="AY18" s="133">
        <v>-3.7504666340816701</v>
      </c>
      <c r="AZ18" s="128"/>
      <c r="BA18" s="134">
        <v>-4.9946076857095596</v>
      </c>
      <c r="BB18" s="135">
        <v>-3.4611375761749801</v>
      </c>
      <c r="BC18" s="136">
        <v>-4.2084936130745296</v>
      </c>
      <c r="BD18" s="128"/>
      <c r="BE18" s="137">
        <v>-3.9021097162437899</v>
      </c>
    </row>
    <row r="19" spans="1:57" x14ac:dyDescent="0.2">
      <c r="A19" s="21" t="s">
        <v>28</v>
      </c>
      <c r="B19" s="3" t="str">
        <f t="shared" si="0"/>
        <v>Dulles Airport Area, VA</v>
      </c>
      <c r="C19" s="3"/>
      <c r="D19" s="24" t="s">
        <v>16</v>
      </c>
      <c r="E19" s="27" t="s">
        <v>17</v>
      </c>
      <c r="F19" s="3"/>
      <c r="G19" s="30">
        <v>64.598747865680096</v>
      </c>
      <c r="H19" s="128">
        <v>72.7186492126731</v>
      </c>
      <c r="I19" s="128">
        <v>92.297476759628097</v>
      </c>
      <c r="J19" s="128">
        <v>94.640485676342195</v>
      </c>
      <c r="K19" s="128">
        <v>83.513564788465104</v>
      </c>
      <c r="L19" s="133">
        <v>81.553784860557698</v>
      </c>
      <c r="M19" s="128"/>
      <c r="N19" s="134">
        <v>81.407702523240303</v>
      </c>
      <c r="O19" s="135">
        <v>80.478087649402298</v>
      </c>
      <c r="P19" s="136">
        <v>80.9428950863213</v>
      </c>
      <c r="Q19" s="128"/>
      <c r="R19" s="137">
        <v>81.379244925061599</v>
      </c>
      <c r="S19" s="75"/>
      <c r="T19" s="30">
        <v>6.6395239586595602</v>
      </c>
      <c r="U19" s="128">
        <v>-8.0705120518047693</v>
      </c>
      <c r="V19" s="128">
        <v>3.6098392077521</v>
      </c>
      <c r="W19" s="128">
        <v>10.806308307418901</v>
      </c>
      <c r="X19" s="128">
        <v>8.6243059839605092</v>
      </c>
      <c r="Y19" s="133">
        <v>4.2741055184960501</v>
      </c>
      <c r="Z19" s="128"/>
      <c r="AA19" s="134">
        <v>0.21018215787015401</v>
      </c>
      <c r="AB19" s="135">
        <v>-1.6005567153792599</v>
      </c>
      <c r="AC19" s="136">
        <v>-0.69824275573140904</v>
      </c>
      <c r="AD19" s="128"/>
      <c r="AE19" s="137">
        <v>2.8111143449007798</v>
      </c>
      <c r="AF19" s="30"/>
      <c r="AG19" s="30">
        <v>63.773477518497401</v>
      </c>
      <c r="AH19" s="128">
        <v>79.116865869853896</v>
      </c>
      <c r="AI19" s="128">
        <v>89.010624169986698</v>
      </c>
      <c r="AJ19" s="128">
        <v>88.180610889774201</v>
      </c>
      <c r="AK19" s="128">
        <v>79.799848226142998</v>
      </c>
      <c r="AL19" s="133">
        <v>79.976285334850999</v>
      </c>
      <c r="AM19" s="128"/>
      <c r="AN19" s="134">
        <v>81.877252893189095</v>
      </c>
      <c r="AO19" s="135">
        <v>83.409220261809907</v>
      </c>
      <c r="AP19" s="136">
        <v>82.643236577499493</v>
      </c>
      <c r="AQ19" s="128"/>
      <c r="AR19" s="137">
        <v>80.738271404179201</v>
      </c>
      <c r="AS19" s="75"/>
      <c r="AT19" s="30">
        <v>5.8156921381915403</v>
      </c>
      <c r="AU19" s="128">
        <v>8.4978373280431807</v>
      </c>
      <c r="AV19" s="128">
        <v>5.8996134638715603</v>
      </c>
      <c r="AW19" s="128">
        <v>5.3311427114610996</v>
      </c>
      <c r="AX19" s="128">
        <v>6.9170400025418601</v>
      </c>
      <c r="AY19" s="133">
        <v>6.4660533776147302</v>
      </c>
      <c r="AZ19" s="128"/>
      <c r="BA19" s="134">
        <v>4.61473199406114</v>
      </c>
      <c r="BB19" s="135">
        <v>4.4919786096256598</v>
      </c>
      <c r="BC19" s="136">
        <v>4.5527504012720597</v>
      </c>
      <c r="BD19" s="128"/>
      <c r="BE19" s="137">
        <v>5.8992908053536102</v>
      </c>
    </row>
    <row r="20" spans="1:57" x14ac:dyDescent="0.2">
      <c r="A20" s="21" t="s">
        <v>29</v>
      </c>
      <c r="B20" s="3" t="str">
        <f t="shared" si="0"/>
        <v>Williamsburg, VA</v>
      </c>
      <c r="C20" s="3"/>
      <c r="D20" s="24" t="s">
        <v>16</v>
      </c>
      <c r="E20" s="27" t="s">
        <v>17</v>
      </c>
      <c r="F20" s="3"/>
      <c r="G20" s="30">
        <v>60.719895287958103</v>
      </c>
      <c r="H20" s="128">
        <v>53.2853403141361</v>
      </c>
      <c r="I20" s="128">
        <v>51.243455497382101</v>
      </c>
      <c r="J20" s="128">
        <v>55.458115183246001</v>
      </c>
      <c r="K20" s="128">
        <v>65.3141361256544</v>
      </c>
      <c r="L20" s="133">
        <v>57.204188481675303</v>
      </c>
      <c r="M20" s="128"/>
      <c r="N20" s="134">
        <v>79.502617801047094</v>
      </c>
      <c r="O20" s="135">
        <v>81.2565445026178</v>
      </c>
      <c r="P20" s="136">
        <v>80.379581151832397</v>
      </c>
      <c r="Q20" s="128"/>
      <c r="R20" s="137">
        <v>63.825729244577403</v>
      </c>
      <c r="S20" s="75"/>
      <c r="T20" s="30">
        <v>36.945400039693901</v>
      </c>
      <c r="U20" s="128">
        <v>21.534914386625399</v>
      </c>
      <c r="V20" s="128">
        <v>12.6270105791547</v>
      </c>
      <c r="W20" s="128">
        <v>1.7063402703497199</v>
      </c>
      <c r="X20" s="128">
        <v>-0.102432290873275</v>
      </c>
      <c r="Y20" s="133">
        <v>12.7889191277959</v>
      </c>
      <c r="Z20" s="128"/>
      <c r="AA20" s="134">
        <v>-1.6469065726891201</v>
      </c>
      <c r="AB20" s="135">
        <v>-1.6489545722139001</v>
      </c>
      <c r="AC20" s="136">
        <v>-1.6479417552308999</v>
      </c>
      <c r="AD20" s="128"/>
      <c r="AE20" s="137">
        <v>7.1306330812584804</v>
      </c>
      <c r="AF20" s="30"/>
      <c r="AG20" s="30">
        <v>44.018324607329802</v>
      </c>
      <c r="AH20" s="128">
        <v>42.539267015706798</v>
      </c>
      <c r="AI20" s="128">
        <v>43.579842931937101</v>
      </c>
      <c r="AJ20" s="128">
        <v>47.850130890052299</v>
      </c>
      <c r="AK20" s="128">
        <v>55.625</v>
      </c>
      <c r="AL20" s="133">
        <v>46.722513089005197</v>
      </c>
      <c r="AM20" s="128"/>
      <c r="AN20" s="134">
        <v>74.273560209424005</v>
      </c>
      <c r="AO20" s="135">
        <v>78.893979057591594</v>
      </c>
      <c r="AP20" s="136">
        <v>76.583769633507799</v>
      </c>
      <c r="AQ20" s="128"/>
      <c r="AR20" s="137">
        <v>55.254300673148798</v>
      </c>
      <c r="AS20" s="75"/>
      <c r="AT20" s="30">
        <v>-6.1032125177163499</v>
      </c>
      <c r="AU20" s="128">
        <v>-1.07147205649579</v>
      </c>
      <c r="AV20" s="128">
        <v>2.2313118369734202</v>
      </c>
      <c r="AW20" s="128">
        <v>5.22915604044465</v>
      </c>
      <c r="AX20" s="128">
        <v>6.1202771563509799</v>
      </c>
      <c r="AY20" s="133">
        <v>1.3954894413038399</v>
      </c>
      <c r="AZ20" s="128"/>
      <c r="BA20" s="134">
        <v>2.5684089078007899</v>
      </c>
      <c r="BB20" s="135">
        <v>2.64207980116382</v>
      </c>
      <c r="BC20" s="136">
        <v>2.6063423125028802</v>
      </c>
      <c r="BD20" s="128"/>
      <c r="BE20" s="137">
        <v>1.87156155336037</v>
      </c>
    </row>
    <row r="21" spans="1:57" x14ac:dyDescent="0.2">
      <c r="A21" s="21" t="s">
        <v>30</v>
      </c>
      <c r="B21" s="3" t="str">
        <f t="shared" si="0"/>
        <v>Virginia Beach, VA</v>
      </c>
      <c r="C21" s="3"/>
      <c r="D21" s="24" t="s">
        <v>16</v>
      </c>
      <c r="E21" s="27" t="s">
        <v>17</v>
      </c>
      <c r="F21" s="3"/>
      <c r="G21" s="30">
        <v>51.837054445749999</v>
      </c>
      <c r="H21" s="128">
        <v>50.279373573620802</v>
      </c>
      <c r="I21" s="128">
        <v>52.837018965924202</v>
      </c>
      <c r="J21" s="128">
        <v>54.048949397969601</v>
      </c>
      <c r="K21" s="128">
        <v>53.883686157236099</v>
      </c>
      <c r="L21" s="133">
        <v>52.5765414432406</v>
      </c>
      <c r="M21" s="128"/>
      <c r="N21" s="134">
        <v>65.404894939796904</v>
      </c>
      <c r="O21" s="135">
        <v>66.789958290705897</v>
      </c>
      <c r="P21" s="136">
        <v>66.097426615251393</v>
      </c>
      <c r="Q21" s="128"/>
      <c r="R21" s="137">
        <v>56.437134157987501</v>
      </c>
      <c r="S21" s="75"/>
      <c r="T21" s="30">
        <v>26.415268474870899</v>
      </c>
      <c r="U21" s="128">
        <v>4.6102013572522296</v>
      </c>
      <c r="V21" s="128">
        <v>1.3330247016635</v>
      </c>
      <c r="W21" s="128">
        <v>0.26793369253836802</v>
      </c>
      <c r="X21" s="128">
        <v>-11.5776397845198</v>
      </c>
      <c r="Y21" s="133">
        <v>2.6667493424929201</v>
      </c>
      <c r="Z21" s="128"/>
      <c r="AA21" s="134">
        <v>-10.4240386687257</v>
      </c>
      <c r="AB21" s="135">
        <v>-13.098873684285101</v>
      </c>
      <c r="AC21" s="136">
        <v>-11.7957344651238</v>
      </c>
      <c r="AD21" s="128"/>
      <c r="AE21" s="137">
        <v>-2.6773170768329799</v>
      </c>
      <c r="AF21" s="30"/>
      <c r="AG21" s="30">
        <v>49.326119228064599</v>
      </c>
      <c r="AH21" s="128">
        <v>51.601548750439903</v>
      </c>
      <c r="AI21" s="128">
        <v>56.696690816526299</v>
      </c>
      <c r="AJ21" s="128">
        <v>57.732523986684903</v>
      </c>
      <c r="AK21" s="128">
        <v>57.354611317798998</v>
      </c>
      <c r="AL21" s="133">
        <v>54.538944369658402</v>
      </c>
      <c r="AM21" s="128"/>
      <c r="AN21" s="134">
        <v>69.735656941452902</v>
      </c>
      <c r="AO21" s="135">
        <v>72.984139416487096</v>
      </c>
      <c r="AP21" s="136">
        <v>71.359898178969999</v>
      </c>
      <c r="AQ21" s="128"/>
      <c r="AR21" s="137">
        <v>59.342324509902497</v>
      </c>
      <c r="AS21" s="75"/>
      <c r="AT21" s="30">
        <v>6.7952840297960497</v>
      </c>
      <c r="AU21" s="128">
        <v>2.7408488322055899</v>
      </c>
      <c r="AV21" s="128">
        <v>2.2331875824896299</v>
      </c>
      <c r="AW21" s="128">
        <v>1.0169665613302299</v>
      </c>
      <c r="AX21" s="128">
        <v>-2.3483979592532198</v>
      </c>
      <c r="AY21" s="133">
        <v>1.84450890560741</v>
      </c>
      <c r="AZ21" s="128"/>
      <c r="BA21" s="134">
        <v>-2.5258819151822398</v>
      </c>
      <c r="BB21" s="135">
        <v>-3.25038586716793</v>
      </c>
      <c r="BC21" s="136">
        <v>-2.8977296801287298</v>
      </c>
      <c r="BD21" s="128"/>
      <c r="BE21" s="137">
        <v>0.15949611529072699</v>
      </c>
    </row>
    <row r="22" spans="1:57" x14ac:dyDescent="0.2">
      <c r="A22" s="34" t="s">
        <v>31</v>
      </c>
      <c r="B22" s="3" t="str">
        <f t="shared" si="0"/>
        <v>Norfolk/Portsmouth, VA</v>
      </c>
      <c r="C22" s="3"/>
      <c r="D22" s="24" t="s">
        <v>16</v>
      </c>
      <c r="E22" s="27" t="s">
        <v>17</v>
      </c>
      <c r="F22" s="3"/>
      <c r="G22" s="30">
        <v>56.8993074054342</v>
      </c>
      <c r="H22" s="128">
        <v>60.078138874089802</v>
      </c>
      <c r="I22" s="128">
        <v>68.762209199076494</v>
      </c>
      <c r="J22" s="128">
        <v>69.525839104954699</v>
      </c>
      <c r="K22" s="128">
        <v>70.626886876220894</v>
      </c>
      <c r="L22" s="133">
        <v>65.178476291955207</v>
      </c>
      <c r="M22" s="128"/>
      <c r="N22" s="134">
        <v>77.677144379328695</v>
      </c>
      <c r="O22" s="135">
        <v>75.812466702184295</v>
      </c>
      <c r="P22" s="136">
        <v>76.744805540756502</v>
      </c>
      <c r="Q22" s="128"/>
      <c r="R22" s="137">
        <v>68.483141791612695</v>
      </c>
      <c r="S22" s="75"/>
      <c r="T22" s="30">
        <v>7.0271269874117701</v>
      </c>
      <c r="U22" s="128">
        <v>-13.653798890232</v>
      </c>
      <c r="V22" s="128">
        <v>-5.0577601691954497</v>
      </c>
      <c r="W22" s="128">
        <v>-3.95677967778773</v>
      </c>
      <c r="X22" s="128">
        <v>5.2834651102166701</v>
      </c>
      <c r="Y22" s="133">
        <v>-2.6139566983810298</v>
      </c>
      <c r="Z22" s="128"/>
      <c r="AA22" s="134">
        <v>4.7352965683365804</v>
      </c>
      <c r="AB22" s="135">
        <v>-2.20518351044459</v>
      </c>
      <c r="AC22" s="136">
        <v>1.1882617372041699</v>
      </c>
      <c r="AD22" s="128"/>
      <c r="AE22" s="137">
        <v>-1.4280305883226301</v>
      </c>
      <c r="AF22" s="30"/>
      <c r="AG22" s="30">
        <v>57.054697211862901</v>
      </c>
      <c r="AH22" s="128">
        <v>61.370094121825602</v>
      </c>
      <c r="AI22" s="128">
        <v>67.936423370626798</v>
      </c>
      <c r="AJ22" s="128">
        <v>67.372580358728399</v>
      </c>
      <c r="AK22" s="128">
        <v>67.101758124667001</v>
      </c>
      <c r="AL22" s="133">
        <v>64.167110637542095</v>
      </c>
      <c r="AM22" s="128"/>
      <c r="AN22" s="134">
        <v>72.691351447344999</v>
      </c>
      <c r="AO22" s="135">
        <v>72.882258923814504</v>
      </c>
      <c r="AP22" s="136">
        <v>72.786805185579794</v>
      </c>
      <c r="AQ22" s="128"/>
      <c r="AR22" s="137">
        <v>66.629880508409997</v>
      </c>
      <c r="AS22" s="75"/>
      <c r="AT22" s="30">
        <v>5.8929224938432299</v>
      </c>
      <c r="AU22" s="128">
        <v>-2.2750057921534399</v>
      </c>
      <c r="AV22" s="128">
        <v>2.7329078410383301</v>
      </c>
      <c r="AW22" s="128">
        <v>0.13059481289407801</v>
      </c>
      <c r="AX22" s="128">
        <v>0.98763571496537805</v>
      </c>
      <c r="AY22" s="133">
        <v>1.3577423595622</v>
      </c>
      <c r="AZ22" s="128"/>
      <c r="BA22" s="134">
        <v>-2.0278818652470201</v>
      </c>
      <c r="BB22" s="135">
        <v>-2.7723924092362502</v>
      </c>
      <c r="BC22" s="136">
        <v>-2.40204512644062</v>
      </c>
      <c r="BD22" s="128"/>
      <c r="BE22" s="137">
        <v>0.153526328401138</v>
      </c>
    </row>
    <row r="23" spans="1:57" x14ac:dyDescent="0.2">
      <c r="A23" s="35" t="s">
        <v>32</v>
      </c>
      <c r="B23" s="3" t="str">
        <f t="shared" si="0"/>
        <v>Newport News/Hampton, VA</v>
      </c>
      <c r="C23" s="3"/>
      <c r="D23" s="24" t="s">
        <v>16</v>
      </c>
      <c r="E23" s="27" t="s">
        <v>17</v>
      </c>
      <c r="F23" s="3"/>
      <c r="G23" s="30">
        <v>53.274862073843501</v>
      </c>
      <c r="H23" s="128">
        <v>59.470929410100403</v>
      </c>
      <c r="I23" s="128">
        <v>64.888951761210905</v>
      </c>
      <c r="J23" s="128">
        <v>62.611401895600501</v>
      </c>
      <c r="K23" s="128">
        <v>63.106521431602701</v>
      </c>
      <c r="L23" s="133">
        <v>60.670533314471598</v>
      </c>
      <c r="M23" s="128"/>
      <c r="N23" s="134">
        <v>75.979629367661602</v>
      </c>
      <c r="O23" s="135">
        <v>74.381100579997096</v>
      </c>
      <c r="P23" s="136">
        <v>75.180364973829299</v>
      </c>
      <c r="Q23" s="128"/>
      <c r="R23" s="137">
        <v>64.816199502859504</v>
      </c>
      <c r="S23" s="75"/>
      <c r="T23" s="30">
        <v>5.8034496360752099</v>
      </c>
      <c r="U23" s="128">
        <v>-4.6516162907990397</v>
      </c>
      <c r="V23" s="128">
        <v>-4.0477760993758398</v>
      </c>
      <c r="W23" s="128">
        <v>-10.187609133029699</v>
      </c>
      <c r="X23" s="128">
        <v>-8.5330681440967098</v>
      </c>
      <c r="Y23" s="133">
        <v>-4.92258178758527</v>
      </c>
      <c r="Z23" s="128"/>
      <c r="AA23" s="134">
        <v>-4.0831391573423002</v>
      </c>
      <c r="AB23" s="135">
        <v>-1.14300636517307</v>
      </c>
      <c r="AC23" s="136">
        <v>-2.6508862118932299</v>
      </c>
      <c r="AD23" s="128"/>
      <c r="AE23" s="137">
        <v>-4.1815787923830898</v>
      </c>
      <c r="AF23" s="30"/>
      <c r="AG23" s="30">
        <v>51.213042863205501</v>
      </c>
      <c r="AH23" s="128">
        <v>58.714103833639797</v>
      </c>
      <c r="AI23" s="128">
        <v>62.544207101428697</v>
      </c>
      <c r="AJ23" s="128">
        <v>63.170179657660199</v>
      </c>
      <c r="AK23" s="128">
        <v>62.774084028858297</v>
      </c>
      <c r="AL23" s="133">
        <v>59.683123496958501</v>
      </c>
      <c r="AM23" s="128"/>
      <c r="AN23" s="134">
        <v>72.952327061819204</v>
      </c>
      <c r="AO23" s="135">
        <v>74.908049229028094</v>
      </c>
      <c r="AP23" s="136">
        <v>73.9301881454236</v>
      </c>
      <c r="AQ23" s="128"/>
      <c r="AR23" s="137">
        <v>63.753713396519998</v>
      </c>
      <c r="AS23" s="75"/>
      <c r="AT23" s="30">
        <v>0.51617707887806796</v>
      </c>
      <c r="AU23" s="128">
        <v>1.2314647471107301</v>
      </c>
      <c r="AV23" s="128">
        <v>-0.95295908505711702</v>
      </c>
      <c r="AW23" s="128">
        <v>-1.59362303357653</v>
      </c>
      <c r="AX23" s="128">
        <v>0.38940187580093799</v>
      </c>
      <c r="AY23" s="133">
        <v>-0.13520426480778</v>
      </c>
      <c r="AZ23" s="128"/>
      <c r="BA23" s="134">
        <v>9.8305078358275795E-3</v>
      </c>
      <c r="BB23" s="135">
        <v>0.417042403214543</v>
      </c>
      <c r="BC23" s="136">
        <v>0.21571590453587799</v>
      </c>
      <c r="BD23" s="128"/>
      <c r="BE23" s="137">
        <v>-1.9209779195488101E-2</v>
      </c>
    </row>
    <row r="24" spans="1:57" x14ac:dyDescent="0.2">
      <c r="A24" s="36" t="s">
        <v>33</v>
      </c>
      <c r="B24" s="3" t="str">
        <f t="shared" si="0"/>
        <v>Chesapeake/Suffolk, VA</v>
      </c>
      <c r="C24" s="3"/>
      <c r="D24" s="25" t="s">
        <v>16</v>
      </c>
      <c r="E24" s="28" t="s">
        <v>17</v>
      </c>
      <c r="F24" s="3"/>
      <c r="G24" s="31">
        <v>55.064488392089402</v>
      </c>
      <c r="H24" s="138">
        <v>62.975064488392</v>
      </c>
      <c r="I24" s="138">
        <v>68.048151332760099</v>
      </c>
      <c r="J24" s="138">
        <v>69.8022355975924</v>
      </c>
      <c r="K24" s="138">
        <v>65.846947549441097</v>
      </c>
      <c r="L24" s="139">
        <v>64.347377472055001</v>
      </c>
      <c r="M24" s="128"/>
      <c r="N24" s="140">
        <v>70.300945829750603</v>
      </c>
      <c r="O24" s="141">
        <v>72.966466036113403</v>
      </c>
      <c r="P24" s="142">
        <v>71.633705932932003</v>
      </c>
      <c r="Q24" s="128"/>
      <c r="R24" s="143">
        <v>66.429185603734098</v>
      </c>
      <c r="S24" s="75"/>
      <c r="T24" s="31">
        <v>2.3657289002557502</v>
      </c>
      <c r="U24" s="138">
        <v>-10.943579766536899</v>
      </c>
      <c r="V24" s="138">
        <v>-10.5560578661844</v>
      </c>
      <c r="W24" s="138">
        <v>-7.4977210574293496</v>
      </c>
      <c r="X24" s="138">
        <v>-6.3814180929095299</v>
      </c>
      <c r="Y24" s="139">
        <v>-7.1144871412967898</v>
      </c>
      <c r="Z24" s="128"/>
      <c r="AA24" s="140">
        <v>-7.5322325265776904</v>
      </c>
      <c r="AB24" s="141">
        <v>-7.2162694073912004</v>
      </c>
      <c r="AC24" s="142">
        <v>-7.37158105403602</v>
      </c>
      <c r="AD24" s="128"/>
      <c r="AE24" s="143">
        <v>-7.1938495332235002</v>
      </c>
      <c r="AF24" s="31"/>
      <c r="AG24" s="31">
        <v>55.773860705072998</v>
      </c>
      <c r="AH24" s="138">
        <v>66.392949269131506</v>
      </c>
      <c r="AI24" s="138">
        <v>69.720550300945803</v>
      </c>
      <c r="AJ24" s="138">
        <v>69.944110060189104</v>
      </c>
      <c r="AK24" s="138">
        <v>66.848667239896798</v>
      </c>
      <c r="AL24" s="139">
        <v>65.736027515047198</v>
      </c>
      <c r="AM24" s="128"/>
      <c r="AN24" s="140">
        <v>70.563198624247605</v>
      </c>
      <c r="AO24" s="141">
        <v>73.164230438521002</v>
      </c>
      <c r="AP24" s="142">
        <v>71.863714531384304</v>
      </c>
      <c r="AQ24" s="128"/>
      <c r="AR24" s="143">
        <v>67.486795234000695</v>
      </c>
      <c r="AS24" s="75"/>
      <c r="AT24" s="31">
        <v>-1.18901574016371</v>
      </c>
      <c r="AU24" s="138">
        <v>-4.6231595428934602</v>
      </c>
      <c r="AV24" s="138">
        <v>-6.3563257332743399</v>
      </c>
      <c r="AW24" s="138">
        <v>-6.4680672615405603</v>
      </c>
      <c r="AX24" s="138">
        <v>-3.5079004640507598</v>
      </c>
      <c r="AY24" s="139">
        <v>-4.6112586818420898</v>
      </c>
      <c r="AZ24" s="128"/>
      <c r="BA24" s="140">
        <v>-5.3616737053078696</v>
      </c>
      <c r="BB24" s="141">
        <v>-4.5094501857590101</v>
      </c>
      <c r="BC24" s="142">
        <v>-4.9297601212702498</v>
      </c>
      <c r="BD24" s="128"/>
      <c r="BE24" s="143">
        <v>-4.7083866495256403</v>
      </c>
    </row>
    <row r="25" spans="1:57" x14ac:dyDescent="0.2">
      <c r="A25" s="35" t="s">
        <v>109</v>
      </c>
      <c r="B25" s="3" t="s">
        <v>109</v>
      </c>
      <c r="C25" s="9"/>
      <c r="D25" s="23" t="s">
        <v>16</v>
      </c>
      <c r="E25" s="26" t="s">
        <v>17</v>
      </c>
      <c r="F25" s="3"/>
      <c r="G25" s="29">
        <v>49.725185903653397</v>
      </c>
      <c r="H25" s="126">
        <v>64.953119948270199</v>
      </c>
      <c r="I25" s="126">
        <v>85.580342709343597</v>
      </c>
      <c r="J25" s="126">
        <v>83.349498868412496</v>
      </c>
      <c r="K25" s="126">
        <v>74.943420627222693</v>
      </c>
      <c r="L25" s="127">
        <v>71.710313611380499</v>
      </c>
      <c r="M25" s="128"/>
      <c r="N25" s="129">
        <v>79.178790817975994</v>
      </c>
      <c r="O25" s="130">
        <v>91.723246039443893</v>
      </c>
      <c r="P25" s="131">
        <v>85.451018428709901</v>
      </c>
      <c r="Q25" s="128"/>
      <c r="R25" s="132">
        <v>75.636229273474598</v>
      </c>
      <c r="S25" s="75"/>
      <c r="T25" s="29">
        <v>-12.8611898016997</v>
      </c>
      <c r="U25" s="126">
        <v>-10.909090909090899</v>
      </c>
      <c r="V25" s="126">
        <v>6.4334539605950898</v>
      </c>
      <c r="W25" s="126">
        <v>-3.4456928838951302</v>
      </c>
      <c r="X25" s="126">
        <v>-0.94017094017094005</v>
      </c>
      <c r="Y25" s="127">
        <v>-3.7075627333506902</v>
      </c>
      <c r="Z25" s="128"/>
      <c r="AA25" s="129">
        <v>-7.0588235294117601</v>
      </c>
      <c r="AB25" s="130">
        <v>4.37821927888153</v>
      </c>
      <c r="AC25" s="131">
        <v>-1.251634597422</v>
      </c>
      <c r="AD25" s="128"/>
      <c r="AE25" s="132">
        <v>-2.9282750444576102</v>
      </c>
      <c r="AG25" s="29">
        <v>49.409957969608698</v>
      </c>
      <c r="AH25" s="126">
        <v>63.926608470740298</v>
      </c>
      <c r="AI25" s="126">
        <v>78.459424506951095</v>
      </c>
      <c r="AJ25" s="126">
        <v>75.137407048173202</v>
      </c>
      <c r="AK25" s="126">
        <v>67.967992240543097</v>
      </c>
      <c r="AL25" s="127">
        <v>66.980278047203299</v>
      </c>
      <c r="AM25" s="128"/>
      <c r="AN25" s="129">
        <v>76.551891367604199</v>
      </c>
      <c r="AO25" s="130">
        <v>86.671516327190403</v>
      </c>
      <c r="AP25" s="131">
        <v>81.611703847397294</v>
      </c>
      <c r="AQ25" s="128"/>
      <c r="AR25" s="132">
        <v>71.160685418687294</v>
      </c>
      <c r="AS25" s="75"/>
      <c r="AT25" s="29">
        <v>5.6150656530753196</v>
      </c>
      <c r="AU25" s="126">
        <v>3.18330071754729</v>
      </c>
      <c r="AV25" s="126">
        <v>6.1338289962825199</v>
      </c>
      <c r="AW25" s="126">
        <v>-1.29539180293055</v>
      </c>
      <c r="AX25" s="126">
        <v>-0.42628774422735299</v>
      </c>
      <c r="AY25" s="127">
        <v>2.40225396668479</v>
      </c>
      <c r="AZ25" s="128"/>
      <c r="BA25" s="129">
        <v>-7.9591836734693802</v>
      </c>
      <c r="BB25" s="130">
        <v>1.63981042654028</v>
      </c>
      <c r="BC25" s="131">
        <v>-3.0998080614203398</v>
      </c>
      <c r="BD25" s="128"/>
      <c r="BE25" s="132">
        <v>0.53179341620175502</v>
      </c>
    </row>
    <row r="26" spans="1:57" x14ac:dyDescent="0.2">
      <c r="A26" s="35" t="s">
        <v>43</v>
      </c>
      <c r="B26" s="3" t="str">
        <f t="shared" si="0"/>
        <v>Richmond North/Glen Allen, VA</v>
      </c>
      <c r="C26" s="10"/>
      <c r="D26" s="24" t="s">
        <v>16</v>
      </c>
      <c r="E26" s="27" t="s">
        <v>17</v>
      </c>
      <c r="F26" s="3"/>
      <c r="G26" s="30">
        <v>54.822695035460903</v>
      </c>
      <c r="H26" s="128">
        <v>59.598108747044897</v>
      </c>
      <c r="I26" s="128">
        <v>74.007092198581503</v>
      </c>
      <c r="J26" s="128">
        <v>74.208037825059094</v>
      </c>
      <c r="K26" s="128">
        <v>68.416075650118202</v>
      </c>
      <c r="L26" s="133">
        <v>66.2104018912529</v>
      </c>
      <c r="M26" s="128"/>
      <c r="N26" s="134">
        <v>80.496453900709199</v>
      </c>
      <c r="O26" s="135">
        <v>84.9763593380614</v>
      </c>
      <c r="P26" s="136">
        <v>82.736406619385306</v>
      </c>
      <c r="Q26" s="128"/>
      <c r="R26" s="137">
        <v>70.932117527862204</v>
      </c>
      <c r="S26" s="75"/>
      <c r="T26" s="30">
        <v>8.6974472172828907</v>
      </c>
      <c r="U26" s="128">
        <v>-9.0663489529471697</v>
      </c>
      <c r="V26" s="128">
        <v>-2.5203329305217901</v>
      </c>
      <c r="W26" s="128">
        <v>-2.4424267064191101</v>
      </c>
      <c r="X26" s="128">
        <v>-1.14751127627303</v>
      </c>
      <c r="Y26" s="133">
        <v>-1.8153755767172399</v>
      </c>
      <c r="Z26" s="128"/>
      <c r="AA26" s="134">
        <v>1.8043387567792999</v>
      </c>
      <c r="AB26" s="135">
        <v>-0.78279978856802901</v>
      </c>
      <c r="AC26" s="136">
        <v>0.45911803068540102</v>
      </c>
      <c r="AD26" s="128"/>
      <c r="AE26" s="137">
        <v>-1.06890297880556</v>
      </c>
      <c r="AG26" s="30">
        <v>50.735815602836801</v>
      </c>
      <c r="AH26" s="128">
        <v>61.959219858155997</v>
      </c>
      <c r="AI26" s="128">
        <v>70.245271867612203</v>
      </c>
      <c r="AJ26" s="128">
        <v>70.496453900709199</v>
      </c>
      <c r="AK26" s="128">
        <v>63.874113475177303</v>
      </c>
      <c r="AL26" s="133">
        <v>63.462174940898301</v>
      </c>
      <c r="AM26" s="128"/>
      <c r="AN26" s="134">
        <v>76.202718676122899</v>
      </c>
      <c r="AO26" s="135">
        <v>81.063829787233999</v>
      </c>
      <c r="AP26" s="136">
        <v>78.633274231678399</v>
      </c>
      <c r="AQ26" s="128"/>
      <c r="AR26" s="137">
        <v>67.796774738264006</v>
      </c>
      <c r="AS26" s="75"/>
      <c r="AT26" s="30">
        <v>0.824381662539722</v>
      </c>
      <c r="AU26" s="128">
        <v>-1.4240363927472801</v>
      </c>
      <c r="AV26" s="128">
        <v>-3.1690170657415999</v>
      </c>
      <c r="AW26" s="128">
        <v>-3.2870183774916302</v>
      </c>
      <c r="AX26" s="128">
        <v>-5.4683730660457401</v>
      </c>
      <c r="AY26" s="133">
        <v>-2.7193753482135299</v>
      </c>
      <c r="AZ26" s="128"/>
      <c r="BA26" s="134">
        <v>-3.7696997606101599</v>
      </c>
      <c r="BB26" s="135">
        <v>-3.8346176128451299</v>
      </c>
      <c r="BC26" s="136">
        <v>-3.8031729342291798</v>
      </c>
      <c r="BD26" s="128"/>
      <c r="BE26" s="137">
        <v>-3.08122207019463</v>
      </c>
    </row>
    <row r="27" spans="1:57" x14ac:dyDescent="0.2">
      <c r="A27" s="21" t="s">
        <v>44</v>
      </c>
      <c r="B27" s="3" t="str">
        <f t="shared" si="0"/>
        <v>Richmond West/Midlothian, VA</v>
      </c>
      <c r="C27" s="3"/>
      <c r="D27" s="24" t="s">
        <v>16</v>
      </c>
      <c r="E27" s="27" t="s">
        <v>17</v>
      </c>
      <c r="F27" s="3"/>
      <c r="G27" s="30">
        <v>53.843963553530699</v>
      </c>
      <c r="H27" s="128">
        <v>60.136674259681001</v>
      </c>
      <c r="I27" s="128">
        <v>65.831435079726603</v>
      </c>
      <c r="J27" s="128">
        <v>65.005694760820006</v>
      </c>
      <c r="K27" s="128">
        <v>67.511389521639998</v>
      </c>
      <c r="L27" s="133">
        <v>62.4658314350797</v>
      </c>
      <c r="M27" s="128"/>
      <c r="N27" s="134">
        <v>78.644646924829104</v>
      </c>
      <c r="O27" s="135">
        <v>83.0296127562642</v>
      </c>
      <c r="P27" s="136">
        <v>80.837129840546595</v>
      </c>
      <c r="Q27" s="128"/>
      <c r="R27" s="137">
        <v>67.714773836641697</v>
      </c>
      <c r="S27" s="75"/>
      <c r="T27" s="30">
        <v>10.84407971864</v>
      </c>
      <c r="U27" s="128">
        <v>8.0306905370843893</v>
      </c>
      <c r="V27" s="128">
        <v>9.4178892569805903</v>
      </c>
      <c r="W27" s="128">
        <v>7.5365049458313704</v>
      </c>
      <c r="X27" s="128">
        <v>8.8113813675998092</v>
      </c>
      <c r="Y27" s="133">
        <v>8.8626439063120195</v>
      </c>
      <c r="Z27" s="128"/>
      <c r="AA27" s="134">
        <v>3.63977485928705</v>
      </c>
      <c r="AB27" s="135">
        <v>2.1366024518388702</v>
      </c>
      <c r="AC27" s="136">
        <v>2.86231884057971</v>
      </c>
      <c r="AD27" s="128"/>
      <c r="AE27" s="137">
        <v>6.7389074121569603</v>
      </c>
      <c r="AG27" s="30">
        <v>49.665432801822298</v>
      </c>
      <c r="AH27" s="128">
        <v>59.894646924829097</v>
      </c>
      <c r="AI27" s="128">
        <v>64.123006833712907</v>
      </c>
      <c r="AJ27" s="128">
        <v>64.628416856491995</v>
      </c>
      <c r="AK27" s="128">
        <v>63.9877562642369</v>
      </c>
      <c r="AL27" s="133">
        <v>60.459851936218598</v>
      </c>
      <c r="AM27" s="128"/>
      <c r="AN27" s="134">
        <v>71.455011389521601</v>
      </c>
      <c r="AO27" s="135">
        <v>73.818337129840501</v>
      </c>
      <c r="AP27" s="136">
        <v>72.636674259681001</v>
      </c>
      <c r="AQ27" s="128"/>
      <c r="AR27" s="137">
        <v>63.938944028636499</v>
      </c>
      <c r="AS27" s="75"/>
      <c r="AT27" s="30">
        <v>6.0979318734793102</v>
      </c>
      <c r="AU27" s="128">
        <v>5.6769655865360402</v>
      </c>
      <c r="AV27" s="128">
        <v>5.81463643838834</v>
      </c>
      <c r="AW27" s="128">
        <v>4.1886619233417397</v>
      </c>
      <c r="AX27" s="128">
        <v>6.8465470105788597</v>
      </c>
      <c r="AY27" s="133">
        <v>5.6971476927671798</v>
      </c>
      <c r="AZ27" s="128"/>
      <c r="BA27" s="134">
        <v>0.64166833767796205</v>
      </c>
      <c r="BB27" s="135">
        <v>-3.9103039288361701</v>
      </c>
      <c r="BC27" s="136">
        <v>-1.7239718771068</v>
      </c>
      <c r="BD27" s="128"/>
      <c r="BE27" s="137">
        <v>3.1684825413494302</v>
      </c>
    </row>
    <row r="28" spans="1:57" x14ac:dyDescent="0.2">
      <c r="A28" s="21" t="s">
        <v>45</v>
      </c>
      <c r="B28" s="3" t="str">
        <f t="shared" si="0"/>
        <v>Petersburg/Chester, VA</v>
      </c>
      <c r="C28" s="3"/>
      <c r="D28" s="24" t="s">
        <v>16</v>
      </c>
      <c r="E28" s="27" t="s">
        <v>17</v>
      </c>
      <c r="F28" s="3"/>
      <c r="G28" s="30">
        <v>54.5786841092727</v>
      </c>
      <c r="H28" s="128">
        <v>65.294343978453199</v>
      </c>
      <c r="I28" s="128">
        <v>70.450173143516693</v>
      </c>
      <c r="J28" s="128">
        <v>70.969603693728303</v>
      </c>
      <c r="K28" s="128">
        <v>67.795305886879504</v>
      </c>
      <c r="L28" s="133">
        <v>65.8176221623701</v>
      </c>
      <c r="M28" s="128"/>
      <c r="N28" s="134">
        <v>73.605232781839106</v>
      </c>
      <c r="O28" s="135">
        <v>80.434782608695599</v>
      </c>
      <c r="P28" s="136">
        <v>77.020007695267395</v>
      </c>
      <c r="Q28" s="128"/>
      <c r="R28" s="137">
        <v>69.018303743197905</v>
      </c>
      <c r="S28" s="75"/>
      <c r="T28" s="30">
        <v>-6.0594736022480804</v>
      </c>
      <c r="U28" s="128">
        <v>-0.52975980530376499</v>
      </c>
      <c r="V28" s="128">
        <v>4.9135827520553903</v>
      </c>
      <c r="W28" s="128">
        <v>1.25149539624468</v>
      </c>
      <c r="X28" s="128">
        <v>-3.12085499376923</v>
      </c>
      <c r="Y28" s="133">
        <v>-0.56667701924424096</v>
      </c>
      <c r="Z28" s="128"/>
      <c r="AA28" s="134">
        <v>-1.6556942700697601</v>
      </c>
      <c r="AB28" s="135">
        <v>2.1421580876228501</v>
      </c>
      <c r="AC28" s="136">
        <v>0.29149191111186601</v>
      </c>
      <c r="AD28" s="128"/>
      <c r="AE28" s="137">
        <v>-0.294658575215968</v>
      </c>
      <c r="AG28" s="30">
        <v>51.721816083108799</v>
      </c>
      <c r="AH28" s="128">
        <v>61.836283185840699</v>
      </c>
      <c r="AI28" s="128">
        <v>65.770488649480498</v>
      </c>
      <c r="AJ28" s="128">
        <v>65.842631781454401</v>
      </c>
      <c r="AK28" s="128">
        <v>62.014236244709501</v>
      </c>
      <c r="AL28" s="133">
        <v>61.437091188918799</v>
      </c>
      <c r="AM28" s="128"/>
      <c r="AN28" s="134">
        <v>67.622162370142306</v>
      </c>
      <c r="AO28" s="135">
        <v>71.955559830704104</v>
      </c>
      <c r="AP28" s="136">
        <v>69.788861100423205</v>
      </c>
      <c r="AQ28" s="128"/>
      <c r="AR28" s="137">
        <v>63.823311163634301</v>
      </c>
      <c r="AS28" s="75"/>
      <c r="AT28" s="30">
        <v>-4.7232082446680801</v>
      </c>
      <c r="AU28" s="128">
        <v>-1.6321547056513701</v>
      </c>
      <c r="AV28" s="128">
        <v>1.8218162017845201</v>
      </c>
      <c r="AW28" s="128">
        <v>-1.06005270619143</v>
      </c>
      <c r="AX28" s="128">
        <v>-4.0074811458461603</v>
      </c>
      <c r="AY28" s="133">
        <v>-1.82415977974882</v>
      </c>
      <c r="AZ28" s="128"/>
      <c r="BA28" s="134">
        <v>-5.6993580125043799</v>
      </c>
      <c r="BB28" s="135">
        <v>-2.6695439980061901</v>
      </c>
      <c r="BC28" s="136">
        <v>-4.1613588132354602</v>
      </c>
      <c r="BD28" s="128"/>
      <c r="BE28" s="137">
        <v>-2.5664984690726298</v>
      </c>
    </row>
    <row r="29" spans="1:57" x14ac:dyDescent="0.2">
      <c r="A29" s="77" t="s">
        <v>97</v>
      </c>
      <c r="B29" s="37" t="s">
        <v>70</v>
      </c>
      <c r="C29" s="3"/>
      <c r="D29" s="24" t="s">
        <v>16</v>
      </c>
      <c r="E29" s="27" t="s">
        <v>17</v>
      </c>
      <c r="F29" s="3"/>
      <c r="G29" s="30">
        <v>53.312014618547202</v>
      </c>
      <c r="H29" s="128">
        <v>57.8600071062382</v>
      </c>
      <c r="I29" s="128">
        <v>61.758286381401902</v>
      </c>
      <c r="J29" s="128">
        <v>63.179534033805297</v>
      </c>
      <c r="K29" s="128">
        <v>66.686970204558094</v>
      </c>
      <c r="L29" s="133">
        <v>60.559362468910201</v>
      </c>
      <c r="M29" s="128"/>
      <c r="N29" s="134">
        <v>76.173798284350994</v>
      </c>
      <c r="O29" s="135">
        <v>78.447794528196496</v>
      </c>
      <c r="P29" s="136">
        <v>77.310796406273695</v>
      </c>
      <c r="Q29" s="128"/>
      <c r="R29" s="137">
        <v>65.345486451013997</v>
      </c>
      <c r="S29" s="75"/>
      <c r="T29" s="30">
        <v>8.9014679657322198</v>
      </c>
      <c r="U29" s="128">
        <v>-5.7190349341762197</v>
      </c>
      <c r="V29" s="128">
        <v>-3.3726930774864399</v>
      </c>
      <c r="W29" s="128">
        <v>-3.6197017490974601</v>
      </c>
      <c r="X29" s="128">
        <v>3.08313869987267</v>
      </c>
      <c r="Y29" s="133">
        <v>-0.55371402059723296</v>
      </c>
      <c r="Z29" s="128"/>
      <c r="AA29" s="134">
        <v>1.88128880375331</v>
      </c>
      <c r="AB29" s="135">
        <v>0.95170939383489805</v>
      </c>
      <c r="AC29" s="136">
        <v>1.4075339900219399</v>
      </c>
      <c r="AD29" s="128"/>
      <c r="AE29" s="137">
        <v>0.10070503699596001</v>
      </c>
      <c r="AG29" s="30">
        <v>49.425929689087504</v>
      </c>
      <c r="AH29" s="128">
        <v>58.698689290794498</v>
      </c>
      <c r="AI29" s="128">
        <v>61.906817316237102</v>
      </c>
      <c r="AJ29" s="128">
        <v>63.614320172654502</v>
      </c>
      <c r="AK29" s="128">
        <v>65.790275485590897</v>
      </c>
      <c r="AL29" s="133">
        <v>59.888212259574999</v>
      </c>
      <c r="AM29" s="128"/>
      <c r="AN29" s="134">
        <v>75.630316110194201</v>
      </c>
      <c r="AO29" s="135">
        <v>78.3166180017773</v>
      </c>
      <c r="AP29" s="136">
        <v>76.973467055985694</v>
      </c>
      <c r="AQ29" s="128"/>
      <c r="AR29" s="137">
        <v>64.770315713865898</v>
      </c>
      <c r="AS29" s="75"/>
      <c r="AT29" s="30">
        <v>1.0619305856111001</v>
      </c>
      <c r="AU29" s="128">
        <v>-3.53085462590235E-2</v>
      </c>
      <c r="AV29" s="128">
        <v>0.72600321797029399</v>
      </c>
      <c r="AW29" s="128">
        <v>-1.2143673079502699</v>
      </c>
      <c r="AX29" s="128">
        <v>1.8810149142094901</v>
      </c>
      <c r="AY29" s="133">
        <v>0.46384343746081602</v>
      </c>
      <c r="AZ29" s="128"/>
      <c r="BA29" s="134">
        <v>-0.174937946617713</v>
      </c>
      <c r="BB29" s="135">
        <v>-0.49015946308152802</v>
      </c>
      <c r="BC29" s="136">
        <v>-0.33554809634712801</v>
      </c>
      <c r="BD29" s="128"/>
      <c r="BE29" s="137">
        <v>0.19190911608790001</v>
      </c>
    </row>
    <row r="30" spans="1:57" x14ac:dyDescent="0.2">
      <c r="A30" s="21" t="s">
        <v>47</v>
      </c>
      <c r="B30" s="3" t="str">
        <f t="shared" si="0"/>
        <v>Roanoke, VA</v>
      </c>
      <c r="C30" s="3"/>
      <c r="D30" s="24" t="s">
        <v>16</v>
      </c>
      <c r="E30" s="27" t="s">
        <v>17</v>
      </c>
      <c r="F30" s="3"/>
      <c r="G30" s="30">
        <v>58.161385408990398</v>
      </c>
      <c r="H30" s="128">
        <v>61.809137803979297</v>
      </c>
      <c r="I30" s="128">
        <v>70.431098010316802</v>
      </c>
      <c r="J30" s="128">
        <v>77.339719970523205</v>
      </c>
      <c r="K30" s="128">
        <v>86.717022844509899</v>
      </c>
      <c r="L30" s="133">
        <v>70.891672807663895</v>
      </c>
      <c r="M30" s="128"/>
      <c r="N30" s="134">
        <v>79.126750184229905</v>
      </c>
      <c r="O30" s="135">
        <v>80.895357406042706</v>
      </c>
      <c r="P30" s="136">
        <v>80.011053795136306</v>
      </c>
      <c r="Q30" s="128"/>
      <c r="R30" s="137">
        <v>73.497210232656002</v>
      </c>
      <c r="S30" s="75"/>
      <c r="T30" s="30">
        <v>10.6955746308115</v>
      </c>
      <c r="U30" s="128">
        <v>-16.69135964905</v>
      </c>
      <c r="V30" s="128">
        <v>-8.5023817123142997</v>
      </c>
      <c r="W30" s="128">
        <v>6.7505993959334401</v>
      </c>
      <c r="X30" s="128">
        <v>20.341079591119598</v>
      </c>
      <c r="Y30" s="133">
        <v>1.79181534266843</v>
      </c>
      <c r="Z30" s="128"/>
      <c r="AA30" s="134">
        <v>-4.8468832200781999E-2</v>
      </c>
      <c r="AB30" s="135">
        <v>-1.39620614686332</v>
      </c>
      <c r="AC30" s="136">
        <v>-0.73435839434116201</v>
      </c>
      <c r="AD30" s="128"/>
      <c r="AE30" s="137">
        <v>0.99241540090733005</v>
      </c>
      <c r="AG30" s="30">
        <v>54.314999542417802</v>
      </c>
      <c r="AH30" s="128">
        <v>62.505719776699898</v>
      </c>
      <c r="AI30" s="128">
        <v>67.304778956066599</v>
      </c>
      <c r="AJ30" s="128">
        <v>71.661387320387405</v>
      </c>
      <c r="AK30" s="128">
        <v>73.5665427167975</v>
      </c>
      <c r="AL30" s="133">
        <v>65.8609717853966</v>
      </c>
      <c r="AM30" s="128"/>
      <c r="AN30" s="134">
        <v>79.089197998439104</v>
      </c>
      <c r="AO30" s="135">
        <v>83.496304457604495</v>
      </c>
      <c r="AP30" s="136">
        <v>81.2927512280218</v>
      </c>
      <c r="AQ30" s="128"/>
      <c r="AR30" s="137">
        <v>70.265949430950698</v>
      </c>
      <c r="AS30" s="75"/>
      <c r="AT30" s="30">
        <v>-1.42025315286499</v>
      </c>
      <c r="AU30" s="128">
        <v>-7.8100146356575602</v>
      </c>
      <c r="AV30" s="128">
        <v>-7.9324623930731901</v>
      </c>
      <c r="AW30" s="128">
        <v>-2.7763211249769899</v>
      </c>
      <c r="AX30" s="128">
        <v>-7.28039647258273E-2</v>
      </c>
      <c r="AY30" s="133">
        <v>-4.0850617052635902</v>
      </c>
      <c r="AZ30" s="128"/>
      <c r="BA30" s="134">
        <v>-5.8664487683359896</v>
      </c>
      <c r="BB30" s="135">
        <v>-4.5951341005231798</v>
      </c>
      <c r="BC30" s="136">
        <v>-5.2178223229423901</v>
      </c>
      <c r="BD30" s="128"/>
      <c r="BE30" s="137">
        <v>-4.4680364577579397</v>
      </c>
    </row>
    <row r="31" spans="1:57" x14ac:dyDescent="0.2">
      <c r="A31" s="21" t="s">
        <v>48</v>
      </c>
      <c r="B31" s="3" t="str">
        <f t="shared" si="0"/>
        <v>Charlottesville, VA</v>
      </c>
      <c r="C31" s="3"/>
      <c r="D31" s="24" t="s">
        <v>16</v>
      </c>
      <c r="E31" s="27" t="s">
        <v>17</v>
      </c>
      <c r="F31" s="3"/>
      <c r="G31" s="30">
        <v>68.485999050783093</v>
      </c>
      <c r="H31" s="128">
        <v>65.163739914570399</v>
      </c>
      <c r="I31" s="128">
        <v>70.716658756525803</v>
      </c>
      <c r="J31" s="128">
        <v>79.307071665875597</v>
      </c>
      <c r="K31" s="128">
        <v>88.656858092074003</v>
      </c>
      <c r="L31" s="133">
        <v>74.466065495965793</v>
      </c>
      <c r="M31" s="128"/>
      <c r="N31" s="134">
        <v>92.9367148613415</v>
      </c>
      <c r="O31" s="135">
        <v>94.264043612230296</v>
      </c>
      <c r="P31" s="136">
        <v>93.600379236785898</v>
      </c>
      <c r="Q31" s="128"/>
      <c r="R31" s="137">
        <v>79.937644028737907</v>
      </c>
      <c r="S31" s="75"/>
      <c r="T31" s="30">
        <v>27.642636001769102</v>
      </c>
      <c r="U31" s="128">
        <v>-2.3817987913259802</v>
      </c>
      <c r="V31" s="128">
        <v>-6.0233364869126396</v>
      </c>
      <c r="W31" s="128">
        <v>7.4252651880424301</v>
      </c>
      <c r="X31" s="128">
        <v>8.1331403762662795</v>
      </c>
      <c r="Y31" s="133">
        <v>5.9347782053878797</v>
      </c>
      <c r="Z31" s="128"/>
      <c r="AA31" s="134">
        <v>0.47083540936205498</v>
      </c>
      <c r="AB31" s="135">
        <v>1.90576700408898</v>
      </c>
      <c r="AC31" s="136">
        <v>1.1883012067255101</v>
      </c>
      <c r="AD31" s="128"/>
      <c r="AE31" s="137">
        <v>4.3040042269966197</v>
      </c>
      <c r="AG31" s="30">
        <v>53.618889416231603</v>
      </c>
      <c r="AH31" s="128">
        <v>61.960132890365401</v>
      </c>
      <c r="AI31" s="128">
        <v>66.142619838633095</v>
      </c>
      <c r="AJ31" s="128">
        <v>75.243236829615498</v>
      </c>
      <c r="AK31" s="128">
        <v>81.0037968675842</v>
      </c>
      <c r="AL31" s="133">
        <v>67.593735168485907</v>
      </c>
      <c r="AM31" s="128"/>
      <c r="AN31" s="134">
        <v>88.678014352648106</v>
      </c>
      <c r="AO31" s="135">
        <v>92.070458454421399</v>
      </c>
      <c r="AP31" s="136">
        <v>90.374236403534695</v>
      </c>
      <c r="AQ31" s="128"/>
      <c r="AR31" s="137">
        <v>74.103828748665194</v>
      </c>
      <c r="AS31" s="75"/>
      <c r="AT31" s="30">
        <v>-3.5121768146670602</v>
      </c>
      <c r="AU31" s="128">
        <v>-3.5764981040710202</v>
      </c>
      <c r="AV31" s="128">
        <v>-5.5065622376116696</v>
      </c>
      <c r="AW31" s="128">
        <v>6.1267016426363803</v>
      </c>
      <c r="AX31" s="128">
        <v>-1.5822733149487</v>
      </c>
      <c r="AY31" s="133">
        <v>-1.47592202836263</v>
      </c>
      <c r="AZ31" s="128"/>
      <c r="BA31" s="134">
        <v>0.24908210089004601</v>
      </c>
      <c r="BB31" s="135">
        <v>2.4112460207777699</v>
      </c>
      <c r="BC31" s="136">
        <v>1.3389225370809299</v>
      </c>
      <c r="BD31" s="128"/>
      <c r="BE31" s="137">
        <v>-0.51115455492705597</v>
      </c>
    </row>
    <row r="32" spans="1:57" x14ac:dyDescent="0.2">
      <c r="A32" s="21" t="s">
        <v>49</v>
      </c>
      <c r="B32" t="s">
        <v>72</v>
      </c>
      <c r="C32" s="3"/>
      <c r="D32" s="24" t="s">
        <v>16</v>
      </c>
      <c r="E32" s="27" t="s">
        <v>17</v>
      </c>
      <c r="F32" s="3"/>
      <c r="G32" s="30">
        <v>71.428571428571402</v>
      </c>
      <c r="H32" s="128">
        <v>76.601754125167204</v>
      </c>
      <c r="I32" s="128">
        <v>78.504533967593204</v>
      </c>
      <c r="J32" s="128">
        <v>80.526237550170904</v>
      </c>
      <c r="K32" s="128">
        <v>77.850453396759306</v>
      </c>
      <c r="L32" s="133">
        <v>76.982310093652401</v>
      </c>
      <c r="M32" s="128"/>
      <c r="N32" s="134">
        <v>89.044150438531204</v>
      </c>
      <c r="O32" s="135">
        <v>89.059015906050206</v>
      </c>
      <c r="P32" s="136">
        <v>89.051583172290705</v>
      </c>
      <c r="Q32" s="128"/>
      <c r="R32" s="137">
        <v>80.430673830406207</v>
      </c>
      <c r="S32" s="75"/>
      <c r="T32" s="30">
        <v>48.993466360586197</v>
      </c>
      <c r="U32" s="128">
        <v>24.233983744564799</v>
      </c>
      <c r="V32" s="128">
        <v>17.028622853633902</v>
      </c>
      <c r="W32" s="128">
        <v>22.449223578205402</v>
      </c>
      <c r="X32" s="128">
        <v>19.511157704827198</v>
      </c>
      <c r="Y32" s="133">
        <v>25.1398210991604</v>
      </c>
      <c r="Z32" s="128"/>
      <c r="AA32" s="134">
        <v>9.6602837912946899</v>
      </c>
      <c r="AB32" s="135">
        <v>8.6871013136574096</v>
      </c>
      <c r="AC32" s="136">
        <v>9.1714831843375695</v>
      </c>
      <c r="AD32" s="128"/>
      <c r="AE32" s="137">
        <v>19.605631600890501</v>
      </c>
      <c r="AG32" s="30">
        <v>68.388583320945401</v>
      </c>
      <c r="AH32" s="128">
        <v>75.665229671473099</v>
      </c>
      <c r="AI32" s="128">
        <v>78.772112382934395</v>
      </c>
      <c r="AJ32" s="128">
        <v>78.627174074624605</v>
      </c>
      <c r="AK32" s="128">
        <v>76.742976066597194</v>
      </c>
      <c r="AL32" s="133">
        <v>75.639215103314896</v>
      </c>
      <c r="AM32" s="128"/>
      <c r="AN32" s="134">
        <v>86.598781031663407</v>
      </c>
      <c r="AO32" s="135">
        <v>87.821465735097306</v>
      </c>
      <c r="AP32" s="136">
        <v>87.210123383380406</v>
      </c>
      <c r="AQ32" s="128"/>
      <c r="AR32" s="137">
        <v>78.945188897619403</v>
      </c>
      <c r="AS32" s="75"/>
      <c r="AT32" s="30">
        <v>43.350031027523201</v>
      </c>
      <c r="AU32" s="128">
        <v>26.7267043688217</v>
      </c>
      <c r="AV32" s="128">
        <v>23.754627856349899</v>
      </c>
      <c r="AW32" s="128">
        <v>21.116710407055301</v>
      </c>
      <c r="AX32" s="128">
        <v>16.303342714308801</v>
      </c>
      <c r="AY32" s="133">
        <v>25.242776320310099</v>
      </c>
      <c r="AZ32" s="128"/>
      <c r="BA32" s="134">
        <v>10.1246744468214</v>
      </c>
      <c r="BB32" s="135">
        <v>9.2105552159003707</v>
      </c>
      <c r="BC32" s="136">
        <v>9.6625061173281903</v>
      </c>
      <c r="BD32" s="128"/>
      <c r="BE32" s="137">
        <v>19.867610636990801</v>
      </c>
    </row>
    <row r="33" spans="1:57" x14ac:dyDescent="0.2">
      <c r="A33" s="21" t="s">
        <v>50</v>
      </c>
      <c r="B33" s="3" t="str">
        <f t="shared" si="0"/>
        <v>Staunton &amp; Harrisonburg, VA</v>
      </c>
      <c r="C33" s="3"/>
      <c r="D33" s="24" t="s">
        <v>16</v>
      </c>
      <c r="E33" s="27" t="s">
        <v>17</v>
      </c>
      <c r="F33" s="3"/>
      <c r="G33" s="30">
        <v>62.195121951219498</v>
      </c>
      <c r="H33" s="128">
        <v>59.702295552367197</v>
      </c>
      <c r="I33" s="128">
        <v>59.791965566714403</v>
      </c>
      <c r="J33" s="128">
        <v>63.755380200860799</v>
      </c>
      <c r="K33" s="128">
        <v>68.705164992826298</v>
      </c>
      <c r="L33" s="133">
        <v>62.829985652797703</v>
      </c>
      <c r="M33" s="128"/>
      <c r="N33" s="134">
        <v>81.599713055953998</v>
      </c>
      <c r="O33" s="135">
        <v>87.123385939741695</v>
      </c>
      <c r="P33" s="136">
        <v>84.361549497847903</v>
      </c>
      <c r="Q33" s="128"/>
      <c r="R33" s="137">
        <v>68.981861037097701</v>
      </c>
      <c r="S33" s="75"/>
      <c r="T33" s="30">
        <v>26.580534330655102</v>
      </c>
      <c r="U33" s="128">
        <v>-9.1280286078096804</v>
      </c>
      <c r="V33" s="128">
        <v>-8.4894275961015104</v>
      </c>
      <c r="W33" s="128">
        <v>1.29291218624739</v>
      </c>
      <c r="X33" s="128">
        <v>-2.5124666546800798</v>
      </c>
      <c r="Y33" s="133">
        <v>0.17839993152134201</v>
      </c>
      <c r="Z33" s="128"/>
      <c r="AA33" s="134">
        <v>2.7263916574615998</v>
      </c>
      <c r="AB33" s="135">
        <v>-1.5358433094953601</v>
      </c>
      <c r="AC33" s="136">
        <v>0.48043722929589</v>
      </c>
      <c r="AD33" s="128"/>
      <c r="AE33" s="137">
        <v>0.28372970115777602</v>
      </c>
      <c r="AG33" s="30">
        <v>47.798601147776097</v>
      </c>
      <c r="AH33" s="128">
        <v>53.900645624103198</v>
      </c>
      <c r="AI33" s="128">
        <v>56.519010043041597</v>
      </c>
      <c r="AJ33" s="128">
        <v>61.1370157819225</v>
      </c>
      <c r="AK33" s="128">
        <v>66.817611190817701</v>
      </c>
      <c r="AL33" s="133">
        <v>57.234576757532203</v>
      </c>
      <c r="AM33" s="128"/>
      <c r="AN33" s="134">
        <v>84.585724533715904</v>
      </c>
      <c r="AO33" s="135">
        <v>88.589490674318498</v>
      </c>
      <c r="AP33" s="136">
        <v>86.587607604017194</v>
      </c>
      <c r="AQ33" s="128"/>
      <c r="AR33" s="137">
        <v>65.621156999385093</v>
      </c>
      <c r="AS33" s="75"/>
      <c r="AT33" s="30">
        <v>-7.6969581733859096</v>
      </c>
      <c r="AU33" s="128">
        <v>-9.0785096009349004</v>
      </c>
      <c r="AV33" s="128">
        <v>-8.0110105702105301</v>
      </c>
      <c r="AW33" s="128">
        <v>1.0165031816264301</v>
      </c>
      <c r="AX33" s="128">
        <v>1.84178760622447</v>
      </c>
      <c r="AY33" s="133">
        <v>-4.1743574099076204</v>
      </c>
      <c r="AZ33" s="128"/>
      <c r="BA33" s="134">
        <v>0.758260807956189</v>
      </c>
      <c r="BB33" s="135">
        <v>-0.67808542768130098</v>
      </c>
      <c r="BC33" s="136">
        <v>1.8331665019262498E-2</v>
      </c>
      <c r="BD33" s="128"/>
      <c r="BE33" s="137">
        <v>-2.6356471669708799</v>
      </c>
    </row>
    <row r="34" spans="1:57" x14ac:dyDescent="0.2">
      <c r="A34" s="21" t="s">
        <v>51</v>
      </c>
      <c r="B34" s="3" t="str">
        <f t="shared" si="0"/>
        <v>Blacksburg &amp; Wytheville, VA</v>
      </c>
      <c r="C34" s="3"/>
      <c r="D34" s="24" t="s">
        <v>16</v>
      </c>
      <c r="E34" s="27" t="s">
        <v>17</v>
      </c>
      <c r="F34" s="3"/>
      <c r="G34" s="30">
        <v>59.438775510204003</v>
      </c>
      <c r="H34" s="128">
        <v>60.675039246467797</v>
      </c>
      <c r="I34" s="128">
        <v>61.970172684458298</v>
      </c>
      <c r="J34" s="128">
        <v>67.857142857142804</v>
      </c>
      <c r="K34" s="128">
        <v>84.791993720565102</v>
      </c>
      <c r="L34" s="133">
        <v>66.946624803767605</v>
      </c>
      <c r="M34" s="128"/>
      <c r="N34" s="134">
        <v>77.178178963893203</v>
      </c>
      <c r="O34" s="135">
        <v>74.215070643641994</v>
      </c>
      <c r="P34" s="136">
        <v>75.696624803767605</v>
      </c>
      <c r="Q34" s="128"/>
      <c r="R34" s="137">
        <v>69.446624803767605</v>
      </c>
      <c r="S34" s="75"/>
      <c r="T34" s="30">
        <v>34.695730064772498</v>
      </c>
      <c r="U34" s="128">
        <v>-4.4579747098510598</v>
      </c>
      <c r="V34" s="128">
        <v>-2.1280839264507798</v>
      </c>
      <c r="W34" s="128">
        <v>9.3173831937876805</v>
      </c>
      <c r="X34" s="128">
        <v>42.483853876337598</v>
      </c>
      <c r="Y34" s="133">
        <v>14.424848438684</v>
      </c>
      <c r="Z34" s="128"/>
      <c r="AA34" s="134">
        <v>7.2368358835656501</v>
      </c>
      <c r="AB34" s="135">
        <v>-5.1070258461023803</v>
      </c>
      <c r="AC34" s="136">
        <v>0.80848364101605097</v>
      </c>
      <c r="AD34" s="128"/>
      <c r="AE34" s="137">
        <v>9.8058593241893899</v>
      </c>
      <c r="AG34" s="30">
        <v>55.072605965463097</v>
      </c>
      <c r="AH34" s="128">
        <v>58.899136577707999</v>
      </c>
      <c r="AI34" s="128">
        <v>64.437794348508604</v>
      </c>
      <c r="AJ34" s="128">
        <v>67.9209183673469</v>
      </c>
      <c r="AK34" s="128">
        <v>72.174254317111405</v>
      </c>
      <c r="AL34" s="133">
        <v>63.700941915227602</v>
      </c>
      <c r="AM34" s="128"/>
      <c r="AN34" s="134">
        <v>81.043956043956001</v>
      </c>
      <c r="AO34" s="135">
        <v>82.3194662480376</v>
      </c>
      <c r="AP34" s="136">
        <v>81.6817111459968</v>
      </c>
      <c r="AQ34" s="128"/>
      <c r="AR34" s="137">
        <v>68.838304552590202</v>
      </c>
      <c r="AS34" s="75"/>
      <c r="AT34" s="30">
        <v>17.731062388547599</v>
      </c>
      <c r="AU34" s="128">
        <v>4.5611782127817104</v>
      </c>
      <c r="AV34" s="128">
        <v>11.2724529808655</v>
      </c>
      <c r="AW34" s="128">
        <v>13.855065221965001</v>
      </c>
      <c r="AX34" s="128">
        <v>19.976359527768299</v>
      </c>
      <c r="AY34" s="133">
        <v>13.4151907115731</v>
      </c>
      <c r="AZ34" s="128"/>
      <c r="BA34" s="134">
        <v>6.1141689083958601</v>
      </c>
      <c r="BB34" s="135">
        <v>2.8956819555922402</v>
      </c>
      <c r="BC34" s="136">
        <v>4.4675849465485697</v>
      </c>
      <c r="BD34" s="128"/>
      <c r="BE34" s="137">
        <v>10.214880069993299</v>
      </c>
    </row>
    <row r="35" spans="1:57" x14ac:dyDescent="0.2">
      <c r="A35" s="21" t="s">
        <v>52</v>
      </c>
      <c r="B35" s="3" t="str">
        <f t="shared" si="0"/>
        <v>Lynchburg, VA</v>
      </c>
      <c r="C35" s="3"/>
      <c r="D35" s="24" t="s">
        <v>16</v>
      </c>
      <c r="E35" s="27" t="s">
        <v>17</v>
      </c>
      <c r="F35" s="3"/>
      <c r="G35" s="30">
        <v>54.688463911165897</v>
      </c>
      <c r="H35" s="128">
        <v>58.636644046884598</v>
      </c>
      <c r="I35" s="128">
        <v>64.929056138186297</v>
      </c>
      <c r="J35" s="128">
        <v>66.162862430598295</v>
      </c>
      <c r="K35" s="128">
        <v>66.162862430598295</v>
      </c>
      <c r="L35" s="133">
        <v>62.115977791486699</v>
      </c>
      <c r="M35" s="128"/>
      <c r="N35" s="134">
        <v>74.799506477483007</v>
      </c>
      <c r="O35" s="135">
        <v>75.293028994447795</v>
      </c>
      <c r="P35" s="136">
        <v>75.046267735965401</v>
      </c>
      <c r="Q35" s="128"/>
      <c r="R35" s="137">
        <v>65.810346347052004</v>
      </c>
      <c r="S35" s="75"/>
      <c r="T35" s="30">
        <v>5.2114674261497198</v>
      </c>
      <c r="U35" s="128">
        <v>-16.3325880843541</v>
      </c>
      <c r="V35" s="128">
        <v>-12.0424723941178</v>
      </c>
      <c r="W35" s="128">
        <v>-1.7904809797942201</v>
      </c>
      <c r="X35" s="128">
        <v>2.9930840619454102</v>
      </c>
      <c r="Y35" s="133">
        <v>-5.1636723979055903</v>
      </c>
      <c r="Z35" s="128"/>
      <c r="AA35" s="134">
        <v>-8.4159287382811296</v>
      </c>
      <c r="AB35" s="135">
        <v>-13.078596826166301</v>
      </c>
      <c r="AC35" s="136">
        <v>-10.815818421914701</v>
      </c>
      <c r="AD35" s="128"/>
      <c r="AE35" s="137">
        <v>-7.0823007912950802</v>
      </c>
      <c r="AG35" s="30">
        <v>46.1443553362122</v>
      </c>
      <c r="AH35" s="128">
        <v>62.284083898827802</v>
      </c>
      <c r="AI35" s="128">
        <v>67.296421961752003</v>
      </c>
      <c r="AJ35" s="128">
        <v>65.252930289944402</v>
      </c>
      <c r="AK35" s="128">
        <v>62.376619370758704</v>
      </c>
      <c r="AL35" s="133">
        <v>60.670882171499002</v>
      </c>
      <c r="AM35" s="128"/>
      <c r="AN35" s="134">
        <v>72.216224552745203</v>
      </c>
      <c r="AO35" s="135">
        <v>72.0311536088834</v>
      </c>
      <c r="AP35" s="136">
        <v>72.123689080814302</v>
      </c>
      <c r="AQ35" s="128"/>
      <c r="AR35" s="137">
        <v>63.943112717017698</v>
      </c>
      <c r="AS35" s="75"/>
      <c r="AT35" s="30">
        <v>-10.247402010236501</v>
      </c>
      <c r="AU35" s="128">
        <v>-4.9926941331406596</v>
      </c>
      <c r="AV35" s="128">
        <v>-5.6207797675104496</v>
      </c>
      <c r="AW35" s="128">
        <v>-8.8539736121725401</v>
      </c>
      <c r="AX35" s="128">
        <v>-9.4910484738399106</v>
      </c>
      <c r="AY35" s="133">
        <v>-7.7343030050327197</v>
      </c>
      <c r="AZ35" s="128"/>
      <c r="BA35" s="134">
        <v>-11.3188726527355</v>
      </c>
      <c r="BB35" s="135">
        <v>-12.498177793843499</v>
      </c>
      <c r="BC35" s="136">
        <v>-11.911715641779899</v>
      </c>
      <c r="BD35" s="128"/>
      <c r="BE35" s="137">
        <v>-9.1231632309928603</v>
      </c>
    </row>
    <row r="36" spans="1:57" x14ac:dyDescent="0.2">
      <c r="A36" s="21" t="s">
        <v>77</v>
      </c>
      <c r="B36" s="3" t="str">
        <f t="shared" si="0"/>
        <v>Central Virginia</v>
      </c>
      <c r="C36" s="3"/>
      <c r="D36" s="24" t="s">
        <v>16</v>
      </c>
      <c r="E36" s="27" t="s">
        <v>17</v>
      </c>
      <c r="F36" s="3"/>
      <c r="G36" s="30">
        <v>56.321909991054603</v>
      </c>
      <c r="H36" s="128">
        <v>62.151824547333298</v>
      </c>
      <c r="I36" s="128">
        <v>71.778895092384005</v>
      </c>
      <c r="J36" s="128">
        <v>73.429161911224796</v>
      </c>
      <c r="K36" s="128">
        <v>72.081186958265206</v>
      </c>
      <c r="L36" s="133">
        <v>67.152595700052402</v>
      </c>
      <c r="M36" s="128"/>
      <c r="N36" s="134">
        <v>80.499013076733206</v>
      </c>
      <c r="O36" s="135">
        <v>85.242413027387101</v>
      </c>
      <c r="P36" s="136">
        <v>82.870713052060196</v>
      </c>
      <c r="Q36" s="128"/>
      <c r="R36" s="137">
        <v>71.6439810877621</v>
      </c>
      <c r="S36" s="75"/>
      <c r="T36" s="30">
        <v>7.0032948738012104</v>
      </c>
      <c r="U36" s="128">
        <v>-5.1243989004467503</v>
      </c>
      <c r="V36" s="128">
        <v>-4.0827164937970999E-2</v>
      </c>
      <c r="W36" s="128">
        <v>1.57426473998003</v>
      </c>
      <c r="X36" s="128">
        <v>2.7289734031789701</v>
      </c>
      <c r="Y36" s="133">
        <v>1.0086514513192999</v>
      </c>
      <c r="Z36" s="128"/>
      <c r="AA36" s="134">
        <v>0.62141523178414004</v>
      </c>
      <c r="AB36" s="135">
        <v>1.4012887133777401</v>
      </c>
      <c r="AC36" s="136">
        <v>1.02100746439665</v>
      </c>
      <c r="AD36" s="128"/>
      <c r="AE36" s="137">
        <v>1.01343215434911</v>
      </c>
      <c r="AG36" s="30">
        <v>50.602586260107401</v>
      </c>
      <c r="AH36" s="128">
        <v>61.973026356397703</v>
      </c>
      <c r="AI36" s="128">
        <v>68.533345675012697</v>
      </c>
      <c r="AJ36" s="128">
        <v>69.6363832708535</v>
      </c>
      <c r="AK36" s="128">
        <v>66.973665941592998</v>
      </c>
      <c r="AL36" s="133">
        <v>63.544562765566802</v>
      </c>
      <c r="AM36" s="128"/>
      <c r="AN36" s="134">
        <v>75.683972633381401</v>
      </c>
      <c r="AO36" s="135">
        <v>79.748085185156597</v>
      </c>
      <c r="AP36" s="136">
        <v>77.716028909268999</v>
      </c>
      <c r="AQ36" s="128"/>
      <c r="AR36" s="137">
        <v>67.593968059455406</v>
      </c>
      <c r="AS36" s="75"/>
      <c r="AT36" s="30">
        <v>-0.71615095308327503</v>
      </c>
      <c r="AU36" s="128">
        <v>-0.25131772050789802</v>
      </c>
      <c r="AV36" s="128">
        <v>5.61902962310473E-2</v>
      </c>
      <c r="AW36" s="128">
        <v>4.8422428944569197E-2</v>
      </c>
      <c r="AX36" s="128">
        <v>-1.6627611184626301</v>
      </c>
      <c r="AY36" s="133">
        <v>-0.49407744479552301</v>
      </c>
      <c r="AZ36" s="128"/>
      <c r="BA36" s="134">
        <v>-3.2574042041761202</v>
      </c>
      <c r="BB36" s="135">
        <v>-2.0509031426617699</v>
      </c>
      <c r="BC36" s="136">
        <v>-2.6421167460239898</v>
      </c>
      <c r="BD36" s="128"/>
      <c r="BE36" s="137">
        <v>-1.2094840589056901</v>
      </c>
    </row>
    <row r="37" spans="1:57" x14ac:dyDescent="0.2">
      <c r="A37" s="21" t="s">
        <v>78</v>
      </c>
      <c r="B37" s="3" t="str">
        <f t="shared" si="0"/>
        <v>Chesapeake Bay</v>
      </c>
      <c r="C37" s="3"/>
      <c r="D37" s="24" t="s">
        <v>16</v>
      </c>
      <c r="E37" s="27" t="s">
        <v>17</v>
      </c>
      <c r="F37" s="3"/>
      <c r="G37" s="30">
        <v>52.3064894448788</v>
      </c>
      <c r="H37" s="128">
        <v>59.734167318217303</v>
      </c>
      <c r="I37" s="128">
        <v>66.379984362783404</v>
      </c>
      <c r="J37" s="128">
        <v>65.2853792025019</v>
      </c>
      <c r="K37" s="128">
        <v>66.379984362783404</v>
      </c>
      <c r="L37" s="133">
        <v>62.017200938232897</v>
      </c>
      <c r="M37" s="128"/>
      <c r="N37" s="134">
        <v>68.9601250977326</v>
      </c>
      <c r="O37" s="135">
        <v>74.667709147771603</v>
      </c>
      <c r="P37" s="136">
        <v>71.813917122752102</v>
      </c>
      <c r="Q37" s="128"/>
      <c r="R37" s="137">
        <v>64.816262705238401</v>
      </c>
      <c r="S37" s="75"/>
      <c r="T37" s="30">
        <v>10.032894736842101</v>
      </c>
      <c r="U37" s="128">
        <v>-4.8567870485678704</v>
      </c>
      <c r="V37" s="128">
        <v>1.7985611510791299</v>
      </c>
      <c r="W37" s="128">
        <v>-6.7039106145251299</v>
      </c>
      <c r="X37" s="128">
        <v>6.3909774436090201</v>
      </c>
      <c r="Y37" s="133">
        <v>0.71102082275266598</v>
      </c>
      <c r="Z37" s="128"/>
      <c r="AA37" s="134">
        <v>-7.6439790575916202</v>
      </c>
      <c r="AB37" s="135">
        <v>-6.9200779727095503</v>
      </c>
      <c r="AC37" s="136">
        <v>-7.26905603230691</v>
      </c>
      <c r="AD37" s="128"/>
      <c r="AE37" s="137">
        <v>-1.9597905051528901</v>
      </c>
      <c r="AG37" s="30">
        <v>47.165754495699701</v>
      </c>
      <c r="AH37" s="128">
        <v>60.222830336200097</v>
      </c>
      <c r="AI37" s="128">
        <v>65.500390930414298</v>
      </c>
      <c r="AJ37" s="128">
        <v>66.067240031274395</v>
      </c>
      <c r="AK37" s="128">
        <v>64.366692728694204</v>
      </c>
      <c r="AL37" s="133">
        <v>60.664581704456602</v>
      </c>
      <c r="AM37" s="128"/>
      <c r="AN37" s="134">
        <v>71.579358874120402</v>
      </c>
      <c r="AO37" s="135">
        <v>77.2478498827208</v>
      </c>
      <c r="AP37" s="136">
        <v>74.413604378420601</v>
      </c>
      <c r="AQ37" s="128"/>
      <c r="AR37" s="137">
        <v>64.592873897017697</v>
      </c>
      <c r="AS37" s="75"/>
      <c r="AT37" s="30">
        <v>-6.7259373792037103</v>
      </c>
      <c r="AU37" s="128">
        <v>-3.7488284910965302</v>
      </c>
      <c r="AV37" s="128">
        <v>0.29931158335827501</v>
      </c>
      <c r="AW37" s="128">
        <v>0.50550104073743596</v>
      </c>
      <c r="AX37" s="128">
        <v>5.2749360613810703</v>
      </c>
      <c r="AY37" s="133">
        <v>-0.65300896286811705</v>
      </c>
      <c r="AZ37" s="128"/>
      <c r="BA37" s="134">
        <v>-2.2423918846769801</v>
      </c>
      <c r="BB37" s="135">
        <v>-1.15057528764382</v>
      </c>
      <c r="BC37" s="136">
        <v>-1.6787190082644601</v>
      </c>
      <c r="BD37" s="128"/>
      <c r="BE37" s="137">
        <v>-0.99298065399760305</v>
      </c>
    </row>
    <row r="38" spans="1:57" x14ac:dyDescent="0.2">
      <c r="A38" s="21" t="s">
        <v>79</v>
      </c>
      <c r="B38" s="3" t="str">
        <f t="shared" si="0"/>
        <v>Coastal Virginia - Eastern Shore</v>
      </c>
      <c r="C38" s="3"/>
      <c r="D38" s="24" t="s">
        <v>16</v>
      </c>
      <c r="E38" s="27" t="s">
        <v>17</v>
      </c>
      <c r="F38" s="3"/>
      <c r="G38" s="30">
        <v>48.8054607508532</v>
      </c>
      <c r="H38" s="128">
        <v>51.6040955631399</v>
      </c>
      <c r="I38" s="128">
        <v>60.546075085324198</v>
      </c>
      <c r="J38" s="128">
        <v>60.955631399317397</v>
      </c>
      <c r="K38" s="128">
        <v>64.368600682593794</v>
      </c>
      <c r="L38" s="133">
        <v>57.255972696245699</v>
      </c>
      <c r="M38" s="128"/>
      <c r="N38" s="134">
        <v>73.993174061433393</v>
      </c>
      <c r="O38" s="135">
        <v>74.607508532423196</v>
      </c>
      <c r="P38" s="136">
        <v>74.300341296928295</v>
      </c>
      <c r="Q38" s="128"/>
      <c r="R38" s="137">
        <v>62.1257922964407</v>
      </c>
      <c r="S38" s="75"/>
      <c r="T38" s="30">
        <v>10.549040699281701</v>
      </c>
      <c r="U38" s="128">
        <v>-3.6807051260810399</v>
      </c>
      <c r="V38" s="128">
        <v>2.66798619760602</v>
      </c>
      <c r="W38" s="128">
        <v>-1.8327108982720699</v>
      </c>
      <c r="X38" s="128">
        <v>10.985322701602399</v>
      </c>
      <c r="Y38" s="133">
        <v>3.4292764938054199</v>
      </c>
      <c r="Z38" s="128"/>
      <c r="AA38" s="134">
        <v>5.9604298943059897</v>
      </c>
      <c r="AB38" s="135">
        <v>9.2822363074922798</v>
      </c>
      <c r="AC38" s="136">
        <v>7.6025658330280299</v>
      </c>
      <c r="AD38" s="128"/>
      <c r="AE38" s="137">
        <v>4.8184108859867099</v>
      </c>
      <c r="AG38" s="30">
        <v>48.822525597269603</v>
      </c>
      <c r="AH38" s="128">
        <v>55.102389078498199</v>
      </c>
      <c r="AI38" s="128">
        <v>59.2150170648464</v>
      </c>
      <c r="AJ38" s="128">
        <v>59.675767918088702</v>
      </c>
      <c r="AK38" s="128">
        <v>61.0068259385665</v>
      </c>
      <c r="AL38" s="133">
        <v>56.764505119453901</v>
      </c>
      <c r="AM38" s="128"/>
      <c r="AN38" s="134">
        <v>73.105802047781495</v>
      </c>
      <c r="AO38" s="135">
        <v>74.761092150170597</v>
      </c>
      <c r="AP38" s="136">
        <v>73.933447098976103</v>
      </c>
      <c r="AQ38" s="128"/>
      <c r="AR38" s="137">
        <v>61.669917113603098</v>
      </c>
      <c r="AS38" s="75"/>
      <c r="AT38" s="30">
        <v>5.0563754719841603</v>
      </c>
      <c r="AU38" s="128">
        <v>1.43324285186161</v>
      </c>
      <c r="AV38" s="128">
        <v>2.3001361929051201</v>
      </c>
      <c r="AW38" s="128">
        <v>-2.0476722966697101</v>
      </c>
      <c r="AX38" s="128">
        <v>3.7065468842391298</v>
      </c>
      <c r="AY38" s="133">
        <v>1.93684263380248</v>
      </c>
      <c r="AZ38" s="128"/>
      <c r="BA38" s="134">
        <v>2.2152032268073198</v>
      </c>
      <c r="BB38" s="135">
        <v>1.7094734426912399</v>
      </c>
      <c r="BC38" s="136">
        <v>1.95888064400381</v>
      </c>
      <c r="BD38" s="128"/>
      <c r="BE38" s="137">
        <v>1.9443902568118201</v>
      </c>
    </row>
    <row r="39" spans="1:57" x14ac:dyDescent="0.2">
      <c r="A39" s="21" t="s">
        <v>80</v>
      </c>
      <c r="B39" s="3" t="str">
        <f t="shared" si="0"/>
        <v>Coastal Virginia - Hampton Roads</v>
      </c>
      <c r="C39" s="3"/>
      <c r="D39" s="24" t="s">
        <v>16</v>
      </c>
      <c r="E39" s="27" t="s">
        <v>17</v>
      </c>
      <c r="F39" s="3"/>
      <c r="G39" s="30">
        <v>54.952461495092301</v>
      </c>
      <c r="H39" s="128">
        <v>55.598901521956698</v>
      </c>
      <c r="I39" s="128">
        <v>59.094525575546001</v>
      </c>
      <c r="J39" s="128">
        <v>60.254600518440498</v>
      </c>
      <c r="K39" s="128">
        <v>61.835587608757002</v>
      </c>
      <c r="L39" s="133">
        <v>58.346204964258703</v>
      </c>
      <c r="M39" s="128"/>
      <c r="N39" s="134">
        <v>72.391756281600394</v>
      </c>
      <c r="O39" s="135">
        <v>73.056489490028994</v>
      </c>
      <c r="P39" s="136">
        <v>72.724122885814694</v>
      </c>
      <c r="Q39" s="128"/>
      <c r="R39" s="137">
        <v>62.453308113299499</v>
      </c>
      <c r="S39" s="75"/>
      <c r="T39" s="30">
        <v>17.052084749312002</v>
      </c>
      <c r="U39" s="128">
        <v>-1.0715623461774</v>
      </c>
      <c r="V39" s="128">
        <v>-1.48378550822272</v>
      </c>
      <c r="W39" s="128">
        <v>-3.73920909902743</v>
      </c>
      <c r="X39" s="128">
        <v>-5.4593925981725002</v>
      </c>
      <c r="Y39" s="133">
        <v>0.20497950449149299</v>
      </c>
      <c r="Z39" s="128"/>
      <c r="AA39" s="134">
        <v>-4.82563540294771</v>
      </c>
      <c r="AB39" s="135">
        <v>-6.16331974323331</v>
      </c>
      <c r="AC39" s="136">
        <v>-5.5022676737303398</v>
      </c>
      <c r="AD39" s="128"/>
      <c r="AE39" s="137">
        <v>-1.77019616660347</v>
      </c>
      <c r="AG39" s="30">
        <v>50.665727819741299</v>
      </c>
      <c r="AH39" s="128">
        <v>54.587543704614397</v>
      </c>
      <c r="AI39" s="128">
        <v>58.617243455866301</v>
      </c>
      <c r="AJ39" s="128">
        <v>59.831255525516603</v>
      </c>
      <c r="AK39" s="128">
        <v>60.697400284443901</v>
      </c>
      <c r="AL39" s="133">
        <v>56.8786315239334</v>
      </c>
      <c r="AM39" s="128"/>
      <c r="AN39" s="134">
        <v>71.685010314297699</v>
      </c>
      <c r="AO39" s="135">
        <v>74.371852857893302</v>
      </c>
      <c r="AP39" s="136">
        <v>73.028431586095493</v>
      </c>
      <c r="AQ39" s="128"/>
      <c r="AR39" s="137">
        <v>61.492041008297498</v>
      </c>
      <c r="AS39" s="75"/>
      <c r="AT39" s="30">
        <v>1.79427292656828</v>
      </c>
      <c r="AU39" s="128">
        <v>-0.48398380234650801</v>
      </c>
      <c r="AV39" s="128">
        <v>3.55580086335439E-2</v>
      </c>
      <c r="AW39" s="128">
        <v>-0.46622520194526101</v>
      </c>
      <c r="AX39" s="128">
        <v>-0.13641956079178999</v>
      </c>
      <c r="AY39" s="133">
        <v>9.8280676812798007E-2</v>
      </c>
      <c r="AZ39" s="128"/>
      <c r="BA39" s="134">
        <v>-1.3374627030533901</v>
      </c>
      <c r="BB39" s="135">
        <v>-1.5569086019912699</v>
      </c>
      <c r="BC39" s="136">
        <v>-1.4493262165282801</v>
      </c>
      <c r="BD39" s="128"/>
      <c r="BE39" s="137">
        <v>-0.433586585816578</v>
      </c>
    </row>
    <row r="40" spans="1:57" x14ac:dyDescent="0.2">
      <c r="A40" s="20" t="s">
        <v>81</v>
      </c>
      <c r="B40" s="3" t="str">
        <f t="shared" si="0"/>
        <v>Northern Virginia</v>
      </c>
      <c r="C40" s="3"/>
      <c r="D40" s="24" t="s">
        <v>16</v>
      </c>
      <c r="E40" s="27" t="s">
        <v>17</v>
      </c>
      <c r="F40" s="3"/>
      <c r="G40" s="30">
        <v>67.074791192103206</v>
      </c>
      <c r="H40" s="128">
        <v>71.554669703872406</v>
      </c>
      <c r="I40" s="128">
        <v>86.258542141229995</v>
      </c>
      <c r="J40" s="128">
        <v>86.907744874715206</v>
      </c>
      <c r="K40" s="128">
        <v>77.659453302961197</v>
      </c>
      <c r="L40" s="133">
        <v>77.891040242976402</v>
      </c>
      <c r="M40" s="128"/>
      <c r="N40" s="134">
        <v>77.570235383447198</v>
      </c>
      <c r="O40" s="135">
        <v>81.2452543659832</v>
      </c>
      <c r="P40" s="136">
        <v>79.407744874715206</v>
      </c>
      <c r="Q40" s="128"/>
      <c r="R40" s="137">
        <v>78.324384423473205</v>
      </c>
      <c r="S40" s="75"/>
      <c r="T40" s="30">
        <v>21.5484383745797</v>
      </c>
      <c r="U40" s="128">
        <v>-8.7082876885353003E-2</v>
      </c>
      <c r="V40" s="128">
        <v>6.81820599358048</v>
      </c>
      <c r="W40" s="128">
        <v>7.4137215759098201</v>
      </c>
      <c r="X40" s="128">
        <v>4.0863281040149602</v>
      </c>
      <c r="Y40" s="133">
        <v>7.2662296616710202</v>
      </c>
      <c r="Z40" s="128"/>
      <c r="AA40" s="134">
        <v>-1.2391578388659099</v>
      </c>
      <c r="AB40" s="135">
        <v>0.30644238867544699</v>
      </c>
      <c r="AC40" s="136">
        <v>-0.45447303874702</v>
      </c>
      <c r="AD40" s="128"/>
      <c r="AE40" s="137">
        <v>4.9092750702382304</v>
      </c>
      <c r="AG40" s="30">
        <v>58.392606502029501</v>
      </c>
      <c r="AH40" s="128">
        <v>71.3459276962178</v>
      </c>
      <c r="AI40" s="128">
        <v>79.900760896377605</v>
      </c>
      <c r="AJ40" s="128">
        <v>78.705812033927202</v>
      </c>
      <c r="AK40" s="128">
        <v>70.709284453805395</v>
      </c>
      <c r="AL40" s="133">
        <v>71.809772071015701</v>
      </c>
      <c r="AM40" s="128"/>
      <c r="AN40" s="134">
        <v>75.525132350429701</v>
      </c>
      <c r="AO40" s="135">
        <v>80.010815734046702</v>
      </c>
      <c r="AP40" s="136">
        <v>77.767974042238194</v>
      </c>
      <c r="AQ40" s="128"/>
      <c r="AR40" s="137">
        <v>73.511921701915398</v>
      </c>
      <c r="AS40" s="75"/>
      <c r="AT40" s="30">
        <v>2.6613077302002099</v>
      </c>
      <c r="AU40" s="128">
        <v>4.7639911364821002</v>
      </c>
      <c r="AV40" s="128">
        <v>2.5041916993340099</v>
      </c>
      <c r="AW40" s="128">
        <v>-0.26623325710075602</v>
      </c>
      <c r="AX40" s="128">
        <v>-1.7580377032473899</v>
      </c>
      <c r="AY40" s="133">
        <v>1.4778834651702799</v>
      </c>
      <c r="AZ40" s="128"/>
      <c r="BA40" s="134">
        <v>-0.13136012825039001</v>
      </c>
      <c r="BB40" s="135">
        <v>1.4486993810120601</v>
      </c>
      <c r="BC40" s="136">
        <v>0.67525734606179</v>
      </c>
      <c r="BD40" s="128"/>
      <c r="BE40" s="137">
        <v>1.2336671226811899</v>
      </c>
    </row>
    <row r="41" spans="1:57" x14ac:dyDescent="0.2">
      <c r="A41" s="22" t="s">
        <v>82</v>
      </c>
      <c r="B41" s="3" t="str">
        <f t="shared" si="0"/>
        <v>Shenandoah Valley</v>
      </c>
      <c r="C41" s="3"/>
      <c r="D41" s="25" t="s">
        <v>16</v>
      </c>
      <c r="E41" s="28" t="s">
        <v>17</v>
      </c>
      <c r="F41" s="3"/>
      <c r="G41" s="31">
        <v>59.540533840178398</v>
      </c>
      <c r="H41" s="138">
        <v>59.036443269151299</v>
      </c>
      <c r="I41" s="138">
        <v>59.565325179737201</v>
      </c>
      <c r="J41" s="138">
        <v>63.201388315015201</v>
      </c>
      <c r="K41" s="138">
        <v>67.432443599702495</v>
      </c>
      <c r="L41" s="139">
        <v>61.755226840756897</v>
      </c>
      <c r="M41" s="128"/>
      <c r="N41" s="140">
        <v>82.712172547723299</v>
      </c>
      <c r="O41" s="141">
        <v>86.852326254028497</v>
      </c>
      <c r="P41" s="142">
        <v>84.782249400875898</v>
      </c>
      <c r="Q41" s="128"/>
      <c r="R41" s="143">
        <v>68.3343761436481</v>
      </c>
      <c r="S41" s="75"/>
      <c r="T41" s="31">
        <v>17.921506202697099</v>
      </c>
      <c r="U41" s="138">
        <v>-5.8805208941389999</v>
      </c>
      <c r="V41" s="138">
        <v>-5.6141684726202898</v>
      </c>
      <c r="W41" s="138">
        <v>-0.93826282912964198</v>
      </c>
      <c r="X41" s="138">
        <v>-1.9639782897467799</v>
      </c>
      <c r="Y41" s="139">
        <v>-4.2795585383535097E-2</v>
      </c>
      <c r="Z41" s="128"/>
      <c r="AA41" s="140">
        <v>1.7265625266659701</v>
      </c>
      <c r="AB41" s="141">
        <v>-1.0229900238990299</v>
      </c>
      <c r="AC41" s="142">
        <v>0.29940285015147899</v>
      </c>
      <c r="AD41" s="128"/>
      <c r="AE41" s="143">
        <v>7.8241091889964198E-2</v>
      </c>
      <c r="AG41" s="31">
        <v>49.1234598528074</v>
      </c>
      <c r="AH41" s="138">
        <v>55.217894649797401</v>
      </c>
      <c r="AI41" s="138">
        <v>57.681656609076597</v>
      </c>
      <c r="AJ41" s="138">
        <v>61.426386707448103</v>
      </c>
      <c r="AK41" s="138">
        <v>67.405141770686896</v>
      </c>
      <c r="AL41" s="139">
        <v>58.171701638639398</v>
      </c>
      <c r="AM41" s="128"/>
      <c r="AN41" s="140">
        <v>83.020583615772495</v>
      </c>
      <c r="AO41" s="141">
        <v>86.651649169215503</v>
      </c>
      <c r="AP41" s="142">
        <v>84.836116392494006</v>
      </c>
      <c r="AQ41" s="128"/>
      <c r="AR41" s="143">
        <v>65.790825666402895</v>
      </c>
      <c r="AS41" s="75"/>
      <c r="AT41" s="31">
        <v>-5.3696763441788402</v>
      </c>
      <c r="AU41" s="138">
        <v>-5.4239996086613198</v>
      </c>
      <c r="AV41" s="138">
        <v>-4.2029045322532896</v>
      </c>
      <c r="AW41" s="138">
        <v>-0.82262494367788996</v>
      </c>
      <c r="AX41" s="138">
        <v>0.64158541301634597</v>
      </c>
      <c r="AY41" s="139">
        <v>-2.8591101730299102</v>
      </c>
      <c r="AZ41" s="128"/>
      <c r="BA41" s="140">
        <v>-0.71918657518392903</v>
      </c>
      <c r="BB41" s="141">
        <v>-1.41515154318264</v>
      </c>
      <c r="BC41" s="142">
        <v>-1.07583937533133</v>
      </c>
      <c r="BD41" s="128"/>
      <c r="BE41" s="143">
        <v>-2.2085641886068301</v>
      </c>
    </row>
    <row r="42" spans="1:57" x14ac:dyDescent="0.2">
      <c r="A42" s="19" t="s">
        <v>83</v>
      </c>
      <c r="B42" s="3" t="str">
        <f t="shared" si="0"/>
        <v>Southern Virginia</v>
      </c>
      <c r="C42" s="9"/>
      <c r="D42" s="23" t="s">
        <v>16</v>
      </c>
      <c r="E42" s="26" t="s">
        <v>17</v>
      </c>
      <c r="F42" s="3"/>
      <c r="G42" s="29">
        <v>52.996845425867498</v>
      </c>
      <c r="H42" s="126">
        <v>65.954865323950401</v>
      </c>
      <c r="I42" s="126">
        <v>69.1822373210385</v>
      </c>
      <c r="J42" s="126">
        <v>68.672652268866699</v>
      </c>
      <c r="K42" s="126">
        <v>67.750545983984395</v>
      </c>
      <c r="L42" s="127">
        <v>64.9114292647415</v>
      </c>
      <c r="M42" s="128"/>
      <c r="N42" s="129">
        <v>69.788886192671598</v>
      </c>
      <c r="O42" s="130">
        <v>72.288279543800002</v>
      </c>
      <c r="P42" s="131">
        <v>71.038582868235807</v>
      </c>
      <c r="Q42" s="128"/>
      <c r="R42" s="132">
        <v>66.662044580025594</v>
      </c>
      <c r="S42" s="75"/>
      <c r="T42" s="29">
        <v>-0.663144221660106</v>
      </c>
      <c r="U42" s="126">
        <v>-5.2806779929168997</v>
      </c>
      <c r="V42" s="126">
        <v>-3.42743024816814</v>
      </c>
      <c r="W42" s="126">
        <v>-3.0853478803005601</v>
      </c>
      <c r="X42" s="126">
        <v>3.5064217303987602</v>
      </c>
      <c r="Y42" s="127">
        <v>-1.92704555295017</v>
      </c>
      <c r="Z42" s="128"/>
      <c r="AA42" s="129">
        <v>2.1289018247729898</v>
      </c>
      <c r="AB42" s="130">
        <v>1.0414672515252601</v>
      </c>
      <c r="AC42" s="131">
        <v>1.57271059230215</v>
      </c>
      <c r="AD42" s="128"/>
      <c r="AE42" s="132">
        <v>-0.88727436921560598</v>
      </c>
      <c r="AF42" s="29"/>
      <c r="AG42" s="29">
        <v>49.933268624120302</v>
      </c>
      <c r="AH42" s="126">
        <v>65.160155302111093</v>
      </c>
      <c r="AI42" s="126">
        <v>68.830380975491295</v>
      </c>
      <c r="AJ42" s="126">
        <v>68.933511283669006</v>
      </c>
      <c r="AK42" s="126">
        <v>66.597913127881498</v>
      </c>
      <c r="AL42" s="127">
        <v>63.8910458626546</v>
      </c>
      <c r="AM42" s="128"/>
      <c r="AN42" s="129">
        <v>70.359136132006697</v>
      </c>
      <c r="AO42" s="130">
        <v>72.106284882310106</v>
      </c>
      <c r="AP42" s="131">
        <v>71.232710507158401</v>
      </c>
      <c r="AQ42" s="128"/>
      <c r="AR42" s="132">
        <v>65.988664332512897</v>
      </c>
      <c r="AS42" s="75"/>
      <c r="AT42" s="29">
        <v>-2.37933690276919</v>
      </c>
      <c r="AU42" s="126">
        <v>-1.1194205817395</v>
      </c>
      <c r="AV42" s="126">
        <v>-0.54444099074923502</v>
      </c>
      <c r="AW42" s="126">
        <v>-2.75768633762527</v>
      </c>
      <c r="AX42" s="126">
        <v>-0.24142234303714899</v>
      </c>
      <c r="AY42" s="127">
        <v>-1.3731141669954801</v>
      </c>
      <c r="AZ42" s="128"/>
      <c r="BA42" s="129">
        <v>-2.45926760633143</v>
      </c>
      <c r="BB42" s="130">
        <v>-3.8128941355900898</v>
      </c>
      <c r="BC42" s="131">
        <v>-3.1491090377486199</v>
      </c>
      <c r="BD42" s="128"/>
      <c r="BE42" s="132">
        <v>-1.92777335362316</v>
      </c>
    </row>
    <row r="43" spans="1:57" x14ac:dyDescent="0.2">
      <c r="A43" s="20" t="s">
        <v>84</v>
      </c>
      <c r="B43" s="3" t="str">
        <f t="shared" si="0"/>
        <v>Southwest Virginia - Blue Ridge Highlands</v>
      </c>
      <c r="C43" s="10"/>
      <c r="D43" s="24" t="s">
        <v>16</v>
      </c>
      <c r="E43" s="27" t="s">
        <v>17</v>
      </c>
      <c r="F43" s="3"/>
      <c r="G43" s="30">
        <v>62.195548304393398</v>
      </c>
      <c r="H43" s="128">
        <v>64.060132851648902</v>
      </c>
      <c r="I43" s="128">
        <v>65.703297983917906</v>
      </c>
      <c r="J43" s="128">
        <v>70.050110709707397</v>
      </c>
      <c r="K43" s="128">
        <v>81.610534902691896</v>
      </c>
      <c r="L43" s="133">
        <v>68.723924950471897</v>
      </c>
      <c r="M43" s="128"/>
      <c r="N43" s="134">
        <v>80.398554946975807</v>
      </c>
      <c r="O43" s="135">
        <v>78.300897331313294</v>
      </c>
      <c r="P43" s="136">
        <v>79.349726139144593</v>
      </c>
      <c r="Q43" s="128"/>
      <c r="R43" s="137">
        <v>71.759868147235494</v>
      </c>
      <c r="S43" s="75"/>
      <c r="T43" s="30">
        <v>35.205042275937501</v>
      </c>
      <c r="U43" s="128">
        <v>3.2705658168890799</v>
      </c>
      <c r="V43" s="128">
        <v>4.1643423729189202</v>
      </c>
      <c r="W43" s="128">
        <v>13.4463798467056</v>
      </c>
      <c r="X43" s="128">
        <v>35.279835821750403</v>
      </c>
      <c r="Y43" s="133">
        <v>17.202973613511201</v>
      </c>
      <c r="Z43" s="128"/>
      <c r="AA43" s="134">
        <v>8.9055217979811694</v>
      </c>
      <c r="AB43" s="135">
        <v>0.67258228311718504</v>
      </c>
      <c r="AC43" s="136">
        <v>4.6816980630621901</v>
      </c>
      <c r="AD43" s="128"/>
      <c r="AE43" s="137">
        <v>12.9351855944769</v>
      </c>
      <c r="AF43" s="30"/>
      <c r="AG43" s="30">
        <v>58.545041370469598</v>
      </c>
      <c r="AH43" s="128">
        <v>63.235636872159397</v>
      </c>
      <c r="AI43" s="128">
        <v>67.760167812609197</v>
      </c>
      <c r="AJ43" s="128">
        <v>70.347278871926306</v>
      </c>
      <c r="AK43" s="128">
        <v>73.219904440041901</v>
      </c>
      <c r="AL43" s="133">
        <v>66.621605873441297</v>
      </c>
      <c r="AM43" s="128"/>
      <c r="AN43" s="134">
        <v>81.951404265237102</v>
      </c>
      <c r="AO43" s="135">
        <v>83.099289127141304</v>
      </c>
      <c r="AP43" s="136">
        <v>82.525346696189203</v>
      </c>
      <c r="AQ43" s="128"/>
      <c r="AR43" s="137">
        <v>71.165531822797803</v>
      </c>
      <c r="AS43" s="75"/>
      <c r="AT43" s="30">
        <v>26.023601126309298</v>
      </c>
      <c r="AU43" s="128">
        <v>12.540658700484901</v>
      </c>
      <c r="AV43" s="128">
        <v>16.200930263423899</v>
      </c>
      <c r="AW43" s="128">
        <v>17.0211459393485</v>
      </c>
      <c r="AX43" s="128">
        <v>19.015380072231</v>
      </c>
      <c r="AY43" s="133">
        <v>17.875087036110699</v>
      </c>
      <c r="AZ43" s="128"/>
      <c r="BA43" s="134">
        <v>7.0359569502759003</v>
      </c>
      <c r="BB43" s="135">
        <v>4.8245934741064103</v>
      </c>
      <c r="BC43" s="136">
        <v>5.9110459645722901</v>
      </c>
      <c r="BD43" s="128"/>
      <c r="BE43" s="137">
        <v>13.622524711391801</v>
      </c>
    </row>
    <row r="44" spans="1:57" x14ac:dyDescent="0.2">
      <c r="A44" s="21" t="s">
        <v>85</v>
      </c>
      <c r="B44" s="3" t="str">
        <f t="shared" si="0"/>
        <v>Southwest Virginia - Heart of Appalachia</v>
      </c>
      <c r="C44" s="3"/>
      <c r="D44" s="24" t="s">
        <v>16</v>
      </c>
      <c r="E44" s="27" t="s">
        <v>17</v>
      </c>
      <c r="F44" s="3"/>
      <c r="G44" s="30">
        <v>46.059431524547797</v>
      </c>
      <c r="H44" s="128">
        <v>56.136950904392698</v>
      </c>
      <c r="I44" s="128">
        <v>60.529715762273902</v>
      </c>
      <c r="J44" s="128">
        <v>57.493540051679503</v>
      </c>
      <c r="K44" s="128">
        <v>59.1085271317829</v>
      </c>
      <c r="L44" s="133">
        <v>55.865633074935403</v>
      </c>
      <c r="M44" s="128"/>
      <c r="N44" s="134">
        <v>67.118863049095594</v>
      </c>
      <c r="O44" s="135">
        <v>66.408268733850093</v>
      </c>
      <c r="P44" s="136">
        <v>66.763565891472794</v>
      </c>
      <c r="Q44" s="128"/>
      <c r="R44" s="137">
        <v>58.979328165374604</v>
      </c>
      <c r="S44" s="75"/>
      <c r="T44" s="30">
        <v>-6.7905933075655103</v>
      </c>
      <c r="U44" s="128">
        <v>-11.243754446047101</v>
      </c>
      <c r="V44" s="128">
        <v>-12.574873754886699</v>
      </c>
      <c r="W44" s="128">
        <v>-17.207023097036199</v>
      </c>
      <c r="X44" s="128">
        <v>-7.750064530096</v>
      </c>
      <c r="Y44" s="133">
        <v>-11.4414522606577</v>
      </c>
      <c r="Z44" s="128"/>
      <c r="AA44" s="134">
        <v>-6.7650975044589696</v>
      </c>
      <c r="AB44" s="135">
        <v>-9.2274558134673192</v>
      </c>
      <c r="AC44" s="136">
        <v>-8.0062008152583406</v>
      </c>
      <c r="AD44" s="128"/>
      <c r="AE44" s="137">
        <v>-10.3588244515801</v>
      </c>
      <c r="AF44" s="30"/>
      <c r="AG44" s="30">
        <v>51.614987080103298</v>
      </c>
      <c r="AH44" s="128">
        <v>58.979328165374604</v>
      </c>
      <c r="AI44" s="128">
        <v>63.178294573643399</v>
      </c>
      <c r="AJ44" s="128">
        <v>64.066537467700201</v>
      </c>
      <c r="AK44" s="128">
        <v>63.420542635658897</v>
      </c>
      <c r="AL44" s="133">
        <v>60.251937984496102</v>
      </c>
      <c r="AM44" s="128"/>
      <c r="AN44" s="134">
        <v>72.755167958656301</v>
      </c>
      <c r="AO44" s="135">
        <v>75.645994832041296</v>
      </c>
      <c r="AP44" s="136">
        <v>74.200581395348806</v>
      </c>
      <c r="AQ44" s="128"/>
      <c r="AR44" s="137">
        <v>64.237264673311103</v>
      </c>
      <c r="AS44" s="75"/>
      <c r="AT44" s="30">
        <v>10.9827247168186</v>
      </c>
      <c r="AU44" s="128">
        <v>-2.1724157256970198</v>
      </c>
      <c r="AV44" s="128">
        <v>-2.6531685943755199</v>
      </c>
      <c r="AW44" s="128">
        <v>-4.9630638687406998</v>
      </c>
      <c r="AX44" s="128">
        <v>2.3889427217915502</v>
      </c>
      <c r="AY44" s="133">
        <v>6.9801556235775497E-2</v>
      </c>
      <c r="AZ44" s="128"/>
      <c r="BA44" s="134">
        <v>1.28216435346361</v>
      </c>
      <c r="BB44" s="135">
        <v>5.3821960603605596</v>
      </c>
      <c r="BC44" s="136">
        <v>3.3314434095525098</v>
      </c>
      <c r="BD44" s="128"/>
      <c r="BE44" s="137">
        <v>1.12323463740103</v>
      </c>
    </row>
    <row r="45" spans="1:57" x14ac:dyDescent="0.2">
      <c r="A45" s="22" t="s">
        <v>86</v>
      </c>
      <c r="B45" s="3" t="str">
        <f t="shared" si="0"/>
        <v>Virginia Mountains</v>
      </c>
      <c r="C45" s="3"/>
      <c r="D45" s="25" t="s">
        <v>16</v>
      </c>
      <c r="E45" s="28" t="s">
        <v>17</v>
      </c>
      <c r="F45" s="3"/>
      <c r="G45" s="30">
        <v>56.779661016949099</v>
      </c>
      <c r="H45" s="128">
        <v>58.085579327590899</v>
      </c>
      <c r="I45" s="128">
        <v>65.573770491803202</v>
      </c>
      <c r="J45" s="128">
        <v>71.936649069185805</v>
      </c>
      <c r="K45" s="128">
        <v>81.383717699360901</v>
      </c>
      <c r="L45" s="133">
        <v>66.751875520978004</v>
      </c>
      <c r="M45" s="128"/>
      <c r="N45" s="134">
        <v>77.938316198944094</v>
      </c>
      <c r="O45" s="135">
        <v>79.299805501528198</v>
      </c>
      <c r="P45" s="136">
        <v>78.619060850236096</v>
      </c>
      <c r="Q45" s="128"/>
      <c r="R45" s="137">
        <v>70.142499900765998</v>
      </c>
      <c r="S45" s="75"/>
      <c r="T45" s="30">
        <v>13.9403935843476</v>
      </c>
      <c r="U45" s="128">
        <v>-15.725410987708599</v>
      </c>
      <c r="V45" s="128">
        <v>-8.4340577837749802</v>
      </c>
      <c r="W45" s="128">
        <v>4.3495843380792198</v>
      </c>
      <c r="X45" s="128">
        <v>17.012534203689398</v>
      </c>
      <c r="Y45" s="133">
        <v>1.4897789606632601</v>
      </c>
      <c r="Z45" s="128"/>
      <c r="AA45" s="134">
        <v>1.3749061162992899</v>
      </c>
      <c r="AB45" s="135">
        <v>1.12944806805871</v>
      </c>
      <c r="AC45" s="136">
        <v>1.25096566067745</v>
      </c>
      <c r="AD45" s="128"/>
      <c r="AE45" s="137">
        <v>1.41317833852235</v>
      </c>
      <c r="AF45" s="31"/>
      <c r="AG45" s="30">
        <v>52.557544757033199</v>
      </c>
      <c r="AH45" s="128">
        <v>60.354600124420998</v>
      </c>
      <c r="AI45" s="128">
        <v>63.974638810934401</v>
      </c>
      <c r="AJ45" s="128">
        <v>67.667948584693207</v>
      </c>
      <c r="AK45" s="128">
        <v>69.635865987596503</v>
      </c>
      <c r="AL45" s="133">
        <v>62.831846154911098</v>
      </c>
      <c r="AM45" s="128"/>
      <c r="AN45" s="134">
        <v>76.5790111907979</v>
      </c>
      <c r="AO45" s="135">
        <v>80.348543117486003</v>
      </c>
      <c r="AP45" s="136">
        <v>78.463777154141894</v>
      </c>
      <c r="AQ45" s="128"/>
      <c r="AR45" s="137">
        <v>67.294975344118896</v>
      </c>
      <c r="AS45" s="75"/>
      <c r="AT45" s="30">
        <v>1.3095254990991201</v>
      </c>
      <c r="AU45" s="128">
        <v>-4.6320576462137097</v>
      </c>
      <c r="AV45" s="128">
        <v>-5.4660032003459502</v>
      </c>
      <c r="AW45" s="128">
        <v>-2.7401851714796401</v>
      </c>
      <c r="AX45" s="128">
        <v>-0.16054242934025001</v>
      </c>
      <c r="AY45" s="133">
        <v>-2.4835298285866201</v>
      </c>
      <c r="AZ45" s="128"/>
      <c r="BA45" s="134">
        <v>-3.35947335892959</v>
      </c>
      <c r="BB45" s="135">
        <v>-2.2479176884023699</v>
      </c>
      <c r="BC45" s="136">
        <v>-2.7935218661452601</v>
      </c>
      <c r="BD45" s="128"/>
      <c r="BE45" s="137">
        <v>-2.5915536627024101</v>
      </c>
    </row>
    <row r="46" spans="1:57" x14ac:dyDescent="0.2">
      <c r="A46" s="86" t="s">
        <v>111</v>
      </c>
      <c r="B46" s="3" t="s">
        <v>117</v>
      </c>
      <c r="D46" s="25" t="s">
        <v>16</v>
      </c>
      <c r="E46" s="28" t="s">
        <v>17</v>
      </c>
      <c r="G46" s="30">
        <v>73.142509135200896</v>
      </c>
      <c r="H46" s="128">
        <v>80.037197768133893</v>
      </c>
      <c r="I46" s="128">
        <v>79.479231246125195</v>
      </c>
      <c r="J46" s="128">
        <v>81.494110353378701</v>
      </c>
      <c r="K46" s="128">
        <v>80.471171729696195</v>
      </c>
      <c r="L46" s="133">
        <v>78.904126513466693</v>
      </c>
      <c r="M46" s="128"/>
      <c r="N46" s="134">
        <v>81.091134531928006</v>
      </c>
      <c r="O46" s="135">
        <v>85.9578425294482</v>
      </c>
      <c r="P46" s="136">
        <v>83.524488530688103</v>
      </c>
      <c r="Q46" s="128"/>
      <c r="R46" s="137">
        <v>80.220848056537093</v>
      </c>
      <c r="S46" s="75"/>
      <c r="T46" s="30">
        <v>42.6365795724465</v>
      </c>
      <c r="U46" s="128">
        <v>15.636672886296401</v>
      </c>
      <c r="V46" s="128">
        <v>0.93186210838177197</v>
      </c>
      <c r="W46" s="128">
        <v>13.161377759194901</v>
      </c>
      <c r="X46" s="128">
        <v>14.203685376111601</v>
      </c>
      <c r="Y46" s="133">
        <v>15.4523041660242</v>
      </c>
      <c r="Z46" s="128"/>
      <c r="AA46" s="134">
        <v>1.7201244472313999</v>
      </c>
      <c r="AB46" s="135">
        <v>3.9342985518070601</v>
      </c>
      <c r="AC46" s="136">
        <v>2.8475516815822601</v>
      </c>
      <c r="AD46" s="128"/>
      <c r="AE46" s="137">
        <v>11.3866184539547</v>
      </c>
      <c r="AG46" s="30">
        <v>56.470767356881801</v>
      </c>
      <c r="AH46" s="128">
        <v>71.035326502523304</v>
      </c>
      <c r="AI46" s="128">
        <v>75.332619666615599</v>
      </c>
      <c r="AJ46" s="128">
        <v>76.242544731610295</v>
      </c>
      <c r="AK46" s="128">
        <v>73.092215935158194</v>
      </c>
      <c r="AL46" s="133">
        <v>70.422320009778701</v>
      </c>
      <c r="AM46" s="128"/>
      <c r="AN46" s="134">
        <v>78.498241321302899</v>
      </c>
      <c r="AO46" s="135">
        <v>85.005352500382301</v>
      </c>
      <c r="AP46" s="136">
        <v>81.7517969108426</v>
      </c>
      <c r="AQ46" s="128"/>
      <c r="AR46" s="137">
        <v>73.6572638749399</v>
      </c>
      <c r="AS46" s="75"/>
      <c r="AT46" s="30">
        <v>9.9614586421583091</v>
      </c>
      <c r="AU46" s="128">
        <v>18.944556907220601</v>
      </c>
      <c r="AV46" s="128">
        <v>11.1500945681976</v>
      </c>
      <c r="AW46" s="128">
        <v>6.6810894327261803</v>
      </c>
      <c r="AX46" s="128">
        <v>4.3062844675979504</v>
      </c>
      <c r="AY46" s="133">
        <v>9.8994458678990807</v>
      </c>
      <c r="AZ46" s="128"/>
      <c r="BA46" s="134">
        <v>3.0740601755933099</v>
      </c>
      <c r="BB46" s="135">
        <v>6.3964088084823398</v>
      </c>
      <c r="BC46" s="136">
        <v>4.7750235836703103</v>
      </c>
      <c r="BD46" s="128"/>
      <c r="BE46" s="137">
        <v>8.2180156557133994</v>
      </c>
    </row>
    <row r="47" spans="1:57" x14ac:dyDescent="0.2">
      <c r="A47" s="86" t="s">
        <v>112</v>
      </c>
      <c r="B47" s="3" t="s">
        <v>118</v>
      </c>
      <c r="D47" s="25" t="s">
        <v>16</v>
      </c>
      <c r="E47" s="28" t="s">
        <v>17</v>
      </c>
      <c r="G47" s="30">
        <v>65.9676827029012</v>
      </c>
      <c r="H47" s="128">
        <v>71.979434447300704</v>
      </c>
      <c r="I47" s="128">
        <v>87.315460888725596</v>
      </c>
      <c r="J47" s="128">
        <v>88.707308116048395</v>
      </c>
      <c r="K47" s="128">
        <v>81.608520014689603</v>
      </c>
      <c r="L47" s="133">
        <v>79.115681233933103</v>
      </c>
      <c r="M47" s="128"/>
      <c r="N47" s="134">
        <v>82.878648797503203</v>
      </c>
      <c r="O47" s="135">
        <v>84.101340187258998</v>
      </c>
      <c r="P47" s="136">
        <v>83.489994492381101</v>
      </c>
      <c r="Q47" s="128"/>
      <c r="R47" s="137">
        <v>80.365648935053997</v>
      </c>
      <c r="S47" s="75"/>
      <c r="T47" s="30">
        <v>28.866990118044502</v>
      </c>
      <c r="U47" s="128">
        <v>-2.8534845694758602</v>
      </c>
      <c r="V47" s="128">
        <v>4.3711942855894401</v>
      </c>
      <c r="W47" s="128">
        <v>6.9811799661503597</v>
      </c>
      <c r="X47" s="128">
        <v>5.5517093638270802</v>
      </c>
      <c r="Y47" s="133">
        <v>7.1511273042016104</v>
      </c>
      <c r="Z47" s="128"/>
      <c r="AA47" s="134">
        <v>1.7558096665471701</v>
      </c>
      <c r="AB47" s="135">
        <v>2.3542493509291398</v>
      </c>
      <c r="AC47" s="136">
        <v>2.05634324271238</v>
      </c>
      <c r="AD47" s="128"/>
      <c r="AE47" s="137">
        <v>5.5867359055466803</v>
      </c>
      <c r="AG47" s="30">
        <v>56.4937808888643</v>
      </c>
      <c r="AH47" s="128">
        <v>72.706645354498505</v>
      </c>
      <c r="AI47" s="128">
        <v>81.913691924804098</v>
      </c>
      <c r="AJ47" s="128">
        <v>80.911754171679405</v>
      </c>
      <c r="AK47" s="128">
        <v>72.173497782145105</v>
      </c>
      <c r="AL47" s="133">
        <v>72.840812442710302</v>
      </c>
      <c r="AM47" s="128"/>
      <c r="AN47" s="134">
        <v>78.252245302771499</v>
      </c>
      <c r="AO47" s="135">
        <v>82.036659503737496</v>
      </c>
      <c r="AP47" s="136">
        <v>80.144452403254505</v>
      </c>
      <c r="AQ47" s="128"/>
      <c r="AR47" s="137">
        <v>74.927804915169901</v>
      </c>
      <c r="AS47" s="75"/>
      <c r="AT47" s="30">
        <v>5.5496438981446499</v>
      </c>
      <c r="AU47" s="128">
        <v>4.8875748710292699</v>
      </c>
      <c r="AV47" s="128">
        <v>2.0096495471217999</v>
      </c>
      <c r="AW47" s="128">
        <v>-0.73291994753958301</v>
      </c>
      <c r="AX47" s="128">
        <v>-3.31547442922394</v>
      </c>
      <c r="AY47" s="133">
        <v>1.3649710832886901</v>
      </c>
      <c r="AZ47" s="128"/>
      <c r="BA47" s="134">
        <v>-0.65830142732103403</v>
      </c>
      <c r="BB47" s="135">
        <v>1.6877653162880299</v>
      </c>
      <c r="BC47" s="136">
        <v>0.52874146430120195</v>
      </c>
      <c r="BD47" s="128"/>
      <c r="BE47" s="137">
        <v>1.10825002815421</v>
      </c>
    </row>
    <row r="48" spans="1:57" x14ac:dyDescent="0.2">
      <c r="A48" s="86" t="s">
        <v>113</v>
      </c>
      <c r="B48" s="3" t="s">
        <v>119</v>
      </c>
      <c r="D48" s="25" t="s">
        <v>16</v>
      </c>
      <c r="E48" s="28" t="s">
        <v>17</v>
      </c>
      <c r="G48" s="30">
        <v>62.772105278917202</v>
      </c>
      <c r="H48" s="128">
        <v>68.1438452555618</v>
      </c>
      <c r="I48" s="128">
        <v>79.333473066443005</v>
      </c>
      <c r="J48" s="128">
        <v>80.375482827798905</v>
      </c>
      <c r="K48" s="128">
        <v>76.773362876905097</v>
      </c>
      <c r="L48" s="133">
        <v>73.4796538611252</v>
      </c>
      <c r="M48" s="128"/>
      <c r="N48" s="134">
        <v>81.683983591340507</v>
      </c>
      <c r="O48" s="135">
        <v>85.588525915501293</v>
      </c>
      <c r="P48" s="136">
        <v>83.6362547534209</v>
      </c>
      <c r="Q48" s="128"/>
      <c r="R48" s="137">
        <v>76.381539830352494</v>
      </c>
      <c r="S48" s="75"/>
      <c r="T48" s="30">
        <v>20.463552692077101</v>
      </c>
      <c r="U48" s="128">
        <v>-2.7481989564091198</v>
      </c>
      <c r="V48" s="128">
        <v>0.66395533447876198</v>
      </c>
      <c r="W48" s="128">
        <v>1.84290882162062</v>
      </c>
      <c r="X48" s="128">
        <v>-0.32659460672784302</v>
      </c>
      <c r="Y48" s="133">
        <v>2.93157732524632</v>
      </c>
      <c r="Z48" s="128"/>
      <c r="AA48" s="134">
        <v>-4.5891288543678401</v>
      </c>
      <c r="AB48" s="135">
        <v>-2.7107715903470102</v>
      </c>
      <c r="AC48" s="136">
        <v>-3.63717933776684</v>
      </c>
      <c r="AD48" s="128"/>
      <c r="AE48" s="137">
        <v>0.78228254846133105</v>
      </c>
      <c r="AG48" s="30">
        <v>54.779246806855902</v>
      </c>
      <c r="AH48" s="128">
        <v>67.149501959259297</v>
      </c>
      <c r="AI48" s="128">
        <v>75.225205003890494</v>
      </c>
      <c r="AJ48" s="128">
        <v>75.0927754833303</v>
      </c>
      <c r="AK48" s="128">
        <v>70.633566768420394</v>
      </c>
      <c r="AL48" s="133">
        <v>68.574510484488698</v>
      </c>
      <c r="AM48" s="128"/>
      <c r="AN48" s="134">
        <v>79.997156880349493</v>
      </c>
      <c r="AO48" s="135">
        <v>83.949841383850995</v>
      </c>
      <c r="AP48" s="136">
        <v>81.973499132100301</v>
      </c>
      <c r="AQ48" s="128"/>
      <c r="AR48" s="137">
        <v>72.402236547372695</v>
      </c>
      <c r="AS48" s="75"/>
      <c r="AT48" s="30">
        <v>1.0357481726628199</v>
      </c>
      <c r="AU48" s="128">
        <v>0.742726912792257</v>
      </c>
      <c r="AV48" s="128">
        <v>-0.78492098303243096</v>
      </c>
      <c r="AW48" s="128">
        <v>-0.56005257428867605</v>
      </c>
      <c r="AX48" s="128">
        <v>-0.52151443616079696</v>
      </c>
      <c r="AY48" s="133">
        <v>-9.8911788705268802E-2</v>
      </c>
      <c r="AZ48" s="128"/>
      <c r="BA48" s="134">
        <v>-1.72370535481709</v>
      </c>
      <c r="BB48" s="135">
        <v>-1.0242178568134701</v>
      </c>
      <c r="BC48" s="136">
        <v>-1.3667690821107199</v>
      </c>
      <c r="BD48" s="128"/>
      <c r="BE48" s="137">
        <v>-0.51335711303471299</v>
      </c>
    </row>
    <row r="49" spans="1:57" x14ac:dyDescent="0.2">
      <c r="A49" s="86" t="s">
        <v>114</v>
      </c>
      <c r="B49" s="3" t="s">
        <v>120</v>
      </c>
      <c r="D49" s="25" t="s">
        <v>16</v>
      </c>
      <c r="E49" s="28" t="s">
        <v>17</v>
      </c>
      <c r="G49" s="30">
        <v>61.150453472480997</v>
      </c>
      <c r="H49" s="128">
        <v>64.716113802956798</v>
      </c>
      <c r="I49" s="128">
        <v>74.160765312461095</v>
      </c>
      <c r="J49" s="128">
        <v>75.952292210212406</v>
      </c>
      <c r="K49" s="128">
        <v>74.265126102621394</v>
      </c>
      <c r="L49" s="133">
        <v>70.048950180146605</v>
      </c>
      <c r="M49" s="128"/>
      <c r="N49" s="134">
        <v>81.771648652006405</v>
      </c>
      <c r="O49" s="135">
        <v>85.334824201764107</v>
      </c>
      <c r="P49" s="136">
        <v>83.553236426885306</v>
      </c>
      <c r="Q49" s="128"/>
      <c r="R49" s="137">
        <v>73.907317679214799</v>
      </c>
      <c r="S49" s="75"/>
      <c r="T49" s="30">
        <v>13.233466605465599</v>
      </c>
      <c r="U49" s="128">
        <v>-6.4833122778345302</v>
      </c>
      <c r="V49" s="128">
        <v>-0.68227004944335701</v>
      </c>
      <c r="W49" s="128">
        <v>-0.25983179878426599</v>
      </c>
      <c r="X49" s="128">
        <v>-6.4993448802040901E-2</v>
      </c>
      <c r="Y49" s="133">
        <v>0.546689468091066</v>
      </c>
      <c r="Z49" s="128"/>
      <c r="AA49" s="134">
        <v>-1.52415139490422</v>
      </c>
      <c r="AB49" s="135">
        <v>-1.30076523086273</v>
      </c>
      <c r="AC49" s="136">
        <v>-1.41020319150851</v>
      </c>
      <c r="AD49" s="128"/>
      <c r="AE49" s="137">
        <v>-9.3834103828877205E-2</v>
      </c>
      <c r="AG49" s="30">
        <v>53.810303955517398</v>
      </c>
      <c r="AH49" s="128">
        <v>63.683583423316001</v>
      </c>
      <c r="AI49" s="128">
        <v>70.485716591850206</v>
      </c>
      <c r="AJ49" s="128">
        <v>72.097528265688098</v>
      </c>
      <c r="AK49" s="128">
        <v>70.622310801497505</v>
      </c>
      <c r="AL49" s="133">
        <v>66.138401697400298</v>
      </c>
      <c r="AM49" s="128"/>
      <c r="AN49" s="134">
        <v>79.523907091102103</v>
      </c>
      <c r="AO49" s="135">
        <v>83.674508416065905</v>
      </c>
      <c r="AP49" s="136">
        <v>81.599207753583997</v>
      </c>
      <c r="AQ49" s="128"/>
      <c r="AR49" s="137">
        <v>70.555140215096102</v>
      </c>
      <c r="AS49" s="75"/>
      <c r="AT49" s="30">
        <v>-0.56120725907365099</v>
      </c>
      <c r="AU49" s="128">
        <v>-0.91755745856616999</v>
      </c>
      <c r="AV49" s="128">
        <v>0.42060004319142802</v>
      </c>
      <c r="AW49" s="128">
        <v>-0.294277717999604</v>
      </c>
      <c r="AX49" s="128">
        <v>-1.1091313461407999</v>
      </c>
      <c r="AY49" s="133">
        <v>-0.48465542303324499</v>
      </c>
      <c r="AZ49" s="128"/>
      <c r="BA49" s="134">
        <v>-1.81636622388256</v>
      </c>
      <c r="BB49" s="135">
        <v>-1.0875385644015101</v>
      </c>
      <c r="BC49" s="136">
        <v>-1.44403110581349</v>
      </c>
      <c r="BD49" s="128"/>
      <c r="BE49" s="137">
        <v>-0.80461804575735996</v>
      </c>
    </row>
    <row r="50" spans="1:57" x14ac:dyDescent="0.2">
      <c r="A50" s="86" t="s">
        <v>115</v>
      </c>
      <c r="B50" s="3" t="s">
        <v>121</v>
      </c>
      <c r="D50" s="25" t="s">
        <v>16</v>
      </c>
      <c r="E50" s="28" t="s">
        <v>17</v>
      </c>
      <c r="G50" s="30">
        <v>57.019448422414101</v>
      </c>
      <c r="H50" s="128">
        <v>59.7773363514574</v>
      </c>
      <c r="I50" s="128">
        <v>64.7941978103201</v>
      </c>
      <c r="J50" s="128">
        <v>66.471104541044895</v>
      </c>
      <c r="K50" s="128">
        <v>67.515129117198597</v>
      </c>
      <c r="L50" s="133">
        <v>63.115443248486997</v>
      </c>
      <c r="M50" s="128"/>
      <c r="N50" s="134">
        <v>72.799926086755605</v>
      </c>
      <c r="O50" s="135">
        <v>75.576292326881301</v>
      </c>
      <c r="P50" s="136">
        <v>74.188109206818396</v>
      </c>
      <c r="Q50" s="128"/>
      <c r="R50" s="137">
        <v>66.279062093724605</v>
      </c>
      <c r="S50" s="75"/>
      <c r="T50" s="30">
        <v>10.379622267844701</v>
      </c>
      <c r="U50" s="128">
        <v>-2.2309658133313599</v>
      </c>
      <c r="V50" s="128">
        <v>2.4540217694322402</v>
      </c>
      <c r="W50" s="128">
        <v>1.7982733807065101</v>
      </c>
      <c r="X50" s="128">
        <v>6.1981746256292496</v>
      </c>
      <c r="Y50" s="133">
        <v>3.49755215752546</v>
      </c>
      <c r="Z50" s="128"/>
      <c r="AA50" s="134">
        <v>1.36947403799371</v>
      </c>
      <c r="AB50" s="135">
        <v>-1.4609993850101901</v>
      </c>
      <c r="AC50" s="136">
        <v>-9.2269908206124407E-2</v>
      </c>
      <c r="AD50" s="128"/>
      <c r="AE50" s="137">
        <v>2.3217568483775102</v>
      </c>
      <c r="AG50" s="30">
        <v>53.814135823820997</v>
      </c>
      <c r="AH50" s="128">
        <v>59.396979130635302</v>
      </c>
      <c r="AI50" s="128">
        <v>62.820941852548401</v>
      </c>
      <c r="AJ50" s="128">
        <v>64.079899375714007</v>
      </c>
      <c r="AK50" s="128">
        <v>64.876123657092705</v>
      </c>
      <c r="AL50" s="133">
        <v>60.996177068408997</v>
      </c>
      <c r="AM50" s="128"/>
      <c r="AN50" s="134">
        <v>73.011458705962397</v>
      </c>
      <c r="AO50" s="135">
        <v>76.063651784580898</v>
      </c>
      <c r="AP50" s="136">
        <v>74.537555245271605</v>
      </c>
      <c r="AQ50" s="128"/>
      <c r="AR50" s="137">
        <v>64.864236800685603</v>
      </c>
      <c r="AS50" s="75"/>
      <c r="AT50" s="30">
        <v>1.93105182826696</v>
      </c>
      <c r="AU50" s="128">
        <v>0.28181680510877699</v>
      </c>
      <c r="AV50" s="128">
        <v>0.90440524875358896</v>
      </c>
      <c r="AW50" s="128">
        <v>-0.227507990472433</v>
      </c>
      <c r="AX50" s="128">
        <v>2.5980502092762601</v>
      </c>
      <c r="AY50" s="133">
        <v>1.07343217526221</v>
      </c>
      <c r="AZ50" s="128"/>
      <c r="BA50" s="134">
        <v>0.41727130515069899</v>
      </c>
      <c r="BB50" s="135">
        <v>-0.26798210866723399</v>
      </c>
      <c r="BC50" s="136">
        <v>6.6457110723661006E-2</v>
      </c>
      <c r="BD50" s="128"/>
      <c r="BE50" s="137">
        <v>0.73918981681404905</v>
      </c>
    </row>
    <row r="51" spans="1:57" x14ac:dyDescent="0.2">
      <c r="A51" s="87" t="s">
        <v>116</v>
      </c>
      <c r="B51" s="3" t="s">
        <v>122</v>
      </c>
      <c r="D51" s="25" t="s">
        <v>16</v>
      </c>
      <c r="E51" s="28" t="s">
        <v>17</v>
      </c>
      <c r="G51" s="31">
        <v>51.146702322471803</v>
      </c>
      <c r="H51" s="138">
        <v>50.704880388338204</v>
      </c>
      <c r="I51" s="138">
        <v>52.4053134901026</v>
      </c>
      <c r="J51" s="138">
        <v>54.317937389181097</v>
      </c>
      <c r="K51" s="138">
        <v>57.666482574194099</v>
      </c>
      <c r="L51" s="139">
        <v>53.248263232857497</v>
      </c>
      <c r="M51" s="128"/>
      <c r="N51" s="140">
        <v>64.933290701392295</v>
      </c>
      <c r="O51" s="141">
        <v>66.351771647821394</v>
      </c>
      <c r="P51" s="142">
        <v>65.642531174606802</v>
      </c>
      <c r="Q51" s="128"/>
      <c r="R51" s="143">
        <v>56.789482644785899</v>
      </c>
      <c r="S51" s="75"/>
      <c r="T51" s="31">
        <v>7.8675436368482004</v>
      </c>
      <c r="U51" s="138">
        <v>1.1961371679531401</v>
      </c>
      <c r="V51" s="138">
        <v>1.8907087485234599</v>
      </c>
      <c r="W51" s="138">
        <v>2.9976746644335202</v>
      </c>
      <c r="X51" s="138">
        <v>6.6626355315685997</v>
      </c>
      <c r="Y51" s="139">
        <v>4.0997134230774899</v>
      </c>
      <c r="Z51" s="128"/>
      <c r="AA51" s="140">
        <v>0.67964514840370505</v>
      </c>
      <c r="AB51" s="141">
        <v>-2.4484241591211102</v>
      </c>
      <c r="AC51" s="142">
        <v>-0.92596148092353203</v>
      </c>
      <c r="AD51" s="128"/>
      <c r="AE51" s="143">
        <v>2.3845002522988001</v>
      </c>
      <c r="AG51" s="31">
        <v>49.258613170518899</v>
      </c>
      <c r="AH51" s="138">
        <v>50.7966274167756</v>
      </c>
      <c r="AI51" s="138">
        <v>52.713741678537097</v>
      </c>
      <c r="AJ51" s="138">
        <v>54.316985958894101</v>
      </c>
      <c r="AK51" s="138">
        <v>56.223291374749202</v>
      </c>
      <c r="AL51" s="139">
        <v>52.661974451557299</v>
      </c>
      <c r="AM51" s="128"/>
      <c r="AN51" s="140">
        <v>65.017878426698402</v>
      </c>
      <c r="AO51" s="141">
        <v>67.540480827931006</v>
      </c>
      <c r="AP51" s="142">
        <v>66.279179627314704</v>
      </c>
      <c r="AQ51" s="128"/>
      <c r="AR51" s="143">
        <v>56.552733766638198</v>
      </c>
      <c r="AS51" s="75"/>
      <c r="AT51" s="31">
        <v>3.2511767998494601</v>
      </c>
      <c r="AU51" s="138">
        <v>1.2594421501380699</v>
      </c>
      <c r="AV51" s="138">
        <v>2.7952519129597602</v>
      </c>
      <c r="AW51" s="138">
        <v>3.0297675083384701</v>
      </c>
      <c r="AX51" s="138">
        <v>3.70065412521924</v>
      </c>
      <c r="AY51" s="139">
        <v>2.8195418557449998</v>
      </c>
      <c r="AZ51" s="128"/>
      <c r="BA51" s="140">
        <v>-0.50300901101187601</v>
      </c>
      <c r="BB51" s="141">
        <v>-1.18389881914522</v>
      </c>
      <c r="BC51" s="142">
        <v>-0.851101011510212</v>
      </c>
      <c r="BD51" s="128"/>
      <c r="BE51" s="143">
        <v>1.56074540681332</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F35" sqref="F35"/>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0" t="s">
        <v>5</v>
      </c>
      <c r="E2" s="181"/>
      <c r="G2" s="182" t="s">
        <v>36</v>
      </c>
      <c r="H2" s="183"/>
      <c r="I2" s="183"/>
      <c r="J2" s="183"/>
      <c r="K2" s="183"/>
      <c r="L2" s="183"/>
      <c r="M2" s="183"/>
      <c r="N2" s="183"/>
      <c r="O2" s="183"/>
      <c r="P2" s="183"/>
      <c r="Q2" s="183"/>
      <c r="R2" s="183"/>
      <c r="T2" s="182" t="s">
        <v>37</v>
      </c>
      <c r="U2" s="183"/>
      <c r="V2" s="183"/>
      <c r="W2" s="183"/>
      <c r="X2" s="183"/>
      <c r="Y2" s="183"/>
      <c r="Z2" s="183"/>
      <c r="AA2" s="183"/>
      <c r="AB2" s="183"/>
      <c r="AC2" s="183"/>
      <c r="AD2" s="183"/>
      <c r="AE2" s="183"/>
      <c r="AF2" s="4"/>
      <c r="AG2" s="182" t="s">
        <v>38</v>
      </c>
      <c r="AH2" s="183"/>
      <c r="AI2" s="183"/>
      <c r="AJ2" s="183"/>
      <c r="AK2" s="183"/>
      <c r="AL2" s="183"/>
      <c r="AM2" s="183"/>
      <c r="AN2" s="183"/>
      <c r="AO2" s="183"/>
      <c r="AP2" s="183"/>
      <c r="AQ2" s="183"/>
      <c r="AR2" s="183"/>
      <c r="AT2" s="182" t="s">
        <v>39</v>
      </c>
      <c r="AU2" s="183"/>
      <c r="AV2" s="183"/>
      <c r="AW2" s="183"/>
      <c r="AX2" s="183"/>
      <c r="AY2" s="183"/>
      <c r="AZ2" s="183"/>
      <c r="BA2" s="183"/>
      <c r="BB2" s="183"/>
      <c r="BC2" s="183"/>
      <c r="BD2" s="183"/>
      <c r="BE2" s="183"/>
    </row>
    <row r="3" spans="1:57" x14ac:dyDescent="0.2">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x14ac:dyDescent="0.2">
      <c r="A4" s="32"/>
      <c r="B4" s="32"/>
      <c r="C4" s="3"/>
      <c r="D4" s="185"/>
      <c r="E4" s="187"/>
      <c r="F4" s="5"/>
      <c r="G4" s="189"/>
      <c r="H4" s="191"/>
      <c r="I4" s="191"/>
      <c r="J4" s="191"/>
      <c r="K4" s="191"/>
      <c r="L4" s="193"/>
      <c r="M4" s="5"/>
      <c r="N4" s="189"/>
      <c r="O4" s="191"/>
      <c r="P4" s="193"/>
      <c r="Q4" s="2"/>
      <c r="R4" s="195"/>
      <c r="S4" s="2"/>
      <c r="T4" s="189"/>
      <c r="U4" s="191"/>
      <c r="V4" s="191"/>
      <c r="W4" s="191"/>
      <c r="X4" s="191"/>
      <c r="Y4" s="193"/>
      <c r="Z4" s="2"/>
      <c r="AA4" s="189"/>
      <c r="AB4" s="191"/>
      <c r="AC4" s="193"/>
      <c r="AD4" s="1"/>
      <c r="AE4" s="197"/>
      <c r="AF4" s="39"/>
      <c r="AG4" s="189"/>
      <c r="AH4" s="191"/>
      <c r="AI4" s="191"/>
      <c r="AJ4" s="191"/>
      <c r="AK4" s="191"/>
      <c r="AL4" s="193"/>
      <c r="AM4" s="5"/>
      <c r="AN4" s="189"/>
      <c r="AO4" s="191"/>
      <c r="AP4" s="193"/>
      <c r="AQ4" s="2"/>
      <c r="AR4" s="195"/>
      <c r="AS4" s="2"/>
      <c r="AT4" s="189"/>
      <c r="AU4" s="191"/>
      <c r="AV4" s="191"/>
      <c r="AW4" s="191"/>
      <c r="AX4" s="191"/>
      <c r="AY4" s="193"/>
      <c r="AZ4" s="2"/>
      <c r="BA4" s="189"/>
      <c r="BB4" s="191"/>
      <c r="BC4" s="193"/>
      <c r="BD4" s="1"/>
      <c r="BE4" s="197"/>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4">
        <v>153.98164142614399</v>
      </c>
      <c r="H6" s="145">
        <v>154.493945153298</v>
      </c>
      <c r="I6" s="145">
        <v>164.44138799209799</v>
      </c>
      <c r="J6" s="145">
        <v>166.080807826571</v>
      </c>
      <c r="K6" s="145">
        <v>165.324363066242</v>
      </c>
      <c r="L6" s="146">
        <v>161.22233882680899</v>
      </c>
      <c r="M6" s="147"/>
      <c r="N6" s="148">
        <v>185.36882649419601</v>
      </c>
      <c r="O6" s="149">
        <v>191.14832043863399</v>
      </c>
      <c r="P6" s="150">
        <v>188.300318744072</v>
      </c>
      <c r="Q6" s="147"/>
      <c r="R6" s="151">
        <v>169.850498129204</v>
      </c>
      <c r="S6" s="75"/>
      <c r="T6" s="29">
        <v>2.0183997741253998</v>
      </c>
      <c r="U6" s="126">
        <v>-1.58299733355174</v>
      </c>
      <c r="V6" s="126">
        <v>0.949514013768474</v>
      </c>
      <c r="W6" s="126">
        <v>2.5293884982097601</v>
      </c>
      <c r="X6" s="126">
        <v>3.5724155992995201</v>
      </c>
      <c r="Y6" s="127">
        <v>1.4915434659036</v>
      </c>
      <c r="Z6" s="128"/>
      <c r="AA6" s="129">
        <v>4.4488661318598899</v>
      </c>
      <c r="AB6" s="130">
        <v>4.4062945981428703</v>
      </c>
      <c r="AC6" s="131">
        <v>4.4213071747549497</v>
      </c>
      <c r="AD6" s="128"/>
      <c r="AE6" s="132">
        <v>2.5265392484362401</v>
      </c>
      <c r="AF6" s="29"/>
      <c r="AG6" s="144">
        <v>150.362079151713</v>
      </c>
      <c r="AH6" s="145">
        <v>158.022396321126</v>
      </c>
      <c r="AI6" s="145">
        <v>165.306028279353</v>
      </c>
      <c r="AJ6" s="145">
        <v>163.32730751223099</v>
      </c>
      <c r="AK6" s="145">
        <v>158.52090973370801</v>
      </c>
      <c r="AL6" s="146">
        <v>159.494495124629</v>
      </c>
      <c r="AM6" s="147"/>
      <c r="AN6" s="148">
        <v>177.00328846428599</v>
      </c>
      <c r="AO6" s="149">
        <v>182.78239384774801</v>
      </c>
      <c r="AP6" s="150">
        <v>179.95381127594999</v>
      </c>
      <c r="AQ6" s="147"/>
      <c r="AR6" s="151">
        <v>166.03130824638299</v>
      </c>
      <c r="AS6" s="75"/>
      <c r="AT6" s="29">
        <v>0.62504531897739701</v>
      </c>
      <c r="AU6" s="126">
        <v>3.6281953811160199</v>
      </c>
      <c r="AV6" s="126">
        <v>3.9380454337712401</v>
      </c>
      <c r="AW6" s="126">
        <v>2.87242255900623</v>
      </c>
      <c r="AX6" s="126">
        <v>1.35029046164783</v>
      </c>
      <c r="AY6" s="127">
        <v>2.5591228479259098</v>
      </c>
      <c r="AZ6" s="128"/>
      <c r="BA6" s="129">
        <v>0.613717240709722</v>
      </c>
      <c r="BB6" s="130">
        <v>0.41558096827086199</v>
      </c>
      <c r="BC6" s="131">
        <v>0.50983128572646197</v>
      </c>
      <c r="BD6" s="128"/>
      <c r="BE6" s="132">
        <v>1.8086525455520801</v>
      </c>
    </row>
    <row r="7" spans="1:57" x14ac:dyDescent="0.2">
      <c r="A7" s="20" t="s">
        <v>18</v>
      </c>
      <c r="B7" s="3" t="str">
        <f>TRIM(A7)</f>
        <v>Virginia</v>
      </c>
      <c r="C7" s="10"/>
      <c r="D7" s="24" t="s">
        <v>16</v>
      </c>
      <c r="E7" s="27" t="s">
        <v>17</v>
      </c>
      <c r="F7" s="3"/>
      <c r="G7" s="152">
        <v>130.70448185402199</v>
      </c>
      <c r="H7" s="147">
        <v>137.54561218321101</v>
      </c>
      <c r="I7" s="147">
        <v>150.219419598033</v>
      </c>
      <c r="J7" s="147">
        <v>149.79177899462701</v>
      </c>
      <c r="K7" s="147">
        <v>143.87844327003401</v>
      </c>
      <c r="L7" s="153">
        <v>142.98873089515101</v>
      </c>
      <c r="M7" s="147"/>
      <c r="N7" s="154">
        <v>149.01019133427801</v>
      </c>
      <c r="O7" s="155">
        <v>149.22652718949499</v>
      </c>
      <c r="P7" s="156">
        <v>149.12021768716099</v>
      </c>
      <c r="Q7" s="147"/>
      <c r="R7" s="157">
        <v>144.92586348551501</v>
      </c>
      <c r="S7" s="75"/>
      <c r="T7" s="30">
        <v>10.7412939780058</v>
      </c>
      <c r="U7" s="128">
        <v>4.0596070794769101</v>
      </c>
      <c r="V7" s="128">
        <v>7.68860384819257</v>
      </c>
      <c r="W7" s="128">
        <v>8.3599814198076299</v>
      </c>
      <c r="X7" s="128">
        <v>7.9116408111797298</v>
      </c>
      <c r="Y7" s="133">
        <v>7.4308226306069898</v>
      </c>
      <c r="Z7" s="128"/>
      <c r="AA7" s="134">
        <v>2.7331377373060102</v>
      </c>
      <c r="AB7" s="135">
        <v>1.57342174088466</v>
      </c>
      <c r="AC7" s="136">
        <v>2.1386459445165098</v>
      </c>
      <c r="AD7" s="128"/>
      <c r="AE7" s="137">
        <v>5.5525926958939102</v>
      </c>
      <c r="AF7" s="30"/>
      <c r="AG7" s="152">
        <v>124.21821797782199</v>
      </c>
      <c r="AH7" s="147">
        <v>136.49818572941399</v>
      </c>
      <c r="AI7" s="147">
        <v>144.65397068261501</v>
      </c>
      <c r="AJ7" s="147">
        <v>142.50199604861101</v>
      </c>
      <c r="AK7" s="147">
        <v>135.13593899707101</v>
      </c>
      <c r="AL7" s="153">
        <v>137.20598689040199</v>
      </c>
      <c r="AM7" s="147"/>
      <c r="AN7" s="154">
        <v>148.75542134706299</v>
      </c>
      <c r="AO7" s="155">
        <v>151.60914406838199</v>
      </c>
      <c r="AP7" s="156">
        <v>150.21553005233</v>
      </c>
      <c r="AQ7" s="147"/>
      <c r="AR7" s="157">
        <v>141.426749419186</v>
      </c>
      <c r="AS7" s="75"/>
      <c r="AT7" s="30">
        <v>3.5098026065922001</v>
      </c>
      <c r="AU7" s="128">
        <v>4.9552433826026796</v>
      </c>
      <c r="AV7" s="128">
        <v>4.6532371032504498</v>
      </c>
      <c r="AW7" s="128">
        <v>3.42263747126586</v>
      </c>
      <c r="AX7" s="128">
        <v>2.4207745357175998</v>
      </c>
      <c r="AY7" s="133">
        <v>3.7717130528784799</v>
      </c>
      <c r="AZ7" s="128"/>
      <c r="BA7" s="134">
        <v>-0.214914499368452</v>
      </c>
      <c r="BB7" s="135">
        <v>-0.621618781391168</v>
      </c>
      <c r="BC7" s="136">
        <v>-0.42182897573010802</v>
      </c>
      <c r="BD7" s="128"/>
      <c r="BE7" s="137">
        <v>2.2384453076160402</v>
      </c>
    </row>
    <row r="8" spans="1:57" x14ac:dyDescent="0.2">
      <c r="A8" s="21" t="s">
        <v>19</v>
      </c>
      <c r="B8" s="3" t="str">
        <f t="shared" ref="B8:B43" si="0">TRIM(A8)</f>
        <v>Norfolk/Virginia Beach, VA</v>
      </c>
      <c r="C8" s="3"/>
      <c r="D8" s="24" t="s">
        <v>16</v>
      </c>
      <c r="E8" s="27" t="s">
        <v>17</v>
      </c>
      <c r="F8" s="3"/>
      <c r="G8" s="152">
        <v>114.01499325648599</v>
      </c>
      <c r="H8" s="147">
        <v>108.46482605831601</v>
      </c>
      <c r="I8" s="147">
        <v>110.154304695161</v>
      </c>
      <c r="J8" s="147">
        <v>111.36857045734899</v>
      </c>
      <c r="K8" s="147">
        <v>115.283320100398</v>
      </c>
      <c r="L8" s="153">
        <v>111.896279428074</v>
      </c>
      <c r="M8" s="147"/>
      <c r="N8" s="154">
        <v>140.06960215819601</v>
      </c>
      <c r="O8" s="155">
        <v>144.03999219040901</v>
      </c>
      <c r="P8" s="156">
        <v>142.063447795635</v>
      </c>
      <c r="Q8" s="147"/>
      <c r="R8" s="157">
        <v>121.926932809695</v>
      </c>
      <c r="S8" s="75"/>
      <c r="T8" s="30">
        <v>15.055994400105</v>
      </c>
      <c r="U8" s="128">
        <v>2.5265930588491501</v>
      </c>
      <c r="V8" s="128">
        <v>1.5687214649379699</v>
      </c>
      <c r="W8" s="128">
        <v>-1.42137111851773</v>
      </c>
      <c r="X8" s="128">
        <v>2.5697264974668999</v>
      </c>
      <c r="Y8" s="133">
        <v>3.3305491894480501</v>
      </c>
      <c r="Z8" s="128"/>
      <c r="AA8" s="134">
        <v>0.71773331809589302</v>
      </c>
      <c r="AB8" s="135">
        <v>0.69313646871038403</v>
      </c>
      <c r="AC8" s="136">
        <v>0.69503230525784698</v>
      </c>
      <c r="AD8" s="128"/>
      <c r="AE8" s="137">
        <v>1.91804249781106</v>
      </c>
      <c r="AF8" s="30"/>
      <c r="AG8" s="152">
        <v>109.367494766485</v>
      </c>
      <c r="AH8" s="147">
        <v>109.347625430468</v>
      </c>
      <c r="AI8" s="147">
        <v>112.35182177815101</v>
      </c>
      <c r="AJ8" s="147">
        <v>113.156520207037</v>
      </c>
      <c r="AK8" s="147">
        <v>114.354430589316</v>
      </c>
      <c r="AL8" s="153">
        <v>111.84018388317</v>
      </c>
      <c r="AM8" s="147"/>
      <c r="AN8" s="154">
        <v>141.65077366145701</v>
      </c>
      <c r="AO8" s="155">
        <v>147.12734580078899</v>
      </c>
      <c r="AP8" s="156">
        <v>144.44042874839701</v>
      </c>
      <c r="AQ8" s="147"/>
      <c r="AR8" s="157">
        <v>122.894451429681</v>
      </c>
      <c r="AS8" s="75"/>
      <c r="AT8" s="30">
        <v>3.2176352526608798</v>
      </c>
      <c r="AU8" s="128">
        <v>2.7550907402521601</v>
      </c>
      <c r="AV8" s="128">
        <v>3.0946989328121499</v>
      </c>
      <c r="AW8" s="128">
        <v>2.55990428302347</v>
      </c>
      <c r="AX8" s="128">
        <v>4.2462754002640803</v>
      </c>
      <c r="AY8" s="133">
        <v>3.1783497743059699</v>
      </c>
      <c r="AZ8" s="128"/>
      <c r="BA8" s="134">
        <v>3.2039899785010602</v>
      </c>
      <c r="BB8" s="135">
        <v>2.18019057282687</v>
      </c>
      <c r="BC8" s="136">
        <v>2.6688635850342601</v>
      </c>
      <c r="BD8" s="128"/>
      <c r="BE8" s="137">
        <v>2.86909222941479</v>
      </c>
    </row>
    <row r="9" spans="1:57" ht="14.25" x14ac:dyDescent="0.25">
      <c r="A9" s="21" t="s">
        <v>20</v>
      </c>
      <c r="B9" s="81" t="s">
        <v>71</v>
      </c>
      <c r="C9" s="3"/>
      <c r="D9" s="24" t="s">
        <v>16</v>
      </c>
      <c r="E9" s="27" t="s">
        <v>17</v>
      </c>
      <c r="F9" s="3"/>
      <c r="G9" s="152">
        <v>101.792890624747</v>
      </c>
      <c r="H9" s="147">
        <v>108.51410894406401</v>
      </c>
      <c r="I9" s="147">
        <v>118.775075122681</v>
      </c>
      <c r="J9" s="147">
        <v>116.211972806441</v>
      </c>
      <c r="K9" s="147">
        <v>111.31375990049099</v>
      </c>
      <c r="L9" s="153">
        <v>111.963335669209</v>
      </c>
      <c r="M9" s="147"/>
      <c r="N9" s="154">
        <v>124.767357562391</v>
      </c>
      <c r="O9" s="155">
        <v>126.689633913674</v>
      </c>
      <c r="P9" s="156">
        <v>125.764347922601</v>
      </c>
      <c r="Q9" s="147"/>
      <c r="R9" s="157">
        <v>116.503359061292</v>
      </c>
      <c r="S9" s="75"/>
      <c r="T9" s="30">
        <v>-2.7489601119473401</v>
      </c>
      <c r="U9" s="128">
        <v>-3.8247456334700498</v>
      </c>
      <c r="V9" s="128">
        <v>-0.56815395845731598</v>
      </c>
      <c r="W9" s="128">
        <v>-1.34562236679258</v>
      </c>
      <c r="X9" s="128">
        <v>-1.9543176712921999</v>
      </c>
      <c r="Y9" s="133">
        <v>-1.94932609379345</v>
      </c>
      <c r="Z9" s="128"/>
      <c r="AA9" s="134">
        <v>-0.47657720283788502</v>
      </c>
      <c r="AB9" s="135">
        <v>-1.4484636457200999</v>
      </c>
      <c r="AC9" s="136">
        <v>-0.97705539432392396</v>
      </c>
      <c r="AD9" s="128"/>
      <c r="AE9" s="137">
        <v>-1.5599172620047901</v>
      </c>
      <c r="AF9" s="30"/>
      <c r="AG9" s="152">
        <v>101.742580512014</v>
      </c>
      <c r="AH9" s="147">
        <v>109.88803601047699</v>
      </c>
      <c r="AI9" s="147">
        <v>116.266541055857</v>
      </c>
      <c r="AJ9" s="147">
        <v>114.47525226412399</v>
      </c>
      <c r="AK9" s="147">
        <v>109.489393771385</v>
      </c>
      <c r="AL9" s="153">
        <v>110.898940084667</v>
      </c>
      <c r="AM9" s="147"/>
      <c r="AN9" s="154">
        <v>123.62390103819099</v>
      </c>
      <c r="AO9" s="155">
        <v>126.57160404879301</v>
      </c>
      <c r="AP9" s="156">
        <v>125.14378236862601</v>
      </c>
      <c r="AQ9" s="147"/>
      <c r="AR9" s="157">
        <v>115.508990162654</v>
      </c>
      <c r="AS9" s="75"/>
      <c r="AT9" s="30">
        <v>-0.10064076838724199</v>
      </c>
      <c r="AU9" s="128">
        <v>7.9299818878136002E-2</v>
      </c>
      <c r="AV9" s="128">
        <v>0.70599819659040197</v>
      </c>
      <c r="AW9" s="128">
        <v>-0.172692732273031</v>
      </c>
      <c r="AX9" s="128">
        <v>-2.50351887851195</v>
      </c>
      <c r="AY9" s="133">
        <v>-0.40304820899229199</v>
      </c>
      <c r="AZ9" s="128"/>
      <c r="BA9" s="134">
        <v>-2.5924662092986299</v>
      </c>
      <c r="BB9" s="135">
        <v>-2.1541368149358799</v>
      </c>
      <c r="BC9" s="136">
        <v>-2.3576527816096799</v>
      </c>
      <c r="BD9" s="128"/>
      <c r="BE9" s="137">
        <v>-1.1871630474102499</v>
      </c>
    </row>
    <row r="10" spans="1:57" x14ac:dyDescent="0.2">
      <c r="A10" s="21" t="s">
        <v>21</v>
      </c>
      <c r="B10" s="3" t="str">
        <f t="shared" si="0"/>
        <v>Virginia Area</v>
      </c>
      <c r="C10" s="3"/>
      <c r="D10" s="24" t="s">
        <v>16</v>
      </c>
      <c r="E10" s="27" t="s">
        <v>17</v>
      </c>
      <c r="F10" s="3"/>
      <c r="G10" s="152">
        <v>121.927471389426</v>
      </c>
      <c r="H10" s="147">
        <v>118.32301835644</v>
      </c>
      <c r="I10" s="147">
        <v>120.320132041934</v>
      </c>
      <c r="J10" s="147">
        <v>128.64471676102201</v>
      </c>
      <c r="K10" s="147">
        <v>147.634590313068</v>
      </c>
      <c r="L10" s="153">
        <v>128.23282622748201</v>
      </c>
      <c r="M10" s="147"/>
      <c r="N10" s="154">
        <v>168.732924613987</v>
      </c>
      <c r="O10" s="155">
        <v>168.20676598670599</v>
      </c>
      <c r="P10" s="156">
        <v>168.46689954370899</v>
      </c>
      <c r="Q10" s="147"/>
      <c r="R10" s="157">
        <v>141.56961313339301</v>
      </c>
      <c r="S10" s="75"/>
      <c r="T10" s="30">
        <v>12.6186385054665</v>
      </c>
      <c r="U10" s="128">
        <v>3.2811327741744698</v>
      </c>
      <c r="V10" s="128">
        <v>3.60057475022391</v>
      </c>
      <c r="W10" s="128">
        <v>11.128954837460499</v>
      </c>
      <c r="X10" s="128">
        <v>16.409797236469299</v>
      </c>
      <c r="Y10" s="133">
        <v>9.8069884029768204</v>
      </c>
      <c r="Z10" s="128"/>
      <c r="AA10" s="134">
        <v>4.30629683150649</v>
      </c>
      <c r="AB10" s="135">
        <v>2.1003043539341202</v>
      </c>
      <c r="AC10" s="136">
        <v>3.1679481396817799</v>
      </c>
      <c r="AD10" s="128"/>
      <c r="AE10" s="137">
        <v>6.9325293776405399</v>
      </c>
      <c r="AF10" s="30"/>
      <c r="AG10" s="152">
        <v>113.943173727122</v>
      </c>
      <c r="AH10" s="147">
        <v>116.448685490012</v>
      </c>
      <c r="AI10" s="147">
        <v>117.670856734102</v>
      </c>
      <c r="AJ10" s="147">
        <v>121.733619397437</v>
      </c>
      <c r="AK10" s="147">
        <v>132.50235978054701</v>
      </c>
      <c r="AL10" s="153">
        <v>121.013136974061</v>
      </c>
      <c r="AM10" s="147"/>
      <c r="AN10" s="154">
        <v>168.24717600087899</v>
      </c>
      <c r="AO10" s="155">
        <v>170.07106680256501</v>
      </c>
      <c r="AP10" s="156">
        <v>169.174803788514</v>
      </c>
      <c r="AQ10" s="147"/>
      <c r="AR10" s="157">
        <v>137.519822270422</v>
      </c>
      <c r="AS10" s="75"/>
      <c r="AT10" s="30">
        <v>4.3906996936541196</v>
      </c>
      <c r="AU10" s="128">
        <v>4.53041044345093</v>
      </c>
      <c r="AV10" s="128">
        <v>3.7258313019179901</v>
      </c>
      <c r="AW10" s="128">
        <v>6.2062532985666499</v>
      </c>
      <c r="AX10" s="128">
        <v>6.0828785605442697</v>
      </c>
      <c r="AY10" s="133">
        <v>5.1455518717351696</v>
      </c>
      <c r="AZ10" s="128"/>
      <c r="BA10" s="134">
        <v>-3.97243805154273</v>
      </c>
      <c r="BB10" s="135">
        <v>-4.9952801741022803</v>
      </c>
      <c r="BC10" s="136">
        <v>-4.5000711362647801</v>
      </c>
      <c r="BD10" s="128"/>
      <c r="BE10" s="137">
        <v>0.75709475004478899</v>
      </c>
    </row>
    <row r="11" spans="1:57" x14ac:dyDescent="0.2">
      <c r="A11" s="34" t="s">
        <v>22</v>
      </c>
      <c r="B11" s="3" t="str">
        <f t="shared" si="0"/>
        <v>Washington, DC</v>
      </c>
      <c r="C11" s="3"/>
      <c r="D11" s="24" t="s">
        <v>16</v>
      </c>
      <c r="E11" s="27" t="s">
        <v>17</v>
      </c>
      <c r="F11" s="3"/>
      <c r="G11" s="152">
        <v>207.46190427168</v>
      </c>
      <c r="H11" s="147">
        <v>237.43863322101799</v>
      </c>
      <c r="I11" s="147">
        <v>258.18246129780999</v>
      </c>
      <c r="J11" s="147">
        <v>244.45353767248699</v>
      </c>
      <c r="K11" s="147">
        <v>212.80428751674799</v>
      </c>
      <c r="L11" s="153">
        <v>233.295250522266</v>
      </c>
      <c r="M11" s="147"/>
      <c r="N11" s="154">
        <v>198.45799259410899</v>
      </c>
      <c r="O11" s="155">
        <v>197.289771661846</v>
      </c>
      <c r="P11" s="156">
        <v>197.864541589982</v>
      </c>
      <c r="Q11" s="147"/>
      <c r="R11" s="157">
        <v>222.88760121429101</v>
      </c>
      <c r="S11" s="75"/>
      <c r="T11" s="30">
        <v>13.767996641319399</v>
      </c>
      <c r="U11" s="128">
        <v>12.1618011566151</v>
      </c>
      <c r="V11" s="128">
        <v>13.293051501181701</v>
      </c>
      <c r="W11" s="128">
        <v>9.1545606144831009</v>
      </c>
      <c r="X11" s="128">
        <v>0.53691080922429701</v>
      </c>
      <c r="Y11" s="133">
        <v>9.38246515038308</v>
      </c>
      <c r="Z11" s="128"/>
      <c r="AA11" s="134">
        <v>-0.91374165799367202</v>
      </c>
      <c r="AB11" s="135">
        <v>0.14374147409664001</v>
      </c>
      <c r="AC11" s="136">
        <v>-0.38516708754856899</v>
      </c>
      <c r="AD11" s="128"/>
      <c r="AE11" s="137">
        <v>6.7731371141933803</v>
      </c>
      <c r="AF11" s="30"/>
      <c r="AG11" s="152">
        <v>194.65575737409199</v>
      </c>
      <c r="AH11" s="147">
        <v>226.52701182496801</v>
      </c>
      <c r="AI11" s="147">
        <v>240.66150991050301</v>
      </c>
      <c r="AJ11" s="147">
        <v>225.90906047189699</v>
      </c>
      <c r="AK11" s="147">
        <v>198.785638694976</v>
      </c>
      <c r="AL11" s="153">
        <v>218.70372063001901</v>
      </c>
      <c r="AM11" s="147"/>
      <c r="AN11" s="154">
        <v>184.49181112169401</v>
      </c>
      <c r="AO11" s="155">
        <v>190.07939789503001</v>
      </c>
      <c r="AP11" s="156">
        <v>187.38989233022099</v>
      </c>
      <c r="AQ11" s="147"/>
      <c r="AR11" s="157">
        <v>209.220853770189</v>
      </c>
      <c r="AS11" s="75"/>
      <c r="AT11" s="30">
        <v>5.56777347801399</v>
      </c>
      <c r="AU11" s="128">
        <v>7.4117893984726599</v>
      </c>
      <c r="AV11" s="128">
        <v>4.4865967095031696</v>
      </c>
      <c r="AW11" s="128">
        <v>-0.29020409759510002</v>
      </c>
      <c r="AX11" s="128">
        <v>-3.6963042450106798</v>
      </c>
      <c r="AY11" s="133">
        <v>2.5167446420862598</v>
      </c>
      <c r="AZ11" s="128"/>
      <c r="BA11" s="134">
        <v>-1.50655462414375</v>
      </c>
      <c r="BB11" s="135">
        <v>1.2878205180715501</v>
      </c>
      <c r="BC11" s="136">
        <v>-5.4438706282527699E-2</v>
      </c>
      <c r="BD11" s="128"/>
      <c r="BE11" s="137">
        <v>1.8272173629333199</v>
      </c>
    </row>
    <row r="12" spans="1:57" x14ac:dyDescent="0.2">
      <c r="A12" s="21" t="s">
        <v>23</v>
      </c>
      <c r="B12" s="3" t="str">
        <f t="shared" si="0"/>
        <v>Arlington, VA</v>
      </c>
      <c r="C12" s="3"/>
      <c r="D12" s="24" t="s">
        <v>16</v>
      </c>
      <c r="E12" s="27" t="s">
        <v>17</v>
      </c>
      <c r="F12" s="3"/>
      <c r="G12" s="152">
        <v>223.75947224873801</v>
      </c>
      <c r="H12" s="147">
        <v>264.39526534097803</v>
      </c>
      <c r="I12" s="147">
        <v>291.89843114030299</v>
      </c>
      <c r="J12" s="147">
        <v>279.088582634273</v>
      </c>
      <c r="K12" s="147">
        <v>237.62821364344799</v>
      </c>
      <c r="L12" s="153">
        <v>261.30212249332698</v>
      </c>
      <c r="M12" s="147"/>
      <c r="N12" s="154">
        <v>180.75558195072901</v>
      </c>
      <c r="O12" s="155">
        <v>178.75888627266301</v>
      </c>
      <c r="P12" s="156">
        <v>179.72458297872299</v>
      </c>
      <c r="Q12" s="147"/>
      <c r="R12" s="157">
        <v>238.47478779321901</v>
      </c>
      <c r="S12" s="75"/>
      <c r="T12" s="30">
        <v>14.304730905406601</v>
      </c>
      <c r="U12" s="128">
        <v>13.437264466454399</v>
      </c>
      <c r="V12" s="128">
        <v>16.596743532439898</v>
      </c>
      <c r="W12" s="128">
        <v>15.850849710917499</v>
      </c>
      <c r="X12" s="128">
        <v>12.6024923677976</v>
      </c>
      <c r="Y12" s="133">
        <v>14.141499520283899</v>
      </c>
      <c r="Z12" s="128"/>
      <c r="AA12" s="134">
        <v>7.7015889385138303</v>
      </c>
      <c r="AB12" s="135">
        <v>7.8029756945500699</v>
      </c>
      <c r="AC12" s="136">
        <v>7.7257119245568697</v>
      </c>
      <c r="AD12" s="128"/>
      <c r="AE12" s="137">
        <v>13.7178322005709</v>
      </c>
      <c r="AF12" s="30"/>
      <c r="AG12" s="152">
        <v>206.12427865037799</v>
      </c>
      <c r="AH12" s="147">
        <v>249.70610412287701</v>
      </c>
      <c r="AI12" s="147">
        <v>267.75445234372597</v>
      </c>
      <c r="AJ12" s="147">
        <v>258.57560847696698</v>
      </c>
      <c r="AK12" s="147">
        <v>221.433640642695</v>
      </c>
      <c r="AL12" s="153">
        <v>243.38440608472601</v>
      </c>
      <c r="AM12" s="147"/>
      <c r="AN12" s="154">
        <v>175.96114695581801</v>
      </c>
      <c r="AO12" s="155">
        <v>181.15433664048001</v>
      </c>
      <c r="AP12" s="156">
        <v>178.65272324687299</v>
      </c>
      <c r="AQ12" s="147"/>
      <c r="AR12" s="157">
        <v>224.507712950392</v>
      </c>
      <c r="AS12" s="75"/>
      <c r="AT12" s="30">
        <v>4.1873789144380202</v>
      </c>
      <c r="AU12" s="128">
        <v>7.2171924718687697</v>
      </c>
      <c r="AV12" s="128">
        <v>6.1164003557799598</v>
      </c>
      <c r="AW12" s="128">
        <v>4.5935190325004704</v>
      </c>
      <c r="AX12" s="128">
        <v>3.5392244126748298</v>
      </c>
      <c r="AY12" s="133">
        <v>5.1992021706793201</v>
      </c>
      <c r="AZ12" s="128"/>
      <c r="BA12" s="134">
        <v>3.7653667426844901</v>
      </c>
      <c r="BB12" s="135">
        <v>4.9074231815928799</v>
      </c>
      <c r="BC12" s="136">
        <v>4.3939019678724502</v>
      </c>
      <c r="BD12" s="128"/>
      <c r="BE12" s="137">
        <v>4.9268922269753297</v>
      </c>
    </row>
    <row r="13" spans="1:57" x14ac:dyDescent="0.2">
      <c r="A13" s="21" t="s">
        <v>24</v>
      </c>
      <c r="B13" s="3" t="str">
        <f t="shared" si="0"/>
        <v>Suburban Virginia Area</v>
      </c>
      <c r="C13" s="3"/>
      <c r="D13" s="24" t="s">
        <v>16</v>
      </c>
      <c r="E13" s="27" t="s">
        <v>17</v>
      </c>
      <c r="F13" s="3"/>
      <c r="G13" s="152">
        <v>153.02931531531499</v>
      </c>
      <c r="H13" s="147">
        <v>160.11074638530599</v>
      </c>
      <c r="I13" s="147">
        <v>166.40434745473101</v>
      </c>
      <c r="J13" s="147">
        <v>161.34906483170201</v>
      </c>
      <c r="K13" s="147">
        <v>164.57240098574101</v>
      </c>
      <c r="L13" s="153">
        <v>161.34944542794099</v>
      </c>
      <c r="M13" s="147"/>
      <c r="N13" s="154">
        <v>175.93470411866801</v>
      </c>
      <c r="O13" s="155">
        <v>174.903460423974</v>
      </c>
      <c r="P13" s="156">
        <v>175.410284628509</v>
      </c>
      <c r="Q13" s="147"/>
      <c r="R13" s="157">
        <v>165.81794567815999</v>
      </c>
      <c r="S13" s="75"/>
      <c r="T13" s="30">
        <v>12.3864445703688</v>
      </c>
      <c r="U13" s="128">
        <v>9.4548144695801</v>
      </c>
      <c r="V13" s="128">
        <v>7.7583586366867996</v>
      </c>
      <c r="W13" s="128">
        <v>7.0510872259296304</v>
      </c>
      <c r="X13" s="128">
        <v>4.0529901437188496</v>
      </c>
      <c r="Y13" s="133">
        <v>7.7614957786854601</v>
      </c>
      <c r="Z13" s="128"/>
      <c r="AA13" s="134">
        <v>1.0587396483948399</v>
      </c>
      <c r="AB13" s="135">
        <v>2.4838398741661099</v>
      </c>
      <c r="AC13" s="136">
        <v>1.7875799723254899</v>
      </c>
      <c r="AD13" s="128"/>
      <c r="AE13" s="137">
        <v>5.5255725878491804</v>
      </c>
      <c r="AF13" s="30"/>
      <c r="AG13" s="152">
        <v>145.802175725051</v>
      </c>
      <c r="AH13" s="147">
        <v>158.75460022550101</v>
      </c>
      <c r="AI13" s="147">
        <v>161.51687192006801</v>
      </c>
      <c r="AJ13" s="147">
        <v>157.808807809032</v>
      </c>
      <c r="AK13" s="147">
        <v>156.453018434238</v>
      </c>
      <c r="AL13" s="153">
        <v>156.47544144265501</v>
      </c>
      <c r="AM13" s="147"/>
      <c r="AN13" s="154">
        <v>171.895628321412</v>
      </c>
      <c r="AO13" s="155">
        <v>175.627008792048</v>
      </c>
      <c r="AP13" s="156">
        <v>173.80261472639501</v>
      </c>
      <c r="AQ13" s="147"/>
      <c r="AR13" s="157">
        <v>162.19566265293301</v>
      </c>
      <c r="AS13" s="75"/>
      <c r="AT13" s="30">
        <v>6.1983379480374197</v>
      </c>
      <c r="AU13" s="128">
        <v>11.5752063264119</v>
      </c>
      <c r="AV13" s="128">
        <v>7.4992271198104001</v>
      </c>
      <c r="AW13" s="128">
        <v>3.7824662140919099</v>
      </c>
      <c r="AX13" s="128">
        <v>2.3979851069268698</v>
      </c>
      <c r="AY13" s="133">
        <v>6.1484561527199002</v>
      </c>
      <c r="AZ13" s="128"/>
      <c r="BA13" s="134">
        <v>3.78167693808602</v>
      </c>
      <c r="BB13" s="135">
        <v>2.43123788640932</v>
      </c>
      <c r="BC13" s="136">
        <v>3.0623974364794</v>
      </c>
      <c r="BD13" s="128"/>
      <c r="BE13" s="137">
        <v>5.0565420151829601</v>
      </c>
    </row>
    <row r="14" spans="1:57" x14ac:dyDescent="0.2">
      <c r="A14" s="21" t="s">
        <v>25</v>
      </c>
      <c r="B14" s="3" t="str">
        <f t="shared" si="0"/>
        <v>Alexandria, VA</v>
      </c>
      <c r="C14" s="3"/>
      <c r="D14" s="24" t="s">
        <v>16</v>
      </c>
      <c r="E14" s="27" t="s">
        <v>17</v>
      </c>
      <c r="F14" s="3"/>
      <c r="G14" s="152">
        <v>164.27457835325299</v>
      </c>
      <c r="H14" s="147">
        <v>184.251727814361</v>
      </c>
      <c r="I14" s="147">
        <v>209.720745614035</v>
      </c>
      <c r="J14" s="147">
        <v>205.97651135626199</v>
      </c>
      <c r="K14" s="147">
        <v>184.11144925437901</v>
      </c>
      <c r="L14" s="153">
        <v>191.25610078812599</v>
      </c>
      <c r="M14" s="147"/>
      <c r="N14" s="154">
        <v>162.04371912168301</v>
      </c>
      <c r="O14" s="155">
        <v>158.29625572082301</v>
      </c>
      <c r="P14" s="156">
        <v>160.10997269372601</v>
      </c>
      <c r="Q14" s="147"/>
      <c r="R14" s="157">
        <v>182.52131240168799</v>
      </c>
      <c r="S14" s="75"/>
      <c r="T14" s="30">
        <v>12.189856731683101</v>
      </c>
      <c r="U14" s="128">
        <v>8.6795900940408508</v>
      </c>
      <c r="V14" s="128">
        <v>18.111219641984</v>
      </c>
      <c r="W14" s="128">
        <v>14.4765547345415</v>
      </c>
      <c r="X14" s="128">
        <v>9.3312666921590104</v>
      </c>
      <c r="Y14" s="133">
        <v>12.442939654701901</v>
      </c>
      <c r="Z14" s="128"/>
      <c r="AA14" s="134">
        <v>3.94569612079429</v>
      </c>
      <c r="AB14" s="135">
        <v>1.68862084455016</v>
      </c>
      <c r="AC14" s="136">
        <v>2.7820505535677098</v>
      </c>
      <c r="AD14" s="128"/>
      <c r="AE14" s="137">
        <v>10.175351410369901</v>
      </c>
      <c r="AF14" s="30"/>
      <c r="AG14" s="152">
        <v>156.96211360180499</v>
      </c>
      <c r="AH14" s="147">
        <v>180.13340342711999</v>
      </c>
      <c r="AI14" s="147">
        <v>194.05251693257</v>
      </c>
      <c r="AJ14" s="147">
        <v>188.738983625505</v>
      </c>
      <c r="AK14" s="147">
        <v>169.586416515081</v>
      </c>
      <c r="AL14" s="153">
        <v>179.06477061701199</v>
      </c>
      <c r="AM14" s="147"/>
      <c r="AN14" s="154">
        <v>155.91246424242399</v>
      </c>
      <c r="AO14" s="155">
        <v>159.14376375046101</v>
      </c>
      <c r="AP14" s="156">
        <v>157.60104263117199</v>
      </c>
      <c r="AQ14" s="147"/>
      <c r="AR14" s="157">
        <v>172.59690615699401</v>
      </c>
      <c r="AS14" s="75"/>
      <c r="AT14" s="30">
        <v>4.3553849658118802</v>
      </c>
      <c r="AU14" s="128">
        <v>6.7204647687847103</v>
      </c>
      <c r="AV14" s="128">
        <v>7.3330704348111997</v>
      </c>
      <c r="AW14" s="128">
        <v>3.7051399767533799</v>
      </c>
      <c r="AX14" s="128">
        <v>1.56724680141508</v>
      </c>
      <c r="AY14" s="133">
        <v>4.6695526852709399</v>
      </c>
      <c r="AZ14" s="128"/>
      <c r="BA14" s="134">
        <v>0.98009713371083296</v>
      </c>
      <c r="BB14" s="135">
        <v>2.1171678486142298</v>
      </c>
      <c r="BC14" s="136">
        <v>1.58441749767869</v>
      </c>
      <c r="BD14" s="128"/>
      <c r="BE14" s="137">
        <v>3.8402362176022198</v>
      </c>
    </row>
    <row r="15" spans="1:57" x14ac:dyDescent="0.2">
      <c r="A15" s="21" t="s">
        <v>26</v>
      </c>
      <c r="B15" s="3" t="str">
        <f t="shared" si="0"/>
        <v>Fairfax/Tysons Corner, VA</v>
      </c>
      <c r="C15" s="3"/>
      <c r="D15" s="24" t="s">
        <v>16</v>
      </c>
      <c r="E15" s="27" t="s">
        <v>17</v>
      </c>
      <c r="F15" s="3"/>
      <c r="G15" s="152">
        <v>153.78624208183501</v>
      </c>
      <c r="H15" s="147">
        <v>183.804766211865</v>
      </c>
      <c r="I15" s="147">
        <v>218.03906143344699</v>
      </c>
      <c r="J15" s="147">
        <v>214.445308521057</v>
      </c>
      <c r="K15" s="147">
        <v>169.19206226834601</v>
      </c>
      <c r="L15" s="153">
        <v>191.05453989459099</v>
      </c>
      <c r="M15" s="147"/>
      <c r="N15" s="154">
        <v>143.61571061276899</v>
      </c>
      <c r="O15" s="155">
        <v>143.97218541240599</v>
      </c>
      <c r="P15" s="156">
        <v>143.79810058593699</v>
      </c>
      <c r="Q15" s="147"/>
      <c r="R15" s="157">
        <v>177.45540076680601</v>
      </c>
      <c r="S15" s="75"/>
      <c r="T15" s="30">
        <v>0.29365540926647699</v>
      </c>
      <c r="U15" s="128">
        <v>-3.8606737137715599</v>
      </c>
      <c r="V15" s="128">
        <v>3.7374424882780799</v>
      </c>
      <c r="W15" s="128">
        <v>4.8765732753067201</v>
      </c>
      <c r="X15" s="128">
        <v>-0.34110039923963398</v>
      </c>
      <c r="Y15" s="133">
        <v>1.1378022607612801</v>
      </c>
      <c r="Z15" s="128"/>
      <c r="AA15" s="134">
        <v>2.9660517487111102</v>
      </c>
      <c r="AB15" s="135">
        <v>3.9342274499635499</v>
      </c>
      <c r="AC15" s="136">
        <v>3.4581212969556301</v>
      </c>
      <c r="AD15" s="128"/>
      <c r="AE15" s="137">
        <v>1.55621077770649</v>
      </c>
      <c r="AF15" s="30"/>
      <c r="AG15" s="152">
        <v>153.85001864355499</v>
      </c>
      <c r="AH15" s="147">
        <v>189.03285605888101</v>
      </c>
      <c r="AI15" s="147">
        <v>213.29267704457899</v>
      </c>
      <c r="AJ15" s="147">
        <v>204.72089947444101</v>
      </c>
      <c r="AK15" s="147">
        <v>164.73805295001401</v>
      </c>
      <c r="AL15" s="153">
        <v>188.38930123490599</v>
      </c>
      <c r="AM15" s="147"/>
      <c r="AN15" s="154">
        <v>144.69276801707301</v>
      </c>
      <c r="AO15" s="155">
        <v>146.02566928853599</v>
      </c>
      <c r="AP15" s="156">
        <v>145.382007692873</v>
      </c>
      <c r="AQ15" s="147"/>
      <c r="AR15" s="157">
        <v>175.80410556758301</v>
      </c>
      <c r="AS15" s="75"/>
      <c r="AT15" s="30">
        <v>3.4303118060790601</v>
      </c>
      <c r="AU15" s="128">
        <v>3.5176840112567098</v>
      </c>
      <c r="AV15" s="128">
        <v>3.5861977153539</v>
      </c>
      <c r="AW15" s="128">
        <v>1.6241629303099301</v>
      </c>
      <c r="AX15" s="128">
        <v>-2.9006613050463601</v>
      </c>
      <c r="AY15" s="133">
        <v>2.01954788187824</v>
      </c>
      <c r="AZ15" s="128"/>
      <c r="BA15" s="134">
        <v>1.4829516618204199</v>
      </c>
      <c r="BB15" s="135">
        <v>3.2552235889365302</v>
      </c>
      <c r="BC15" s="136">
        <v>2.3952504269675798</v>
      </c>
      <c r="BD15" s="128"/>
      <c r="BE15" s="137">
        <v>2.1342589006646402</v>
      </c>
    </row>
    <row r="16" spans="1:57" x14ac:dyDescent="0.2">
      <c r="A16" s="21" t="s">
        <v>27</v>
      </c>
      <c r="B16" s="3" t="str">
        <f t="shared" si="0"/>
        <v>I-95 Fredericksburg, VA</v>
      </c>
      <c r="C16" s="3"/>
      <c r="D16" s="24" t="s">
        <v>16</v>
      </c>
      <c r="E16" s="27" t="s">
        <v>17</v>
      </c>
      <c r="F16" s="3"/>
      <c r="G16" s="152">
        <v>104.59795394983099</v>
      </c>
      <c r="H16" s="147">
        <v>94.520429395428295</v>
      </c>
      <c r="I16" s="147">
        <v>98.706214699493103</v>
      </c>
      <c r="J16" s="147">
        <v>100.99875917511299</v>
      </c>
      <c r="K16" s="147">
        <v>98.077858466098505</v>
      </c>
      <c r="L16" s="153">
        <v>99.516432669591595</v>
      </c>
      <c r="M16" s="147"/>
      <c r="N16" s="154">
        <v>105.010161233788</v>
      </c>
      <c r="O16" s="155">
        <v>106.75525107604</v>
      </c>
      <c r="P16" s="156">
        <v>105.924006177477</v>
      </c>
      <c r="Q16" s="147"/>
      <c r="R16" s="157">
        <v>101.50257154686101</v>
      </c>
      <c r="S16" s="75"/>
      <c r="T16" s="30">
        <v>12.555350159116699</v>
      </c>
      <c r="U16" s="128">
        <v>0.67520900568998199</v>
      </c>
      <c r="V16" s="128">
        <v>0.112253832795843</v>
      </c>
      <c r="W16" s="128">
        <v>-1.3864404869563001</v>
      </c>
      <c r="X16" s="128">
        <v>-4.5393894329372602</v>
      </c>
      <c r="Y16" s="133">
        <v>0.96437546455761802</v>
      </c>
      <c r="Z16" s="128"/>
      <c r="AA16" s="134">
        <v>-6.0624372860148501</v>
      </c>
      <c r="AB16" s="135">
        <v>-5.0479527584342501</v>
      </c>
      <c r="AC16" s="136">
        <v>-5.5236982342565497</v>
      </c>
      <c r="AD16" s="128"/>
      <c r="AE16" s="137">
        <v>-1.3782783048501801</v>
      </c>
      <c r="AF16" s="30"/>
      <c r="AG16" s="152">
        <v>94.900334298200804</v>
      </c>
      <c r="AH16" s="147">
        <v>95.184524654414403</v>
      </c>
      <c r="AI16" s="147">
        <v>98.986696184959996</v>
      </c>
      <c r="AJ16" s="147">
        <v>99.182536646077196</v>
      </c>
      <c r="AK16" s="147">
        <v>97.836566224849804</v>
      </c>
      <c r="AL16" s="153">
        <v>97.351054477858</v>
      </c>
      <c r="AM16" s="147"/>
      <c r="AN16" s="154">
        <v>112.594274261249</v>
      </c>
      <c r="AO16" s="155">
        <v>114.445357367263</v>
      </c>
      <c r="AP16" s="156">
        <v>113.550612116539</v>
      </c>
      <c r="AQ16" s="147"/>
      <c r="AR16" s="157">
        <v>102.697287056318</v>
      </c>
      <c r="AS16" s="75"/>
      <c r="AT16" s="30">
        <v>-1.4222635047927801</v>
      </c>
      <c r="AU16" s="128">
        <v>-0.212145248449152</v>
      </c>
      <c r="AV16" s="128">
        <v>0.459262964567899</v>
      </c>
      <c r="AW16" s="128">
        <v>-1.3243271553679601</v>
      </c>
      <c r="AX16" s="128">
        <v>-2.35793001022371</v>
      </c>
      <c r="AY16" s="133">
        <v>-0.99617659227627997</v>
      </c>
      <c r="AZ16" s="128"/>
      <c r="BA16" s="134">
        <v>-1.39080490008863</v>
      </c>
      <c r="BB16" s="135">
        <v>-1.04643235384782</v>
      </c>
      <c r="BC16" s="136">
        <v>-1.2067224999125901</v>
      </c>
      <c r="BD16" s="128"/>
      <c r="BE16" s="137">
        <v>-1.08981103252232</v>
      </c>
    </row>
    <row r="17" spans="1:57" x14ac:dyDescent="0.2">
      <c r="A17" s="21" t="s">
        <v>28</v>
      </c>
      <c r="B17" s="3" t="str">
        <f t="shared" si="0"/>
        <v>Dulles Airport Area, VA</v>
      </c>
      <c r="C17" s="3"/>
      <c r="D17" s="24" t="s">
        <v>16</v>
      </c>
      <c r="E17" s="27" t="s">
        <v>17</v>
      </c>
      <c r="F17" s="3"/>
      <c r="G17" s="152">
        <v>125.26289133627</v>
      </c>
      <c r="H17" s="147">
        <v>140.033255935298</v>
      </c>
      <c r="I17" s="147">
        <v>168.31926515930101</v>
      </c>
      <c r="J17" s="147">
        <v>168.85024055327199</v>
      </c>
      <c r="K17" s="147">
        <v>145.277913448432</v>
      </c>
      <c r="L17" s="153">
        <v>151.858172936003</v>
      </c>
      <c r="M17" s="147"/>
      <c r="N17" s="154">
        <v>127.989178513167</v>
      </c>
      <c r="O17" s="155">
        <v>122.206320132013</v>
      </c>
      <c r="P17" s="156">
        <v>125.11435309973</v>
      </c>
      <c r="Q17" s="147"/>
      <c r="R17" s="157">
        <v>144.25805255357699</v>
      </c>
      <c r="S17" s="75"/>
      <c r="T17" s="30">
        <v>-1.0722809358151399</v>
      </c>
      <c r="U17" s="128">
        <v>-4.5673588510613898</v>
      </c>
      <c r="V17" s="128">
        <v>7.4242805885369298</v>
      </c>
      <c r="W17" s="128">
        <v>10.184737596878399</v>
      </c>
      <c r="X17" s="128">
        <v>4.7788830091947201</v>
      </c>
      <c r="Y17" s="133">
        <v>4.2134947578119402</v>
      </c>
      <c r="Z17" s="128"/>
      <c r="AA17" s="134">
        <v>6.5218967780865302</v>
      </c>
      <c r="AB17" s="135">
        <v>1.74378419405755</v>
      </c>
      <c r="AC17" s="136">
        <v>4.1471305139527299</v>
      </c>
      <c r="AD17" s="128"/>
      <c r="AE17" s="137">
        <v>4.3908832773124704</v>
      </c>
      <c r="AF17" s="30"/>
      <c r="AG17" s="152">
        <v>126.38290718429199</v>
      </c>
      <c r="AH17" s="147">
        <v>148.24316287992301</v>
      </c>
      <c r="AI17" s="147">
        <v>166.841511962487</v>
      </c>
      <c r="AJ17" s="147">
        <v>162.76952775387201</v>
      </c>
      <c r="AK17" s="147">
        <v>140.068685884101</v>
      </c>
      <c r="AL17" s="153">
        <v>150.46874221631799</v>
      </c>
      <c r="AM17" s="147"/>
      <c r="AN17" s="154">
        <v>128.31380988240701</v>
      </c>
      <c r="AO17" s="155">
        <v>127.508257989309</v>
      </c>
      <c r="AP17" s="156">
        <v>127.907300783379</v>
      </c>
      <c r="AQ17" s="147"/>
      <c r="AR17" s="157">
        <v>143.87052408526301</v>
      </c>
      <c r="AS17" s="75"/>
      <c r="AT17" s="30">
        <v>1.62886141147778</v>
      </c>
      <c r="AU17" s="128">
        <v>4.18407286998485</v>
      </c>
      <c r="AV17" s="128">
        <v>9.4341806832043797</v>
      </c>
      <c r="AW17" s="128">
        <v>7.0820051055217803</v>
      </c>
      <c r="AX17" s="128">
        <v>2.9669280492234198</v>
      </c>
      <c r="AY17" s="133">
        <v>5.5107988211113899</v>
      </c>
      <c r="AZ17" s="128"/>
      <c r="BA17" s="134">
        <v>4.0853245663370403</v>
      </c>
      <c r="BB17" s="135">
        <v>3.16510131798234</v>
      </c>
      <c r="BC17" s="136">
        <v>3.6202757496105198</v>
      </c>
      <c r="BD17" s="128"/>
      <c r="BE17" s="137">
        <v>5.0680243201383197</v>
      </c>
    </row>
    <row r="18" spans="1:57" x14ac:dyDescent="0.2">
      <c r="A18" s="21" t="s">
        <v>29</v>
      </c>
      <c r="B18" s="3" t="str">
        <f t="shared" si="0"/>
        <v>Williamsburg, VA</v>
      </c>
      <c r="C18" s="3"/>
      <c r="D18" s="24" t="s">
        <v>16</v>
      </c>
      <c r="E18" s="27" t="s">
        <v>17</v>
      </c>
      <c r="F18" s="3"/>
      <c r="G18" s="152">
        <v>139.21572321620999</v>
      </c>
      <c r="H18" s="147">
        <v>117.400324244657</v>
      </c>
      <c r="I18" s="147">
        <v>119.28325415070201</v>
      </c>
      <c r="J18" s="147">
        <v>122.300889780505</v>
      </c>
      <c r="K18" s="147">
        <v>137.875366733466</v>
      </c>
      <c r="L18" s="153">
        <v>127.994661815852</v>
      </c>
      <c r="M18" s="147"/>
      <c r="N18" s="154">
        <v>194.267189660849</v>
      </c>
      <c r="O18" s="155">
        <v>205.80312661082399</v>
      </c>
      <c r="P18" s="156">
        <v>200.098088259241</v>
      </c>
      <c r="Q18" s="147"/>
      <c r="R18" s="157">
        <v>153.93871418526899</v>
      </c>
      <c r="S18" s="75"/>
      <c r="T18" s="30">
        <v>25.530660545103</v>
      </c>
      <c r="U18" s="128">
        <v>6.6614382678889399</v>
      </c>
      <c r="V18" s="128">
        <v>4.0645914183051604</v>
      </c>
      <c r="W18" s="128">
        <v>-11.208752899530699</v>
      </c>
      <c r="X18" s="128">
        <v>2.0430630787231898</v>
      </c>
      <c r="Y18" s="133">
        <v>3.6906009271628801</v>
      </c>
      <c r="Z18" s="128"/>
      <c r="AA18" s="134">
        <v>3.1208302956084499</v>
      </c>
      <c r="AB18" s="135">
        <v>3.9635747489495898</v>
      </c>
      <c r="AC18" s="136">
        <v>3.5572056470350799</v>
      </c>
      <c r="AD18" s="128"/>
      <c r="AE18" s="137">
        <v>2.08791150013858</v>
      </c>
      <c r="AF18" s="30"/>
      <c r="AG18" s="152">
        <v>123.690145703241</v>
      </c>
      <c r="AH18" s="147">
        <v>115.048316153846</v>
      </c>
      <c r="AI18" s="147">
        <v>115.638241477699</v>
      </c>
      <c r="AJ18" s="147">
        <v>116.531120153183</v>
      </c>
      <c r="AK18" s="147">
        <v>126.063033119595</v>
      </c>
      <c r="AL18" s="153">
        <v>119.71310679067599</v>
      </c>
      <c r="AM18" s="147"/>
      <c r="AN18" s="154">
        <v>176.841181601903</v>
      </c>
      <c r="AO18" s="155">
        <v>190.831848195769</v>
      </c>
      <c r="AP18" s="156">
        <v>184.04753460946799</v>
      </c>
      <c r="AQ18" s="147"/>
      <c r="AR18" s="157">
        <v>145.189975634517</v>
      </c>
      <c r="AS18" s="75"/>
      <c r="AT18" s="30">
        <v>0.49217506557846802</v>
      </c>
      <c r="AU18" s="128">
        <v>2.4409908644135898</v>
      </c>
      <c r="AV18" s="128">
        <v>1.6442526817482299</v>
      </c>
      <c r="AW18" s="128">
        <v>-4.36015841573961</v>
      </c>
      <c r="AX18" s="128">
        <v>2.1962873302135999</v>
      </c>
      <c r="AY18" s="133">
        <v>0.45948599745937602</v>
      </c>
      <c r="AZ18" s="128"/>
      <c r="BA18" s="134">
        <v>5.8064332439829798</v>
      </c>
      <c r="BB18" s="135">
        <v>4.4807556150335799</v>
      </c>
      <c r="BC18" s="136">
        <v>5.0959408915735596</v>
      </c>
      <c r="BD18" s="128"/>
      <c r="BE18" s="137">
        <v>2.85013838556393</v>
      </c>
    </row>
    <row r="19" spans="1:57" x14ac:dyDescent="0.2">
      <c r="A19" s="21" t="s">
        <v>30</v>
      </c>
      <c r="B19" s="3" t="str">
        <f t="shared" si="0"/>
        <v>Virginia Beach, VA</v>
      </c>
      <c r="C19" s="3"/>
      <c r="D19" s="24" t="s">
        <v>16</v>
      </c>
      <c r="E19" s="27" t="s">
        <v>17</v>
      </c>
      <c r="F19" s="3"/>
      <c r="G19" s="152">
        <v>126.962975804745</v>
      </c>
      <c r="H19" s="147">
        <v>121.473033510721</v>
      </c>
      <c r="I19" s="147">
        <v>120.88648322907299</v>
      </c>
      <c r="J19" s="147">
        <v>122.05522507280099</v>
      </c>
      <c r="K19" s="147">
        <v>123.256787746458</v>
      </c>
      <c r="L19" s="153">
        <v>122.92662126214999</v>
      </c>
      <c r="M19" s="147"/>
      <c r="N19" s="154">
        <v>140.52469273252299</v>
      </c>
      <c r="O19" s="155">
        <v>144.317445080711</v>
      </c>
      <c r="P19" s="156">
        <v>142.440938070008</v>
      </c>
      <c r="Q19" s="147"/>
      <c r="R19" s="157">
        <v>129.45224174546601</v>
      </c>
      <c r="S19" s="75"/>
      <c r="T19" s="30">
        <v>14.517861702128201</v>
      </c>
      <c r="U19" s="128">
        <v>6.6699528970671302</v>
      </c>
      <c r="V19" s="128">
        <v>3.9644518837409799</v>
      </c>
      <c r="W19" s="128">
        <v>3.7486168748623201</v>
      </c>
      <c r="X19" s="128">
        <v>1.3477566330514901</v>
      </c>
      <c r="Y19" s="133">
        <v>5.4989455078309799</v>
      </c>
      <c r="Z19" s="128"/>
      <c r="AA19" s="134">
        <v>-2.61637135724669</v>
      </c>
      <c r="AB19" s="135">
        <v>-3.3120550944112002</v>
      </c>
      <c r="AC19" s="136">
        <v>-2.9985689153386801</v>
      </c>
      <c r="AD19" s="128"/>
      <c r="AE19" s="137">
        <v>1.35977117591409</v>
      </c>
      <c r="AF19" s="30"/>
      <c r="AG19" s="152">
        <v>126.418013653823</v>
      </c>
      <c r="AH19" s="147">
        <v>125.552788358344</v>
      </c>
      <c r="AI19" s="147">
        <v>129.071516325332</v>
      </c>
      <c r="AJ19" s="147">
        <v>130.17204815493099</v>
      </c>
      <c r="AK19" s="147">
        <v>129.79652662592599</v>
      </c>
      <c r="AL19" s="153">
        <v>128.309688259393</v>
      </c>
      <c r="AM19" s="147"/>
      <c r="AN19" s="154">
        <v>158.99406079631601</v>
      </c>
      <c r="AO19" s="155">
        <v>164.327577683577</v>
      </c>
      <c r="AP19" s="156">
        <v>161.72151802379</v>
      </c>
      <c r="AQ19" s="147"/>
      <c r="AR19" s="157">
        <v>139.78293325387</v>
      </c>
      <c r="AS19" s="75"/>
      <c r="AT19" s="30">
        <v>5.21262475213583</v>
      </c>
      <c r="AU19" s="128">
        <v>4.3247018225694704</v>
      </c>
      <c r="AV19" s="128">
        <v>5.3118608627580004</v>
      </c>
      <c r="AW19" s="128">
        <v>5.5747714277442997</v>
      </c>
      <c r="AX19" s="128">
        <v>4.99989339498942</v>
      </c>
      <c r="AY19" s="133">
        <v>5.0688007710669796</v>
      </c>
      <c r="AZ19" s="128"/>
      <c r="BA19" s="134">
        <v>1.4373471745767801</v>
      </c>
      <c r="BB19" s="135">
        <v>1.97877790158497</v>
      </c>
      <c r="BC19" s="136">
        <v>1.7127222161629501</v>
      </c>
      <c r="BD19" s="128"/>
      <c r="BE19" s="137">
        <v>3.3980097350572001</v>
      </c>
    </row>
    <row r="20" spans="1:57" x14ac:dyDescent="0.2">
      <c r="A20" s="34" t="s">
        <v>31</v>
      </c>
      <c r="B20" s="3" t="str">
        <f t="shared" si="0"/>
        <v>Norfolk/Portsmouth, VA</v>
      </c>
      <c r="C20" s="3"/>
      <c r="D20" s="24" t="s">
        <v>16</v>
      </c>
      <c r="E20" s="27" t="s">
        <v>17</v>
      </c>
      <c r="F20" s="3"/>
      <c r="G20" s="152">
        <v>108.44454272784</v>
      </c>
      <c r="H20" s="147">
        <v>114.31275335501</v>
      </c>
      <c r="I20" s="147">
        <v>119.342027479338</v>
      </c>
      <c r="J20" s="147">
        <v>121.913016756066</v>
      </c>
      <c r="K20" s="147">
        <v>121.24615446316299</v>
      </c>
      <c r="L20" s="153">
        <v>117.47338601711</v>
      </c>
      <c r="M20" s="147"/>
      <c r="N20" s="154">
        <v>133.520576245999</v>
      </c>
      <c r="O20" s="155">
        <v>135.06990274068801</v>
      </c>
      <c r="P20" s="156">
        <v>134.285828450769</v>
      </c>
      <c r="Q20" s="147"/>
      <c r="R20" s="157">
        <v>122.856431877454</v>
      </c>
      <c r="S20" s="75"/>
      <c r="T20" s="30">
        <v>6.2302099614370201</v>
      </c>
      <c r="U20" s="128">
        <v>-6.1991546713415504</v>
      </c>
      <c r="V20" s="128">
        <v>-2.2014051143698299</v>
      </c>
      <c r="W20" s="128">
        <v>0.90526852729740204</v>
      </c>
      <c r="X20" s="128">
        <v>9.3299827585585309</v>
      </c>
      <c r="Y20" s="133">
        <v>0.97944097984174205</v>
      </c>
      <c r="Z20" s="128"/>
      <c r="AA20" s="134">
        <v>0.94793672601712697</v>
      </c>
      <c r="AB20" s="135">
        <v>4.6485527034016698E-2</v>
      </c>
      <c r="AC20" s="136">
        <v>0.46275304961796698</v>
      </c>
      <c r="AD20" s="128"/>
      <c r="AE20" s="137">
        <v>0.91682270568850999</v>
      </c>
      <c r="AF20" s="30"/>
      <c r="AG20" s="152">
        <v>108.978441623219</v>
      </c>
      <c r="AH20" s="147">
        <v>114.034042002459</v>
      </c>
      <c r="AI20" s="147">
        <v>120.58528118546501</v>
      </c>
      <c r="AJ20" s="147">
        <v>119.86820941021401</v>
      </c>
      <c r="AK20" s="147">
        <v>118.998464681752</v>
      </c>
      <c r="AL20" s="153">
        <v>116.78562736594399</v>
      </c>
      <c r="AM20" s="147"/>
      <c r="AN20" s="154">
        <v>130.86351776094699</v>
      </c>
      <c r="AO20" s="155">
        <v>130.52822858187099</v>
      </c>
      <c r="AP20" s="156">
        <v>130.69565331971</v>
      </c>
      <c r="AQ20" s="147"/>
      <c r="AR20" s="157">
        <v>121.127164489691</v>
      </c>
      <c r="AS20" s="75"/>
      <c r="AT20" s="30">
        <v>1.86851221577148</v>
      </c>
      <c r="AU20" s="128">
        <v>-0.35934919950460897</v>
      </c>
      <c r="AV20" s="128">
        <v>2.5457049178631301</v>
      </c>
      <c r="AW20" s="128">
        <v>2.8749151819310099</v>
      </c>
      <c r="AX20" s="128">
        <v>6.4988592462959804</v>
      </c>
      <c r="AY20" s="133">
        <v>2.7102444965530799</v>
      </c>
      <c r="AZ20" s="128"/>
      <c r="BA20" s="134">
        <v>0.77170648491637295</v>
      </c>
      <c r="BB20" s="135">
        <v>-2.3853640510226799</v>
      </c>
      <c r="BC20" s="136">
        <v>-0.83752815476414</v>
      </c>
      <c r="BD20" s="128"/>
      <c r="BE20" s="137">
        <v>1.36184599039827</v>
      </c>
    </row>
    <row r="21" spans="1:57" x14ac:dyDescent="0.2">
      <c r="A21" s="35" t="s">
        <v>32</v>
      </c>
      <c r="B21" s="3" t="str">
        <f t="shared" si="0"/>
        <v>Newport News/Hampton, VA</v>
      </c>
      <c r="C21" s="3"/>
      <c r="D21" s="24" t="s">
        <v>16</v>
      </c>
      <c r="E21" s="27" t="s">
        <v>17</v>
      </c>
      <c r="F21" s="3"/>
      <c r="G21" s="152">
        <v>81.244621587891601</v>
      </c>
      <c r="H21" s="147">
        <v>86.044900713605998</v>
      </c>
      <c r="I21" s="147">
        <v>90.004518966644795</v>
      </c>
      <c r="J21" s="147">
        <v>87.513238748305398</v>
      </c>
      <c r="K21" s="147">
        <v>90.027758820892103</v>
      </c>
      <c r="L21" s="153">
        <v>87.180477653422798</v>
      </c>
      <c r="M21" s="147"/>
      <c r="N21" s="154">
        <v>110.578076149692</v>
      </c>
      <c r="O21" s="155">
        <v>107.77822171928401</v>
      </c>
      <c r="P21" s="156">
        <v>109.193031969141</v>
      </c>
      <c r="Q21" s="147"/>
      <c r="R21" s="157">
        <v>94.475443506999596</v>
      </c>
      <c r="S21" s="75"/>
      <c r="T21" s="30">
        <v>3.1562672619333001</v>
      </c>
      <c r="U21" s="128">
        <v>-2.34374733796035</v>
      </c>
      <c r="V21" s="128">
        <v>-2.03175775137418</v>
      </c>
      <c r="W21" s="128">
        <v>-5.9680946280695597</v>
      </c>
      <c r="X21" s="128">
        <v>-2.3493792578243999</v>
      </c>
      <c r="Y21" s="133">
        <v>-2.4801894710296599</v>
      </c>
      <c r="Z21" s="128"/>
      <c r="AA21" s="134">
        <v>0.27079054419783299</v>
      </c>
      <c r="AB21" s="135">
        <v>1.7886686553918101</v>
      </c>
      <c r="AC21" s="136">
        <v>0.97525877956394802</v>
      </c>
      <c r="AD21" s="128"/>
      <c r="AE21" s="137">
        <v>-1.0839429691696401</v>
      </c>
      <c r="AF21" s="30"/>
      <c r="AG21" s="152">
        <v>80.904006947034006</v>
      </c>
      <c r="AH21" s="147">
        <v>85.713530008432699</v>
      </c>
      <c r="AI21" s="147">
        <v>87.956132355103094</v>
      </c>
      <c r="AJ21" s="147">
        <v>89.9394206415854</v>
      </c>
      <c r="AK21" s="147">
        <v>89.295634428168995</v>
      </c>
      <c r="AL21" s="153">
        <v>87.006240733586097</v>
      </c>
      <c r="AM21" s="147"/>
      <c r="AN21" s="154">
        <v>109.21535437269701</v>
      </c>
      <c r="AO21" s="155">
        <v>109.886493711345</v>
      </c>
      <c r="AP21" s="156">
        <v>109.555362560692</v>
      </c>
      <c r="AQ21" s="147"/>
      <c r="AR21" s="157">
        <v>94.477226591858198</v>
      </c>
      <c r="AS21" s="75"/>
      <c r="AT21" s="30">
        <v>0.10290557156611201</v>
      </c>
      <c r="AU21" s="128">
        <v>0.47290293529605698</v>
      </c>
      <c r="AV21" s="128">
        <v>-1.38468778886971</v>
      </c>
      <c r="AW21" s="128">
        <v>1.0638746387017901</v>
      </c>
      <c r="AX21" s="128">
        <v>1.8611644713804001</v>
      </c>
      <c r="AY21" s="133">
        <v>0.41288990201676101</v>
      </c>
      <c r="AZ21" s="128"/>
      <c r="BA21" s="134">
        <v>3.33491912436418</v>
      </c>
      <c r="BB21" s="135">
        <v>1.1905667516292999</v>
      </c>
      <c r="BC21" s="136">
        <v>2.2368546560035099</v>
      </c>
      <c r="BD21" s="128"/>
      <c r="BE21" s="137">
        <v>1.1231398809748601</v>
      </c>
    </row>
    <row r="22" spans="1:57" x14ac:dyDescent="0.2">
      <c r="A22" s="36" t="s">
        <v>33</v>
      </c>
      <c r="B22" s="3" t="str">
        <f t="shared" si="0"/>
        <v>Chesapeake/Suffolk, VA</v>
      </c>
      <c r="C22" s="3"/>
      <c r="D22" s="25" t="s">
        <v>16</v>
      </c>
      <c r="E22" s="28" t="s">
        <v>17</v>
      </c>
      <c r="F22" s="3"/>
      <c r="G22" s="158">
        <v>94.863824109931201</v>
      </c>
      <c r="H22" s="159">
        <v>96.172083724740503</v>
      </c>
      <c r="I22" s="159">
        <v>97.280036492292098</v>
      </c>
      <c r="J22" s="159">
        <v>97.716441857600302</v>
      </c>
      <c r="K22" s="159">
        <v>94.813803499608198</v>
      </c>
      <c r="L22" s="160">
        <v>96.239581532952002</v>
      </c>
      <c r="M22" s="147"/>
      <c r="N22" s="161">
        <v>104.37146646281801</v>
      </c>
      <c r="O22" s="162">
        <v>107.07968576478901</v>
      </c>
      <c r="P22" s="163">
        <v>105.75076960749</v>
      </c>
      <c r="Q22" s="147"/>
      <c r="R22" s="164">
        <v>99.169970136834294</v>
      </c>
      <c r="S22" s="75"/>
      <c r="T22" s="31">
        <v>9.5717609236595997</v>
      </c>
      <c r="U22" s="138">
        <v>2.8689221817605901</v>
      </c>
      <c r="V22" s="138">
        <v>0.41460227718403198</v>
      </c>
      <c r="W22" s="138">
        <v>1.0490424319087499</v>
      </c>
      <c r="X22" s="138">
        <v>2.8300062143172702</v>
      </c>
      <c r="Y22" s="139">
        <v>2.8208152182956701</v>
      </c>
      <c r="Z22" s="128"/>
      <c r="AA22" s="140">
        <v>3.0588439414906201</v>
      </c>
      <c r="AB22" s="141">
        <v>3.0240100534966499</v>
      </c>
      <c r="AC22" s="142">
        <v>3.0431564618826399</v>
      </c>
      <c r="AD22" s="128"/>
      <c r="AE22" s="143">
        <v>2.8880606324064599</v>
      </c>
      <c r="AF22" s="31"/>
      <c r="AG22" s="158">
        <v>93.483307238109902</v>
      </c>
      <c r="AH22" s="159">
        <v>98.071454814478997</v>
      </c>
      <c r="AI22" s="159">
        <v>98.635479570820706</v>
      </c>
      <c r="AJ22" s="159">
        <v>98.516489950212005</v>
      </c>
      <c r="AK22" s="159">
        <v>96.556162608527799</v>
      </c>
      <c r="AL22" s="160">
        <v>97.199049601705596</v>
      </c>
      <c r="AM22" s="147"/>
      <c r="AN22" s="161">
        <v>106.87845065496801</v>
      </c>
      <c r="AO22" s="162">
        <v>109.900280379598</v>
      </c>
      <c r="AP22" s="163">
        <v>108.41670850707401</v>
      </c>
      <c r="AQ22" s="147"/>
      <c r="AR22" s="164">
        <v>100.611961223858</v>
      </c>
      <c r="AS22" s="75"/>
      <c r="AT22" s="31">
        <v>6.2777063604465297</v>
      </c>
      <c r="AU22" s="138">
        <v>4.7944667203900897</v>
      </c>
      <c r="AV22" s="138">
        <v>2.9222643993128301</v>
      </c>
      <c r="AW22" s="138">
        <v>2.7420163636188999</v>
      </c>
      <c r="AX22" s="138">
        <v>4.8103024245203398</v>
      </c>
      <c r="AY22" s="139">
        <v>4.1166854048044002</v>
      </c>
      <c r="AZ22" s="128"/>
      <c r="BA22" s="140">
        <v>4.6147184824879597</v>
      </c>
      <c r="BB22" s="141">
        <v>2.83280541119119</v>
      </c>
      <c r="BC22" s="142">
        <v>3.6980465673241398</v>
      </c>
      <c r="BD22" s="128"/>
      <c r="BE22" s="143">
        <v>3.97054306147015</v>
      </c>
    </row>
    <row r="23" spans="1:57" x14ac:dyDescent="0.2">
      <c r="A23" s="35" t="s">
        <v>109</v>
      </c>
      <c r="B23" s="3" t="s">
        <v>109</v>
      </c>
      <c r="C23" s="9"/>
      <c r="D23" s="23" t="s">
        <v>16</v>
      </c>
      <c r="E23" s="26" t="s">
        <v>17</v>
      </c>
      <c r="F23" s="3"/>
      <c r="G23" s="144">
        <v>169.343517555266</v>
      </c>
      <c r="H23" s="145">
        <v>177.749591836734</v>
      </c>
      <c r="I23" s="145">
        <v>199.87616547034301</v>
      </c>
      <c r="J23" s="145">
        <v>191.483072148952</v>
      </c>
      <c r="K23" s="145">
        <v>175.60394736842099</v>
      </c>
      <c r="L23" s="146">
        <v>184.609087466185</v>
      </c>
      <c r="M23" s="147"/>
      <c r="N23" s="148">
        <v>199.72988566761899</v>
      </c>
      <c r="O23" s="149">
        <v>190.45409235107499</v>
      </c>
      <c r="P23" s="150">
        <v>194.751560726447</v>
      </c>
      <c r="Q23" s="147"/>
      <c r="R23" s="151">
        <v>187.882970810942</v>
      </c>
      <c r="S23" s="75"/>
      <c r="T23" s="29">
        <v>2.0496698568314802</v>
      </c>
      <c r="U23" s="126">
        <v>-2.36445304838431</v>
      </c>
      <c r="V23" s="126">
        <v>4.3295076170042304</v>
      </c>
      <c r="W23" s="126">
        <v>2.7828483287575199</v>
      </c>
      <c r="X23" s="126">
        <v>-3.6782524919067301</v>
      </c>
      <c r="Y23" s="127">
        <v>1.0569317375570999</v>
      </c>
      <c r="Z23" s="128"/>
      <c r="AA23" s="129">
        <v>-2.96824628396734</v>
      </c>
      <c r="AB23" s="130">
        <v>-9.0633774673093104</v>
      </c>
      <c r="AC23" s="131">
        <v>-6.2187500078782998</v>
      </c>
      <c r="AD23" s="128"/>
      <c r="AE23" s="132">
        <v>-1.4291590032793</v>
      </c>
      <c r="AF23" s="29"/>
      <c r="AG23" s="144">
        <v>167.160577457876</v>
      </c>
      <c r="AH23" s="145">
        <v>177.23771146794701</v>
      </c>
      <c r="AI23" s="145">
        <v>192.37333058617401</v>
      </c>
      <c r="AJ23" s="145">
        <v>188.41645116179001</v>
      </c>
      <c r="AK23" s="145">
        <v>176.52683315495301</v>
      </c>
      <c r="AL23" s="146">
        <v>181.660642467538</v>
      </c>
      <c r="AM23" s="147"/>
      <c r="AN23" s="148">
        <v>201.04193960511</v>
      </c>
      <c r="AO23" s="149">
        <v>204.27943206192199</v>
      </c>
      <c r="AP23" s="150">
        <v>202.761045855204</v>
      </c>
      <c r="AQ23" s="147"/>
      <c r="AR23" s="151">
        <v>188.574732589082</v>
      </c>
      <c r="AS23" s="75"/>
      <c r="AT23" s="29">
        <v>4.1556352322622603</v>
      </c>
      <c r="AU23" s="126">
        <v>3.6302330901365898</v>
      </c>
      <c r="AV23" s="126">
        <v>5.01200020421446</v>
      </c>
      <c r="AW23" s="126">
        <v>3.6454388210477102</v>
      </c>
      <c r="AX23" s="126">
        <v>-1.02929896237556</v>
      </c>
      <c r="AY23" s="127">
        <v>3.0370689601638299</v>
      </c>
      <c r="AZ23" s="128"/>
      <c r="BA23" s="129">
        <v>-2.8038269617473501</v>
      </c>
      <c r="BB23" s="130">
        <v>-2.6945822207096999</v>
      </c>
      <c r="BC23" s="131">
        <v>-2.7096524506303501</v>
      </c>
      <c r="BD23" s="128"/>
      <c r="BE23" s="132">
        <v>0.72392320592578996</v>
      </c>
    </row>
    <row r="24" spans="1:57" x14ac:dyDescent="0.2">
      <c r="A24" s="35" t="s">
        <v>43</v>
      </c>
      <c r="B24" s="3" t="str">
        <f t="shared" si="0"/>
        <v>Richmond North/Glen Allen, VA</v>
      </c>
      <c r="C24" s="10"/>
      <c r="D24" s="24" t="s">
        <v>16</v>
      </c>
      <c r="E24" s="27" t="s">
        <v>17</v>
      </c>
      <c r="F24" s="3"/>
      <c r="G24" s="152">
        <v>94.377973264337996</v>
      </c>
      <c r="H24" s="147">
        <v>101.74583696945599</v>
      </c>
      <c r="I24" s="147">
        <v>110.956107650535</v>
      </c>
      <c r="J24" s="147">
        <v>109.459122331952</v>
      </c>
      <c r="K24" s="147">
        <v>105.43313234277799</v>
      </c>
      <c r="L24" s="153">
        <v>105.07569821830199</v>
      </c>
      <c r="M24" s="147"/>
      <c r="N24" s="154">
        <v>120.989387665198</v>
      </c>
      <c r="O24" s="155">
        <v>122.993370427041</v>
      </c>
      <c r="P24" s="156">
        <v>122.01850632188</v>
      </c>
      <c r="Q24" s="147"/>
      <c r="R24" s="157">
        <v>110.722090891777</v>
      </c>
      <c r="S24" s="75"/>
      <c r="T24" s="30">
        <v>-4.8752701932118301</v>
      </c>
      <c r="U24" s="128">
        <v>-5.8172743588412299</v>
      </c>
      <c r="V24" s="128">
        <v>-4.3321938649009297</v>
      </c>
      <c r="W24" s="128">
        <v>-4.4251263160146097</v>
      </c>
      <c r="X24" s="128">
        <v>-3.6533606898630402</v>
      </c>
      <c r="Y24" s="133">
        <v>-4.6975661970141998</v>
      </c>
      <c r="Z24" s="128"/>
      <c r="AA24" s="134">
        <v>-0.62508802002633801</v>
      </c>
      <c r="AB24" s="135">
        <v>-1.97301893185054</v>
      </c>
      <c r="AC24" s="136">
        <v>-1.3464944611474501</v>
      </c>
      <c r="AD24" s="128"/>
      <c r="AE24" s="137">
        <v>-3.4363346790454701</v>
      </c>
      <c r="AF24" s="30"/>
      <c r="AG24" s="152">
        <v>94.866419709942306</v>
      </c>
      <c r="AH24" s="147">
        <v>104.16378833404799</v>
      </c>
      <c r="AI24" s="147">
        <v>109.422980943166</v>
      </c>
      <c r="AJ24" s="147">
        <v>108.80179409791999</v>
      </c>
      <c r="AK24" s="147">
        <v>102.169925514688</v>
      </c>
      <c r="AL24" s="153">
        <v>104.470524036581</v>
      </c>
      <c r="AM24" s="147"/>
      <c r="AN24" s="154">
        <v>117.23608407336999</v>
      </c>
      <c r="AO24" s="155">
        <v>119.448934091571</v>
      </c>
      <c r="AP24" s="156">
        <v>118.376708694263</v>
      </c>
      <c r="AQ24" s="147"/>
      <c r="AR24" s="157">
        <v>109.078787212712</v>
      </c>
      <c r="AS24" s="75"/>
      <c r="AT24" s="30">
        <v>-4.7830043529977804</v>
      </c>
      <c r="AU24" s="128">
        <v>-3.6291675125426499</v>
      </c>
      <c r="AV24" s="128">
        <v>-3.60307866423231</v>
      </c>
      <c r="AW24" s="128">
        <v>-2.5105544203612</v>
      </c>
      <c r="AX24" s="128">
        <v>-7.2818052375400599</v>
      </c>
      <c r="AY24" s="133">
        <v>-4.3411760326082502</v>
      </c>
      <c r="AZ24" s="128"/>
      <c r="BA24" s="134">
        <v>-4.5676296010714204</v>
      </c>
      <c r="BB24" s="135">
        <v>-5.2080260532508298</v>
      </c>
      <c r="BC24" s="136">
        <v>-4.9021986008708396</v>
      </c>
      <c r="BD24" s="128"/>
      <c r="BE24" s="137">
        <v>-4.57540448677008</v>
      </c>
    </row>
    <row r="25" spans="1:57" x14ac:dyDescent="0.2">
      <c r="A25" s="35" t="s">
        <v>44</v>
      </c>
      <c r="B25" s="3" t="str">
        <f t="shared" si="0"/>
        <v>Richmond West/Midlothian, VA</v>
      </c>
      <c r="C25" s="3"/>
      <c r="D25" s="24" t="s">
        <v>16</v>
      </c>
      <c r="E25" s="27" t="s">
        <v>17</v>
      </c>
      <c r="F25" s="3"/>
      <c r="G25" s="152">
        <v>87.1524547329455</v>
      </c>
      <c r="H25" s="147">
        <v>88.936607859848394</v>
      </c>
      <c r="I25" s="147">
        <v>89.043174783737001</v>
      </c>
      <c r="J25" s="147">
        <v>88.288173543583</v>
      </c>
      <c r="K25" s="147">
        <v>90.940685702235299</v>
      </c>
      <c r="L25" s="153">
        <v>88.949721378430098</v>
      </c>
      <c r="M25" s="147"/>
      <c r="N25" s="154">
        <v>109.56691017378699</v>
      </c>
      <c r="O25" s="155">
        <v>113.593408607681</v>
      </c>
      <c r="P25" s="156">
        <v>111.634763191264</v>
      </c>
      <c r="Q25" s="147"/>
      <c r="R25" s="157">
        <v>96.687191638132902</v>
      </c>
      <c r="S25" s="75"/>
      <c r="T25" s="30">
        <v>0.78589864830700296</v>
      </c>
      <c r="U25" s="128">
        <v>0.60110975968398495</v>
      </c>
      <c r="V25" s="128">
        <v>-3.5044698019598499</v>
      </c>
      <c r="W25" s="128">
        <v>-2.9660381974033201</v>
      </c>
      <c r="X25" s="128">
        <v>-0.112941299619161</v>
      </c>
      <c r="Y25" s="133">
        <v>-1.1718924443179799</v>
      </c>
      <c r="Z25" s="128"/>
      <c r="AA25" s="134">
        <v>5.1607042861461698</v>
      </c>
      <c r="AB25" s="135">
        <v>4.0659011417694702</v>
      </c>
      <c r="AC25" s="136">
        <v>4.5679835973296603</v>
      </c>
      <c r="AD25" s="128"/>
      <c r="AE25" s="137">
        <v>0.78491203618726102</v>
      </c>
      <c r="AF25" s="30"/>
      <c r="AG25" s="152">
        <v>83.861006406765</v>
      </c>
      <c r="AH25" s="147">
        <v>87.954822842880901</v>
      </c>
      <c r="AI25" s="147">
        <v>89.403942895204196</v>
      </c>
      <c r="AJ25" s="147">
        <v>88.455777442449602</v>
      </c>
      <c r="AK25" s="147">
        <v>89.873624463232801</v>
      </c>
      <c r="AL25" s="153">
        <v>88.1028764075635</v>
      </c>
      <c r="AM25" s="147"/>
      <c r="AN25" s="154">
        <v>102.789578979876</v>
      </c>
      <c r="AO25" s="155">
        <v>104.80109756026999</v>
      </c>
      <c r="AP25" s="156">
        <v>103.8117000931</v>
      </c>
      <c r="AQ25" s="147"/>
      <c r="AR25" s="157">
        <v>93.201654519284205</v>
      </c>
      <c r="AS25" s="75"/>
      <c r="AT25" s="30">
        <v>-2.51013540478138</v>
      </c>
      <c r="AU25" s="128">
        <v>-2.4655012878606</v>
      </c>
      <c r="AV25" s="128">
        <v>-2.37418905902926</v>
      </c>
      <c r="AW25" s="128">
        <v>-4.5112008608508498</v>
      </c>
      <c r="AX25" s="128">
        <v>-1.2065822138324001</v>
      </c>
      <c r="AY25" s="133">
        <v>-2.6413612855573998</v>
      </c>
      <c r="AZ25" s="128"/>
      <c r="BA25" s="134">
        <v>-1.86911081065846</v>
      </c>
      <c r="BB25" s="135">
        <v>-2.9973751957152901</v>
      </c>
      <c r="BC25" s="136">
        <v>-2.4860192496545501</v>
      </c>
      <c r="BD25" s="128"/>
      <c r="BE25" s="137">
        <v>-2.8472150484036902</v>
      </c>
    </row>
    <row r="26" spans="1:57" x14ac:dyDescent="0.2">
      <c r="A26" s="35" t="s">
        <v>45</v>
      </c>
      <c r="B26" s="3" t="str">
        <f t="shared" si="0"/>
        <v>Petersburg/Chester, VA</v>
      </c>
      <c r="C26" s="3"/>
      <c r="D26" s="24" t="s">
        <v>16</v>
      </c>
      <c r="E26" s="27" t="s">
        <v>17</v>
      </c>
      <c r="F26" s="3"/>
      <c r="G26" s="152">
        <v>88.761591046880497</v>
      </c>
      <c r="H26" s="147">
        <v>93.453349057159599</v>
      </c>
      <c r="I26" s="147">
        <v>97.961009066084102</v>
      </c>
      <c r="J26" s="147">
        <v>96.857761968012994</v>
      </c>
      <c r="K26" s="147">
        <v>95.4508183598183</v>
      </c>
      <c r="L26" s="153">
        <v>94.785892873845398</v>
      </c>
      <c r="M26" s="147"/>
      <c r="N26" s="154">
        <v>100.408796497647</v>
      </c>
      <c r="O26" s="155">
        <v>105.27790849079101</v>
      </c>
      <c r="P26" s="156">
        <v>102.951291469963</v>
      </c>
      <c r="Q26" s="147"/>
      <c r="R26" s="157">
        <v>97.389339159001295</v>
      </c>
      <c r="S26" s="75"/>
      <c r="T26" s="30">
        <v>-0.72010319768369102</v>
      </c>
      <c r="U26" s="128">
        <v>1.3646795419691899</v>
      </c>
      <c r="V26" s="128">
        <v>2.5716170798192199</v>
      </c>
      <c r="W26" s="128">
        <v>3.4692545651288702</v>
      </c>
      <c r="X26" s="128">
        <v>1.88656605490844</v>
      </c>
      <c r="Y26" s="133">
        <v>1.9298098775223</v>
      </c>
      <c r="Z26" s="128"/>
      <c r="AA26" s="134">
        <v>1.1426180198345599</v>
      </c>
      <c r="AB26" s="135">
        <v>4.2775139701396903</v>
      </c>
      <c r="AC26" s="136">
        <v>2.8090824633304798</v>
      </c>
      <c r="AD26" s="128"/>
      <c r="AE26" s="137">
        <v>2.2387738556076</v>
      </c>
      <c r="AF26" s="30"/>
      <c r="AG26" s="152">
        <v>88.433126055421198</v>
      </c>
      <c r="AH26" s="147">
        <v>94.265593785486502</v>
      </c>
      <c r="AI26" s="147">
        <v>96.174506574040194</v>
      </c>
      <c r="AJ26" s="147">
        <v>95.226781504747905</v>
      </c>
      <c r="AK26" s="147">
        <v>94.575629874360104</v>
      </c>
      <c r="AL26" s="153">
        <v>93.960885622357907</v>
      </c>
      <c r="AM26" s="147"/>
      <c r="AN26" s="154">
        <v>105.903466493598</v>
      </c>
      <c r="AO26" s="155">
        <v>107.52783220372901</v>
      </c>
      <c r="AP26" s="156">
        <v>106.74086477033801</v>
      </c>
      <c r="AQ26" s="147"/>
      <c r="AR26" s="157">
        <v>97.953605852020104</v>
      </c>
      <c r="AS26" s="75"/>
      <c r="AT26" s="30">
        <v>1.86279340161448</v>
      </c>
      <c r="AU26" s="128">
        <v>4.32170083422701</v>
      </c>
      <c r="AV26" s="128">
        <v>4.3280076049783096</v>
      </c>
      <c r="AW26" s="128">
        <v>3.4391017206643002</v>
      </c>
      <c r="AX26" s="128">
        <v>2.95861330818372</v>
      </c>
      <c r="AY26" s="133">
        <v>3.4892357775707099</v>
      </c>
      <c r="AZ26" s="128"/>
      <c r="BA26" s="134">
        <v>3.5317231596658099</v>
      </c>
      <c r="BB26" s="135">
        <v>3.61351958386817</v>
      </c>
      <c r="BC26" s="136">
        <v>3.5859955224711002</v>
      </c>
      <c r="BD26" s="128"/>
      <c r="BE26" s="137">
        <v>3.4525090979521802</v>
      </c>
    </row>
    <row r="27" spans="1:57" x14ac:dyDescent="0.2">
      <c r="A27" s="35" t="s">
        <v>97</v>
      </c>
      <c r="B27" s="3" t="s">
        <v>70</v>
      </c>
      <c r="C27" s="3"/>
      <c r="D27" s="24" t="s">
        <v>16</v>
      </c>
      <c r="E27" s="27" t="s">
        <v>17</v>
      </c>
      <c r="F27" s="3"/>
      <c r="G27" s="152">
        <v>124.64020660763499</v>
      </c>
      <c r="H27" s="147">
        <v>118.630082463373</v>
      </c>
      <c r="I27" s="147">
        <v>120.63942056382</v>
      </c>
      <c r="J27" s="147">
        <v>122.64038081465399</v>
      </c>
      <c r="K27" s="147">
        <v>131.17791977469901</v>
      </c>
      <c r="L27" s="153">
        <v>123.69833640661101</v>
      </c>
      <c r="M27" s="147"/>
      <c r="N27" s="154">
        <v>157.12182314919701</v>
      </c>
      <c r="O27" s="155">
        <v>158.03789065027399</v>
      </c>
      <c r="P27" s="156">
        <v>157.586593132427</v>
      </c>
      <c r="Q27" s="147"/>
      <c r="R27" s="157">
        <v>135.153617115717</v>
      </c>
      <c r="S27" s="75"/>
      <c r="T27" s="30">
        <v>16.717278572682499</v>
      </c>
      <c r="U27" s="128">
        <v>6.43592637872589</v>
      </c>
      <c r="V27" s="128">
        <v>9.0497030317512994</v>
      </c>
      <c r="W27" s="128">
        <v>8.6167046512509202</v>
      </c>
      <c r="X27" s="128">
        <v>7.5693898058476599</v>
      </c>
      <c r="Y27" s="133">
        <v>9.3957489832585495</v>
      </c>
      <c r="Z27" s="128"/>
      <c r="AA27" s="134">
        <v>7.1251247538046201</v>
      </c>
      <c r="AB27" s="135">
        <v>5.8287556148370099</v>
      </c>
      <c r="AC27" s="136">
        <v>6.4571933382462197</v>
      </c>
      <c r="AD27" s="128"/>
      <c r="AE27" s="137">
        <v>8.3504930931889305</v>
      </c>
      <c r="AF27" s="30"/>
      <c r="AG27" s="152">
        <v>115.8492450406</v>
      </c>
      <c r="AH27" s="147">
        <v>119.02320855962</v>
      </c>
      <c r="AI27" s="147">
        <v>118.41724181773399</v>
      </c>
      <c r="AJ27" s="147">
        <v>120.237358558342</v>
      </c>
      <c r="AK27" s="147">
        <v>127.79350249889001</v>
      </c>
      <c r="AL27" s="153">
        <v>120.55938714068201</v>
      </c>
      <c r="AM27" s="147"/>
      <c r="AN27" s="154">
        <v>153.542897237049</v>
      </c>
      <c r="AO27" s="155">
        <v>156.05336391635501</v>
      </c>
      <c r="AP27" s="156">
        <v>154.820033810529</v>
      </c>
      <c r="AQ27" s="147"/>
      <c r="AR27" s="157">
        <v>132.19384387260399</v>
      </c>
      <c r="AS27" s="75"/>
      <c r="AT27" s="30">
        <v>7.1375810042190198</v>
      </c>
      <c r="AU27" s="128">
        <v>8.07109211058863</v>
      </c>
      <c r="AV27" s="128">
        <v>6.4558127432593899</v>
      </c>
      <c r="AW27" s="128">
        <v>5.9413749860685297</v>
      </c>
      <c r="AX27" s="128">
        <v>5.0511067152804099</v>
      </c>
      <c r="AY27" s="133">
        <v>6.4510047647071502</v>
      </c>
      <c r="AZ27" s="128"/>
      <c r="BA27" s="134">
        <v>1.7955535520617101</v>
      </c>
      <c r="BB27" s="135">
        <v>1.70537701426249</v>
      </c>
      <c r="BC27" s="136">
        <v>1.74791774635918</v>
      </c>
      <c r="BD27" s="128"/>
      <c r="BE27" s="137">
        <v>4.4729964251195797</v>
      </c>
    </row>
    <row r="28" spans="1:57" x14ac:dyDescent="0.2">
      <c r="A28" s="35" t="s">
        <v>47</v>
      </c>
      <c r="B28" s="3" t="str">
        <f t="shared" si="0"/>
        <v>Roanoke, VA</v>
      </c>
      <c r="C28" s="3"/>
      <c r="D28" s="24" t="s">
        <v>16</v>
      </c>
      <c r="E28" s="27" t="s">
        <v>17</v>
      </c>
      <c r="F28" s="3"/>
      <c r="G28" s="152">
        <v>106.408828001267</v>
      </c>
      <c r="H28" s="147">
        <v>108.660017883755</v>
      </c>
      <c r="I28" s="147">
        <v>116.414438922312</v>
      </c>
      <c r="J28" s="147">
        <v>124.63840638399201</v>
      </c>
      <c r="K28" s="147">
        <v>143.83215848735901</v>
      </c>
      <c r="L28" s="153">
        <v>121.922527546777</v>
      </c>
      <c r="M28" s="147"/>
      <c r="N28" s="154">
        <v>130.06425844004599</v>
      </c>
      <c r="O28" s="155">
        <v>130.142849009337</v>
      </c>
      <c r="P28" s="156">
        <v>130.103988026709</v>
      </c>
      <c r="Q28" s="147"/>
      <c r="R28" s="157">
        <v>124.467258826899</v>
      </c>
      <c r="S28" s="75"/>
      <c r="T28" s="30">
        <v>14.505511942033401</v>
      </c>
      <c r="U28" s="128">
        <v>1.05027987209717</v>
      </c>
      <c r="V28" s="128">
        <v>4.4018047177068702</v>
      </c>
      <c r="W28" s="128">
        <v>15.0064960112548</v>
      </c>
      <c r="X28" s="128">
        <v>32.957618538841402</v>
      </c>
      <c r="Y28" s="133">
        <v>14.463933474811199</v>
      </c>
      <c r="Z28" s="128"/>
      <c r="AA28" s="134">
        <v>7.38486863151204</v>
      </c>
      <c r="AB28" s="135">
        <v>4.0022559362995702</v>
      </c>
      <c r="AC28" s="136">
        <v>5.6356169924616699</v>
      </c>
      <c r="AD28" s="128"/>
      <c r="AE28" s="137">
        <v>11.346255858131499</v>
      </c>
      <c r="AF28" s="30"/>
      <c r="AG28" s="152">
        <v>100.336286436394</v>
      </c>
      <c r="AH28" s="147">
        <v>105.98408931185899</v>
      </c>
      <c r="AI28" s="147">
        <v>112.318811813655</v>
      </c>
      <c r="AJ28" s="147">
        <v>116.704683536194</v>
      </c>
      <c r="AK28" s="147">
        <v>119.383970670826</v>
      </c>
      <c r="AL28" s="153">
        <v>111.663307437418</v>
      </c>
      <c r="AM28" s="147"/>
      <c r="AN28" s="154">
        <v>124.85193115857901</v>
      </c>
      <c r="AO28" s="155">
        <v>126.540650978667</v>
      </c>
      <c r="AP28" s="156">
        <v>125.71917861983199</v>
      </c>
      <c r="AQ28" s="147"/>
      <c r="AR28" s="157">
        <v>116.305171015087</v>
      </c>
      <c r="AS28" s="75"/>
      <c r="AT28" s="30">
        <v>5.6166988781504497</v>
      </c>
      <c r="AU28" s="128">
        <v>3.0841357159984502</v>
      </c>
      <c r="AV28" s="128">
        <v>3.8598387003386301</v>
      </c>
      <c r="AW28" s="128">
        <v>7.3502140865656198</v>
      </c>
      <c r="AX28" s="128">
        <v>9.7849706514996608</v>
      </c>
      <c r="AY28" s="133">
        <v>6.11052017442936</v>
      </c>
      <c r="AZ28" s="128"/>
      <c r="BA28" s="134">
        <v>-13.4206255353595</v>
      </c>
      <c r="BB28" s="135">
        <v>-16.209041390206501</v>
      </c>
      <c r="BC28" s="136">
        <v>-14.8715984111385</v>
      </c>
      <c r="BD28" s="128"/>
      <c r="BE28" s="137">
        <v>-2.5720149720103098</v>
      </c>
    </row>
    <row r="29" spans="1:57" x14ac:dyDescent="0.2">
      <c r="A29" s="35" t="s">
        <v>48</v>
      </c>
      <c r="B29" s="3" t="str">
        <f t="shared" si="0"/>
        <v>Charlottesville, VA</v>
      </c>
      <c r="C29" s="3"/>
      <c r="D29" s="24" t="s">
        <v>16</v>
      </c>
      <c r="E29" s="27" t="s">
        <v>17</v>
      </c>
      <c r="F29" s="3"/>
      <c r="G29" s="152">
        <v>171.72881843381799</v>
      </c>
      <c r="H29" s="147">
        <v>161.70985797523599</v>
      </c>
      <c r="I29" s="147">
        <v>157.36779530201301</v>
      </c>
      <c r="J29" s="147">
        <v>162.912839616995</v>
      </c>
      <c r="K29" s="147">
        <v>187.99047912205501</v>
      </c>
      <c r="L29" s="153">
        <v>169.242052899936</v>
      </c>
      <c r="M29" s="147"/>
      <c r="N29" s="154">
        <v>303.787324662076</v>
      </c>
      <c r="O29" s="155">
        <v>315.07808398290098</v>
      </c>
      <c r="P29" s="156">
        <v>309.47273233729999</v>
      </c>
      <c r="Q29" s="147"/>
      <c r="R29" s="157">
        <v>216.19566940817299</v>
      </c>
      <c r="S29" s="75"/>
      <c r="T29" s="30">
        <v>13.5995479173106</v>
      </c>
      <c r="U29" s="128">
        <v>3.7892432295263698</v>
      </c>
      <c r="V29" s="128">
        <v>-3.2459107647238601</v>
      </c>
      <c r="W29" s="128">
        <v>-1.3514129801592301</v>
      </c>
      <c r="X29" s="128">
        <v>-2.0284008991533802</v>
      </c>
      <c r="Y29" s="133">
        <v>1.3788205723818101</v>
      </c>
      <c r="Z29" s="128"/>
      <c r="AA29" s="134">
        <v>4.2799597341702702</v>
      </c>
      <c r="AB29" s="135">
        <v>7.6525514033998201</v>
      </c>
      <c r="AC29" s="136">
        <v>5.98389531578065</v>
      </c>
      <c r="AD29" s="128"/>
      <c r="AE29" s="137">
        <v>2.9175364780021198</v>
      </c>
      <c r="AF29" s="30"/>
      <c r="AG29" s="152">
        <v>158.73248838238499</v>
      </c>
      <c r="AH29" s="147">
        <v>152.59342589046301</v>
      </c>
      <c r="AI29" s="147">
        <v>153.478776571889</v>
      </c>
      <c r="AJ29" s="147">
        <v>159.00481747220601</v>
      </c>
      <c r="AK29" s="147">
        <v>178.21615643767299</v>
      </c>
      <c r="AL29" s="153">
        <v>161.30926748349901</v>
      </c>
      <c r="AM29" s="147"/>
      <c r="AN29" s="154">
        <v>293.478448368111</v>
      </c>
      <c r="AO29" s="155">
        <v>304.55917611440299</v>
      </c>
      <c r="AP29" s="156">
        <v>299.12279859561602</v>
      </c>
      <c r="AQ29" s="147"/>
      <c r="AR29" s="157">
        <v>209.340066328164</v>
      </c>
      <c r="AS29" s="75"/>
      <c r="AT29" s="30">
        <v>5.5470811734355596</v>
      </c>
      <c r="AU29" s="128">
        <v>2.3374805318022398</v>
      </c>
      <c r="AV29" s="128">
        <v>3.14831968494014</v>
      </c>
      <c r="AW29" s="128">
        <v>2.5968097973058102</v>
      </c>
      <c r="AX29" s="128">
        <v>-4.9407593044192097</v>
      </c>
      <c r="AY29" s="133">
        <v>1.0253516133356</v>
      </c>
      <c r="AZ29" s="128"/>
      <c r="BA29" s="134">
        <v>3.5498013200600802</v>
      </c>
      <c r="BB29" s="135">
        <v>5.49033100247481</v>
      </c>
      <c r="BC29" s="136">
        <v>4.5575561061016101</v>
      </c>
      <c r="BD29" s="128"/>
      <c r="BE29" s="137">
        <v>3.16596944447998</v>
      </c>
    </row>
    <row r="30" spans="1:57" x14ac:dyDescent="0.2">
      <c r="A30" s="21" t="s">
        <v>49</v>
      </c>
      <c r="B30" t="s">
        <v>72</v>
      </c>
      <c r="C30" s="3"/>
      <c r="D30" s="24" t="s">
        <v>16</v>
      </c>
      <c r="E30" s="27" t="s">
        <v>17</v>
      </c>
      <c r="F30" s="3"/>
      <c r="G30" s="152">
        <v>110.941544224765</v>
      </c>
      <c r="H30" s="147">
        <v>114.374050067921</v>
      </c>
      <c r="I30" s="147">
        <v>116.30372088619499</v>
      </c>
      <c r="J30" s="147">
        <v>116.89345947941599</v>
      </c>
      <c r="K30" s="147">
        <v>117.25207943479001</v>
      </c>
      <c r="L30" s="153">
        <v>115.239816166531</v>
      </c>
      <c r="M30" s="147"/>
      <c r="N30" s="154">
        <v>133.44489148580899</v>
      </c>
      <c r="O30" s="155">
        <v>135.25466533132999</v>
      </c>
      <c r="P30" s="156">
        <v>134.34985393539699</v>
      </c>
      <c r="Q30" s="147"/>
      <c r="R30" s="157">
        <v>121.285054654908</v>
      </c>
      <c r="S30" s="75"/>
      <c r="T30" s="30">
        <v>13.765083920699301</v>
      </c>
      <c r="U30" s="128">
        <v>9.1876573321793202</v>
      </c>
      <c r="V30" s="128">
        <v>6.6686403692262397</v>
      </c>
      <c r="W30" s="128">
        <v>8.8734017563616501</v>
      </c>
      <c r="X30" s="128">
        <v>7.1374334164116604</v>
      </c>
      <c r="Y30" s="133">
        <v>8.6044474532733393</v>
      </c>
      <c r="Z30" s="128"/>
      <c r="AA30" s="134">
        <v>7.9218503744844098</v>
      </c>
      <c r="AB30" s="135">
        <v>7.5165114501455097</v>
      </c>
      <c r="AC30" s="136">
        <v>7.7132809649566996</v>
      </c>
      <c r="AD30" s="128"/>
      <c r="AE30" s="137">
        <v>7.7489158471406299</v>
      </c>
      <c r="AF30" s="30"/>
      <c r="AG30" s="152">
        <v>111.208380067383</v>
      </c>
      <c r="AH30" s="147">
        <v>112.33740569744501</v>
      </c>
      <c r="AI30" s="147">
        <v>114.95766229477201</v>
      </c>
      <c r="AJ30" s="147">
        <v>116.385538119771</v>
      </c>
      <c r="AK30" s="147">
        <v>118.672531719128</v>
      </c>
      <c r="AL30" s="153">
        <v>114.806125976514</v>
      </c>
      <c r="AM30" s="147"/>
      <c r="AN30" s="154">
        <v>131.628188567504</v>
      </c>
      <c r="AO30" s="155">
        <v>132.73735263001899</v>
      </c>
      <c r="AP30" s="156">
        <v>132.186658214902</v>
      </c>
      <c r="AQ30" s="147"/>
      <c r="AR30" s="157">
        <v>120.29187911068</v>
      </c>
      <c r="AS30" s="75"/>
      <c r="AT30" s="30">
        <v>12.5643102966787</v>
      </c>
      <c r="AU30" s="128">
        <v>9.5338838675385595</v>
      </c>
      <c r="AV30" s="128">
        <v>7.6370431482970504</v>
      </c>
      <c r="AW30" s="128">
        <v>9.4990346325556096</v>
      </c>
      <c r="AX30" s="128">
        <v>8.2265030810871398</v>
      </c>
      <c r="AY30" s="133">
        <v>9.1203555907531797</v>
      </c>
      <c r="AZ30" s="128"/>
      <c r="BA30" s="134">
        <v>-0.146828026565471</v>
      </c>
      <c r="BB30" s="135">
        <v>-0.38766911882952099</v>
      </c>
      <c r="BC30" s="136">
        <v>-0.270988716727598</v>
      </c>
      <c r="BD30" s="128"/>
      <c r="BE30" s="137">
        <v>4.9290331993561702</v>
      </c>
    </row>
    <row r="31" spans="1:57" x14ac:dyDescent="0.2">
      <c r="A31" s="21" t="s">
        <v>50</v>
      </c>
      <c r="B31" s="3" t="str">
        <f t="shared" si="0"/>
        <v>Staunton &amp; Harrisonburg, VA</v>
      </c>
      <c r="C31" s="3"/>
      <c r="D31" s="24" t="s">
        <v>16</v>
      </c>
      <c r="E31" s="27" t="s">
        <v>17</v>
      </c>
      <c r="F31" s="3"/>
      <c r="G31" s="152">
        <v>103.465908304498</v>
      </c>
      <c r="H31" s="147">
        <v>99.300868128567103</v>
      </c>
      <c r="I31" s="147">
        <v>97.796190761847598</v>
      </c>
      <c r="J31" s="147">
        <v>99.621749648382504</v>
      </c>
      <c r="K31" s="147">
        <v>104.870229705037</v>
      </c>
      <c r="L31" s="153">
        <v>101.122225837757</v>
      </c>
      <c r="M31" s="147"/>
      <c r="N31" s="154">
        <v>140.95812307692299</v>
      </c>
      <c r="O31" s="155">
        <v>147.306803211198</v>
      </c>
      <c r="P31" s="156">
        <v>144.23638499149601</v>
      </c>
      <c r="Q31" s="147"/>
      <c r="R31" s="157">
        <v>116.186961559888</v>
      </c>
      <c r="S31" s="75"/>
      <c r="T31" s="30">
        <v>3.35676947070464</v>
      </c>
      <c r="U31" s="128">
        <v>-5.1680081826762496</v>
      </c>
      <c r="V31" s="128">
        <v>-6.2275600610848798</v>
      </c>
      <c r="W31" s="128">
        <v>-3.5636758030192799</v>
      </c>
      <c r="X31" s="128">
        <v>-11.0840019381895</v>
      </c>
      <c r="Y31" s="133">
        <v>-5.1327128058407299</v>
      </c>
      <c r="Z31" s="128"/>
      <c r="AA31" s="134">
        <v>-10.2996078901147</v>
      </c>
      <c r="AB31" s="135">
        <v>-10.2303326758097</v>
      </c>
      <c r="AC31" s="136">
        <v>-10.3041033023924</v>
      </c>
      <c r="AD31" s="128"/>
      <c r="AE31" s="137">
        <v>-7.4200002411019703</v>
      </c>
      <c r="AF31" s="30"/>
      <c r="AG31" s="152">
        <v>97.100476503142204</v>
      </c>
      <c r="AH31" s="147">
        <v>97.020706205290296</v>
      </c>
      <c r="AI31" s="147">
        <v>97.232153736315993</v>
      </c>
      <c r="AJ31" s="147">
        <v>101.543783367556</v>
      </c>
      <c r="AK31" s="147">
        <v>116.672977923907</v>
      </c>
      <c r="AL31" s="153">
        <v>102.630633264398</v>
      </c>
      <c r="AM31" s="147"/>
      <c r="AN31" s="154">
        <v>173.791850418742</v>
      </c>
      <c r="AO31" s="155">
        <v>174.63651804241101</v>
      </c>
      <c r="AP31" s="156">
        <v>174.22394847896399</v>
      </c>
      <c r="AQ31" s="147"/>
      <c r="AR31" s="157">
        <v>129.62146613569101</v>
      </c>
      <c r="AS31" s="75"/>
      <c r="AT31" s="30">
        <v>-6.6286760275534196</v>
      </c>
      <c r="AU31" s="128">
        <v>-6.36252137826708</v>
      </c>
      <c r="AV31" s="128">
        <v>-6.5503752328270002</v>
      </c>
      <c r="AW31" s="128">
        <v>0.32855514398577201</v>
      </c>
      <c r="AX31" s="128">
        <v>7.7165065079305997</v>
      </c>
      <c r="AY31" s="133">
        <v>-1.6144385745371701</v>
      </c>
      <c r="AZ31" s="128"/>
      <c r="BA31" s="134">
        <v>-2.6951633108287298</v>
      </c>
      <c r="BB31" s="135">
        <v>-6.6545478894851504</v>
      </c>
      <c r="BC31" s="136">
        <v>-4.7823197681753502</v>
      </c>
      <c r="BD31" s="128"/>
      <c r="BE31" s="137">
        <v>-2.67394095229686</v>
      </c>
    </row>
    <row r="32" spans="1:57" x14ac:dyDescent="0.2">
      <c r="A32" s="21" t="s">
        <v>51</v>
      </c>
      <c r="B32" s="3" t="str">
        <f t="shared" si="0"/>
        <v>Blacksburg &amp; Wytheville, VA</v>
      </c>
      <c r="C32" s="3"/>
      <c r="D32" s="24" t="s">
        <v>16</v>
      </c>
      <c r="E32" s="27" t="s">
        <v>17</v>
      </c>
      <c r="F32" s="3"/>
      <c r="G32" s="152">
        <v>106.468752063387</v>
      </c>
      <c r="H32" s="147">
        <v>110.743803363518</v>
      </c>
      <c r="I32" s="147">
        <v>112.692108929702</v>
      </c>
      <c r="J32" s="147">
        <v>155.78379410063599</v>
      </c>
      <c r="K32" s="147">
        <v>214.12993057162601</v>
      </c>
      <c r="L32" s="153">
        <v>145.664858717317</v>
      </c>
      <c r="M32" s="147"/>
      <c r="N32" s="154">
        <v>158.95857106534399</v>
      </c>
      <c r="O32" s="155">
        <v>134.41952934955</v>
      </c>
      <c r="P32" s="156">
        <v>146.929192482177</v>
      </c>
      <c r="Q32" s="147"/>
      <c r="R32" s="157">
        <v>146.058607354781</v>
      </c>
      <c r="S32" s="75"/>
      <c r="T32" s="30">
        <v>9.4274439061883299</v>
      </c>
      <c r="U32" s="128">
        <v>2.88502721483695</v>
      </c>
      <c r="V32" s="128">
        <v>8.0877694578450701</v>
      </c>
      <c r="W32" s="128">
        <v>55.131488099083498</v>
      </c>
      <c r="X32" s="128">
        <v>97.361423834077002</v>
      </c>
      <c r="Y32" s="133">
        <v>40.075855548750297</v>
      </c>
      <c r="Z32" s="128"/>
      <c r="AA32" s="134">
        <v>16.491234032770599</v>
      </c>
      <c r="AB32" s="135">
        <v>-5.3682883024792902</v>
      </c>
      <c r="AC32" s="136">
        <v>5.4266570437263599</v>
      </c>
      <c r="AD32" s="128"/>
      <c r="AE32" s="137">
        <v>25.922965891886701</v>
      </c>
      <c r="AF32" s="30"/>
      <c r="AG32" s="152">
        <v>104.42210760734</v>
      </c>
      <c r="AH32" s="147">
        <v>106.868013493253</v>
      </c>
      <c r="AI32" s="147">
        <v>108.21934221545401</v>
      </c>
      <c r="AJ32" s="147">
        <v>119.442106897797</v>
      </c>
      <c r="AK32" s="147">
        <v>141.87527120717701</v>
      </c>
      <c r="AL32" s="153">
        <v>117.33266542418799</v>
      </c>
      <c r="AM32" s="147"/>
      <c r="AN32" s="154">
        <v>148.519805084745</v>
      </c>
      <c r="AO32" s="155">
        <v>146.23621990464801</v>
      </c>
      <c r="AP32" s="156">
        <v>147.369097597597</v>
      </c>
      <c r="AQ32" s="147"/>
      <c r="AR32" s="157">
        <v>127.51564709236</v>
      </c>
      <c r="AS32" s="75"/>
      <c r="AT32" s="30">
        <v>7.0111486270376302</v>
      </c>
      <c r="AU32" s="128">
        <v>5.7068143279980603</v>
      </c>
      <c r="AV32" s="128">
        <v>6.40335397400976</v>
      </c>
      <c r="AW32" s="128">
        <v>19.064933548942701</v>
      </c>
      <c r="AX32" s="128">
        <v>32.6737039950549</v>
      </c>
      <c r="AY32" s="133">
        <v>15.3461441362237</v>
      </c>
      <c r="AZ32" s="128"/>
      <c r="BA32" s="134">
        <v>-27.428752265047901</v>
      </c>
      <c r="BB32" s="135">
        <v>-30.1182430970829</v>
      </c>
      <c r="BC32" s="136">
        <v>-28.811169639326501</v>
      </c>
      <c r="BD32" s="128"/>
      <c r="BE32" s="137">
        <v>-8.5130866959764795</v>
      </c>
    </row>
    <row r="33" spans="1:64" x14ac:dyDescent="0.2">
      <c r="A33" s="21" t="s">
        <v>52</v>
      </c>
      <c r="B33" s="3" t="str">
        <f t="shared" si="0"/>
        <v>Lynchburg, VA</v>
      </c>
      <c r="C33" s="3"/>
      <c r="D33" s="24" t="s">
        <v>16</v>
      </c>
      <c r="E33" s="27" t="s">
        <v>17</v>
      </c>
      <c r="F33" s="3"/>
      <c r="G33" s="152">
        <v>114.94663282571901</v>
      </c>
      <c r="H33" s="147">
        <v>116.502162019989</v>
      </c>
      <c r="I33" s="147">
        <v>120.23878384798</v>
      </c>
      <c r="J33" s="147">
        <v>122.285794871794</v>
      </c>
      <c r="K33" s="147">
        <v>128.91201864801801</v>
      </c>
      <c r="L33" s="153">
        <v>120.885186215115</v>
      </c>
      <c r="M33" s="147"/>
      <c r="N33" s="154">
        <v>158.670779381443</v>
      </c>
      <c r="O33" s="155">
        <v>155.71464973371499</v>
      </c>
      <c r="P33" s="156">
        <v>157.187854500616</v>
      </c>
      <c r="Q33" s="147"/>
      <c r="R33" s="157">
        <v>132.71302577837201</v>
      </c>
      <c r="S33" s="75"/>
      <c r="T33" s="30">
        <v>1.2490593053091299</v>
      </c>
      <c r="U33" s="128">
        <v>-1.7580681001018099</v>
      </c>
      <c r="V33" s="128">
        <v>-4.9009144426134599</v>
      </c>
      <c r="W33" s="128">
        <v>3.1194186068487699</v>
      </c>
      <c r="X33" s="128">
        <v>0.776188390579441</v>
      </c>
      <c r="Y33" s="133">
        <v>-0.41067005798622402</v>
      </c>
      <c r="Z33" s="128"/>
      <c r="AA33" s="134">
        <v>-3.6082045773076499</v>
      </c>
      <c r="AB33" s="135">
        <v>-7.4000557748048799</v>
      </c>
      <c r="AC33" s="136">
        <v>-5.5568794647592004</v>
      </c>
      <c r="AD33" s="128"/>
      <c r="AE33" s="137">
        <v>-2.9001963089834999</v>
      </c>
      <c r="AF33" s="30"/>
      <c r="AG33" s="152">
        <v>108.758470922459</v>
      </c>
      <c r="AH33" s="147">
        <v>115.83616813173199</v>
      </c>
      <c r="AI33" s="147">
        <v>120.49462701959401</v>
      </c>
      <c r="AJ33" s="147">
        <v>120.292094067596</v>
      </c>
      <c r="AK33" s="147">
        <v>123.61178266781999</v>
      </c>
      <c r="AL33" s="153">
        <v>118.350325122651</v>
      </c>
      <c r="AM33" s="147"/>
      <c r="AN33" s="154">
        <v>165.304126001067</v>
      </c>
      <c r="AO33" s="155">
        <v>157.056385825928</v>
      </c>
      <c r="AP33" s="156">
        <v>161.185546883352</v>
      </c>
      <c r="AQ33" s="147"/>
      <c r="AR33" s="157">
        <v>132.15471237832699</v>
      </c>
      <c r="AS33" s="75"/>
      <c r="AT33" s="30">
        <v>0.58453382317393598</v>
      </c>
      <c r="AU33" s="128">
        <v>4.0757240908978902</v>
      </c>
      <c r="AV33" s="128">
        <v>1.88965572592835</v>
      </c>
      <c r="AW33" s="128">
        <v>2.2905746979574899</v>
      </c>
      <c r="AX33" s="128">
        <v>-2.8545084865521502</v>
      </c>
      <c r="AY33" s="133">
        <v>1.13106372890921</v>
      </c>
      <c r="AZ33" s="128"/>
      <c r="BA33" s="134">
        <v>2.64037073434144</v>
      </c>
      <c r="BB33" s="135">
        <v>0.15067263766709199</v>
      </c>
      <c r="BC33" s="136">
        <v>1.4227281311492801</v>
      </c>
      <c r="BD33" s="128"/>
      <c r="BE33" s="137">
        <v>0.91504659867506499</v>
      </c>
    </row>
    <row r="34" spans="1:64" x14ac:dyDescent="0.2">
      <c r="A34" s="21" t="s">
        <v>77</v>
      </c>
      <c r="B34" s="3" t="str">
        <f t="shared" si="0"/>
        <v>Central Virginia</v>
      </c>
      <c r="C34" s="3"/>
      <c r="D34" s="24" t="s">
        <v>16</v>
      </c>
      <c r="E34" s="27" t="s">
        <v>17</v>
      </c>
      <c r="F34" s="3"/>
      <c r="G34" s="152">
        <v>116.99613889040999</v>
      </c>
      <c r="H34" s="147">
        <v>118.11546032061101</v>
      </c>
      <c r="I34" s="147">
        <v>124.835141813493</v>
      </c>
      <c r="J34" s="147">
        <v>124.984603654694</v>
      </c>
      <c r="K34" s="147">
        <v>128.136445138651</v>
      </c>
      <c r="L34" s="153">
        <v>123.017754545203</v>
      </c>
      <c r="M34" s="147"/>
      <c r="N34" s="154">
        <v>159.334802881115</v>
      </c>
      <c r="O34" s="155">
        <v>160.75030066210701</v>
      </c>
      <c r="P34" s="156">
        <v>160.06280703386599</v>
      </c>
      <c r="Q34" s="147"/>
      <c r="R34" s="157">
        <v>135.26198159799699</v>
      </c>
      <c r="S34" s="75"/>
      <c r="T34" s="30">
        <v>4.1954362901395896</v>
      </c>
      <c r="U34" s="128">
        <v>-1.0385367704645601</v>
      </c>
      <c r="V34" s="128">
        <v>-0.99960812527128395</v>
      </c>
      <c r="W34" s="128">
        <v>0.50994897466854505</v>
      </c>
      <c r="X34" s="128">
        <v>0.14459434702768001</v>
      </c>
      <c r="Y34" s="133">
        <v>0.34677817125277</v>
      </c>
      <c r="Z34" s="128"/>
      <c r="AA34" s="134">
        <v>0.61794652648614501</v>
      </c>
      <c r="AB34" s="135">
        <v>0.43289305544716999</v>
      </c>
      <c r="AC34" s="136">
        <v>0.52434935460168497</v>
      </c>
      <c r="AD34" s="128"/>
      <c r="AE34" s="137">
        <v>0.41782711606010098</v>
      </c>
      <c r="AF34" s="30"/>
      <c r="AG34" s="152">
        <v>112.25187359914599</v>
      </c>
      <c r="AH34" s="147">
        <v>117.640756330768</v>
      </c>
      <c r="AI34" s="147">
        <v>122.299507360886</v>
      </c>
      <c r="AJ34" s="147">
        <v>122.699771926715</v>
      </c>
      <c r="AK34" s="147">
        <v>124.085329970285</v>
      </c>
      <c r="AL34" s="153">
        <v>120.255158828628</v>
      </c>
      <c r="AM34" s="147"/>
      <c r="AN34" s="154">
        <v>157.94245021503801</v>
      </c>
      <c r="AO34" s="155">
        <v>160.628799992262</v>
      </c>
      <c r="AP34" s="156">
        <v>159.32074536134101</v>
      </c>
      <c r="AQ34" s="147"/>
      <c r="AR34" s="157">
        <v>133.08949678172399</v>
      </c>
      <c r="AS34" s="75"/>
      <c r="AT34" s="30">
        <v>1.65699192510927</v>
      </c>
      <c r="AU34" s="128">
        <v>1.5722705930394201</v>
      </c>
      <c r="AV34" s="128">
        <v>1.4897160320621901</v>
      </c>
      <c r="AW34" s="128">
        <v>1.46199009970431</v>
      </c>
      <c r="AX34" s="128">
        <v>-2.40045067366444</v>
      </c>
      <c r="AY34" s="133">
        <v>0.63915591424096996</v>
      </c>
      <c r="AZ34" s="128"/>
      <c r="BA34" s="134">
        <v>0.22077883399418599</v>
      </c>
      <c r="BB34" s="135">
        <v>0.89491073509005203</v>
      </c>
      <c r="BC34" s="136">
        <v>0.57153364699323495</v>
      </c>
      <c r="BD34" s="128"/>
      <c r="BE34" s="137">
        <v>0.47063558993819798</v>
      </c>
    </row>
    <row r="35" spans="1:64" x14ac:dyDescent="0.2">
      <c r="A35" s="21" t="s">
        <v>78</v>
      </c>
      <c r="B35" s="3" t="str">
        <f t="shared" si="0"/>
        <v>Chesapeake Bay</v>
      </c>
      <c r="C35" s="3"/>
      <c r="D35" s="24" t="s">
        <v>16</v>
      </c>
      <c r="E35" s="27" t="s">
        <v>17</v>
      </c>
      <c r="F35" s="3"/>
      <c r="G35" s="152">
        <v>127.555470852017</v>
      </c>
      <c r="H35" s="147">
        <v>122.896164921465</v>
      </c>
      <c r="I35" s="147">
        <v>120.175865724381</v>
      </c>
      <c r="J35" s="147">
        <v>124.58908982035901</v>
      </c>
      <c r="K35" s="147">
        <v>128.28196702002299</v>
      </c>
      <c r="L35" s="153">
        <v>124.609145234493</v>
      </c>
      <c r="M35" s="147"/>
      <c r="N35" s="154">
        <v>156.07468253968199</v>
      </c>
      <c r="O35" s="155">
        <v>162.575256544502</v>
      </c>
      <c r="P35" s="156">
        <v>159.45413173652599</v>
      </c>
      <c r="Q35" s="147"/>
      <c r="R35" s="157">
        <v>135.63968809236599</v>
      </c>
      <c r="S35" s="75"/>
      <c r="T35" s="30">
        <v>15.876267541078599</v>
      </c>
      <c r="U35" s="128">
        <v>14.0776236583807</v>
      </c>
      <c r="V35" s="128">
        <v>9.7758780490397506</v>
      </c>
      <c r="W35" s="128">
        <v>13.7754746289722</v>
      </c>
      <c r="X35" s="128">
        <v>10.4288467943003</v>
      </c>
      <c r="Y35" s="133">
        <v>12.6919616997776</v>
      </c>
      <c r="Z35" s="128"/>
      <c r="AA35" s="134">
        <v>10.8633368232575</v>
      </c>
      <c r="AB35" s="135">
        <v>17.024021257299498</v>
      </c>
      <c r="AC35" s="136">
        <v>14.042718464815399</v>
      </c>
      <c r="AD35" s="128"/>
      <c r="AE35" s="137">
        <v>12.692414781733101</v>
      </c>
      <c r="AF35" s="30"/>
      <c r="AG35" s="152">
        <v>114.062635723166</v>
      </c>
      <c r="AH35" s="147">
        <v>114.968247322297</v>
      </c>
      <c r="AI35" s="147">
        <v>115.374013727245</v>
      </c>
      <c r="AJ35" s="147">
        <v>117.591192307692</v>
      </c>
      <c r="AK35" s="147">
        <v>125.097370179167</v>
      </c>
      <c r="AL35" s="153">
        <v>117.63581002706501</v>
      </c>
      <c r="AM35" s="147"/>
      <c r="AN35" s="154">
        <v>150.710573457127</v>
      </c>
      <c r="AO35" s="155">
        <v>154.45825404858201</v>
      </c>
      <c r="AP35" s="156">
        <v>152.65578408195401</v>
      </c>
      <c r="AQ35" s="147"/>
      <c r="AR35" s="157">
        <v>129.16278920975199</v>
      </c>
      <c r="AS35" s="75"/>
      <c r="AT35" s="30">
        <v>3.4869821915055699</v>
      </c>
      <c r="AU35" s="128">
        <v>4.6965895381451297</v>
      </c>
      <c r="AV35" s="128">
        <v>2.0803800648775899</v>
      </c>
      <c r="AW35" s="128">
        <v>7.8861748381040302</v>
      </c>
      <c r="AX35" s="128">
        <v>8.7380261520753102</v>
      </c>
      <c r="AY35" s="133">
        <v>5.5615786666691198</v>
      </c>
      <c r="AZ35" s="128"/>
      <c r="BA35" s="134">
        <v>3.0499346613373501</v>
      </c>
      <c r="BB35" s="135">
        <v>4.3081080259827997</v>
      </c>
      <c r="BC35" s="136">
        <v>3.71045736082421</v>
      </c>
      <c r="BD35" s="128"/>
      <c r="BE35" s="137">
        <v>4.7638535881346602</v>
      </c>
    </row>
    <row r="36" spans="1:64" x14ac:dyDescent="0.2">
      <c r="A36" s="21" t="s">
        <v>79</v>
      </c>
      <c r="B36" s="3" t="str">
        <f t="shared" si="0"/>
        <v>Coastal Virginia - Eastern Shore</v>
      </c>
      <c r="C36" s="3"/>
      <c r="D36" s="24" t="s">
        <v>16</v>
      </c>
      <c r="E36" s="27" t="s">
        <v>17</v>
      </c>
      <c r="F36" s="3"/>
      <c r="G36" s="152">
        <v>120.92486713286701</v>
      </c>
      <c r="H36" s="147">
        <v>103.723134920634</v>
      </c>
      <c r="I36" s="147">
        <v>108.457903043968</v>
      </c>
      <c r="J36" s="147">
        <v>108.367872340425</v>
      </c>
      <c r="K36" s="147">
        <v>118.144644750795</v>
      </c>
      <c r="L36" s="153">
        <v>111.888659990462</v>
      </c>
      <c r="M36" s="147"/>
      <c r="N36" s="154">
        <v>143.48940959409501</v>
      </c>
      <c r="O36" s="155">
        <v>139.262717291857</v>
      </c>
      <c r="P36" s="156">
        <v>141.367326596233</v>
      </c>
      <c r="Q36" s="147"/>
      <c r="R36" s="157">
        <v>121.961655940982</v>
      </c>
      <c r="S36" s="75"/>
      <c r="T36" s="30">
        <v>13.4109021384188</v>
      </c>
      <c r="U36" s="128">
        <v>-2.30196457794333</v>
      </c>
      <c r="V36" s="128">
        <v>4.7642192980405298</v>
      </c>
      <c r="W36" s="128">
        <v>1.1377614655928601</v>
      </c>
      <c r="X36" s="128">
        <v>3.0273654912800798</v>
      </c>
      <c r="Y36" s="133">
        <v>3.9085221060125899</v>
      </c>
      <c r="Z36" s="128"/>
      <c r="AA36" s="134">
        <v>1.7710091949017399</v>
      </c>
      <c r="AB36" s="135">
        <v>0.29386885942419899</v>
      </c>
      <c r="AC36" s="136">
        <v>1.0231169964287501</v>
      </c>
      <c r="AD36" s="128"/>
      <c r="AE36" s="137">
        <v>2.9936410180214499</v>
      </c>
      <c r="AF36" s="30"/>
      <c r="AG36" s="152">
        <v>115.155952464173</v>
      </c>
      <c r="AH36" s="147">
        <v>108.194611334778</v>
      </c>
      <c r="AI36" s="147">
        <v>110.135198847262</v>
      </c>
      <c r="AJ36" s="147">
        <v>110.062479267943</v>
      </c>
      <c r="AK36" s="147">
        <v>114.371706293706</v>
      </c>
      <c r="AL36" s="153">
        <v>111.517439874939</v>
      </c>
      <c r="AM36" s="147"/>
      <c r="AN36" s="154">
        <v>146.254330065359</v>
      </c>
      <c r="AO36" s="155">
        <v>150.02615156356899</v>
      </c>
      <c r="AP36" s="156">
        <v>148.161352567801</v>
      </c>
      <c r="AQ36" s="147"/>
      <c r="AR36" s="157">
        <v>124.069106218128</v>
      </c>
      <c r="AS36" s="75"/>
      <c r="AT36" s="30">
        <v>5.0425954035448202</v>
      </c>
      <c r="AU36" s="128">
        <v>0.51411767266756403</v>
      </c>
      <c r="AV36" s="128">
        <v>2.7001600515839601</v>
      </c>
      <c r="AW36" s="128">
        <v>-7.8424890829090904E-2</v>
      </c>
      <c r="AX36" s="128">
        <v>-4.3162722598969001</v>
      </c>
      <c r="AY36" s="133">
        <v>0.51137982402257898</v>
      </c>
      <c r="AZ36" s="128"/>
      <c r="BA36" s="134">
        <v>-6.5507980793770901</v>
      </c>
      <c r="BB36" s="135">
        <v>-5.8693478440028697</v>
      </c>
      <c r="BC36" s="136">
        <v>-6.2052752396954904</v>
      </c>
      <c r="BD36" s="128"/>
      <c r="BE36" s="137">
        <v>-2.3472310382324699</v>
      </c>
    </row>
    <row r="37" spans="1:64" x14ac:dyDescent="0.2">
      <c r="A37" s="21" t="s">
        <v>80</v>
      </c>
      <c r="B37" s="3" t="str">
        <f t="shared" si="0"/>
        <v>Coastal Virginia - Hampton Roads</v>
      </c>
      <c r="C37" s="3"/>
      <c r="D37" s="24" t="s">
        <v>16</v>
      </c>
      <c r="E37" s="27" t="s">
        <v>17</v>
      </c>
      <c r="F37" s="3"/>
      <c r="G37" s="152">
        <v>113.791576271976</v>
      </c>
      <c r="H37" s="147">
        <v>108.259720260351</v>
      </c>
      <c r="I37" s="147">
        <v>109.942615852334</v>
      </c>
      <c r="J37" s="147">
        <v>111.157124845593</v>
      </c>
      <c r="K37" s="147">
        <v>115.044078778068</v>
      </c>
      <c r="L37" s="153">
        <v>111.67962137536099</v>
      </c>
      <c r="M37" s="147"/>
      <c r="N37" s="154">
        <v>139.921993547472</v>
      </c>
      <c r="O37" s="155">
        <v>143.78520604250801</v>
      </c>
      <c r="P37" s="156">
        <v>141.862427696705</v>
      </c>
      <c r="Q37" s="147"/>
      <c r="R37" s="157">
        <v>121.71935687788999</v>
      </c>
      <c r="S37" s="75"/>
      <c r="T37" s="30">
        <v>15.0472553267364</v>
      </c>
      <c r="U37" s="128">
        <v>2.5491592642595999</v>
      </c>
      <c r="V37" s="128">
        <v>1.57808680378138</v>
      </c>
      <c r="W37" s="128">
        <v>-1.38794632175541</v>
      </c>
      <c r="X37" s="128">
        <v>2.5163103184233999</v>
      </c>
      <c r="Y37" s="133">
        <v>3.3341229702006201</v>
      </c>
      <c r="Z37" s="128"/>
      <c r="AA37" s="134">
        <v>0.76285180831036603</v>
      </c>
      <c r="AB37" s="135">
        <v>0.66945981732554505</v>
      </c>
      <c r="AC37" s="136">
        <v>0.70525072619930296</v>
      </c>
      <c r="AD37" s="128"/>
      <c r="AE37" s="137">
        <v>1.9277369494804499</v>
      </c>
      <c r="AF37" s="30"/>
      <c r="AG37" s="152">
        <v>109.10441604548301</v>
      </c>
      <c r="AH37" s="147">
        <v>109.10041116780999</v>
      </c>
      <c r="AI37" s="147">
        <v>112.11620603729</v>
      </c>
      <c r="AJ37" s="147">
        <v>112.916450162217</v>
      </c>
      <c r="AK37" s="147">
        <v>114.111266240962</v>
      </c>
      <c r="AL37" s="153">
        <v>111.594383387646</v>
      </c>
      <c r="AM37" s="147"/>
      <c r="AN37" s="154">
        <v>141.373669121326</v>
      </c>
      <c r="AO37" s="155">
        <v>146.82244689465</v>
      </c>
      <c r="AP37" s="156">
        <v>144.14817550200399</v>
      </c>
      <c r="AQ37" s="147"/>
      <c r="AR37" s="157">
        <v>122.638462404968</v>
      </c>
      <c r="AS37" s="75"/>
      <c r="AT37" s="30">
        <v>3.1807255004337098</v>
      </c>
      <c r="AU37" s="128">
        <v>2.7464479368748602</v>
      </c>
      <c r="AV37" s="128">
        <v>3.1001764003083698</v>
      </c>
      <c r="AW37" s="128">
        <v>2.55397785657471</v>
      </c>
      <c r="AX37" s="128">
        <v>4.2181492968017302</v>
      </c>
      <c r="AY37" s="133">
        <v>3.1639381645797502</v>
      </c>
      <c r="AZ37" s="128"/>
      <c r="BA37" s="134">
        <v>3.2066518047041699</v>
      </c>
      <c r="BB37" s="135">
        <v>2.15037162926208</v>
      </c>
      <c r="BC37" s="136">
        <v>2.65335925877346</v>
      </c>
      <c r="BD37" s="128"/>
      <c r="BE37" s="137">
        <v>2.8606565362184901</v>
      </c>
    </row>
    <row r="38" spans="1:64" x14ac:dyDescent="0.2">
      <c r="A38" s="20" t="s">
        <v>81</v>
      </c>
      <c r="B38" s="3" t="str">
        <f t="shared" si="0"/>
        <v>Northern Virginia</v>
      </c>
      <c r="C38" s="3"/>
      <c r="D38" s="24" t="s">
        <v>16</v>
      </c>
      <c r="E38" s="27" t="s">
        <v>17</v>
      </c>
      <c r="F38" s="3"/>
      <c r="G38" s="152">
        <v>157.86589868402399</v>
      </c>
      <c r="H38" s="147">
        <v>179.29425255338899</v>
      </c>
      <c r="I38" s="147">
        <v>201.428898351708</v>
      </c>
      <c r="J38" s="147">
        <v>196.46223030382399</v>
      </c>
      <c r="K38" s="147">
        <v>171.19952604433999</v>
      </c>
      <c r="L38" s="153">
        <v>182.723140155484</v>
      </c>
      <c r="M38" s="147"/>
      <c r="N38" s="154">
        <v>149.31599133711799</v>
      </c>
      <c r="O38" s="155">
        <v>147.44058551401801</v>
      </c>
      <c r="P38" s="156">
        <v>148.356589811627</v>
      </c>
      <c r="Q38" s="147"/>
      <c r="R38" s="157">
        <v>172.76831197698201</v>
      </c>
      <c r="S38" s="75"/>
      <c r="T38" s="30">
        <v>10.348376037708899</v>
      </c>
      <c r="U38" s="128">
        <v>6.1948548718152701</v>
      </c>
      <c r="V38" s="128">
        <v>11.3494173593082</v>
      </c>
      <c r="W38" s="128">
        <v>11.2606980510988</v>
      </c>
      <c r="X38" s="128">
        <v>6.9901780788722103</v>
      </c>
      <c r="Y38" s="133">
        <v>9.0795819999671501</v>
      </c>
      <c r="Z38" s="128"/>
      <c r="AA38" s="134">
        <v>3.4235668506058401</v>
      </c>
      <c r="AB38" s="135">
        <v>3.0938402025654801</v>
      </c>
      <c r="AC38" s="136">
        <v>3.2518814501529301</v>
      </c>
      <c r="AD38" s="128"/>
      <c r="AE38" s="137">
        <v>7.8191195885836997</v>
      </c>
      <c r="AF38" s="30"/>
      <c r="AG38" s="152">
        <v>149.85092258593599</v>
      </c>
      <c r="AH38" s="147">
        <v>176.35624717532801</v>
      </c>
      <c r="AI38" s="147">
        <v>191.39460334611701</v>
      </c>
      <c r="AJ38" s="147">
        <v>184.881019076032</v>
      </c>
      <c r="AK38" s="147">
        <v>160.89786874907699</v>
      </c>
      <c r="AL38" s="153">
        <v>174.215215822776</v>
      </c>
      <c r="AM38" s="147"/>
      <c r="AN38" s="154">
        <v>147.63230689027</v>
      </c>
      <c r="AO38" s="155">
        <v>150.087137893825</v>
      </c>
      <c r="AP38" s="156">
        <v>148.89512126535601</v>
      </c>
      <c r="AQ38" s="147"/>
      <c r="AR38" s="157">
        <v>166.56293593059499</v>
      </c>
      <c r="AS38" s="75"/>
      <c r="AT38" s="30">
        <v>3.9245080441418301</v>
      </c>
      <c r="AU38" s="128">
        <v>6.0402386273477502</v>
      </c>
      <c r="AV38" s="128">
        <v>5.9907071205829903</v>
      </c>
      <c r="AW38" s="128">
        <v>3.4978863623254099</v>
      </c>
      <c r="AX38" s="128">
        <v>0.95845375687823597</v>
      </c>
      <c r="AY38" s="133">
        <v>4.1742883561401696</v>
      </c>
      <c r="AZ38" s="128"/>
      <c r="BA38" s="134">
        <v>2.3716631954010001</v>
      </c>
      <c r="BB38" s="135">
        <v>2.9609145503592198</v>
      </c>
      <c r="BC38" s="136">
        <v>2.6806973160792502</v>
      </c>
      <c r="BD38" s="128"/>
      <c r="BE38" s="137">
        <v>3.7911044233034898</v>
      </c>
    </row>
    <row r="39" spans="1:64" x14ac:dyDescent="0.2">
      <c r="A39" s="22" t="s">
        <v>82</v>
      </c>
      <c r="B39" s="3" t="str">
        <f t="shared" si="0"/>
        <v>Shenandoah Valley</v>
      </c>
      <c r="C39" s="3"/>
      <c r="D39" s="25" t="s">
        <v>16</v>
      </c>
      <c r="E39" s="28" t="s">
        <v>17</v>
      </c>
      <c r="F39" s="3"/>
      <c r="G39" s="158">
        <v>105.25887855655699</v>
      </c>
      <c r="H39" s="159">
        <v>103.030004199328</v>
      </c>
      <c r="I39" s="159">
        <v>104.129751664816</v>
      </c>
      <c r="J39" s="159">
        <v>105.926440899581</v>
      </c>
      <c r="K39" s="159">
        <v>110.361321078431</v>
      </c>
      <c r="L39" s="160">
        <v>105.86585360631599</v>
      </c>
      <c r="M39" s="147"/>
      <c r="N39" s="161">
        <v>148.60161055050401</v>
      </c>
      <c r="O39" s="162">
        <v>151.65878782112199</v>
      </c>
      <c r="P39" s="163">
        <v>150.16752180905499</v>
      </c>
      <c r="Q39" s="147"/>
      <c r="R39" s="164">
        <v>121.570123004629</v>
      </c>
      <c r="S39" s="75"/>
      <c r="T39" s="31">
        <v>1.94365214463382</v>
      </c>
      <c r="U39" s="138">
        <v>-3.9790564991852002</v>
      </c>
      <c r="V39" s="138">
        <v>-1.08623140510439</v>
      </c>
      <c r="W39" s="138">
        <v>0.47592512184063701</v>
      </c>
      <c r="X39" s="138">
        <v>-3.6686217383895801</v>
      </c>
      <c r="Y39" s="139">
        <v>-1.4783319652498901</v>
      </c>
      <c r="Z39" s="128"/>
      <c r="AA39" s="140">
        <v>-1.65432539583359</v>
      </c>
      <c r="AB39" s="141">
        <v>-3.5940618586214299</v>
      </c>
      <c r="AC39" s="142">
        <v>-2.6941950955908598</v>
      </c>
      <c r="AD39" s="128"/>
      <c r="AE39" s="143">
        <v>-1.9855004099942599</v>
      </c>
      <c r="AF39" s="31"/>
      <c r="AG39" s="158">
        <v>99.773141570574793</v>
      </c>
      <c r="AH39" s="159">
        <v>100.905744290527</v>
      </c>
      <c r="AI39" s="159">
        <v>102.397853176167</v>
      </c>
      <c r="AJ39" s="159">
        <v>104.760347542307</v>
      </c>
      <c r="AK39" s="159">
        <v>116.402773792003</v>
      </c>
      <c r="AL39" s="160">
        <v>105.416445047682</v>
      </c>
      <c r="AM39" s="147"/>
      <c r="AN39" s="161">
        <v>158.82163945036299</v>
      </c>
      <c r="AO39" s="162">
        <v>160.619616971547</v>
      </c>
      <c r="AP39" s="163">
        <v>159.73986699309299</v>
      </c>
      <c r="AQ39" s="147"/>
      <c r="AR39" s="164">
        <v>125.432364702028</v>
      </c>
      <c r="AS39" s="75"/>
      <c r="AT39" s="31">
        <v>-3.5336328881632202</v>
      </c>
      <c r="AU39" s="138">
        <v>-3.4598259242054401</v>
      </c>
      <c r="AV39" s="138">
        <v>-2.2121557250162298</v>
      </c>
      <c r="AW39" s="138">
        <v>0.81845049083253296</v>
      </c>
      <c r="AX39" s="138">
        <v>4.1178632585155901</v>
      </c>
      <c r="AY39" s="139">
        <v>-0.43041550740231399</v>
      </c>
      <c r="AZ39" s="128"/>
      <c r="BA39" s="140">
        <v>-1.7199714994239199</v>
      </c>
      <c r="BB39" s="141">
        <v>-4.0690031334510302</v>
      </c>
      <c r="BC39" s="142">
        <v>-2.94646497814681</v>
      </c>
      <c r="BD39" s="128"/>
      <c r="BE39" s="143">
        <v>-1.4340262361662099</v>
      </c>
    </row>
    <row r="40" spans="1:64" x14ac:dyDescent="0.2">
      <c r="A40" s="19" t="s">
        <v>83</v>
      </c>
      <c r="B40" s="3" t="str">
        <f t="shared" si="0"/>
        <v>Southern Virginia</v>
      </c>
      <c r="C40" s="9"/>
      <c r="D40" s="23" t="s">
        <v>16</v>
      </c>
      <c r="E40" s="26" t="s">
        <v>17</v>
      </c>
      <c r="F40" s="3"/>
      <c r="G40" s="144">
        <v>97.469226190476107</v>
      </c>
      <c r="H40" s="145">
        <v>108.633778513612</v>
      </c>
      <c r="I40" s="145">
        <v>111.836369694843</v>
      </c>
      <c r="J40" s="145">
        <v>109.678010600706</v>
      </c>
      <c r="K40" s="145">
        <v>108.543381088825</v>
      </c>
      <c r="L40" s="146">
        <v>107.695460186915</v>
      </c>
      <c r="M40" s="147"/>
      <c r="N40" s="148">
        <v>113.64633171070901</v>
      </c>
      <c r="O40" s="149">
        <v>116.625223229271</v>
      </c>
      <c r="P40" s="150">
        <v>115.16197950469601</v>
      </c>
      <c r="Q40" s="147"/>
      <c r="R40" s="151">
        <v>109.96880759230299</v>
      </c>
      <c r="S40" s="75"/>
      <c r="T40" s="29">
        <v>1.70217788914656</v>
      </c>
      <c r="U40" s="126">
        <v>3.8248849723609202</v>
      </c>
      <c r="V40" s="126">
        <v>5.5152716017145202</v>
      </c>
      <c r="W40" s="126">
        <v>1.2079095303623799</v>
      </c>
      <c r="X40" s="126">
        <v>-11.004347217995599</v>
      </c>
      <c r="Y40" s="127">
        <v>-3.83307616287668E-2</v>
      </c>
      <c r="Z40" s="128"/>
      <c r="AA40" s="129">
        <v>1.2426119818627499</v>
      </c>
      <c r="AB40" s="130">
        <v>3.7028525059110602</v>
      </c>
      <c r="AC40" s="131">
        <v>2.4950074467315</v>
      </c>
      <c r="AD40" s="128"/>
      <c r="AE40" s="132">
        <v>0.78719051019346697</v>
      </c>
      <c r="AF40" s="29"/>
      <c r="AG40" s="144">
        <v>97.041344915563101</v>
      </c>
      <c r="AH40" s="145">
        <v>110.248392142258</v>
      </c>
      <c r="AI40" s="145">
        <v>112.287579763793</v>
      </c>
      <c r="AJ40" s="145">
        <v>111.87986535245901</v>
      </c>
      <c r="AK40" s="145">
        <v>110.81786937511301</v>
      </c>
      <c r="AL40" s="146">
        <v>109.09416528988299</v>
      </c>
      <c r="AM40" s="147"/>
      <c r="AN40" s="148">
        <v>117.78170374202401</v>
      </c>
      <c r="AO40" s="149">
        <v>119.208114588591</v>
      </c>
      <c r="AP40" s="150">
        <v>118.503655680463</v>
      </c>
      <c r="AQ40" s="147"/>
      <c r="AR40" s="151">
        <v>111.99623734289401</v>
      </c>
      <c r="AS40" s="75"/>
      <c r="AT40" s="29">
        <v>-0.44443797832828202</v>
      </c>
      <c r="AU40" s="126">
        <v>3.8418684844173998</v>
      </c>
      <c r="AV40" s="126">
        <v>3.7440445804650699</v>
      </c>
      <c r="AW40" s="126">
        <v>1.77798646110035</v>
      </c>
      <c r="AX40" s="126">
        <v>-3.1781563272421298</v>
      </c>
      <c r="AY40" s="127">
        <v>1.23096234757998</v>
      </c>
      <c r="AZ40" s="128"/>
      <c r="BA40" s="129">
        <v>-3.6383899481647299</v>
      </c>
      <c r="BB40" s="130">
        <v>-3.06673914621887</v>
      </c>
      <c r="BC40" s="131">
        <v>-3.3502513141502201</v>
      </c>
      <c r="BD40" s="128"/>
      <c r="BE40" s="132">
        <v>-0.36228491743355301</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2">
        <v>115.46968709012501</v>
      </c>
      <c r="H41" s="147">
        <v>120.099448790249</v>
      </c>
      <c r="I41" s="147">
        <v>121.50011706278799</v>
      </c>
      <c r="J41" s="147">
        <v>143.52575944102401</v>
      </c>
      <c r="K41" s="147">
        <v>184.73657146937001</v>
      </c>
      <c r="L41" s="153">
        <v>139.65643356168999</v>
      </c>
      <c r="M41" s="147"/>
      <c r="N41" s="154">
        <v>156.325184809392</v>
      </c>
      <c r="O41" s="155">
        <v>142.62329810983701</v>
      </c>
      <c r="P41" s="156">
        <v>149.564795858422</v>
      </c>
      <c r="Q41" s="147"/>
      <c r="R41" s="157">
        <v>142.78681769673301</v>
      </c>
      <c r="S41" s="75"/>
      <c r="T41" s="30">
        <v>9.6101308998214492</v>
      </c>
      <c r="U41" s="128">
        <v>4.0790273232406502</v>
      </c>
      <c r="V41" s="128">
        <v>7.42112722590314</v>
      </c>
      <c r="W41" s="128">
        <v>28.164706475318301</v>
      </c>
      <c r="X41" s="128">
        <v>51.070215478327199</v>
      </c>
      <c r="Y41" s="133">
        <v>22.478737057991399</v>
      </c>
      <c r="Z41" s="128"/>
      <c r="AA41" s="134">
        <v>8.9929557974292695</v>
      </c>
      <c r="AB41" s="135">
        <v>-2.52485138296095</v>
      </c>
      <c r="AC41" s="136">
        <v>3.2122485255439801</v>
      </c>
      <c r="AD41" s="128"/>
      <c r="AE41" s="137">
        <v>14.6403822121144</v>
      </c>
      <c r="AF41" s="30"/>
      <c r="AG41" s="152">
        <v>113.39491216720501</v>
      </c>
      <c r="AH41" s="147">
        <v>117.443196037779</v>
      </c>
      <c r="AI41" s="147">
        <v>117.24234585948901</v>
      </c>
      <c r="AJ41" s="147">
        <v>124.929777188768</v>
      </c>
      <c r="AK41" s="147">
        <v>140.88433232532199</v>
      </c>
      <c r="AL41" s="153">
        <v>123.42444418205901</v>
      </c>
      <c r="AM41" s="147"/>
      <c r="AN41" s="154">
        <v>152.371909772832</v>
      </c>
      <c r="AO41" s="155">
        <v>150.40225852820501</v>
      </c>
      <c r="AP41" s="156">
        <v>151.38023494316101</v>
      </c>
      <c r="AQ41" s="147"/>
      <c r="AR41" s="157">
        <v>132.68679860575</v>
      </c>
      <c r="AS41" s="75"/>
      <c r="AT41" s="30">
        <v>6.4006548814704498</v>
      </c>
      <c r="AU41" s="128">
        <v>6.9704832983407599</v>
      </c>
      <c r="AV41" s="128">
        <v>5.1064423900384099</v>
      </c>
      <c r="AW41" s="128">
        <v>12.3142134737516</v>
      </c>
      <c r="AX41" s="128">
        <v>18.3910018180866</v>
      </c>
      <c r="AY41" s="133">
        <v>10.2639940538965</v>
      </c>
      <c r="AZ41" s="128"/>
      <c r="BA41" s="134">
        <v>-18.936836989219699</v>
      </c>
      <c r="BB41" s="135">
        <v>-20.831026764605401</v>
      </c>
      <c r="BC41" s="136">
        <v>-19.899997911520199</v>
      </c>
      <c r="BD41" s="128"/>
      <c r="BE41" s="137">
        <v>-4.7636970147543298</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2">
        <v>87.0786816269284</v>
      </c>
      <c r="H42" s="147">
        <v>92.464695051783593</v>
      </c>
      <c r="I42" s="147">
        <v>94.380875133404402</v>
      </c>
      <c r="J42" s="147">
        <v>92.925707865168505</v>
      </c>
      <c r="K42" s="147">
        <v>98.2740874316939</v>
      </c>
      <c r="L42" s="153">
        <v>93.316019888991605</v>
      </c>
      <c r="M42" s="147"/>
      <c r="N42" s="154">
        <v>104.556862367661</v>
      </c>
      <c r="O42" s="155">
        <v>105.176546692607</v>
      </c>
      <c r="P42" s="156">
        <v>104.86505563618699</v>
      </c>
      <c r="Q42" s="147"/>
      <c r="R42" s="157">
        <v>97.0512501955875</v>
      </c>
      <c r="S42" s="75"/>
      <c r="T42" s="30">
        <v>1.8582581370695499</v>
      </c>
      <c r="U42" s="128">
        <v>4.7177419684891699</v>
      </c>
      <c r="V42" s="128">
        <v>5.6763420091492103</v>
      </c>
      <c r="W42" s="128">
        <v>1.76364327187206</v>
      </c>
      <c r="X42" s="128">
        <v>7.3713089960246201</v>
      </c>
      <c r="Y42" s="133">
        <v>4.3791737534360404</v>
      </c>
      <c r="Z42" s="128"/>
      <c r="AA42" s="134">
        <v>2.2916308278141</v>
      </c>
      <c r="AB42" s="135">
        <v>1.4304979839502701</v>
      </c>
      <c r="AC42" s="136">
        <v>1.85047475641767</v>
      </c>
      <c r="AD42" s="128"/>
      <c r="AE42" s="137">
        <v>3.6052250810573598</v>
      </c>
      <c r="AF42" s="30"/>
      <c r="AG42" s="152">
        <v>90.025156445556902</v>
      </c>
      <c r="AH42" s="147">
        <v>93.246670317634099</v>
      </c>
      <c r="AI42" s="147">
        <v>95.272418200408893</v>
      </c>
      <c r="AJ42" s="147">
        <v>95.872084698764795</v>
      </c>
      <c r="AK42" s="147">
        <v>98.717825311942903</v>
      </c>
      <c r="AL42" s="153">
        <v>94.829655837889902</v>
      </c>
      <c r="AM42" s="147"/>
      <c r="AN42" s="154">
        <v>106.775693673695</v>
      </c>
      <c r="AO42" s="155">
        <v>107.24339880444001</v>
      </c>
      <c r="AP42" s="156">
        <v>107.014101643269</v>
      </c>
      <c r="AQ42" s="147"/>
      <c r="AR42" s="157">
        <v>98.850877419818204</v>
      </c>
      <c r="AS42" s="75"/>
      <c r="AT42" s="30">
        <v>5.9530055202955898</v>
      </c>
      <c r="AU42" s="128">
        <v>6.6919475257388603</v>
      </c>
      <c r="AV42" s="128">
        <v>6.2746098874244201</v>
      </c>
      <c r="AW42" s="128">
        <v>5.8897495950444698</v>
      </c>
      <c r="AX42" s="128">
        <v>7.4906411445966397</v>
      </c>
      <c r="AY42" s="133">
        <v>6.4013400515927499</v>
      </c>
      <c r="AZ42" s="128"/>
      <c r="BA42" s="134">
        <v>0.96140724160158098</v>
      </c>
      <c r="BB42" s="135">
        <v>-0.130039628362766</v>
      </c>
      <c r="BC42" s="136">
        <v>0.416074983409494</v>
      </c>
      <c r="BD42" s="128"/>
      <c r="BE42" s="137">
        <v>4.3179722908049296</v>
      </c>
      <c r="BF42" s="76"/>
      <c r="BG42" s="76"/>
      <c r="BH42" s="76"/>
      <c r="BI42" s="76"/>
      <c r="BJ42" s="76"/>
      <c r="BK42" s="76"/>
      <c r="BL42" s="76"/>
    </row>
    <row r="43" spans="1:64" x14ac:dyDescent="0.2">
      <c r="A43" s="22" t="s">
        <v>86</v>
      </c>
      <c r="B43" s="3" t="str">
        <f t="shared" si="0"/>
        <v>Virginia Mountains</v>
      </c>
      <c r="C43" s="3"/>
      <c r="D43" s="25" t="s">
        <v>16</v>
      </c>
      <c r="E43" s="28" t="s">
        <v>17</v>
      </c>
      <c r="F43" s="3"/>
      <c r="G43" s="152">
        <v>137.10741619769999</v>
      </c>
      <c r="H43" s="147">
        <v>124.30218129634</v>
      </c>
      <c r="I43" s="147">
        <v>129.52940889830501</v>
      </c>
      <c r="J43" s="147">
        <v>140.08118964851201</v>
      </c>
      <c r="K43" s="147">
        <v>161.52817002389801</v>
      </c>
      <c r="L43" s="153">
        <v>139.98570845820799</v>
      </c>
      <c r="M43" s="147"/>
      <c r="N43" s="154">
        <v>160.64463992869801</v>
      </c>
      <c r="O43" s="155">
        <v>160.525530833917</v>
      </c>
      <c r="P43" s="156">
        <v>160.58456971196301</v>
      </c>
      <c r="Q43" s="147"/>
      <c r="R43" s="157">
        <v>146.58233320129</v>
      </c>
      <c r="S43" s="75"/>
      <c r="T43" s="30">
        <v>33.508143427540602</v>
      </c>
      <c r="U43" s="128">
        <v>8.9683514081604905</v>
      </c>
      <c r="V43" s="128">
        <v>9.0605693749578702</v>
      </c>
      <c r="W43" s="128">
        <v>19.5640887030982</v>
      </c>
      <c r="X43" s="128">
        <v>37.203426496713298</v>
      </c>
      <c r="Y43" s="133">
        <v>21.947754586122599</v>
      </c>
      <c r="Z43" s="128"/>
      <c r="AA43" s="134">
        <v>16.333868567333599</v>
      </c>
      <c r="AB43" s="135">
        <v>10.736506370483299</v>
      </c>
      <c r="AC43" s="136">
        <v>13.4396850397878</v>
      </c>
      <c r="AD43" s="128"/>
      <c r="AE43" s="137">
        <v>18.808011026749</v>
      </c>
      <c r="AF43" s="31"/>
      <c r="AG43" s="152">
        <v>123.303308344841</v>
      </c>
      <c r="AH43" s="147">
        <v>124.481369180553</v>
      </c>
      <c r="AI43" s="147">
        <v>126.066194421879</v>
      </c>
      <c r="AJ43" s="147">
        <v>130.711755670472</v>
      </c>
      <c r="AK43" s="147">
        <v>138.593859395989</v>
      </c>
      <c r="AL43" s="153">
        <v>129.07214366771299</v>
      </c>
      <c r="AM43" s="147"/>
      <c r="AN43" s="154">
        <v>153.76647875853899</v>
      </c>
      <c r="AO43" s="155">
        <v>155.57836703893699</v>
      </c>
      <c r="AP43" s="156">
        <v>154.69418443943999</v>
      </c>
      <c r="AQ43" s="147"/>
      <c r="AR43" s="157">
        <v>137.601713300847</v>
      </c>
      <c r="AS43" s="75"/>
      <c r="AT43" s="30">
        <v>15.2841269038448</v>
      </c>
      <c r="AU43" s="128">
        <v>12.8264343746779</v>
      </c>
      <c r="AV43" s="128">
        <v>10.097426857022599</v>
      </c>
      <c r="AW43" s="128">
        <v>11.274834613125501</v>
      </c>
      <c r="AX43" s="128">
        <v>16.156563387755</v>
      </c>
      <c r="AY43" s="133">
        <v>13.0718920784966</v>
      </c>
      <c r="AZ43" s="128"/>
      <c r="BA43" s="134">
        <v>-2.3175979050250302</v>
      </c>
      <c r="BB43" s="135">
        <v>-6.2067153017310996</v>
      </c>
      <c r="BC43" s="136">
        <v>-4.3453891227559298</v>
      </c>
      <c r="BD43" s="128"/>
      <c r="BE43" s="137">
        <v>5.8222568835785102</v>
      </c>
      <c r="BF43" s="76"/>
      <c r="BG43" s="76"/>
      <c r="BH43" s="76"/>
      <c r="BI43" s="76"/>
      <c r="BJ43" s="76"/>
      <c r="BK43" s="76"/>
      <c r="BL43" s="76"/>
    </row>
    <row r="44" spans="1:64" x14ac:dyDescent="0.2">
      <c r="A44" s="86" t="s">
        <v>111</v>
      </c>
      <c r="B44" s="3" t="s">
        <v>117</v>
      </c>
      <c r="D44" s="25" t="s">
        <v>16</v>
      </c>
      <c r="E44" s="28" t="s">
        <v>17</v>
      </c>
      <c r="G44" s="152">
        <v>335.26280599500399</v>
      </c>
      <c r="H44" s="147">
        <v>320.57776142525103</v>
      </c>
      <c r="I44" s="147">
        <v>324.71269500779999</v>
      </c>
      <c r="J44" s="147">
        <v>322.38068847470498</v>
      </c>
      <c r="K44" s="147">
        <v>355.96534283513</v>
      </c>
      <c r="L44" s="153">
        <v>331.732658733265</v>
      </c>
      <c r="M44" s="147"/>
      <c r="N44" s="154">
        <v>439.701555810397</v>
      </c>
      <c r="O44" s="155">
        <v>415.13041110710401</v>
      </c>
      <c r="P44" s="156">
        <v>427.05806272035602</v>
      </c>
      <c r="Q44" s="147"/>
      <c r="R44" s="157">
        <v>360.01746228388902</v>
      </c>
      <c r="S44" s="75"/>
      <c r="T44" s="30">
        <v>8.6339163897058206</v>
      </c>
      <c r="U44" s="128">
        <v>0.56242663787900604</v>
      </c>
      <c r="V44" s="128">
        <v>0.85303505644390998</v>
      </c>
      <c r="W44" s="128">
        <v>-1.0755069879475301</v>
      </c>
      <c r="X44" s="128">
        <v>-0.58074441486600004</v>
      </c>
      <c r="Y44" s="133">
        <v>1.2664174523434899</v>
      </c>
      <c r="Z44" s="128"/>
      <c r="AA44" s="134">
        <v>10.055529195492801</v>
      </c>
      <c r="AB44" s="135">
        <v>3.2422535008135802</v>
      </c>
      <c r="AC44" s="136">
        <v>6.5424179827523101</v>
      </c>
      <c r="AD44" s="128"/>
      <c r="AE44" s="137">
        <v>2.51544496506797</v>
      </c>
      <c r="AG44" s="152">
        <v>314.638538689673</v>
      </c>
      <c r="AH44" s="147">
        <v>319.78998493003201</v>
      </c>
      <c r="AI44" s="147">
        <v>324.82987921234201</v>
      </c>
      <c r="AJ44" s="147">
        <v>324.14189349112399</v>
      </c>
      <c r="AK44" s="147">
        <v>344.60499215399102</v>
      </c>
      <c r="AL44" s="153">
        <v>326.12626491646699</v>
      </c>
      <c r="AM44" s="147"/>
      <c r="AN44" s="154">
        <v>423.86240210403201</v>
      </c>
      <c r="AO44" s="155">
        <v>417.26569398218902</v>
      </c>
      <c r="AP44" s="156">
        <v>420.43278024598902</v>
      </c>
      <c r="AQ44" s="147"/>
      <c r="AR44" s="157">
        <v>356.01312658396603</v>
      </c>
      <c r="AS44" s="75"/>
      <c r="AT44" s="30">
        <v>0.98162227667814494</v>
      </c>
      <c r="AU44" s="128">
        <v>2.2699792746537502</v>
      </c>
      <c r="AV44" s="128">
        <v>1.4021320906196399</v>
      </c>
      <c r="AW44" s="128">
        <v>9.4048758386498496E-2</v>
      </c>
      <c r="AX44" s="128">
        <v>1.9406078529180699</v>
      </c>
      <c r="AY44" s="133">
        <v>1.23040922194311</v>
      </c>
      <c r="AZ44" s="128"/>
      <c r="BA44" s="134">
        <v>7.0751109742647502</v>
      </c>
      <c r="BB44" s="135">
        <v>2.62229394093371</v>
      </c>
      <c r="BC44" s="136">
        <v>4.7525588721446201</v>
      </c>
      <c r="BD44" s="128"/>
      <c r="BE44" s="137">
        <v>2.2727739062058299</v>
      </c>
    </row>
    <row r="45" spans="1:64" x14ac:dyDescent="0.2">
      <c r="A45" s="86" t="s">
        <v>112</v>
      </c>
      <c r="B45" s="3" t="s">
        <v>118</v>
      </c>
      <c r="D45" s="25" t="s">
        <v>16</v>
      </c>
      <c r="E45" s="28" t="s">
        <v>17</v>
      </c>
      <c r="G45" s="152">
        <v>198.84513611312099</v>
      </c>
      <c r="H45" s="147">
        <v>218.272232653061</v>
      </c>
      <c r="I45" s="147">
        <v>241.70730652758999</v>
      </c>
      <c r="J45" s="147">
        <v>239.08519809563199</v>
      </c>
      <c r="K45" s="147">
        <v>218.86710062100599</v>
      </c>
      <c r="L45" s="153">
        <v>224.99527953136001</v>
      </c>
      <c r="M45" s="147"/>
      <c r="N45" s="154">
        <v>208.583548201311</v>
      </c>
      <c r="O45" s="155">
        <v>208.01774983627999</v>
      </c>
      <c r="P45" s="156">
        <v>208.298577522703</v>
      </c>
      <c r="Q45" s="147"/>
      <c r="R45" s="157">
        <v>220.03868283798801</v>
      </c>
      <c r="S45" s="75"/>
      <c r="T45" s="30">
        <v>12.106727829785999</v>
      </c>
      <c r="U45" s="128">
        <v>8.6772405420360208</v>
      </c>
      <c r="V45" s="128">
        <v>13.0219044050165</v>
      </c>
      <c r="W45" s="128">
        <v>11.3717186371933</v>
      </c>
      <c r="X45" s="128">
        <v>11.4004205025575</v>
      </c>
      <c r="Y45" s="133">
        <v>10.9835718401139</v>
      </c>
      <c r="Z45" s="128"/>
      <c r="AA45" s="134">
        <v>7.4359945193366697</v>
      </c>
      <c r="AB45" s="135">
        <v>4.7879680297898402</v>
      </c>
      <c r="AC45" s="136">
        <v>6.0910242587513803</v>
      </c>
      <c r="AD45" s="128"/>
      <c r="AE45" s="137">
        <v>9.59933584567613</v>
      </c>
      <c r="AG45" s="152">
        <v>192.24031529480601</v>
      </c>
      <c r="AH45" s="147">
        <v>216.52865591873299</v>
      </c>
      <c r="AI45" s="147">
        <v>231.00527103537101</v>
      </c>
      <c r="AJ45" s="147">
        <v>225.34593015073</v>
      </c>
      <c r="AK45" s="147">
        <v>206.58771876471201</v>
      </c>
      <c r="AL45" s="153">
        <v>216.006999795729</v>
      </c>
      <c r="AM45" s="147"/>
      <c r="AN45" s="154">
        <v>203.97420997042599</v>
      </c>
      <c r="AO45" s="155">
        <v>210.312798405964</v>
      </c>
      <c r="AP45" s="156">
        <v>207.21833108940299</v>
      </c>
      <c r="AQ45" s="147"/>
      <c r="AR45" s="157">
        <v>213.320820010576</v>
      </c>
      <c r="AS45" s="75"/>
      <c r="AT45" s="30">
        <v>6.4397103254016903</v>
      </c>
      <c r="AU45" s="128">
        <v>7.5781027041091296</v>
      </c>
      <c r="AV45" s="128">
        <v>7.7738032749513497</v>
      </c>
      <c r="AW45" s="128">
        <v>5.2826085609578897</v>
      </c>
      <c r="AX45" s="128">
        <v>4.9205907115312897</v>
      </c>
      <c r="AY45" s="133">
        <v>6.3530685219189396</v>
      </c>
      <c r="AZ45" s="128"/>
      <c r="BA45" s="134">
        <v>3.3380056959970399</v>
      </c>
      <c r="BB45" s="135">
        <v>3.35693225273091</v>
      </c>
      <c r="BC45" s="136">
        <v>3.3661705433484501</v>
      </c>
      <c r="BD45" s="128"/>
      <c r="BE45" s="137">
        <v>5.4507734362371698</v>
      </c>
    </row>
    <row r="46" spans="1:64" x14ac:dyDescent="0.2">
      <c r="A46" s="86" t="s">
        <v>113</v>
      </c>
      <c r="B46" s="3" t="s">
        <v>119</v>
      </c>
      <c r="D46" s="25" t="s">
        <v>16</v>
      </c>
      <c r="E46" s="28" t="s">
        <v>17</v>
      </c>
      <c r="G46" s="152">
        <v>148.42154264453299</v>
      </c>
      <c r="H46" s="147">
        <v>155.95195052289299</v>
      </c>
      <c r="I46" s="147">
        <v>169.02485374598899</v>
      </c>
      <c r="J46" s="147">
        <v>168.654907424654</v>
      </c>
      <c r="K46" s="147">
        <v>162.29284633385299</v>
      </c>
      <c r="L46" s="153">
        <v>161.59225321923299</v>
      </c>
      <c r="M46" s="147"/>
      <c r="N46" s="154">
        <v>160.48578409090899</v>
      </c>
      <c r="O46" s="155">
        <v>162.134526308424</v>
      </c>
      <c r="P46" s="156">
        <v>161.32939800229099</v>
      </c>
      <c r="Q46" s="147"/>
      <c r="R46" s="157">
        <v>161.51001859277301</v>
      </c>
      <c r="S46" s="75"/>
      <c r="T46" s="30">
        <v>8.1959923904679908</v>
      </c>
      <c r="U46" s="128">
        <v>3.1003194132875498</v>
      </c>
      <c r="V46" s="128">
        <v>5.75186043573198</v>
      </c>
      <c r="W46" s="128">
        <v>7.0029653705973596</v>
      </c>
      <c r="X46" s="128">
        <v>7.4658080060037699</v>
      </c>
      <c r="Y46" s="133">
        <v>5.9964236830342097</v>
      </c>
      <c r="Z46" s="128"/>
      <c r="AA46" s="134">
        <v>-0.63957802826751298</v>
      </c>
      <c r="AB46" s="135">
        <v>-3.2596789037336898E-2</v>
      </c>
      <c r="AC46" s="136">
        <v>-0.32637083801303302</v>
      </c>
      <c r="AD46" s="128"/>
      <c r="AE46" s="137">
        <v>3.8458449388261999</v>
      </c>
      <c r="AG46" s="152">
        <v>142.51865916754201</v>
      </c>
      <c r="AH46" s="147">
        <v>153.49362225068199</v>
      </c>
      <c r="AI46" s="147">
        <v>163.365778124782</v>
      </c>
      <c r="AJ46" s="147">
        <v>161.93079568778199</v>
      </c>
      <c r="AK46" s="147">
        <v>152.31540834269001</v>
      </c>
      <c r="AL46" s="153">
        <v>155.509932651632</v>
      </c>
      <c r="AM46" s="147"/>
      <c r="AN46" s="154">
        <v>162.28479054629099</v>
      </c>
      <c r="AO46" s="155">
        <v>165.22592046629299</v>
      </c>
      <c r="AP46" s="156">
        <v>163.79081013120299</v>
      </c>
      <c r="AQ46" s="147"/>
      <c r="AR46" s="157">
        <v>158.188278655858</v>
      </c>
      <c r="AS46" s="75"/>
      <c r="AT46" s="30">
        <v>2.3979631851188001</v>
      </c>
      <c r="AU46" s="128">
        <v>1.9515704723856</v>
      </c>
      <c r="AV46" s="128">
        <v>2.6265218567144601</v>
      </c>
      <c r="AW46" s="128">
        <v>2.7616506703483901</v>
      </c>
      <c r="AX46" s="128">
        <v>1.71597674300876</v>
      </c>
      <c r="AY46" s="133">
        <v>2.2803428737186602</v>
      </c>
      <c r="AZ46" s="128"/>
      <c r="BA46" s="134">
        <v>-2.1089269798917698</v>
      </c>
      <c r="BB46" s="135">
        <v>-2.2296015213135298</v>
      </c>
      <c r="BC46" s="136">
        <v>-2.1679705050324598</v>
      </c>
      <c r="BD46" s="128"/>
      <c r="BE46" s="137">
        <v>0.718187998016525</v>
      </c>
    </row>
    <row r="47" spans="1:64" x14ac:dyDescent="0.2">
      <c r="A47" s="86" t="s">
        <v>114</v>
      </c>
      <c r="B47" s="3" t="s">
        <v>120</v>
      </c>
      <c r="D47" s="25" t="s">
        <v>16</v>
      </c>
      <c r="E47" s="28" t="s">
        <v>17</v>
      </c>
      <c r="G47" s="152">
        <v>117.38538399024701</v>
      </c>
      <c r="H47" s="147">
        <v>118.79846266077899</v>
      </c>
      <c r="I47" s="147">
        <v>126.580099175768</v>
      </c>
      <c r="J47" s="147">
        <v>128.52998069813799</v>
      </c>
      <c r="K47" s="147">
        <v>128.671309221092</v>
      </c>
      <c r="L47" s="153">
        <v>124.403174820511</v>
      </c>
      <c r="M47" s="147"/>
      <c r="N47" s="154">
        <v>145.897254854295</v>
      </c>
      <c r="O47" s="155">
        <v>146.22325655883199</v>
      </c>
      <c r="P47" s="156">
        <v>146.06373133884401</v>
      </c>
      <c r="Q47" s="147"/>
      <c r="R47" s="157">
        <v>131.39961946707101</v>
      </c>
      <c r="S47" s="75"/>
      <c r="T47" s="30">
        <v>6.6354847374529697</v>
      </c>
      <c r="U47" s="128">
        <v>2.0142638444352299</v>
      </c>
      <c r="V47" s="128">
        <v>6.1997844734842698</v>
      </c>
      <c r="W47" s="128">
        <v>7.5919737662151601</v>
      </c>
      <c r="X47" s="128">
        <v>6.33643509758853</v>
      </c>
      <c r="Y47" s="133">
        <v>5.7128511493109402</v>
      </c>
      <c r="Z47" s="128"/>
      <c r="AA47" s="134">
        <v>1.38505637812813</v>
      </c>
      <c r="AB47" s="135">
        <v>5.3853600308043703E-2</v>
      </c>
      <c r="AC47" s="136">
        <v>0.701005061207159</v>
      </c>
      <c r="AD47" s="128"/>
      <c r="AE47" s="137">
        <v>3.7601531923052698</v>
      </c>
      <c r="AG47" s="152">
        <v>113.26004140189799</v>
      </c>
      <c r="AH47" s="147">
        <v>118.363831476988</v>
      </c>
      <c r="AI47" s="147">
        <v>123.349035542831</v>
      </c>
      <c r="AJ47" s="147">
        <v>123.567971168005</v>
      </c>
      <c r="AK47" s="147">
        <v>122.818021627324</v>
      </c>
      <c r="AL47" s="153">
        <v>120.68087488244301</v>
      </c>
      <c r="AM47" s="147"/>
      <c r="AN47" s="154">
        <v>148.94330085414001</v>
      </c>
      <c r="AO47" s="155">
        <v>150.95877225136701</v>
      </c>
      <c r="AP47" s="156">
        <v>149.97666614672301</v>
      </c>
      <c r="AQ47" s="147"/>
      <c r="AR47" s="157">
        <v>130.35991014012501</v>
      </c>
      <c r="AS47" s="75"/>
      <c r="AT47" s="30">
        <v>1.6719268218811001</v>
      </c>
      <c r="AU47" s="128">
        <v>3.1996358294148699</v>
      </c>
      <c r="AV47" s="128">
        <v>4.01618113251675</v>
      </c>
      <c r="AW47" s="128">
        <v>3.8074442392797598</v>
      </c>
      <c r="AX47" s="128">
        <v>2.4048729460931701</v>
      </c>
      <c r="AY47" s="133">
        <v>3.1017977745007199</v>
      </c>
      <c r="AZ47" s="128"/>
      <c r="BA47" s="134">
        <v>-1.94144325549564</v>
      </c>
      <c r="BB47" s="135">
        <v>-2.8248529143861498</v>
      </c>
      <c r="BC47" s="136">
        <v>-2.39528903149415</v>
      </c>
      <c r="BD47" s="128"/>
      <c r="BE47" s="137">
        <v>0.87823474967455495</v>
      </c>
    </row>
    <row r="48" spans="1:64" x14ac:dyDescent="0.2">
      <c r="A48" s="86" t="s">
        <v>115</v>
      </c>
      <c r="B48" s="3" t="s">
        <v>121</v>
      </c>
      <c r="D48" s="25" t="s">
        <v>16</v>
      </c>
      <c r="E48" s="28" t="s">
        <v>17</v>
      </c>
      <c r="G48" s="152">
        <v>84.504576683140201</v>
      </c>
      <c r="H48" s="147">
        <v>84.619040185471405</v>
      </c>
      <c r="I48" s="147">
        <v>89.506448738057799</v>
      </c>
      <c r="J48" s="147">
        <v>90.291364236569606</v>
      </c>
      <c r="K48" s="147">
        <v>93.047496407800196</v>
      </c>
      <c r="L48" s="153">
        <v>88.599818775342897</v>
      </c>
      <c r="M48" s="147"/>
      <c r="N48" s="154">
        <v>106.032170823021</v>
      </c>
      <c r="O48" s="155">
        <v>105.519005501222</v>
      </c>
      <c r="P48" s="156">
        <v>105.770787073072</v>
      </c>
      <c r="Q48" s="147"/>
      <c r="R48" s="157">
        <v>94.0912391468854</v>
      </c>
      <c r="S48" s="75"/>
      <c r="T48" s="30">
        <v>1.64655826201901</v>
      </c>
      <c r="U48" s="128">
        <v>-1.3780480052634101</v>
      </c>
      <c r="V48" s="128">
        <v>3.5922115739276999</v>
      </c>
      <c r="W48" s="128">
        <v>3.9069091627052099</v>
      </c>
      <c r="X48" s="128">
        <v>6.5473125142720603</v>
      </c>
      <c r="Y48" s="133">
        <v>2.9899252067007498</v>
      </c>
      <c r="Z48" s="128"/>
      <c r="AA48" s="134">
        <v>3.0701188976287801</v>
      </c>
      <c r="AB48" s="135">
        <v>-0.97276201655850503</v>
      </c>
      <c r="AC48" s="136">
        <v>0.95023792620164604</v>
      </c>
      <c r="AD48" s="128"/>
      <c r="AE48" s="137">
        <v>2.0865121981480601</v>
      </c>
      <c r="AG48" s="152">
        <v>83.737808583120795</v>
      </c>
      <c r="AH48" s="147">
        <v>85.577471804328795</v>
      </c>
      <c r="AI48" s="147">
        <v>87.790214548126301</v>
      </c>
      <c r="AJ48" s="147">
        <v>88.208660567970995</v>
      </c>
      <c r="AK48" s="147">
        <v>90.277819675921805</v>
      </c>
      <c r="AL48" s="153">
        <v>87.260541304183306</v>
      </c>
      <c r="AM48" s="147"/>
      <c r="AN48" s="154">
        <v>107.166779883358</v>
      </c>
      <c r="AO48" s="155">
        <v>107.538134443837</v>
      </c>
      <c r="AP48" s="156">
        <v>107.356258756686</v>
      </c>
      <c r="AQ48" s="147"/>
      <c r="AR48" s="157">
        <v>93.856890720004401</v>
      </c>
      <c r="AS48" s="75"/>
      <c r="AT48" s="30">
        <v>0.46855240534077502</v>
      </c>
      <c r="AU48" s="128">
        <v>1.74836685600509</v>
      </c>
      <c r="AV48" s="128">
        <v>2.8321183106577599</v>
      </c>
      <c r="AW48" s="128">
        <v>2.6586332427264399</v>
      </c>
      <c r="AX48" s="128">
        <v>2.7326266068580898</v>
      </c>
      <c r="AY48" s="133">
        <v>2.1643951129930499</v>
      </c>
      <c r="AZ48" s="128"/>
      <c r="BA48" s="134">
        <v>-1.7909147943541699</v>
      </c>
      <c r="BB48" s="135">
        <v>-3.9218881245734001</v>
      </c>
      <c r="BC48" s="136">
        <v>-2.89595450933757</v>
      </c>
      <c r="BD48" s="128"/>
      <c r="BE48" s="137">
        <v>0.14238862808608899</v>
      </c>
    </row>
    <row r="49" spans="1:57" x14ac:dyDescent="0.2">
      <c r="A49" s="87" t="s">
        <v>116</v>
      </c>
      <c r="B49" s="3" t="s">
        <v>122</v>
      </c>
      <c r="D49" s="25" t="s">
        <v>16</v>
      </c>
      <c r="E49" s="28" t="s">
        <v>17</v>
      </c>
      <c r="G49" s="158">
        <v>63.146417435780798</v>
      </c>
      <c r="H49" s="159">
        <v>62.988006844760299</v>
      </c>
      <c r="I49" s="159">
        <v>63.483191913029003</v>
      </c>
      <c r="J49" s="159">
        <v>63.587418670733598</v>
      </c>
      <c r="K49" s="159">
        <v>68.687369191995501</v>
      </c>
      <c r="L49" s="160">
        <v>64.472650578088306</v>
      </c>
      <c r="M49" s="147"/>
      <c r="N49" s="161">
        <v>75.664995075876206</v>
      </c>
      <c r="O49" s="162">
        <v>77.612636027511201</v>
      </c>
      <c r="P49" s="163">
        <v>76.649337280254997</v>
      </c>
      <c r="Q49" s="147"/>
      <c r="R49" s="164">
        <v>68.494061883870401</v>
      </c>
      <c r="S49" s="75"/>
      <c r="T49" s="31">
        <v>1.3183774950620599</v>
      </c>
      <c r="U49" s="138">
        <v>-0.15749757145315699</v>
      </c>
      <c r="V49" s="138">
        <v>0.39809160026477602</v>
      </c>
      <c r="W49" s="138">
        <v>0.84522026240913095</v>
      </c>
      <c r="X49" s="138">
        <v>7.2388902758400899</v>
      </c>
      <c r="Y49" s="139">
        <v>2.0591675350351699</v>
      </c>
      <c r="Z49" s="128"/>
      <c r="AA49" s="140">
        <v>-1.40291325174565</v>
      </c>
      <c r="AB49" s="141">
        <v>-2.1659352668634999</v>
      </c>
      <c r="AC49" s="142">
        <v>-1.8205644317293801</v>
      </c>
      <c r="AD49" s="128"/>
      <c r="AE49" s="143">
        <v>0.34780888897264201</v>
      </c>
      <c r="AG49" s="158">
        <v>63.766889933598897</v>
      </c>
      <c r="AH49" s="159">
        <v>63.823951755716401</v>
      </c>
      <c r="AI49" s="159">
        <v>64.079425712788805</v>
      </c>
      <c r="AJ49" s="159">
        <v>64.276686615911501</v>
      </c>
      <c r="AK49" s="159">
        <v>66.413795478341797</v>
      </c>
      <c r="AL49" s="160">
        <v>64.510844621253298</v>
      </c>
      <c r="AM49" s="147"/>
      <c r="AN49" s="161">
        <v>77.565034213409007</v>
      </c>
      <c r="AO49" s="162">
        <v>79.162318202360794</v>
      </c>
      <c r="AP49" s="163">
        <v>78.378874466405307</v>
      </c>
      <c r="AQ49" s="147"/>
      <c r="AR49" s="164">
        <v>69.154764015700906</v>
      </c>
      <c r="AS49" s="75"/>
      <c r="AT49" s="31">
        <v>1.34342406469585</v>
      </c>
      <c r="AU49" s="138">
        <v>1.5349761613788</v>
      </c>
      <c r="AV49" s="138">
        <v>0.98481120450940896</v>
      </c>
      <c r="AW49" s="138">
        <v>1.1500733144148501</v>
      </c>
      <c r="AX49" s="138">
        <v>2.7001806934939898</v>
      </c>
      <c r="AY49" s="139">
        <v>1.5691106395347301</v>
      </c>
      <c r="AZ49" s="128"/>
      <c r="BA49" s="140">
        <v>-3.0592513281043301</v>
      </c>
      <c r="BB49" s="141">
        <v>-3.6216206586825401</v>
      </c>
      <c r="BC49" s="142">
        <v>-3.3538122878288599</v>
      </c>
      <c r="BD49" s="128"/>
      <c r="BE49" s="143">
        <v>-0.56216215645504797</v>
      </c>
    </row>
    <row r="50" spans="1:57" x14ac:dyDescent="0.2">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12" activePane="bottomRight" state="frozen"/>
      <selection activeCell="F35" sqref="F35"/>
      <selection pane="topRight" activeCell="F35" sqref="F35"/>
      <selection pane="bottomLeft" activeCell="F35" sqref="F35"/>
      <selection pane="bottomRight" activeCell="F35" sqref="F35"/>
    </sheetView>
  </sheetViews>
  <sheetFormatPr defaultColWidth="9.140625" defaultRowHeight="12.75" x14ac:dyDescent="0.2"/>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0" t="s">
        <v>5</v>
      </c>
      <c r="E2" s="181"/>
      <c r="G2" s="182" t="s">
        <v>106</v>
      </c>
      <c r="H2" s="183"/>
      <c r="I2" s="183"/>
      <c r="J2" s="183"/>
      <c r="K2" s="183"/>
      <c r="L2" s="183"/>
      <c r="M2" s="183"/>
      <c r="N2" s="183"/>
      <c r="O2" s="183"/>
      <c r="P2" s="183"/>
      <c r="Q2" s="183"/>
      <c r="R2" s="183"/>
      <c r="T2" s="182" t="s">
        <v>40</v>
      </c>
      <c r="U2" s="183"/>
      <c r="V2" s="183"/>
      <c r="W2" s="183"/>
      <c r="X2" s="183"/>
      <c r="Y2" s="183"/>
      <c r="Z2" s="183"/>
      <c r="AA2" s="183"/>
      <c r="AB2" s="183"/>
      <c r="AC2" s="183"/>
      <c r="AD2" s="183"/>
      <c r="AE2" s="183"/>
      <c r="AF2" s="4"/>
      <c r="AG2" s="182" t="s">
        <v>41</v>
      </c>
      <c r="AH2" s="183"/>
      <c r="AI2" s="183"/>
      <c r="AJ2" s="183"/>
      <c r="AK2" s="183"/>
      <c r="AL2" s="183"/>
      <c r="AM2" s="183"/>
      <c r="AN2" s="183"/>
      <c r="AO2" s="183"/>
      <c r="AP2" s="183"/>
      <c r="AQ2" s="183"/>
      <c r="AR2" s="183"/>
      <c r="AT2" s="182" t="s">
        <v>42</v>
      </c>
      <c r="AU2" s="183"/>
      <c r="AV2" s="183"/>
      <c r="AW2" s="183"/>
      <c r="AX2" s="183"/>
      <c r="AY2" s="183"/>
      <c r="AZ2" s="183"/>
      <c r="BA2" s="183"/>
      <c r="BB2" s="183"/>
      <c r="BC2" s="183"/>
      <c r="BD2" s="183"/>
      <c r="BE2" s="183"/>
    </row>
    <row r="3" spans="1:57" x14ac:dyDescent="0.2">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x14ac:dyDescent="0.2">
      <c r="A4" s="32"/>
      <c r="B4" s="32"/>
      <c r="C4" s="3"/>
      <c r="D4" s="185"/>
      <c r="E4" s="187"/>
      <c r="F4" s="5"/>
      <c r="G4" s="198"/>
      <c r="H4" s="199"/>
      <c r="I4" s="199"/>
      <c r="J4" s="199"/>
      <c r="K4" s="199"/>
      <c r="L4" s="200"/>
      <c r="M4" s="5"/>
      <c r="N4" s="198"/>
      <c r="O4" s="199"/>
      <c r="P4" s="200"/>
      <c r="Q4" s="2"/>
      <c r="R4" s="201"/>
      <c r="S4" s="2"/>
      <c r="T4" s="198"/>
      <c r="U4" s="199"/>
      <c r="V4" s="199"/>
      <c r="W4" s="199"/>
      <c r="X4" s="199"/>
      <c r="Y4" s="200"/>
      <c r="Z4" s="2"/>
      <c r="AA4" s="198"/>
      <c r="AB4" s="199"/>
      <c r="AC4" s="200"/>
      <c r="AD4" s="1"/>
      <c r="AE4" s="202"/>
      <c r="AF4" s="39"/>
      <c r="AG4" s="198"/>
      <c r="AH4" s="199"/>
      <c r="AI4" s="199"/>
      <c r="AJ4" s="199"/>
      <c r="AK4" s="199"/>
      <c r="AL4" s="200"/>
      <c r="AM4" s="5"/>
      <c r="AN4" s="198"/>
      <c r="AO4" s="199"/>
      <c r="AP4" s="200"/>
      <c r="AQ4" s="2"/>
      <c r="AR4" s="201"/>
      <c r="AS4" s="2"/>
      <c r="AT4" s="198"/>
      <c r="AU4" s="199"/>
      <c r="AV4" s="199"/>
      <c r="AW4" s="199"/>
      <c r="AX4" s="199"/>
      <c r="AY4" s="200"/>
      <c r="AZ4" s="2"/>
      <c r="BA4" s="198"/>
      <c r="BB4" s="199"/>
      <c r="BC4" s="200"/>
      <c r="BD4" s="1"/>
      <c r="BE4" s="202"/>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4">
        <v>91.703672505393499</v>
      </c>
      <c r="H6" s="145">
        <v>98.1257361966112</v>
      </c>
      <c r="I6" s="145">
        <v>114.19857426025401</v>
      </c>
      <c r="J6" s="145">
        <v>118.22577269177501</v>
      </c>
      <c r="K6" s="145">
        <v>116.55472761730999</v>
      </c>
      <c r="L6" s="146">
        <v>107.76146819127401</v>
      </c>
      <c r="M6" s="147"/>
      <c r="N6" s="148">
        <v>142.76104315350699</v>
      </c>
      <c r="O6" s="149">
        <v>151.527691003558</v>
      </c>
      <c r="P6" s="150">
        <v>147.14436707853201</v>
      </c>
      <c r="Q6" s="147"/>
      <c r="R6" s="151">
        <v>119.013941771492</v>
      </c>
      <c r="S6" s="75"/>
      <c r="T6" s="29">
        <v>10.6588918094245</v>
      </c>
      <c r="U6" s="126">
        <v>-4.1294909515495899</v>
      </c>
      <c r="V6" s="126">
        <v>0.121268652788945</v>
      </c>
      <c r="W6" s="126">
        <v>3.3944378412885001</v>
      </c>
      <c r="X6" s="126">
        <v>6.0861360468066996</v>
      </c>
      <c r="Y6" s="127">
        <v>2.92499525053795</v>
      </c>
      <c r="Z6" s="128"/>
      <c r="AA6" s="129">
        <v>6.9999768443592902</v>
      </c>
      <c r="AB6" s="130">
        <v>6.2162754851031004</v>
      </c>
      <c r="AC6" s="131">
        <v>6.5950168969546903</v>
      </c>
      <c r="AD6" s="128"/>
      <c r="AE6" s="132">
        <v>4.1923510068284697</v>
      </c>
      <c r="AG6" s="144">
        <v>83.610499635283006</v>
      </c>
      <c r="AH6" s="145">
        <v>101.178088932763</v>
      </c>
      <c r="AI6" s="145">
        <v>114.25168255619801</v>
      </c>
      <c r="AJ6" s="145">
        <v>113.90111218660699</v>
      </c>
      <c r="AK6" s="145">
        <v>108.001670109496</v>
      </c>
      <c r="AL6" s="146">
        <v>104.184288835731</v>
      </c>
      <c r="AM6" s="147"/>
      <c r="AN6" s="148">
        <v>132.89800706413899</v>
      </c>
      <c r="AO6" s="149">
        <v>143.15337468321499</v>
      </c>
      <c r="AP6" s="150">
        <v>138.02569098713701</v>
      </c>
      <c r="AQ6" s="147"/>
      <c r="AR6" s="151">
        <v>113.8508185747</v>
      </c>
      <c r="AS6" s="75"/>
      <c r="AT6" s="29">
        <v>1.6910175864335599</v>
      </c>
      <c r="AU6" s="126">
        <v>5.0505878439784402</v>
      </c>
      <c r="AV6" s="126">
        <v>5.2367902748897501</v>
      </c>
      <c r="AW6" s="126">
        <v>3.8050154705258499</v>
      </c>
      <c r="AX6" s="126">
        <v>2.2935094356582799</v>
      </c>
      <c r="AY6" s="127">
        <v>3.6853575316172802</v>
      </c>
      <c r="AZ6" s="128"/>
      <c r="BA6" s="129">
        <v>0.82264790192723203</v>
      </c>
      <c r="BB6" s="130">
        <v>0.50191535788313701</v>
      </c>
      <c r="BC6" s="131">
        <v>0.65606930427823296</v>
      </c>
      <c r="BD6" s="128"/>
      <c r="BE6" s="132">
        <v>2.61347659520922</v>
      </c>
    </row>
    <row r="7" spans="1:57" x14ac:dyDescent="0.2">
      <c r="A7" s="20" t="s">
        <v>18</v>
      </c>
      <c r="B7" s="3" t="str">
        <f>TRIM(A7)</f>
        <v>Virginia</v>
      </c>
      <c r="C7" s="10"/>
      <c r="D7" s="24" t="s">
        <v>16</v>
      </c>
      <c r="E7" s="27" t="s">
        <v>17</v>
      </c>
      <c r="F7" s="3"/>
      <c r="G7" s="152">
        <v>78.222315713518796</v>
      </c>
      <c r="H7" s="147">
        <v>87.062349585383501</v>
      </c>
      <c r="I7" s="147">
        <v>107.62279470864399</v>
      </c>
      <c r="J7" s="147">
        <v>109.686551956315</v>
      </c>
      <c r="K7" s="147">
        <v>103.13738096885299</v>
      </c>
      <c r="L7" s="153">
        <v>97.144907966428406</v>
      </c>
      <c r="M7" s="147"/>
      <c r="N7" s="154">
        <v>114.884100672481</v>
      </c>
      <c r="O7" s="155">
        <v>119.073363362534</v>
      </c>
      <c r="P7" s="156">
        <v>116.97873201750799</v>
      </c>
      <c r="Q7" s="147"/>
      <c r="R7" s="157">
        <v>102.81154803416899</v>
      </c>
      <c r="S7" s="75"/>
      <c r="T7" s="30">
        <v>29.111849619664898</v>
      </c>
      <c r="U7" s="128">
        <v>1.3598744278272901</v>
      </c>
      <c r="V7" s="128">
        <v>9.3455809298128596</v>
      </c>
      <c r="W7" s="128">
        <v>11.3689081306487</v>
      </c>
      <c r="X7" s="128">
        <v>11.3532304375855</v>
      </c>
      <c r="Y7" s="133">
        <v>11.400883929489099</v>
      </c>
      <c r="Z7" s="128"/>
      <c r="AA7" s="134">
        <v>1.93428383090181</v>
      </c>
      <c r="AB7" s="135">
        <v>0.48773080348904002</v>
      </c>
      <c r="AC7" s="136">
        <v>1.1928898875181799</v>
      </c>
      <c r="AD7" s="128"/>
      <c r="AE7" s="137">
        <v>7.8634661227345903</v>
      </c>
      <c r="AG7" s="152">
        <v>66.514296131759096</v>
      </c>
      <c r="AH7" s="147">
        <v>85.643290411659706</v>
      </c>
      <c r="AI7" s="147">
        <v>99.323542483449998</v>
      </c>
      <c r="AJ7" s="147">
        <v>98.900683847136705</v>
      </c>
      <c r="AK7" s="147">
        <v>90.636351652809296</v>
      </c>
      <c r="AL7" s="153">
        <v>88.201931498933405</v>
      </c>
      <c r="AM7" s="147"/>
      <c r="AN7" s="154">
        <v>112.148178578471</v>
      </c>
      <c r="AO7" s="155">
        <v>119.753303514035</v>
      </c>
      <c r="AP7" s="156">
        <v>115.950741046253</v>
      </c>
      <c r="AQ7" s="147"/>
      <c r="AR7" s="157">
        <v>96.129493128373198</v>
      </c>
      <c r="AS7" s="75"/>
      <c r="AT7" s="30">
        <v>5.7477251603423998</v>
      </c>
      <c r="AU7" s="128">
        <v>6.5704246939735196</v>
      </c>
      <c r="AV7" s="128">
        <v>5.8952038274329404</v>
      </c>
      <c r="AW7" s="128">
        <v>3.7547494758812401</v>
      </c>
      <c r="AX7" s="128">
        <v>2.5055415264656702</v>
      </c>
      <c r="AY7" s="133">
        <v>4.8029591815137502</v>
      </c>
      <c r="AZ7" s="128"/>
      <c r="BA7" s="134">
        <v>-1.1348554560459001</v>
      </c>
      <c r="BB7" s="135">
        <v>-0.93220867160438303</v>
      </c>
      <c r="BC7" s="136">
        <v>-1.0303128283126499</v>
      </c>
      <c r="BD7" s="128"/>
      <c r="BE7" s="137">
        <v>2.7158426856702702</v>
      </c>
    </row>
    <row r="8" spans="1:57" x14ac:dyDescent="0.2">
      <c r="A8" s="21" t="s">
        <v>19</v>
      </c>
      <c r="B8" s="3" t="str">
        <f t="shared" ref="B8:B43" si="0">TRIM(A8)</f>
        <v>Norfolk/Virginia Beach, VA</v>
      </c>
      <c r="C8" s="3"/>
      <c r="D8" s="24" t="s">
        <v>16</v>
      </c>
      <c r="E8" s="27" t="s">
        <v>17</v>
      </c>
      <c r="F8" s="3"/>
      <c r="G8" s="152">
        <v>62.772694642857097</v>
      </c>
      <c r="H8" s="147">
        <v>60.590368712366804</v>
      </c>
      <c r="I8" s="147">
        <v>65.321032157377303</v>
      </c>
      <c r="J8" s="147">
        <v>67.359329128711806</v>
      </c>
      <c r="K8" s="147">
        <v>71.504018004734704</v>
      </c>
      <c r="L8" s="153">
        <v>65.508671861623299</v>
      </c>
      <c r="M8" s="147"/>
      <c r="N8" s="154">
        <v>101.705625899336</v>
      </c>
      <c r="O8" s="155">
        <v>105.50404965519</v>
      </c>
      <c r="P8" s="156">
        <v>103.604837777263</v>
      </c>
      <c r="Q8" s="147"/>
      <c r="R8" s="157">
        <v>76.390970494538607</v>
      </c>
      <c r="S8" s="75"/>
      <c r="T8" s="30">
        <v>34.661116404577101</v>
      </c>
      <c r="U8" s="128">
        <v>1.64742040590471</v>
      </c>
      <c r="V8" s="128">
        <v>0.105096488408133</v>
      </c>
      <c r="W8" s="128">
        <v>-5.06500034371473</v>
      </c>
      <c r="X8" s="128">
        <v>-2.97859229541849</v>
      </c>
      <c r="Y8" s="133">
        <v>3.61084463187222</v>
      </c>
      <c r="Z8" s="128"/>
      <c r="AA8" s="134">
        <v>-4.1444247712222104</v>
      </c>
      <c r="AB8" s="135">
        <v>-5.5321527638228103</v>
      </c>
      <c r="AC8" s="136">
        <v>-4.8560650778044598</v>
      </c>
      <c r="AD8" s="128"/>
      <c r="AE8" s="137">
        <v>0.15411869629036601</v>
      </c>
      <c r="AG8" s="152">
        <v>55.457242911511003</v>
      </c>
      <c r="AH8" s="147">
        <v>59.852727652512201</v>
      </c>
      <c r="AI8" s="147">
        <v>66.013280241505498</v>
      </c>
      <c r="AJ8" s="147">
        <v>67.893185317618304</v>
      </c>
      <c r="AK8" s="147">
        <v>69.559429893377796</v>
      </c>
      <c r="AL8" s="153">
        <v>63.753489628379498</v>
      </c>
      <c r="AM8" s="147"/>
      <c r="AN8" s="154">
        <v>101.651193641852</v>
      </c>
      <c r="AO8" s="155">
        <v>109.618330388592</v>
      </c>
      <c r="AP8" s="156">
        <v>105.63476201522199</v>
      </c>
      <c r="AQ8" s="147"/>
      <c r="AR8" s="157">
        <v>75.717437757792396</v>
      </c>
      <c r="AS8" s="75"/>
      <c r="AT8" s="30">
        <v>5.0155079720120703</v>
      </c>
      <c r="AU8" s="128">
        <v>2.3934852612508002</v>
      </c>
      <c r="AV8" s="128">
        <v>3.19273837039287</v>
      </c>
      <c r="AW8" s="128">
        <v>2.1802074396064102</v>
      </c>
      <c r="AX8" s="128">
        <v>4.1726147508050504</v>
      </c>
      <c r="AY8" s="133">
        <v>3.3446239779728799</v>
      </c>
      <c r="AZ8" s="128"/>
      <c r="BA8" s="134">
        <v>1.72289269519619</v>
      </c>
      <c r="BB8" s="135">
        <v>0.60111261252443904</v>
      </c>
      <c r="BC8" s="136">
        <v>1.13774628938536</v>
      </c>
      <c r="BD8" s="128"/>
      <c r="BE8" s="137">
        <v>2.4506502145249098</v>
      </c>
    </row>
    <row r="9" spans="1:57" x14ac:dyDescent="0.2">
      <c r="A9" s="21" t="s">
        <v>20</v>
      </c>
      <c r="B9" s="3" t="s">
        <v>71</v>
      </c>
      <c r="C9" s="3"/>
      <c r="D9" s="24" t="s">
        <v>16</v>
      </c>
      <c r="E9" s="27" t="s">
        <v>17</v>
      </c>
      <c r="F9" s="3"/>
      <c r="G9" s="152">
        <v>55.284146944956497</v>
      </c>
      <c r="H9" s="147">
        <v>67.527193508032596</v>
      </c>
      <c r="I9" s="147">
        <v>87.118405113686194</v>
      </c>
      <c r="J9" s="147">
        <v>85.518994122552797</v>
      </c>
      <c r="K9" s="147">
        <v>77.580540764638698</v>
      </c>
      <c r="L9" s="153">
        <v>74.605856090773401</v>
      </c>
      <c r="M9" s="147"/>
      <c r="N9" s="154">
        <v>98.090955197085407</v>
      </c>
      <c r="O9" s="155">
        <v>107.32083420682901</v>
      </c>
      <c r="P9" s="156">
        <v>102.70589470195701</v>
      </c>
      <c r="Q9" s="147"/>
      <c r="R9" s="157">
        <v>82.6344385511117</v>
      </c>
      <c r="S9" s="75"/>
      <c r="T9" s="30">
        <v>-0.85528969715309699</v>
      </c>
      <c r="U9" s="128">
        <v>-8.0480025491540097</v>
      </c>
      <c r="V9" s="128">
        <v>2.08761409154544</v>
      </c>
      <c r="W9" s="128">
        <v>-1.1049913139596499</v>
      </c>
      <c r="X9" s="128">
        <v>-1.0127066746547599</v>
      </c>
      <c r="Y9" s="133">
        <v>-1.6750560993513199</v>
      </c>
      <c r="Z9" s="128"/>
      <c r="AA9" s="134">
        <v>0.97703484317031997</v>
      </c>
      <c r="AB9" s="135">
        <v>1.5631519356657699</v>
      </c>
      <c r="AC9" s="136">
        <v>1.28241508780276</v>
      </c>
      <c r="AD9" s="128"/>
      <c r="AE9" s="137">
        <v>-0.64480449113206195</v>
      </c>
      <c r="AG9" s="152">
        <v>51.853792569791899</v>
      </c>
      <c r="AH9" s="147">
        <v>68.134971673909206</v>
      </c>
      <c r="AI9" s="147">
        <v>80.767021277763106</v>
      </c>
      <c r="AJ9" s="147">
        <v>79.312878612500995</v>
      </c>
      <c r="AK9" s="147">
        <v>70.928769114871301</v>
      </c>
      <c r="AL9" s="153">
        <v>70.199486649767294</v>
      </c>
      <c r="AM9" s="147"/>
      <c r="AN9" s="154">
        <v>90.684388033315699</v>
      </c>
      <c r="AO9" s="155">
        <v>98.833022005311193</v>
      </c>
      <c r="AP9" s="156">
        <v>94.758705019313396</v>
      </c>
      <c r="AQ9" s="147"/>
      <c r="AR9" s="157">
        <v>77.216406183923297</v>
      </c>
      <c r="AS9" s="75"/>
      <c r="AT9" s="30">
        <v>1.04037136280243</v>
      </c>
      <c r="AU9" s="128">
        <v>0.737719673243042</v>
      </c>
      <c r="AV9" s="128">
        <v>2.3771648087502402</v>
      </c>
      <c r="AW9" s="128">
        <v>-0.56011439297872201</v>
      </c>
      <c r="AX9" s="128">
        <v>-3.51316026323014</v>
      </c>
      <c r="AY9" s="133">
        <v>-3.4475734586156097E-2</v>
      </c>
      <c r="AZ9" s="128"/>
      <c r="BA9" s="134">
        <v>-5.7033000826659999</v>
      </c>
      <c r="BB9" s="135">
        <v>-3.9012031687190198</v>
      </c>
      <c r="BC9" s="136">
        <v>-4.7720256038520397</v>
      </c>
      <c r="BD9" s="128"/>
      <c r="BE9" s="137">
        <v>-1.7483175383976901</v>
      </c>
    </row>
    <row r="10" spans="1:57" x14ac:dyDescent="0.2">
      <c r="A10" s="21" t="s">
        <v>21</v>
      </c>
      <c r="B10" s="3" t="str">
        <f t="shared" si="0"/>
        <v>Virginia Area</v>
      </c>
      <c r="C10" s="3"/>
      <c r="D10" s="24" t="s">
        <v>16</v>
      </c>
      <c r="E10" s="27" t="s">
        <v>17</v>
      </c>
      <c r="F10" s="3"/>
      <c r="G10" s="152">
        <v>69.948265714219602</v>
      </c>
      <c r="H10" s="147">
        <v>70.632197794576598</v>
      </c>
      <c r="I10" s="147">
        <v>76.678111750699301</v>
      </c>
      <c r="J10" s="147">
        <v>86.676151143167502</v>
      </c>
      <c r="K10" s="147">
        <v>108.79847123008901</v>
      </c>
      <c r="L10" s="153">
        <v>82.546639526550607</v>
      </c>
      <c r="M10" s="147"/>
      <c r="N10" s="154">
        <v>133.119676621515</v>
      </c>
      <c r="O10" s="155">
        <v>135.71006795802299</v>
      </c>
      <c r="P10" s="156">
        <v>134.41487228976899</v>
      </c>
      <c r="Q10" s="147"/>
      <c r="R10" s="157">
        <v>97.367358103623005</v>
      </c>
      <c r="S10" s="75"/>
      <c r="T10" s="30">
        <v>30.495353102962099</v>
      </c>
      <c r="U10" s="128">
        <v>-5.0637200005856799</v>
      </c>
      <c r="V10" s="128">
        <v>-2.1500942833994299</v>
      </c>
      <c r="W10" s="128">
        <v>12.4446158491738</v>
      </c>
      <c r="X10" s="128">
        <v>27.338483565816201</v>
      </c>
      <c r="Y10" s="133">
        <v>11.8856316598491</v>
      </c>
      <c r="Z10" s="128"/>
      <c r="AA10" s="134">
        <v>5.7735091509463103</v>
      </c>
      <c r="AB10" s="135">
        <v>0.72848803410291396</v>
      </c>
      <c r="AC10" s="136">
        <v>3.16508529537351</v>
      </c>
      <c r="AD10" s="128"/>
      <c r="AE10" s="137">
        <v>8.2769453655941003</v>
      </c>
      <c r="AG10" s="152">
        <v>57.724616815519099</v>
      </c>
      <c r="AH10" s="147">
        <v>68.903727628796801</v>
      </c>
      <c r="AI10" s="147">
        <v>74.140152890532406</v>
      </c>
      <c r="AJ10" s="147">
        <v>80.4300737295235</v>
      </c>
      <c r="AK10" s="147">
        <v>91.266728107936302</v>
      </c>
      <c r="AL10" s="153">
        <v>74.492103931250199</v>
      </c>
      <c r="AM10" s="147"/>
      <c r="AN10" s="154">
        <v>132.701107990986</v>
      </c>
      <c r="AO10" s="155">
        <v>138.83388490206201</v>
      </c>
      <c r="AP10" s="156">
        <v>135.76749644652401</v>
      </c>
      <c r="AQ10" s="147"/>
      <c r="AR10" s="157">
        <v>91.9986508647265</v>
      </c>
      <c r="AS10" s="75"/>
      <c r="AT10" s="30">
        <v>4.4649281536853902</v>
      </c>
      <c r="AU10" s="128">
        <v>1.9400946037067901</v>
      </c>
      <c r="AV10" s="128">
        <v>2.06598556717955</v>
      </c>
      <c r="AW10" s="128">
        <v>6.89534082972426</v>
      </c>
      <c r="AX10" s="128">
        <v>8.4888025255767996</v>
      </c>
      <c r="AY10" s="133">
        <v>4.9608579179821604</v>
      </c>
      <c r="AZ10" s="128"/>
      <c r="BA10" s="134">
        <v>-4.8187526408867498</v>
      </c>
      <c r="BB10" s="135">
        <v>-6.1853520099574002</v>
      </c>
      <c r="BC10" s="136">
        <v>-5.5224225541706096</v>
      </c>
      <c r="BD10" s="128"/>
      <c r="BE10" s="137">
        <v>0.268917097325437</v>
      </c>
    </row>
    <row r="11" spans="1:57" x14ac:dyDescent="0.2">
      <c r="A11" s="34" t="s">
        <v>22</v>
      </c>
      <c r="B11" s="3" t="str">
        <f t="shared" si="0"/>
        <v>Washington, DC</v>
      </c>
      <c r="C11" s="3"/>
      <c r="D11" s="24" t="s">
        <v>16</v>
      </c>
      <c r="E11" s="27" t="s">
        <v>17</v>
      </c>
      <c r="F11" s="3"/>
      <c r="G11" s="152">
        <v>146.72674342307201</v>
      </c>
      <c r="H11" s="147">
        <v>178.648113634569</v>
      </c>
      <c r="I11" s="147">
        <v>224.42081888119799</v>
      </c>
      <c r="J11" s="147">
        <v>210.72449485512701</v>
      </c>
      <c r="K11" s="147">
        <v>167.18643464301601</v>
      </c>
      <c r="L11" s="153">
        <v>185.54132108739699</v>
      </c>
      <c r="M11" s="147"/>
      <c r="N11" s="154">
        <v>161.49334828986699</v>
      </c>
      <c r="O11" s="155">
        <v>165.760651946981</v>
      </c>
      <c r="P11" s="156">
        <v>163.62700011842401</v>
      </c>
      <c r="Q11" s="147"/>
      <c r="R11" s="157">
        <v>179.280086524833</v>
      </c>
      <c r="S11" s="75"/>
      <c r="T11" s="30">
        <v>38.289631032934402</v>
      </c>
      <c r="U11" s="128">
        <v>14.8511339957131</v>
      </c>
      <c r="V11" s="128">
        <v>21.793725814460402</v>
      </c>
      <c r="W11" s="128">
        <v>16.765822979285101</v>
      </c>
      <c r="X11" s="128">
        <v>2.8476645197603299</v>
      </c>
      <c r="Y11" s="133">
        <v>17.589466664836799</v>
      </c>
      <c r="Z11" s="128"/>
      <c r="AA11" s="134">
        <v>-1.6621205515061801</v>
      </c>
      <c r="AB11" s="135">
        <v>0.42082711709739201</v>
      </c>
      <c r="AC11" s="136">
        <v>-0.61798023313666695</v>
      </c>
      <c r="AD11" s="128"/>
      <c r="AE11" s="137">
        <v>12.2278331724736</v>
      </c>
      <c r="AG11" s="152">
        <v>119.276176960651</v>
      </c>
      <c r="AH11" s="147">
        <v>166.567309657023</v>
      </c>
      <c r="AI11" s="147">
        <v>192.220607995509</v>
      </c>
      <c r="AJ11" s="147">
        <v>175.322047073166</v>
      </c>
      <c r="AK11" s="147">
        <v>141.17582963495701</v>
      </c>
      <c r="AL11" s="153">
        <v>158.91144060995799</v>
      </c>
      <c r="AM11" s="147"/>
      <c r="AN11" s="154">
        <v>140.148014816162</v>
      </c>
      <c r="AO11" s="155">
        <v>155.59047527057999</v>
      </c>
      <c r="AP11" s="156">
        <v>147.869245043371</v>
      </c>
      <c r="AQ11" s="147"/>
      <c r="AR11" s="157">
        <v>155.75666198855501</v>
      </c>
      <c r="AS11" s="75"/>
      <c r="AT11" s="30">
        <v>9.7967249561957601</v>
      </c>
      <c r="AU11" s="128">
        <v>13.459591676664999</v>
      </c>
      <c r="AV11" s="128">
        <v>5.8848989709437003</v>
      </c>
      <c r="AW11" s="128">
        <v>-2.2138816876112202</v>
      </c>
      <c r="AX11" s="128">
        <v>-7.4513974544279096</v>
      </c>
      <c r="AY11" s="133">
        <v>3.3486586254717499</v>
      </c>
      <c r="AZ11" s="128"/>
      <c r="BA11" s="134">
        <v>-3.0589978373484299</v>
      </c>
      <c r="BB11" s="135">
        <v>2.90933757728286</v>
      </c>
      <c r="BC11" s="136">
        <v>-8.0220950075687702E-3</v>
      </c>
      <c r="BD11" s="128"/>
      <c r="BE11" s="137">
        <v>2.4162061669966</v>
      </c>
    </row>
    <row r="12" spans="1:57" x14ac:dyDescent="0.2">
      <c r="A12" s="21" t="s">
        <v>23</v>
      </c>
      <c r="B12" s="3" t="str">
        <f t="shared" si="0"/>
        <v>Arlington, VA</v>
      </c>
      <c r="C12" s="3"/>
      <c r="D12" s="24" t="s">
        <v>16</v>
      </c>
      <c r="E12" s="27" t="s">
        <v>17</v>
      </c>
      <c r="F12" s="3"/>
      <c r="G12" s="152">
        <v>171.097832116788</v>
      </c>
      <c r="H12" s="147">
        <v>225.99040563086501</v>
      </c>
      <c r="I12" s="147">
        <v>282.67577997914401</v>
      </c>
      <c r="J12" s="147">
        <v>267.127643378519</v>
      </c>
      <c r="K12" s="147">
        <v>206.67955474452501</v>
      </c>
      <c r="L12" s="153">
        <v>230.714243169968</v>
      </c>
      <c r="M12" s="147"/>
      <c r="N12" s="154">
        <v>149.95739416058299</v>
      </c>
      <c r="O12" s="155">
        <v>158.329299270072</v>
      </c>
      <c r="P12" s="156">
        <v>154.14334671532799</v>
      </c>
      <c r="Q12" s="147"/>
      <c r="R12" s="157">
        <v>208.83684418292799</v>
      </c>
      <c r="S12" s="75"/>
      <c r="T12" s="30">
        <v>64.903974519253296</v>
      </c>
      <c r="U12" s="128">
        <v>27.128674874552999</v>
      </c>
      <c r="V12" s="128">
        <v>32.2638463824198</v>
      </c>
      <c r="W12" s="128">
        <v>33.503764279822903</v>
      </c>
      <c r="X12" s="128">
        <v>26.865407567460998</v>
      </c>
      <c r="Y12" s="133">
        <v>34.410528325796903</v>
      </c>
      <c r="Z12" s="128"/>
      <c r="AA12" s="134">
        <v>5.2360699575404404</v>
      </c>
      <c r="AB12" s="135">
        <v>14.8018489495417</v>
      </c>
      <c r="AC12" s="136">
        <v>9.9408243800142504</v>
      </c>
      <c r="AD12" s="128"/>
      <c r="AE12" s="137">
        <v>28.3844898088409</v>
      </c>
      <c r="AG12" s="152">
        <v>128.75277434592999</v>
      </c>
      <c r="AH12" s="147">
        <v>200.429850238787</v>
      </c>
      <c r="AI12" s="147">
        <v>236.09947404016199</v>
      </c>
      <c r="AJ12" s="147">
        <v>219.30902845697599</v>
      </c>
      <c r="AK12" s="147">
        <v>162.751767505982</v>
      </c>
      <c r="AL12" s="153">
        <v>189.44685520926399</v>
      </c>
      <c r="AM12" s="147"/>
      <c r="AN12" s="154">
        <v>135.920877640203</v>
      </c>
      <c r="AO12" s="155">
        <v>150.55827203204601</v>
      </c>
      <c r="AP12" s="156">
        <v>143.239574836125</v>
      </c>
      <c r="AQ12" s="147"/>
      <c r="AR12" s="157">
        <v>176.25301181687101</v>
      </c>
      <c r="AS12" s="75"/>
      <c r="AT12" s="30">
        <v>11.582525393985399</v>
      </c>
      <c r="AU12" s="128">
        <v>12.76772469264</v>
      </c>
      <c r="AV12" s="128">
        <v>7.9822834060962098</v>
      </c>
      <c r="AW12" s="128">
        <v>2.8629059572493598</v>
      </c>
      <c r="AX12" s="128">
        <v>-1.23658077068894</v>
      </c>
      <c r="AY12" s="133">
        <v>6.4588066476374602</v>
      </c>
      <c r="AZ12" s="128"/>
      <c r="BA12" s="134">
        <v>3.0129628424169699</v>
      </c>
      <c r="BB12" s="135">
        <v>11.306188775176</v>
      </c>
      <c r="BC12" s="136">
        <v>7.21108909488661</v>
      </c>
      <c r="BD12" s="128"/>
      <c r="BE12" s="137">
        <v>6.6375340405226799</v>
      </c>
    </row>
    <row r="13" spans="1:57" x14ac:dyDescent="0.2">
      <c r="A13" s="21" t="s">
        <v>24</v>
      </c>
      <c r="B13" s="3" t="str">
        <f t="shared" si="0"/>
        <v>Suburban Virginia Area</v>
      </c>
      <c r="C13" s="3"/>
      <c r="D13" s="24" t="s">
        <v>16</v>
      </c>
      <c r="E13" s="27" t="s">
        <v>17</v>
      </c>
      <c r="F13" s="3"/>
      <c r="G13" s="152">
        <v>95.871244199172196</v>
      </c>
      <c r="H13" s="147">
        <v>102.77772482127099</v>
      </c>
      <c r="I13" s="147">
        <v>122.17873447886601</v>
      </c>
      <c r="J13" s="147">
        <v>122.048941427317</v>
      </c>
      <c r="K13" s="147">
        <v>117.26273799071799</v>
      </c>
      <c r="L13" s="153">
        <v>112.02787658346899</v>
      </c>
      <c r="M13" s="147"/>
      <c r="N13" s="154">
        <v>139.834217985701</v>
      </c>
      <c r="O13" s="155">
        <v>143.840711150131</v>
      </c>
      <c r="P13" s="156">
        <v>141.83746456791599</v>
      </c>
      <c r="Q13" s="147"/>
      <c r="R13" s="157">
        <v>120.544901721882</v>
      </c>
      <c r="S13" s="75"/>
      <c r="T13" s="30">
        <v>24.066622235043901</v>
      </c>
      <c r="U13" s="128">
        <v>3.0439835842143701</v>
      </c>
      <c r="V13" s="128">
        <v>10.4146215854737</v>
      </c>
      <c r="W13" s="128">
        <v>12.241300328339699</v>
      </c>
      <c r="X13" s="128">
        <v>4.7866331334367098</v>
      </c>
      <c r="Y13" s="133">
        <v>10.195002560280701</v>
      </c>
      <c r="Z13" s="128"/>
      <c r="AA13" s="134">
        <v>-0.11339126002040099</v>
      </c>
      <c r="AB13" s="135">
        <v>-0.92634151555357602</v>
      </c>
      <c r="AC13" s="136">
        <v>-0.52726768141726699</v>
      </c>
      <c r="AD13" s="128"/>
      <c r="AE13" s="137">
        <v>6.3408667049986098</v>
      </c>
      <c r="AG13" s="152">
        <v>80.159162272441904</v>
      </c>
      <c r="AH13" s="147">
        <v>101.645796924042</v>
      </c>
      <c r="AI13" s="147">
        <v>112.077791755552</v>
      </c>
      <c r="AJ13" s="147">
        <v>109.29680794328</v>
      </c>
      <c r="AK13" s="147">
        <v>106.767552704228</v>
      </c>
      <c r="AL13" s="153">
        <v>101.991648781283</v>
      </c>
      <c r="AM13" s="147"/>
      <c r="AN13" s="154">
        <v>134.96147226753601</v>
      </c>
      <c r="AO13" s="155">
        <v>144.133597377337</v>
      </c>
      <c r="AP13" s="156">
        <v>139.54753482243601</v>
      </c>
      <c r="AQ13" s="147"/>
      <c r="AR13" s="157">
        <v>112.72344101299799</v>
      </c>
      <c r="AS13" s="75"/>
      <c r="AT13" s="30">
        <v>4.6935377002140699</v>
      </c>
      <c r="AU13" s="128">
        <v>10.739886104501499</v>
      </c>
      <c r="AV13" s="128">
        <v>8.2700213904240307</v>
      </c>
      <c r="AW13" s="128">
        <v>1.7678267229284299</v>
      </c>
      <c r="AX13" s="128">
        <v>1.15256372649515</v>
      </c>
      <c r="AY13" s="133">
        <v>5.1850361284324</v>
      </c>
      <c r="AZ13" s="128"/>
      <c r="BA13" s="134">
        <v>4.5381749474622701</v>
      </c>
      <c r="BB13" s="135">
        <v>1.17353633332991</v>
      </c>
      <c r="BC13" s="136">
        <v>2.7730965560223702</v>
      </c>
      <c r="BD13" s="128"/>
      <c r="BE13" s="137">
        <v>4.32035664654145</v>
      </c>
    </row>
    <row r="14" spans="1:57" x14ac:dyDescent="0.2">
      <c r="A14" s="21" t="s">
        <v>25</v>
      </c>
      <c r="B14" s="3" t="str">
        <f t="shared" si="0"/>
        <v>Alexandria, VA</v>
      </c>
      <c r="C14" s="3"/>
      <c r="D14" s="24" t="s">
        <v>16</v>
      </c>
      <c r="E14" s="27" t="s">
        <v>17</v>
      </c>
      <c r="F14" s="3"/>
      <c r="G14" s="152">
        <v>114.841599164442</v>
      </c>
      <c r="H14" s="147">
        <v>136.37664152257099</v>
      </c>
      <c r="I14" s="147">
        <v>188.668355576186</v>
      </c>
      <c r="J14" s="147">
        <v>184.176513867935</v>
      </c>
      <c r="K14" s="147">
        <v>147.57546477892501</v>
      </c>
      <c r="L14" s="153">
        <v>154.327714982012</v>
      </c>
      <c r="M14" s="147"/>
      <c r="N14" s="154">
        <v>123.323977022165</v>
      </c>
      <c r="O14" s="155">
        <v>128.44463502379</v>
      </c>
      <c r="P14" s="156">
        <v>125.884306022977</v>
      </c>
      <c r="Q14" s="147"/>
      <c r="R14" s="157">
        <v>146.20102670800199</v>
      </c>
      <c r="S14" s="75"/>
      <c r="T14" s="30">
        <v>49.503486614383398</v>
      </c>
      <c r="U14" s="128">
        <v>18.5407339601655</v>
      </c>
      <c r="V14" s="128">
        <v>33.6036209013728</v>
      </c>
      <c r="W14" s="128">
        <v>23.735348850769999</v>
      </c>
      <c r="X14" s="128">
        <v>15.3289287910382</v>
      </c>
      <c r="Y14" s="133">
        <v>26.5221494735009</v>
      </c>
      <c r="Z14" s="128"/>
      <c r="AA14" s="134">
        <v>2.13124669017113</v>
      </c>
      <c r="AB14" s="135">
        <v>-0.68881283299134299</v>
      </c>
      <c r="AC14" s="136">
        <v>0.67281299771926995</v>
      </c>
      <c r="AD14" s="128"/>
      <c r="AE14" s="137">
        <v>19.0049618746541</v>
      </c>
      <c r="AG14" s="152">
        <v>92.839346930486201</v>
      </c>
      <c r="AH14" s="147">
        <v>123.519002843216</v>
      </c>
      <c r="AI14" s="147">
        <v>149.62108883602099</v>
      </c>
      <c r="AJ14" s="147">
        <v>142.12371823140299</v>
      </c>
      <c r="AK14" s="147">
        <v>116.306524892654</v>
      </c>
      <c r="AL14" s="153">
        <v>124.88193634675601</v>
      </c>
      <c r="AM14" s="147"/>
      <c r="AN14" s="154">
        <v>111.954087559475</v>
      </c>
      <c r="AO14" s="155">
        <v>125.078465823372</v>
      </c>
      <c r="AP14" s="156">
        <v>118.516276691423</v>
      </c>
      <c r="AQ14" s="147"/>
      <c r="AR14" s="157">
        <v>123.063176445232</v>
      </c>
      <c r="AS14" s="75"/>
      <c r="AT14" s="30">
        <v>10.066642459971201</v>
      </c>
      <c r="AU14" s="128">
        <v>13.6062063023425</v>
      </c>
      <c r="AV14" s="128">
        <v>6.8145207019029304</v>
      </c>
      <c r="AW14" s="128">
        <v>0.163885249133252</v>
      </c>
      <c r="AX14" s="128">
        <v>-4.05387401697259</v>
      </c>
      <c r="AY14" s="133">
        <v>4.7208085659783299</v>
      </c>
      <c r="AZ14" s="128"/>
      <c r="BA14" s="134">
        <v>-2.4015987859118999</v>
      </c>
      <c r="BB14" s="135">
        <v>1.87283292426906</v>
      </c>
      <c r="BC14" s="136">
        <v>-0.191758147444272</v>
      </c>
      <c r="BD14" s="128"/>
      <c r="BE14" s="137">
        <v>3.32149650382385</v>
      </c>
    </row>
    <row r="15" spans="1:57" x14ac:dyDescent="0.2">
      <c r="A15" s="21" t="s">
        <v>26</v>
      </c>
      <c r="B15" s="3" t="str">
        <f t="shared" si="0"/>
        <v>Fairfax/Tysons Corner, VA</v>
      </c>
      <c r="C15" s="3"/>
      <c r="D15" s="24" t="s">
        <v>16</v>
      </c>
      <c r="E15" s="27" t="s">
        <v>17</v>
      </c>
      <c r="F15" s="3"/>
      <c r="G15" s="152">
        <v>102.075618181818</v>
      </c>
      <c r="H15" s="147">
        <v>136.24528295454499</v>
      </c>
      <c r="I15" s="147">
        <v>203.271870454545</v>
      </c>
      <c r="J15" s="147">
        <v>199.044236363636</v>
      </c>
      <c r="K15" s="147">
        <v>129.68187045454499</v>
      </c>
      <c r="L15" s="153">
        <v>154.06377568181799</v>
      </c>
      <c r="M15" s="147"/>
      <c r="N15" s="154">
        <v>114.25608977272699</v>
      </c>
      <c r="O15" s="155">
        <v>120.00408863636299</v>
      </c>
      <c r="P15" s="156">
        <v>117.130089204545</v>
      </c>
      <c r="Q15" s="147"/>
      <c r="R15" s="157">
        <v>143.51129383116799</v>
      </c>
      <c r="S15" s="75"/>
      <c r="T15" s="30">
        <v>19.288323757293899</v>
      </c>
      <c r="U15" s="128">
        <v>-7.1528450396407699</v>
      </c>
      <c r="V15" s="128">
        <v>9.66052637909746</v>
      </c>
      <c r="W15" s="128">
        <v>12.1710682845079</v>
      </c>
      <c r="X15" s="128">
        <v>3.0911066551730602</v>
      </c>
      <c r="Y15" s="133">
        <v>6.85262359023403</v>
      </c>
      <c r="Z15" s="128"/>
      <c r="AA15" s="134">
        <v>10.365416201558499</v>
      </c>
      <c r="AB15" s="135">
        <v>12.4300472246103</v>
      </c>
      <c r="AC15" s="136">
        <v>11.413498633320399</v>
      </c>
      <c r="AD15" s="128"/>
      <c r="AE15" s="137">
        <v>7.8824775015350603</v>
      </c>
      <c r="AG15" s="152">
        <v>86.741689488636297</v>
      </c>
      <c r="AH15" s="147">
        <v>141.54909147727199</v>
      </c>
      <c r="AI15" s="147">
        <v>185.67369914772701</v>
      </c>
      <c r="AJ15" s="147">
        <v>173.73941562499999</v>
      </c>
      <c r="AK15" s="147">
        <v>115.255796306818</v>
      </c>
      <c r="AL15" s="153">
        <v>140.59193840909001</v>
      </c>
      <c r="AM15" s="147"/>
      <c r="AN15" s="154">
        <v>107.85777102272699</v>
      </c>
      <c r="AO15" s="155">
        <v>116.55918267045401</v>
      </c>
      <c r="AP15" s="156">
        <v>112.20847684659</v>
      </c>
      <c r="AQ15" s="147"/>
      <c r="AR15" s="157">
        <v>132.48237796266201</v>
      </c>
      <c r="AS15" s="75"/>
      <c r="AT15" s="30">
        <v>4.9301160811715503</v>
      </c>
      <c r="AU15" s="128">
        <v>9.7660570012472494</v>
      </c>
      <c r="AV15" s="128">
        <v>7.7593355989698596</v>
      </c>
      <c r="AW15" s="128">
        <v>1.87302903127964</v>
      </c>
      <c r="AX15" s="128">
        <v>-3.7501992367431498</v>
      </c>
      <c r="AY15" s="133">
        <v>4.2631160583679497</v>
      </c>
      <c r="AZ15" s="128"/>
      <c r="BA15" s="134">
        <v>3.1036298888767302</v>
      </c>
      <c r="BB15" s="135">
        <v>5.17356356046065</v>
      </c>
      <c r="BC15" s="136">
        <v>4.1684515548254097</v>
      </c>
      <c r="BD15" s="128"/>
      <c r="BE15" s="137">
        <v>4.24019230828607</v>
      </c>
    </row>
    <row r="16" spans="1:57" x14ac:dyDescent="0.2">
      <c r="A16" s="21" t="s">
        <v>27</v>
      </c>
      <c r="B16" s="3" t="str">
        <f t="shared" si="0"/>
        <v>I-95 Fredericksburg, VA</v>
      </c>
      <c r="C16" s="3"/>
      <c r="D16" s="24" t="s">
        <v>16</v>
      </c>
      <c r="E16" s="27" t="s">
        <v>17</v>
      </c>
      <c r="F16" s="3"/>
      <c r="G16" s="152">
        <v>65.344669629283104</v>
      </c>
      <c r="H16" s="147">
        <v>51.742501461817298</v>
      </c>
      <c r="I16" s="147">
        <v>63.764838030639602</v>
      </c>
      <c r="J16" s="147">
        <v>67.584481347210797</v>
      </c>
      <c r="K16" s="147">
        <v>61.913727049467802</v>
      </c>
      <c r="L16" s="153">
        <v>62.070043503683699</v>
      </c>
      <c r="M16" s="147"/>
      <c r="N16" s="154">
        <v>70.072269909951999</v>
      </c>
      <c r="O16" s="155">
        <v>78.315482399719301</v>
      </c>
      <c r="P16" s="156">
        <v>74.193876154835607</v>
      </c>
      <c r="Q16" s="147"/>
      <c r="R16" s="157">
        <v>65.533995689727107</v>
      </c>
      <c r="S16" s="75"/>
      <c r="T16" s="30">
        <v>30.822667468207399</v>
      </c>
      <c r="U16" s="128">
        <v>-6.2579857206166603</v>
      </c>
      <c r="V16" s="128">
        <v>-0.72196990741573897</v>
      </c>
      <c r="W16" s="128">
        <v>-8.1131636083961691</v>
      </c>
      <c r="X16" s="128">
        <v>-15.949451570098301</v>
      </c>
      <c r="Y16" s="133">
        <v>-1.9705165326321901</v>
      </c>
      <c r="Z16" s="128"/>
      <c r="AA16" s="134">
        <v>-15.4669307222836</v>
      </c>
      <c r="AB16" s="135">
        <v>-10.658436265708801</v>
      </c>
      <c r="AC16" s="136">
        <v>-12.9955092803082</v>
      </c>
      <c r="AD16" s="128"/>
      <c r="AE16" s="137">
        <v>-5.8304558706623304</v>
      </c>
      <c r="AG16" s="152">
        <v>48.8846038475032</v>
      </c>
      <c r="AH16" s="147">
        <v>52.542948485557197</v>
      </c>
      <c r="AI16" s="147">
        <v>60.458749561454802</v>
      </c>
      <c r="AJ16" s="147">
        <v>62.906851537831798</v>
      </c>
      <c r="AK16" s="147">
        <v>59.993689042217198</v>
      </c>
      <c r="AL16" s="153">
        <v>56.957368494912799</v>
      </c>
      <c r="AM16" s="147"/>
      <c r="AN16" s="154">
        <v>78.424920769500602</v>
      </c>
      <c r="AO16" s="155">
        <v>85.201630803414801</v>
      </c>
      <c r="AP16" s="156">
        <v>81.813275786457694</v>
      </c>
      <c r="AQ16" s="147"/>
      <c r="AR16" s="157">
        <v>64.059056292497104</v>
      </c>
      <c r="AS16" s="75"/>
      <c r="AT16" s="30">
        <v>-7.1875653649662397</v>
      </c>
      <c r="AU16" s="128">
        <v>-2.4707614789966001</v>
      </c>
      <c r="AV16" s="128">
        <v>0.49649405386068901</v>
      </c>
      <c r="AW16" s="128">
        <v>-4.0920091902490698</v>
      </c>
      <c r="AX16" s="128">
        <v>-9.8730964181460106</v>
      </c>
      <c r="AY16" s="133">
        <v>-4.7092819556480903</v>
      </c>
      <c r="AZ16" s="128"/>
      <c r="BA16" s="134">
        <v>-6.3159473373651496</v>
      </c>
      <c r="BB16" s="135">
        <v>-4.4713514666145304</v>
      </c>
      <c r="BC16" s="136">
        <v>-5.3644312736507604</v>
      </c>
      <c r="BD16" s="128"/>
      <c r="BE16" s="137">
        <v>-4.9493951265773699</v>
      </c>
    </row>
    <row r="17" spans="1:70" x14ac:dyDescent="0.2">
      <c r="A17" s="21" t="s">
        <v>28</v>
      </c>
      <c r="B17" s="3" t="str">
        <f t="shared" si="0"/>
        <v>Dulles Airport Area, VA</v>
      </c>
      <c r="C17" s="3"/>
      <c r="D17" s="24" t="s">
        <v>16</v>
      </c>
      <c r="E17" s="27" t="s">
        <v>17</v>
      </c>
      <c r="F17" s="3"/>
      <c r="G17" s="152">
        <v>80.918259343578001</v>
      </c>
      <c r="H17" s="147">
        <v>101.83029216467401</v>
      </c>
      <c r="I17" s="147">
        <v>155.35443464238199</v>
      </c>
      <c r="J17" s="147">
        <v>159.80068772528901</v>
      </c>
      <c r="K17" s="147">
        <v>121.32676437108699</v>
      </c>
      <c r="L17" s="153">
        <v>123.84608764940199</v>
      </c>
      <c r="M17" s="147"/>
      <c r="N17" s="154">
        <v>104.19304970593799</v>
      </c>
      <c r="O17" s="155">
        <v>98.349309428950804</v>
      </c>
      <c r="P17" s="156">
        <v>101.27117956744399</v>
      </c>
      <c r="Q17" s="147"/>
      <c r="R17" s="157">
        <v>117.3961139117</v>
      </c>
      <c r="S17" s="75"/>
      <c r="T17" s="30">
        <v>5.4960486732068299</v>
      </c>
      <c r="U17" s="128">
        <v>-12.269261656342</v>
      </c>
      <c r="V17" s="128">
        <v>11.302124387867501</v>
      </c>
      <c r="W17" s="128">
        <v>22.091640049317601</v>
      </c>
      <c r="X17" s="128">
        <v>13.8153344864836</v>
      </c>
      <c r="Y17" s="133">
        <v>8.6676894882731794</v>
      </c>
      <c r="Z17" s="128"/>
      <c r="AA17" s="134">
        <v>6.74578679933893</v>
      </c>
      <c r="AB17" s="135">
        <v>0.115317223658587</v>
      </c>
      <c r="AC17" s="136">
        <v>3.4199307198369202</v>
      </c>
      <c r="AD17" s="128"/>
      <c r="AE17" s="137">
        <v>7.3254303718896399</v>
      </c>
      <c r="AG17" s="152">
        <v>80.598774900398396</v>
      </c>
      <c r="AH17" s="147">
        <v>117.285344336937</v>
      </c>
      <c r="AI17" s="147">
        <v>148.506671172453</v>
      </c>
      <c r="AJ17" s="147">
        <v>143.53116391576501</v>
      </c>
      <c r="AK17" s="147">
        <v>111.774598747865</v>
      </c>
      <c r="AL17" s="153">
        <v>120.339310614684</v>
      </c>
      <c r="AM17" s="147"/>
      <c r="AN17" s="154">
        <v>105.059822614304</v>
      </c>
      <c r="AO17" s="155">
        <v>106.3536437583</v>
      </c>
      <c r="AP17" s="156">
        <v>105.706733186302</v>
      </c>
      <c r="AQ17" s="147"/>
      <c r="AR17" s="157">
        <v>116.158574206575</v>
      </c>
      <c r="AS17" s="75"/>
      <c r="AT17" s="30">
        <v>7.5392831147186801</v>
      </c>
      <c r="AU17" s="128">
        <v>13.037465904206099</v>
      </c>
      <c r="AV17" s="128">
        <v>15.890374340868201</v>
      </c>
      <c r="AW17" s="128">
        <v>12.790699615991199</v>
      </c>
      <c r="AX17" s="128">
        <v>10.0891916517767</v>
      </c>
      <c r="AY17" s="133">
        <v>12.333183392032099</v>
      </c>
      <c r="AZ17" s="128"/>
      <c r="BA17" s="134">
        <v>8.8885833402221799</v>
      </c>
      <c r="BB17" s="135">
        <v>7.7992556017847496</v>
      </c>
      <c r="BC17" s="136">
        <v>8.3378482696001406</v>
      </c>
      <c r="BD17" s="128"/>
      <c r="BE17" s="137">
        <v>11.2662926182229</v>
      </c>
    </row>
    <row r="18" spans="1:70" x14ac:dyDescent="0.2">
      <c r="A18" s="21" t="s">
        <v>29</v>
      </c>
      <c r="B18" s="3" t="str">
        <f t="shared" si="0"/>
        <v>Williamsburg, VA</v>
      </c>
      <c r="C18" s="3"/>
      <c r="D18" s="24" t="s">
        <v>16</v>
      </c>
      <c r="E18" s="27" t="s">
        <v>17</v>
      </c>
      <c r="F18" s="3"/>
      <c r="G18" s="152">
        <v>84.531641361256504</v>
      </c>
      <c r="H18" s="147">
        <v>62.557162303664903</v>
      </c>
      <c r="I18" s="147">
        <v>61.124861256544499</v>
      </c>
      <c r="J18" s="147">
        <v>67.825768324607296</v>
      </c>
      <c r="K18" s="147">
        <v>90.052104712041796</v>
      </c>
      <c r="L18" s="153">
        <v>73.218307591623002</v>
      </c>
      <c r="M18" s="147"/>
      <c r="N18" s="154">
        <v>154.4475013089</v>
      </c>
      <c r="O18" s="155">
        <v>167.228509162303</v>
      </c>
      <c r="P18" s="156">
        <v>160.838005235602</v>
      </c>
      <c r="Q18" s="147"/>
      <c r="R18" s="157">
        <v>98.252506918474097</v>
      </c>
      <c r="S18" s="75"/>
      <c r="T18" s="30">
        <v>71.908465255961602</v>
      </c>
      <c r="U18" s="128">
        <v>29.630887682422198</v>
      </c>
      <c r="V18" s="128">
        <v>17.204838385848699</v>
      </c>
      <c r="W18" s="128">
        <v>-9.6936720937096794</v>
      </c>
      <c r="X18" s="128">
        <v>1.9385380315343901</v>
      </c>
      <c r="Y18" s="133">
        <v>16.951508022863401</v>
      </c>
      <c r="Z18" s="128"/>
      <c r="AA18" s="134">
        <v>1.4225265636584701</v>
      </c>
      <c r="AB18" s="135">
        <v>2.2492626296897602</v>
      </c>
      <c r="AC18" s="136">
        <v>1.85064321462725</v>
      </c>
      <c r="AD18" s="128"/>
      <c r="AE18" s="137">
        <v>9.3674258895333402</v>
      </c>
      <c r="AG18" s="152">
        <v>54.446329842931902</v>
      </c>
      <c r="AH18" s="147">
        <v>48.940710405759098</v>
      </c>
      <c r="AI18" s="147">
        <v>50.3949640052356</v>
      </c>
      <c r="AJ18" s="147">
        <v>55.760293520942398</v>
      </c>
      <c r="AK18" s="147">
        <v>70.122562172774806</v>
      </c>
      <c r="AL18" s="153">
        <v>55.932971989528703</v>
      </c>
      <c r="AM18" s="147"/>
      <c r="AN18" s="154">
        <v>131.34624149214599</v>
      </c>
      <c r="AO18" s="155">
        <v>150.55483835078499</v>
      </c>
      <c r="AP18" s="156">
        <v>140.95053992146501</v>
      </c>
      <c r="AQ18" s="147"/>
      <c r="AR18" s="157">
        <v>80.2237056843679</v>
      </c>
      <c r="AS18" s="75"/>
      <c r="AT18" s="30">
        <v>-5.6410759423493504</v>
      </c>
      <c r="AU18" s="128">
        <v>1.3433642729039801</v>
      </c>
      <c r="AV18" s="128">
        <v>3.91225292343925</v>
      </c>
      <c r="AW18" s="128">
        <v>0.640998137535436</v>
      </c>
      <c r="AX18" s="128">
        <v>8.4509833583234695</v>
      </c>
      <c r="AY18" s="133">
        <v>1.86138751734203</v>
      </c>
      <c r="AZ18" s="128"/>
      <c r="BA18" s="134">
        <v>8.5239751004477302</v>
      </c>
      <c r="BB18" s="135">
        <v>7.2412205552417204</v>
      </c>
      <c r="BC18" s="136">
        <v>7.8351008677536598</v>
      </c>
      <c r="BD18" s="128"/>
      <c r="BE18" s="137">
        <v>4.7750420331660903</v>
      </c>
    </row>
    <row r="19" spans="1:70" x14ac:dyDescent="0.2">
      <c r="A19" s="21" t="s">
        <v>30</v>
      </c>
      <c r="B19" s="3" t="str">
        <f t="shared" si="0"/>
        <v>Virginia Beach, VA</v>
      </c>
      <c r="C19" s="3"/>
      <c r="D19" s="24" t="s">
        <v>16</v>
      </c>
      <c r="E19" s="27" t="s">
        <v>17</v>
      </c>
      <c r="F19" s="3"/>
      <c r="G19" s="152">
        <v>65.813866893850303</v>
      </c>
      <c r="H19" s="147">
        <v>61.075880310065301</v>
      </c>
      <c r="I19" s="147">
        <v>63.872814070984397</v>
      </c>
      <c r="J19" s="147">
        <v>65.969566837176302</v>
      </c>
      <c r="K19" s="147">
        <v>66.415300676792299</v>
      </c>
      <c r="L19" s="153">
        <v>64.630565972669899</v>
      </c>
      <c r="M19" s="147"/>
      <c r="N19" s="154">
        <v>91.910027646179202</v>
      </c>
      <c r="O19" s="155">
        <v>96.389561375619706</v>
      </c>
      <c r="P19" s="156">
        <v>94.149794510899497</v>
      </c>
      <c r="Q19" s="147"/>
      <c r="R19" s="157">
        <v>73.059135344411104</v>
      </c>
      <c r="S19" s="75"/>
      <c r="T19" s="30">
        <v>44.7680623224268</v>
      </c>
      <c r="U19" s="128">
        <v>11.587652513308001</v>
      </c>
      <c r="V19" s="128">
        <v>5.3503237083003201</v>
      </c>
      <c r="W19" s="128">
        <v>4.0265943750126301</v>
      </c>
      <c r="X19" s="128">
        <v>-10.385921559614999</v>
      </c>
      <c r="Y19" s="133">
        <v>8.3123379434980293</v>
      </c>
      <c r="Z19" s="128"/>
      <c r="AA19" s="134">
        <v>-12.767678463975599</v>
      </c>
      <c r="AB19" s="135">
        <v>-15.977086865525401</v>
      </c>
      <c r="AC19" s="136">
        <v>-14.4406001534553</v>
      </c>
      <c r="AD19" s="128"/>
      <c r="AE19" s="137">
        <v>-1.3539512868174901</v>
      </c>
      <c r="AG19" s="152">
        <v>62.3571001406359</v>
      </c>
      <c r="AH19" s="147">
        <v>64.787183292267898</v>
      </c>
      <c r="AI19" s="147">
        <v>73.179278543175997</v>
      </c>
      <c r="AJ19" s="147">
        <v>75.151608925004794</v>
      </c>
      <c r="AK19" s="147">
        <v>74.444293350303496</v>
      </c>
      <c r="AL19" s="153">
        <v>69.978749500673004</v>
      </c>
      <c r="AM19" s="147"/>
      <c r="AN19" s="154">
        <v>110.875552794204</v>
      </c>
      <c r="AO19" s="155">
        <v>119.93306839631801</v>
      </c>
      <c r="AP19" s="156">
        <v>115.40431059526099</v>
      </c>
      <c r="AQ19" s="147"/>
      <c r="AR19" s="157">
        <v>82.950441860972205</v>
      </c>
      <c r="AS19" s="75"/>
      <c r="AT19" s="30">
        <v>12.3621214392469</v>
      </c>
      <c r="AU19" s="128">
        <v>7.1840841941753304</v>
      </c>
      <c r="AV19" s="128">
        <v>7.6636722624338702</v>
      </c>
      <c r="AW19" s="128">
        <v>6.64843155036528</v>
      </c>
      <c r="AX19" s="128">
        <v>2.5340780412834301</v>
      </c>
      <c r="AY19" s="133">
        <v>7.0068041583042202</v>
      </c>
      <c r="AZ19" s="128"/>
      <c r="BA19" s="134">
        <v>-1.1248404329464801</v>
      </c>
      <c r="BB19" s="135">
        <v>-1.3359258828387199</v>
      </c>
      <c r="BC19" s="136">
        <v>-1.23463752396169</v>
      </c>
      <c r="BD19" s="128"/>
      <c r="BE19" s="137">
        <v>3.56292554387255</v>
      </c>
    </row>
    <row r="20" spans="1:70" x14ac:dyDescent="0.2">
      <c r="A20" s="34" t="s">
        <v>31</v>
      </c>
      <c r="B20" s="3" t="str">
        <f t="shared" si="0"/>
        <v>Norfolk/Portsmouth, VA</v>
      </c>
      <c r="C20" s="3"/>
      <c r="D20" s="24" t="s">
        <v>16</v>
      </c>
      <c r="E20" s="27" t="s">
        <v>17</v>
      </c>
      <c r="F20" s="3"/>
      <c r="G20" s="152">
        <v>61.704193731131198</v>
      </c>
      <c r="H20" s="147">
        <v>68.676974711418893</v>
      </c>
      <c r="I20" s="147">
        <v>82.062214597762306</v>
      </c>
      <c r="J20" s="147">
        <v>84.761047877819195</v>
      </c>
      <c r="K20" s="147">
        <v>85.632384354466296</v>
      </c>
      <c r="L20" s="153">
        <v>76.567363054519603</v>
      </c>
      <c r="M20" s="147"/>
      <c r="N20" s="154">
        <v>103.71497078671599</v>
      </c>
      <c r="O20" s="155">
        <v>102.39982503995699</v>
      </c>
      <c r="P20" s="156">
        <v>103.057397913336</v>
      </c>
      <c r="Q20" s="147"/>
      <c r="R20" s="157">
        <v>84.1359444427531</v>
      </c>
      <c r="S20" s="75"/>
      <c r="T20" s="30">
        <v>13.6951417144213</v>
      </c>
      <c r="U20" s="128">
        <v>-19.006533449854199</v>
      </c>
      <c r="V20" s="128">
        <v>-7.1478234925280599</v>
      </c>
      <c r="W20" s="128">
        <v>-3.0873306316078399</v>
      </c>
      <c r="X20" s="128">
        <v>15.1063942526128</v>
      </c>
      <c r="Y20" s="133">
        <v>-1.66011788163855</v>
      </c>
      <c r="Z20" s="128"/>
      <c r="AA20" s="134">
        <v>5.7281209096107997</v>
      </c>
      <c r="AB20" s="135">
        <v>-2.15972307458747</v>
      </c>
      <c r="AC20" s="136">
        <v>1.6565135042485</v>
      </c>
      <c r="AD20" s="128"/>
      <c r="AE20" s="137">
        <v>-0.52430039131204198</v>
      </c>
      <c r="AG20" s="152">
        <v>62.1773198943349</v>
      </c>
      <c r="AH20" s="147">
        <v>69.982798907831594</v>
      </c>
      <c r="AI20" s="147">
        <v>81.921327148819003</v>
      </c>
      <c r="AJ20" s="147">
        <v>80.758305709465404</v>
      </c>
      <c r="AK20" s="147">
        <v>79.850061942816495</v>
      </c>
      <c r="AL20" s="153">
        <v>74.937962720653502</v>
      </c>
      <c r="AM20" s="147"/>
      <c r="AN20" s="154">
        <v>95.126459611969395</v>
      </c>
      <c r="AO20" s="155">
        <v>95.131921523708002</v>
      </c>
      <c r="AP20" s="156">
        <v>95.129190567838705</v>
      </c>
      <c r="AQ20" s="147"/>
      <c r="AR20" s="157">
        <v>80.706884962706397</v>
      </c>
      <c r="AS20" s="75"/>
      <c r="AT20" s="30">
        <v>7.8715446862781304</v>
      </c>
      <c r="AU20" s="128">
        <v>-2.6261797765552601</v>
      </c>
      <c r="AV20" s="128">
        <v>5.3481845282114504</v>
      </c>
      <c r="AW20" s="128">
        <v>3.0092644849277899</v>
      </c>
      <c r="AX20" s="128">
        <v>7.5506800162431098</v>
      </c>
      <c r="AY20" s="133">
        <v>4.1047849936927001</v>
      </c>
      <c r="AZ20" s="128"/>
      <c r="BA20" s="134">
        <v>-1.2718246761912</v>
      </c>
      <c r="BB20" s="135">
        <v>-5.0916248083757303</v>
      </c>
      <c r="BC20" s="136">
        <v>-3.2194554769806798</v>
      </c>
      <c r="BD20" s="128"/>
      <c r="BE20" s="137">
        <v>1.5174631109469401</v>
      </c>
    </row>
    <row r="21" spans="1:70" x14ac:dyDescent="0.2">
      <c r="A21" s="35" t="s">
        <v>32</v>
      </c>
      <c r="B21" s="3" t="str">
        <f t="shared" si="0"/>
        <v>Newport News/Hampton, VA</v>
      </c>
      <c r="C21" s="3"/>
      <c r="D21" s="24" t="s">
        <v>16</v>
      </c>
      <c r="E21" s="27" t="s">
        <v>17</v>
      </c>
      <c r="F21" s="3"/>
      <c r="G21" s="152">
        <v>43.282960093365297</v>
      </c>
      <c r="H21" s="147">
        <v>51.171702164379603</v>
      </c>
      <c r="I21" s="147">
        <v>58.402988895176101</v>
      </c>
      <c r="J21" s="147">
        <v>54.793265624557897</v>
      </c>
      <c r="K21" s="147">
        <v>56.813386914697901</v>
      </c>
      <c r="L21" s="153">
        <v>52.892860738435402</v>
      </c>
      <c r="M21" s="147"/>
      <c r="N21" s="154">
        <v>84.0168124204272</v>
      </c>
      <c r="O21" s="155">
        <v>80.166627500353599</v>
      </c>
      <c r="P21" s="156">
        <v>82.091719960390407</v>
      </c>
      <c r="Q21" s="147"/>
      <c r="R21" s="157">
        <v>61.235391944708198</v>
      </c>
      <c r="S21" s="75"/>
      <c r="T21" s="30">
        <v>9.1428892789347405</v>
      </c>
      <c r="U21" s="128">
        <v>-6.88634149577166</v>
      </c>
      <c r="V21" s="128">
        <v>-5.99729284609269</v>
      </c>
      <c r="W21" s="128">
        <v>-15.547697607702201</v>
      </c>
      <c r="X21" s="128">
        <v>-10.681973268887599</v>
      </c>
      <c r="Y21" s="133">
        <v>-7.2806819034164203</v>
      </c>
      <c r="Z21" s="128"/>
      <c r="AA21" s="134">
        <v>-3.8234053678889901</v>
      </c>
      <c r="AB21" s="135">
        <v>0.62521769363575896</v>
      </c>
      <c r="AC21" s="136">
        <v>-1.7014804328470201</v>
      </c>
      <c r="AD21" s="128"/>
      <c r="AE21" s="137">
        <v>-5.2201958322324202</v>
      </c>
      <c r="AG21" s="152">
        <v>41.4334037558353</v>
      </c>
      <c r="AH21" s="147">
        <v>50.325931008629198</v>
      </c>
      <c r="AI21" s="147">
        <v>55.011465578582502</v>
      </c>
      <c r="AJ21" s="147">
        <v>56.814893602348199</v>
      </c>
      <c r="AK21" s="147">
        <v>56.054516590040997</v>
      </c>
      <c r="AL21" s="153">
        <v>51.928042107087201</v>
      </c>
      <c r="AM21" s="147"/>
      <c r="AN21" s="154">
        <v>79.675142523695001</v>
      </c>
      <c r="AO21" s="155">
        <v>82.3138288053472</v>
      </c>
      <c r="AP21" s="156">
        <v>80.994485664521093</v>
      </c>
      <c r="AQ21" s="147"/>
      <c r="AR21" s="157">
        <v>60.232740266354099</v>
      </c>
      <c r="AS21" s="75"/>
      <c r="AT21" s="30">
        <v>0.61961382541749299</v>
      </c>
      <c r="AU21" s="128">
        <v>1.7101913153430099</v>
      </c>
      <c r="AV21" s="128">
        <v>-2.3244513658431201</v>
      </c>
      <c r="AW21" s="128">
        <v>-0.54670254616547198</v>
      </c>
      <c r="AX21" s="128">
        <v>2.2578137565446399</v>
      </c>
      <c r="AY21" s="133">
        <v>0.27712739245249302</v>
      </c>
      <c r="AZ21" s="128"/>
      <c r="BA21" s="134">
        <v>3.34507747168584</v>
      </c>
      <c r="BB21" s="135">
        <v>1.61257432303671</v>
      </c>
      <c r="BC21" s="136">
        <v>2.4573958117937398</v>
      </c>
      <c r="BD21" s="128"/>
      <c r="BE21" s="137">
        <v>1.10371434908818</v>
      </c>
    </row>
    <row r="22" spans="1:70" x14ac:dyDescent="0.2">
      <c r="A22" s="36" t="s">
        <v>33</v>
      </c>
      <c r="B22" s="3" t="str">
        <f t="shared" si="0"/>
        <v>Chesapeake/Suffolk, VA</v>
      </c>
      <c r="C22" s="3"/>
      <c r="D22" s="25" t="s">
        <v>16</v>
      </c>
      <c r="E22" s="28" t="s">
        <v>17</v>
      </c>
      <c r="F22" s="3"/>
      <c r="G22" s="158">
        <v>52.236279415305198</v>
      </c>
      <c r="H22" s="159">
        <v>60.564431745485798</v>
      </c>
      <c r="I22" s="159">
        <v>66.197266448839201</v>
      </c>
      <c r="J22" s="159">
        <v>68.208260963026603</v>
      </c>
      <c r="K22" s="159">
        <v>62.431995460017099</v>
      </c>
      <c r="L22" s="160">
        <v>61.927646806534803</v>
      </c>
      <c r="M22" s="147"/>
      <c r="N22" s="161">
        <v>73.374128099741995</v>
      </c>
      <c r="O22" s="162">
        <v>78.132262545141799</v>
      </c>
      <c r="P22" s="163">
        <v>75.753195322441897</v>
      </c>
      <c r="Q22" s="147"/>
      <c r="R22" s="164">
        <v>65.877803525365394</v>
      </c>
      <c r="S22" s="75"/>
      <c r="T22" s="31">
        <v>12.163931738349699</v>
      </c>
      <c r="U22" s="138">
        <v>-8.3886203721772095</v>
      </c>
      <c r="V22" s="138">
        <v>-10.1852212452944</v>
      </c>
      <c r="W22" s="138">
        <v>-6.5273329008391796</v>
      </c>
      <c r="X22" s="138">
        <v>-3.7320064071831598</v>
      </c>
      <c r="Y22" s="139">
        <v>-4.4943584589865004</v>
      </c>
      <c r="Z22" s="128"/>
      <c r="AA22" s="140">
        <v>-4.7037878233852704</v>
      </c>
      <c r="AB22" s="141">
        <v>-4.4104800662614698</v>
      </c>
      <c r="AC22" s="142">
        <v>-4.5527533373421898</v>
      </c>
      <c r="AD22" s="128"/>
      <c r="AE22" s="143">
        <v>-4.5135516371406199</v>
      </c>
      <c r="AG22" s="158">
        <v>52.139249561478898</v>
      </c>
      <c r="AH22" s="159">
        <v>65.112531242476294</v>
      </c>
      <c r="AI22" s="159">
        <v>68.769199148753202</v>
      </c>
      <c r="AJ22" s="159">
        <v>68.906482158211503</v>
      </c>
      <c r="AK22" s="159">
        <v>64.546507841788397</v>
      </c>
      <c r="AL22" s="160">
        <v>63.8947939905417</v>
      </c>
      <c r="AM22" s="147"/>
      <c r="AN22" s="161">
        <v>75.416853422184005</v>
      </c>
      <c r="AO22" s="162">
        <v>80.4076943895098</v>
      </c>
      <c r="AP22" s="163">
        <v>77.912273905846902</v>
      </c>
      <c r="AQ22" s="147"/>
      <c r="AR22" s="164">
        <v>67.899788252057405</v>
      </c>
      <c r="AS22" s="75"/>
      <c r="AT22" s="31">
        <v>5.0140477035358497</v>
      </c>
      <c r="AU22" s="138">
        <v>-5.0348668217933899E-2</v>
      </c>
      <c r="AV22" s="138">
        <v>-3.6198099779693398</v>
      </c>
      <c r="AW22" s="138">
        <v>-3.9034063606429799</v>
      </c>
      <c r="AX22" s="138">
        <v>1.1336613393975801</v>
      </c>
      <c r="AY22" s="139">
        <v>-0.68440429017086002</v>
      </c>
      <c r="AZ22" s="128"/>
      <c r="BA22" s="140">
        <v>-0.99438137026945395</v>
      </c>
      <c r="BB22" s="141">
        <v>-1.80438872344497</v>
      </c>
      <c r="BC22" s="142">
        <v>-1.41401837888806</v>
      </c>
      <c r="BD22" s="128"/>
      <c r="BE22" s="143">
        <v>-0.92479210747542195</v>
      </c>
    </row>
    <row r="23" spans="1:70" x14ac:dyDescent="0.2">
      <c r="A23" s="35" t="s">
        <v>109</v>
      </c>
      <c r="B23" s="3" t="s">
        <v>109</v>
      </c>
      <c r="C23" s="9"/>
      <c r="D23" s="23" t="s">
        <v>16</v>
      </c>
      <c r="E23" s="26" t="s">
        <v>17</v>
      </c>
      <c r="F23" s="3"/>
      <c r="G23" s="144">
        <v>84.2063789201422</v>
      </c>
      <c r="H23" s="145">
        <v>115.453905593275</v>
      </c>
      <c r="I23" s="145">
        <v>171.054707403815</v>
      </c>
      <c r="J23" s="145">
        <v>159.600181053992</v>
      </c>
      <c r="K23" s="145">
        <v>131.60360491432201</v>
      </c>
      <c r="L23" s="146">
        <v>132.38375557710901</v>
      </c>
      <c r="M23" s="147"/>
      <c r="N23" s="148">
        <v>158.14370837374699</v>
      </c>
      <c r="O23" s="149">
        <v>174.690675719366</v>
      </c>
      <c r="P23" s="150">
        <v>166.41719204655601</v>
      </c>
      <c r="Q23" s="147"/>
      <c r="R23" s="151">
        <v>142.10759456837999</v>
      </c>
      <c r="S23" s="75"/>
      <c r="T23" s="29">
        <v>-11.0751318754635</v>
      </c>
      <c r="U23" s="126">
        <v>-13.0156036249242</v>
      </c>
      <c r="V23" s="126">
        <v>11.041498456859699</v>
      </c>
      <c r="W23" s="126">
        <v>-0.758732961971195</v>
      </c>
      <c r="X23" s="126">
        <v>-4.5838415710426501</v>
      </c>
      <c r="Y23" s="127">
        <v>-2.68981740301221</v>
      </c>
      <c r="Z23" s="128"/>
      <c r="AA23" s="129">
        <v>-9.8175465462755191</v>
      </c>
      <c r="AB23" s="130">
        <v>-5.0819727280193199</v>
      </c>
      <c r="AC23" s="131">
        <v>-7.3925485786745204</v>
      </c>
      <c r="AD23" s="128"/>
      <c r="AE23" s="132">
        <v>-4.31558434129827</v>
      </c>
      <c r="AF23" s="75"/>
      <c r="AG23" s="144">
        <v>82.593971063692194</v>
      </c>
      <c r="AH23" s="145">
        <v>113.30205787261499</v>
      </c>
      <c r="AI23" s="145">
        <v>150.93500808276701</v>
      </c>
      <c r="AJ23" s="145">
        <v>141.571235855156</v>
      </c>
      <c r="AK23" s="145">
        <v>119.98174426123499</v>
      </c>
      <c r="AL23" s="146">
        <v>121.67680342709301</v>
      </c>
      <c r="AM23" s="147"/>
      <c r="AN23" s="148">
        <v>153.90140720982799</v>
      </c>
      <c r="AO23" s="149">
        <v>177.05208131264101</v>
      </c>
      <c r="AP23" s="150">
        <v>165.47674426123501</v>
      </c>
      <c r="AQ23" s="147"/>
      <c r="AR23" s="151">
        <v>134.19107223684799</v>
      </c>
      <c r="AS23" s="75"/>
      <c r="AT23" s="29">
        <v>10.0040425319314</v>
      </c>
      <c r="AU23" s="126">
        <v>6.9290950436908396</v>
      </c>
      <c r="AV23" s="126">
        <v>11.4532567223168</v>
      </c>
      <c r="AW23" s="126">
        <v>2.30282430244845</v>
      </c>
      <c r="AX23" s="126">
        <v>-1.4511989312748499</v>
      </c>
      <c r="AY23" s="127">
        <v>5.5122810364151098</v>
      </c>
      <c r="AZ23" s="128"/>
      <c r="BA23" s="129">
        <v>-10.539848897444999</v>
      </c>
      <c r="BB23" s="130">
        <v>-1.09895783437631</v>
      </c>
      <c r="BC23" s="131">
        <v>-5.7254664869495802</v>
      </c>
      <c r="BD23" s="128"/>
      <c r="BE23" s="132">
        <v>1.25956639807501</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2">
        <v>51.740548463356902</v>
      </c>
      <c r="H24" s="147">
        <v>60.638594562647697</v>
      </c>
      <c r="I24" s="147">
        <v>82.115388888888802</v>
      </c>
      <c r="J24" s="147">
        <v>81.227466903073207</v>
      </c>
      <c r="K24" s="147">
        <v>72.133211583924293</v>
      </c>
      <c r="L24" s="153">
        <v>69.571042080378206</v>
      </c>
      <c r="M24" s="147"/>
      <c r="N24" s="154">
        <v>97.392166666666597</v>
      </c>
      <c r="O24" s="155">
        <v>104.51528841607499</v>
      </c>
      <c r="P24" s="156">
        <v>100.95372754137099</v>
      </c>
      <c r="Q24" s="147"/>
      <c r="R24" s="157">
        <v>78.537523640661902</v>
      </c>
      <c r="S24" s="75"/>
      <c r="T24" s="30">
        <v>3.39815297231653</v>
      </c>
      <c r="U24" s="128">
        <v>-14.3562089188655</v>
      </c>
      <c r="V24" s="128">
        <v>-6.7433410868315802</v>
      </c>
      <c r="W24" s="128">
        <v>-6.7594725554985997</v>
      </c>
      <c r="X24" s="128">
        <v>-4.7589492402569702</v>
      </c>
      <c r="Y24" s="133">
        <v>-6.4276633042907196</v>
      </c>
      <c r="Z24" s="128"/>
      <c r="AA24" s="134">
        <v>1.1679720313436399</v>
      </c>
      <c r="AB24" s="135">
        <v>-2.7403739323916398</v>
      </c>
      <c r="AC24" s="136">
        <v>-0.893558429315366</v>
      </c>
      <c r="AD24" s="128"/>
      <c r="AE24" s="137">
        <v>-4.4685065741049899</v>
      </c>
      <c r="AF24" s="75"/>
      <c r="AG24" s="152">
        <v>48.131251773049598</v>
      </c>
      <c r="AH24" s="147">
        <v>64.539070626477496</v>
      </c>
      <c r="AI24" s="147">
        <v>76.864470449172501</v>
      </c>
      <c r="AJ24" s="147">
        <v>76.701406619385295</v>
      </c>
      <c r="AK24" s="147">
        <v>65.260134160756493</v>
      </c>
      <c r="AL24" s="153">
        <v>66.299266725768305</v>
      </c>
      <c r="AM24" s="147"/>
      <c r="AN24" s="154">
        <v>89.337083333333297</v>
      </c>
      <c r="AO24" s="155">
        <v>96.829880614657199</v>
      </c>
      <c r="AP24" s="156">
        <v>93.083481973995205</v>
      </c>
      <c r="AQ24" s="147"/>
      <c r="AR24" s="157">
        <v>73.951899653833095</v>
      </c>
      <c r="AS24" s="75"/>
      <c r="AT24" s="30">
        <v>-3.9980529012626498</v>
      </c>
      <c r="AU24" s="128">
        <v>-5.0015232391575601</v>
      </c>
      <c r="AV24" s="128">
        <v>-6.6579135522122996</v>
      </c>
      <c r="AW24" s="128">
        <v>-5.7150504126786403</v>
      </c>
      <c r="AX24" s="128">
        <v>-12.3519820272542</v>
      </c>
      <c r="AY24" s="133">
        <v>-6.9424985099684804</v>
      </c>
      <c r="AZ24" s="128"/>
      <c r="BA24" s="134">
        <v>-8.1651434395444404</v>
      </c>
      <c r="BB24" s="135">
        <v>-8.8429357817764505</v>
      </c>
      <c r="BC24" s="136">
        <v>-8.5189324447295398</v>
      </c>
      <c r="BD24" s="128"/>
      <c r="BE24" s="137">
        <v>-7.5156481841176799</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2">
        <v>46.926335962414498</v>
      </c>
      <c r="H25" s="147">
        <v>53.483518166286999</v>
      </c>
      <c r="I25" s="147">
        <v>58.618399800683299</v>
      </c>
      <c r="J25" s="147">
        <v>57.392340603644598</v>
      </c>
      <c r="K25" s="147">
        <v>61.395320558086503</v>
      </c>
      <c r="L25" s="153">
        <v>55.563183018223199</v>
      </c>
      <c r="M25" s="147"/>
      <c r="N25" s="154">
        <v>86.168509652619505</v>
      </c>
      <c r="O25" s="155">
        <v>94.316167283599</v>
      </c>
      <c r="P25" s="156">
        <v>90.242338468109295</v>
      </c>
      <c r="Q25" s="147"/>
      <c r="R25" s="157">
        <v>65.471513146762106</v>
      </c>
      <c r="S25" s="75"/>
      <c r="T25" s="30">
        <v>11.7152018428772</v>
      </c>
      <c r="U25" s="128">
        <v>8.6800735613568101</v>
      </c>
      <c r="V25" s="128">
        <v>5.5833723700278304</v>
      </c>
      <c r="W25" s="128">
        <v>4.3469311329854996</v>
      </c>
      <c r="X25" s="128">
        <v>8.6884883793496801</v>
      </c>
      <c r="Y25" s="133">
        <v>7.5868908076891604</v>
      </c>
      <c r="Z25" s="128"/>
      <c r="AA25" s="134">
        <v>8.9883171626025309</v>
      </c>
      <c r="AB25" s="135">
        <v>6.2893757370927403</v>
      </c>
      <c r="AC25" s="136">
        <v>7.5610526930503301</v>
      </c>
      <c r="AD25" s="128"/>
      <c r="AE25" s="137">
        <v>7.5767139437297502</v>
      </c>
      <c r="AF25" s="75"/>
      <c r="AG25" s="152">
        <v>41.649931783883801</v>
      </c>
      <c r="AH25" s="147">
        <v>52.680230595102501</v>
      </c>
      <c r="AI25" s="147">
        <v>57.328496412300602</v>
      </c>
      <c r="AJ25" s="147">
        <v>57.167568579157098</v>
      </c>
      <c r="AK25" s="147">
        <v>57.508115767368999</v>
      </c>
      <c r="AL25" s="153">
        <v>53.266868627562602</v>
      </c>
      <c r="AM25" s="147"/>
      <c r="AN25" s="154">
        <v>73.448305367312003</v>
      </c>
      <c r="AO25" s="155">
        <v>77.362427512813198</v>
      </c>
      <c r="AP25" s="156">
        <v>75.405366440062593</v>
      </c>
      <c r="AQ25" s="147"/>
      <c r="AR25" s="157">
        <v>59.592153716848301</v>
      </c>
      <c r="AS25" s="75"/>
      <c r="AT25" s="30">
        <v>3.4347301217822701</v>
      </c>
      <c r="AU25" s="128">
        <v>3.0714986390279799</v>
      </c>
      <c r="AV25" s="128">
        <v>3.3023969172165302</v>
      </c>
      <c r="AW25" s="128">
        <v>-0.51149789025303205</v>
      </c>
      <c r="AX25" s="128">
        <v>5.5573555782551303</v>
      </c>
      <c r="AY25" s="133">
        <v>2.9053041536720001</v>
      </c>
      <c r="AZ25" s="128"/>
      <c r="BA25" s="134">
        <v>-1.23943596524861</v>
      </c>
      <c r="BB25" s="135">
        <v>-6.7904726445114401</v>
      </c>
      <c r="BC25" s="136">
        <v>-4.1671328540378498</v>
      </c>
      <c r="BD25" s="128"/>
      <c r="BE25" s="137">
        <v>0.23105398122239501</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2">
        <v>48.444908387841402</v>
      </c>
      <c r="H26" s="147">
        <v>61.0197511927664</v>
      </c>
      <c r="I26" s="147">
        <v>69.0137005001923</v>
      </c>
      <c r="J26" s="147">
        <v>68.739569815313502</v>
      </c>
      <c r="K26" s="147">
        <v>64.711174278568606</v>
      </c>
      <c r="L26" s="153">
        <v>62.385820834936503</v>
      </c>
      <c r="M26" s="147"/>
      <c r="N26" s="154">
        <v>73.906128395536697</v>
      </c>
      <c r="O26" s="155">
        <v>84.680056829549798</v>
      </c>
      <c r="P26" s="156">
        <v>79.293092612543205</v>
      </c>
      <c r="Q26" s="147"/>
      <c r="R26" s="157">
        <v>67.216469914252698</v>
      </c>
      <c r="S26" s="75"/>
      <c r="T26" s="30">
        <v>-6.73594233675919</v>
      </c>
      <c r="U26" s="128">
        <v>0.82769021298086998</v>
      </c>
      <c r="V26" s="128">
        <v>7.6115583651575296</v>
      </c>
      <c r="W26" s="128">
        <v>4.7641675225401396</v>
      </c>
      <c r="X26" s="128">
        <v>-1.29316592979615</v>
      </c>
      <c r="Y26" s="133">
        <v>1.35219706918704</v>
      </c>
      <c r="Z26" s="128"/>
      <c r="AA26" s="134">
        <v>-0.53199451131838604</v>
      </c>
      <c r="AB26" s="135">
        <v>6.5113031692230896</v>
      </c>
      <c r="AC26" s="136">
        <v>3.10876262259942</v>
      </c>
      <c r="AD26" s="128"/>
      <c r="AE26" s="137">
        <v>1.93751854124639</v>
      </c>
      <c r="AF26" s="75"/>
      <c r="AG26" s="152">
        <v>45.739218814928797</v>
      </c>
      <c r="AH26" s="147">
        <v>58.290339520007599</v>
      </c>
      <c r="AI26" s="147">
        <v>63.254442929973003</v>
      </c>
      <c r="AJ26" s="147">
        <v>62.699819103501298</v>
      </c>
      <c r="AK26" s="147">
        <v>58.650354540207701</v>
      </c>
      <c r="AL26" s="153">
        <v>57.726834981723698</v>
      </c>
      <c r="AM26" s="147"/>
      <c r="AN26" s="154">
        <v>71.614214067910694</v>
      </c>
      <c r="AO26" s="155">
        <v>77.372253636013795</v>
      </c>
      <c r="AP26" s="156">
        <v>74.493233851962202</v>
      </c>
      <c r="AQ26" s="147"/>
      <c r="AR26" s="157">
        <v>62.517234658934697</v>
      </c>
      <c r="AS26" s="75"/>
      <c r="AT26" s="30">
        <v>-2.9483984545797801</v>
      </c>
      <c r="AU26" s="128">
        <v>2.6190092850456201</v>
      </c>
      <c r="AV26" s="128">
        <v>6.2286721505247904</v>
      </c>
      <c r="AW26" s="128">
        <v>2.3425927236142798</v>
      </c>
      <c r="AX26" s="128">
        <v>-1.1674337081663999</v>
      </c>
      <c r="AY26" s="133">
        <v>1.6014267621468301</v>
      </c>
      <c r="AZ26" s="128"/>
      <c r="BA26" s="134">
        <v>-2.36892039971845</v>
      </c>
      <c r="BB26" s="135">
        <v>0.84751109069405295</v>
      </c>
      <c r="BC26" s="136">
        <v>-0.72458943148094201</v>
      </c>
      <c r="BD26" s="128"/>
      <c r="BE26" s="137">
        <v>0.79740203573601698</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152">
        <v>66.448205167250293</v>
      </c>
      <c r="H27" s="147">
        <v>68.6393741434444</v>
      </c>
      <c r="I27" s="147">
        <v>74.504838840667901</v>
      </c>
      <c r="J27" s="147">
        <v>77.483621135982901</v>
      </c>
      <c r="K27" s="147">
        <v>87.478580275112904</v>
      </c>
      <c r="L27" s="153">
        <v>74.910923912491697</v>
      </c>
      <c r="M27" s="147"/>
      <c r="N27" s="154">
        <v>119.685660626364</v>
      </c>
      <c r="O27" s="155">
        <v>123.977239734023</v>
      </c>
      <c r="P27" s="156">
        <v>121.831450180193</v>
      </c>
      <c r="Q27" s="147"/>
      <c r="R27" s="157">
        <v>88.316788560406593</v>
      </c>
      <c r="S27" s="75"/>
      <c r="T27" s="30">
        <v>27.106829735304299</v>
      </c>
      <c r="U27" s="128">
        <v>0.34881856661247002</v>
      </c>
      <c r="V27" s="128">
        <v>5.3717912465798898</v>
      </c>
      <c r="W27" s="128">
        <v>4.6851038931775602</v>
      </c>
      <c r="X27" s="128">
        <v>10.885903292168599</v>
      </c>
      <c r="Y27" s="133">
        <v>8.7900093832008892</v>
      </c>
      <c r="Z27" s="128"/>
      <c r="AA27" s="134">
        <v>9.1404577318047195</v>
      </c>
      <c r="AB27" s="135">
        <v>6.8359378234019896</v>
      </c>
      <c r="AC27" s="136">
        <v>7.9556145193054197</v>
      </c>
      <c r="AD27" s="128"/>
      <c r="AE27" s="137">
        <v>8.4596074973437396</v>
      </c>
      <c r="AF27" s="75"/>
      <c r="AG27" s="152">
        <v>57.2595663991058</v>
      </c>
      <c r="AH27" s="147">
        <v>69.8650633763462</v>
      </c>
      <c r="AI27" s="147">
        <v>73.308345563031594</v>
      </c>
      <c r="AJ27" s="147">
        <v>76.4881782404468</v>
      </c>
      <c r="AK27" s="147">
        <v>84.075697346705496</v>
      </c>
      <c r="AL27" s="153">
        <v>72.200861669654699</v>
      </c>
      <c r="AM27" s="147"/>
      <c r="AN27" s="154">
        <v>116.124978545131</v>
      </c>
      <c r="AO27" s="155">
        <v>122.215716897295</v>
      </c>
      <c r="AP27" s="156">
        <v>119.17034772121301</v>
      </c>
      <c r="AQ27" s="147"/>
      <c r="AR27" s="157">
        <v>85.622370030580996</v>
      </c>
      <c r="AS27" s="75"/>
      <c r="AT27" s="30">
        <v>8.2753077455866908</v>
      </c>
      <c r="AU27" s="128">
        <v>8.0329337790381405</v>
      </c>
      <c r="AV27" s="128">
        <v>7.22868536949189</v>
      </c>
      <c r="AW27" s="128">
        <v>4.6548575626447004</v>
      </c>
      <c r="AX27" s="128">
        <v>7.0271337001369698</v>
      </c>
      <c r="AY27" s="133">
        <v>6.9447707644193404</v>
      </c>
      <c r="AZ27" s="128"/>
      <c r="BA27" s="134">
        <v>1.6174745009296001</v>
      </c>
      <c r="BB27" s="135">
        <v>1.20685848436434</v>
      </c>
      <c r="BC27" s="136">
        <v>1.4065045452884299</v>
      </c>
      <c r="BD27" s="128"/>
      <c r="BE27" s="137">
        <v>4.6734896291095698</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2">
        <v>61.888848563006597</v>
      </c>
      <c r="H28" s="147">
        <v>67.161820191599105</v>
      </c>
      <c r="I28" s="147">
        <v>81.991967575534204</v>
      </c>
      <c r="J28" s="147">
        <v>96.3949944731024</v>
      </c>
      <c r="K28" s="147">
        <v>124.72696573323501</v>
      </c>
      <c r="L28" s="153">
        <v>86.432919307295506</v>
      </c>
      <c r="M28" s="147"/>
      <c r="N28" s="154">
        <v>102.915620854826</v>
      </c>
      <c r="O28" s="155">
        <v>105.279522844509</v>
      </c>
      <c r="P28" s="156">
        <v>104.097571849668</v>
      </c>
      <c r="Q28" s="147"/>
      <c r="R28" s="157">
        <v>91.479962890830606</v>
      </c>
      <c r="S28" s="75"/>
      <c r="T28" s="30">
        <v>26.7525344281865</v>
      </c>
      <c r="U28" s="128">
        <v>-15.816385767726199</v>
      </c>
      <c r="V28" s="128">
        <v>-4.4748352339375197</v>
      </c>
      <c r="W28" s="128">
        <v>22.770123836274799</v>
      </c>
      <c r="X28" s="128">
        <v>60.0026335482844</v>
      </c>
      <c r="Y28" s="133">
        <v>16.5149157966347</v>
      </c>
      <c r="Z28" s="128"/>
      <c r="AA28" s="134">
        <v>7.3328204397260004</v>
      </c>
      <c r="AB28" s="135">
        <v>2.5501700460404302</v>
      </c>
      <c r="AC28" s="136">
        <v>4.8598729716634503</v>
      </c>
      <c r="AD28" s="128"/>
      <c r="AE28" s="137">
        <v>12.4512732496013</v>
      </c>
      <c r="AF28" s="75"/>
      <c r="AG28" s="152">
        <v>54.497653518806601</v>
      </c>
      <c r="AH28" s="147">
        <v>66.246117873158198</v>
      </c>
      <c r="AI28" s="147">
        <v>75.595928017261102</v>
      </c>
      <c r="AJ28" s="147">
        <v>83.632195289904899</v>
      </c>
      <c r="AK28" s="147">
        <v>87.826659780562807</v>
      </c>
      <c r="AL28" s="153">
        <v>73.542539405998596</v>
      </c>
      <c r="AM28" s="147"/>
      <c r="AN28" s="154">
        <v>98.744391038883506</v>
      </c>
      <c r="AO28" s="155">
        <v>105.656767203782</v>
      </c>
      <c r="AP28" s="156">
        <v>102.20057912133301</v>
      </c>
      <c r="AQ28" s="147"/>
      <c r="AR28" s="157">
        <v>81.7229326510421</v>
      </c>
      <c r="AS28" s="75"/>
      <c r="AT28" s="30">
        <v>4.1166743823815901</v>
      </c>
      <c r="AU28" s="128">
        <v>-4.9667503704621296</v>
      </c>
      <c r="AV28" s="128">
        <v>-4.3788039460721997</v>
      </c>
      <c r="AW28" s="128">
        <v>4.3698274151722698</v>
      </c>
      <c r="AX28" s="128">
        <v>9.7050428401922808</v>
      </c>
      <c r="AY28" s="133">
        <v>1.7758399495277399</v>
      </c>
      <c r="AZ28" s="128"/>
      <c r="BA28" s="134">
        <v>-18.499760182273398</v>
      </c>
      <c r="BB28" s="135">
        <v>-20.059348302440402</v>
      </c>
      <c r="BC28" s="136">
        <v>-19.313447152406201</v>
      </c>
      <c r="BD28" s="128"/>
      <c r="BE28" s="137">
        <v>-6.9251328631198401</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2">
        <v>117.610196962505</v>
      </c>
      <c r="H29" s="147">
        <v>105.37619126720401</v>
      </c>
      <c r="I29" s="147">
        <v>111.285246796392</v>
      </c>
      <c r="J29" s="147">
        <v>129.20140246796299</v>
      </c>
      <c r="K29" s="147">
        <v>166.66645230185</v>
      </c>
      <c r="L29" s="153">
        <v>126.02789795918299</v>
      </c>
      <c r="M29" s="147"/>
      <c r="N29" s="154">
        <v>282.32995970609102</v>
      </c>
      <c r="O29" s="155">
        <v>297.00534249822198</v>
      </c>
      <c r="P29" s="156">
        <v>289.66765110215601</v>
      </c>
      <c r="Q29" s="147"/>
      <c r="R29" s="157">
        <v>172.82172461705301</v>
      </c>
      <c r="S29" s="75"/>
      <c r="T29" s="30">
        <v>45.001457447748102</v>
      </c>
      <c r="U29" s="128">
        <v>1.3171922887591201</v>
      </c>
      <c r="V29" s="128">
        <v>-9.0737351242122699</v>
      </c>
      <c r="W29" s="128">
        <v>5.9735062103207301</v>
      </c>
      <c r="X29" s="128">
        <v>5.9397667845913</v>
      </c>
      <c r="Y29" s="133">
        <v>7.3954287205908198</v>
      </c>
      <c r="Z29" s="128"/>
      <c r="AA29" s="134">
        <v>4.77094670946724</v>
      </c>
      <c r="AB29" s="135">
        <v>9.7041582071057508</v>
      </c>
      <c r="AC29" s="136">
        <v>7.2433032227527896</v>
      </c>
      <c r="AD29" s="128"/>
      <c r="AE29" s="137">
        <v>7.3471115983361299</v>
      </c>
      <c r="AF29" s="75"/>
      <c r="AG29" s="152">
        <v>85.1105974133839</v>
      </c>
      <c r="AH29" s="147">
        <v>94.547089463692402</v>
      </c>
      <c r="AI29" s="147">
        <v>101.51488372093</v>
      </c>
      <c r="AJ29" s="147">
        <v>119.64037138111</v>
      </c>
      <c r="AK29" s="147">
        <v>144.361853345989</v>
      </c>
      <c r="AL29" s="153">
        <v>109.034959065021</v>
      </c>
      <c r="AM29" s="147"/>
      <c r="AN29" s="154">
        <v>260.25086056580199</v>
      </c>
      <c r="AO29" s="155">
        <v>280.40902971354001</v>
      </c>
      <c r="AP29" s="156">
        <v>270.329945139671</v>
      </c>
      <c r="AQ29" s="147"/>
      <c r="AR29" s="157">
        <v>155.12900425416501</v>
      </c>
      <c r="AS29" s="75"/>
      <c r="AT29" s="30">
        <v>1.84008105990433</v>
      </c>
      <c r="AU29" s="128">
        <v>-1.32261751917171</v>
      </c>
      <c r="AV29" s="128">
        <v>-2.5316067355617302</v>
      </c>
      <c r="AW29" s="128">
        <v>8.8826102284498702</v>
      </c>
      <c r="AX29" s="128">
        <v>-6.4448563033382404</v>
      </c>
      <c r="AY29" s="133">
        <v>-0.46570380535642297</v>
      </c>
      <c r="AZ29" s="128"/>
      <c r="BA29" s="134">
        <v>3.80772534065555</v>
      </c>
      <c r="BB29" s="135">
        <v>8.0339624110772903</v>
      </c>
      <c r="BC29" s="136">
        <v>5.9575007890272396</v>
      </c>
      <c r="BD29" s="128"/>
      <c r="BE29" s="137">
        <v>2.63863189252986</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2">
        <v>79.243960160547005</v>
      </c>
      <c r="H30" s="147">
        <v>87.612528616024903</v>
      </c>
      <c r="I30" s="147">
        <v>91.303694068678396</v>
      </c>
      <c r="J30" s="147">
        <v>94.129904861007802</v>
      </c>
      <c r="K30" s="147">
        <v>91.281275457113097</v>
      </c>
      <c r="L30" s="153">
        <v>88.714272632674195</v>
      </c>
      <c r="M30" s="147"/>
      <c r="N30" s="154">
        <v>118.824869927159</v>
      </c>
      <c r="O30" s="155">
        <v>120.456473911104</v>
      </c>
      <c r="P30" s="156">
        <v>119.64067191913099</v>
      </c>
      <c r="Q30" s="147"/>
      <c r="R30" s="157">
        <v>97.550386714519306</v>
      </c>
      <c r="S30" s="75"/>
      <c r="T30" s="30">
        <v>69.502542041479799</v>
      </c>
      <c r="U30" s="128">
        <v>35.648176461130802</v>
      </c>
      <c r="V30" s="128">
        <v>24.832840840800898</v>
      </c>
      <c r="W30" s="128">
        <v>33.314635133845101</v>
      </c>
      <c r="X30" s="128">
        <v>28.041187011192001</v>
      </c>
      <c r="Y30" s="133">
        <v>35.907411248758002</v>
      </c>
      <c r="Z30" s="128"/>
      <c r="AA30" s="134">
        <v>18.347407393476001</v>
      </c>
      <c r="AB30" s="135">
        <v>16.856579728729699</v>
      </c>
      <c r="AC30" s="136">
        <v>17.592186415955901</v>
      </c>
      <c r="AD30" s="128"/>
      <c r="AE30" s="137">
        <v>28.873771342084499</v>
      </c>
      <c r="AF30" s="75"/>
      <c r="AG30" s="152">
        <v>76.053835662256503</v>
      </c>
      <c r="AH30" s="147">
        <v>85.000356027947007</v>
      </c>
      <c r="AI30" s="147">
        <v>90.554578935632506</v>
      </c>
      <c r="AJ30" s="147">
        <v>91.510659655121103</v>
      </c>
      <c r="AK30" s="147">
        <v>91.072832614835704</v>
      </c>
      <c r="AL30" s="153">
        <v>86.838452579158599</v>
      </c>
      <c r="AM30" s="147"/>
      <c r="AN30" s="154">
        <v>113.988406793518</v>
      </c>
      <c r="AO30" s="155">
        <v>116.571888657648</v>
      </c>
      <c r="AP30" s="156">
        <v>115.28014772558301</v>
      </c>
      <c r="AQ30" s="147"/>
      <c r="AR30" s="157">
        <v>94.964651192422807</v>
      </c>
      <c r="AS30" s="75"/>
      <c r="AT30" s="30">
        <v>61.360973736206503</v>
      </c>
      <c r="AU30" s="128">
        <v>38.808681192504103</v>
      </c>
      <c r="AV30" s="128">
        <v>33.205822183753803</v>
      </c>
      <c r="AW30" s="128">
        <v>32.621628674433502</v>
      </c>
      <c r="AX30" s="128">
        <v>25.8710407861088</v>
      </c>
      <c r="AY30" s="133">
        <v>36.665362872453997</v>
      </c>
      <c r="AZ30" s="128"/>
      <c r="BA30" s="134">
        <v>9.9629805605695303</v>
      </c>
      <c r="BB30" s="135">
        <v>8.7871796188260607</v>
      </c>
      <c r="BC30" s="136">
        <v>9.3653330992695203</v>
      </c>
      <c r="BD30" s="128"/>
      <c r="BE30" s="137">
        <v>25.775924960563</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2">
        <v>64.350747847919607</v>
      </c>
      <c r="H31" s="147">
        <v>59.284897776183598</v>
      </c>
      <c r="I31" s="147">
        <v>58.474264705882298</v>
      </c>
      <c r="J31" s="147">
        <v>63.514225251075999</v>
      </c>
      <c r="K31" s="147">
        <v>72.051264347202206</v>
      </c>
      <c r="L31" s="153">
        <v>63.5350799856527</v>
      </c>
      <c r="M31" s="147"/>
      <c r="N31" s="154">
        <v>115.021423959827</v>
      </c>
      <c r="O31" s="155">
        <v>128.33867467718699</v>
      </c>
      <c r="P31" s="156">
        <v>121.680049318507</v>
      </c>
      <c r="Q31" s="147"/>
      <c r="R31" s="157">
        <v>80.147928366468506</v>
      </c>
      <c r="S31" s="75"/>
      <c r="T31" s="30">
        <v>30.829551062921301</v>
      </c>
      <c r="U31" s="128">
        <v>-13.824299525117199</v>
      </c>
      <c r="V31" s="128">
        <v>-14.188303454796801</v>
      </c>
      <c r="W31" s="128">
        <v>-2.3168388155074799</v>
      </c>
      <c r="X31" s="128">
        <v>-13.317986740168401</v>
      </c>
      <c r="Y31" s="133">
        <v>-4.9634696304501897</v>
      </c>
      <c r="Z31" s="128"/>
      <c r="AA31" s="134">
        <v>-7.8540238829204796</v>
      </c>
      <c r="AB31" s="135">
        <v>-11.609054105364599</v>
      </c>
      <c r="AC31" s="136">
        <v>-9.8731708215063403</v>
      </c>
      <c r="AD31" s="128"/>
      <c r="AE31" s="137">
        <v>-7.1573232844541801</v>
      </c>
      <c r="AF31" s="75"/>
      <c r="AG31" s="152">
        <v>46.412669476327103</v>
      </c>
      <c r="AH31" s="147">
        <v>52.294787033715899</v>
      </c>
      <c r="AI31" s="147">
        <v>54.954650735294102</v>
      </c>
      <c r="AJ31" s="147">
        <v>62.080838862984201</v>
      </c>
      <c r="AK31" s="147">
        <v>77.958096753945398</v>
      </c>
      <c r="AL31" s="153">
        <v>58.740208572453298</v>
      </c>
      <c r="AM31" s="147"/>
      <c r="AN31" s="154">
        <v>147.003095857245</v>
      </c>
      <c r="AO31" s="155">
        <v>154.70960186513599</v>
      </c>
      <c r="AP31" s="156">
        <v>150.85634886119001</v>
      </c>
      <c r="AQ31" s="147"/>
      <c r="AR31" s="157">
        <v>85.059105797806893</v>
      </c>
      <c r="AS31" s="75"/>
      <c r="AT31" s="30">
        <v>-13.8154277796492</v>
      </c>
      <c r="AU31" s="128">
        <v>-14.863408865014399</v>
      </c>
      <c r="AV31" s="128">
        <v>-14.0366345507473</v>
      </c>
      <c r="AW31" s="128">
        <v>1.3483980991042199</v>
      </c>
      <c r="AX31" s="128">
        <v>9.7004157746516508</v>
      </c>
      <c r="AY31" s="133">
        <v>-5.7214035481802004</v>
      </c>
      <c r="AZ31" s="128"/>
      <c r="BA31" s="134">
        <v>-1.95733886996897</v>
      </c>
      <c r="BB31" s="135">
        <v>-7.28750979764978</v>
      </c>
      <c r="BC31" s="136">
        <v>-4.7648647819961401</v>
      </c>
      <c r="BD31" s="128"/>
      <c r="BE31" s="137">
        <v>-5.23911247031206</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2">
        <v>63.283722527472499</v>
      </c>
      <c r="H32" s="147">
        <v>67.193846153846096</v>
      </c>
      <c r="I32" s="147">
        <v>69.835494505494495</v>
      </c>
      <c r="J32" s="147">
        <v>105.71043171114501</v>
      </c>
      <c r="K32" s="147">
        <v>181.56503728414401</v>
      </c>
      <c r="L32" s="153">
        <v>97.517706436420696</v>
      </c>
      <c r="M32" s="147"/>
      <c r="N32" s="154">
        <v>122.681330455259</v>
      </c>
      <c r="O32" s="155">
        <v>99.759548665620002</v>
      </c>
      <c r="P32" s="156">
        <v>111.220439560439</v>
      </c>
      <c r="Q32" s="147"/>
      <c r="R32" s="157">
        <v>101.43277304328301</v>
      </c>
      <c r="S32" s="75"/>
      <c r="T32" s="30">
        <v>47.394094460659801</v>
      </c>
      <c r="U32" s="128">
        <v>-1.7015612786238501</v>
      </c>
      <c r="V32" s="128">
        <v>5.7875710095534796</v>
      </c>
      <c r="W32" s="128">
        <v>69.585683299500303</v>
      </c>
      <c r="X32" s="128">
        <v>181.20816274400499</v>
      </c>
      <c r="Y32" s="133">
        <v>60.281585410847498</v>
      </c>
      <c r="Z32" s="128"/>
      <c r="AA32" s="134">
        <v>24.921513458462599</v>
      </c>
      <c r="AB32" s="135">
        <v>-10.2011542774807</v>
      </c>
      <c r="AC32" s="136">
        <v>6.2790143191949799</v>
      </c>
      <c r="AD32" s="128"/>
      <c r="AE32" s="137">
        <v>38.270794784092097</v>
      </c>
      <c r="AF32" s="75"/>
      <c r="AG32" s="152">
        <v>57.507975863422203</v>
      </c>
      <c r="AH32" s="147">
        <v>62.944337225274701</v>
      </c>
      <c r="AI32" s="147">
        <v>69.734157182103601</v>
      </c>
      <c r="AJ32" s="147">
        <v>81.126175922291907</v>
      </c>
      <c r="AK32" s="147">
        <v>102.39741905416</v>
      </c>
      <c r="AL32" s="153">
        <v>74.742013049450506</v>
      </c>
      <c r="AM32" s="147"/>
      <c r="AN32" s="154">
        <v>120.36632554945</v>
      </c>
      <c r="AO32" s="155">
        <v>120.380875686813</v>
      </c>
      <c r="AP32" s="156">
        <v>120.37360061813099</v>
      </c>
      <c r="AQ32" s="147"/>
      <c r="AR32" s="157">
        <v>87.779609497645197</v>
      </c>
      <c r="AS32" s="75"/>
      <c r="AT32" s="30">
        <v>25.985362152799102</v>
      </c>
      <c r="AU32" s="128">
        <v>10.528290512552299</v>
      </c>
      <c r="AV32" s="128">
        <v>18.3976220207939</v>
      </c>
      <c r="AW32" s="128">
        <v>35.561457748638098</v>
      </c>
      <c r="AX32" s="128">
        <v>59.1770801039142</v>
      </c>
      <c r="AY32" s="133">
        <v>30.820049350544199</v>
      </c>
      <c r="AZ32" s="128"/>
      <c r="BA32" s="134">
        <v>-22.991623599602502</v>
      </c>
      <c r="BB32" s="135">
        <v>-28.094689672194299</v>
      </c>
      <c r="BC32" s="136">
        <v>-25.630748170509001</v>
      </c>
      <c r="BD32" s="128"/>
      <c r="BE32" s="137">
        <v>0.83219177776827102</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2">
        <v>62.862547809993799</v>
      </c>
      <c r="H33" s="147">
        <v>68.312958050586005</v>
      </c>
      <c r="I33" s="147">
        <v>78.069907464528001</v>
      </c>
      <c r="J33" s="147">
        <v>80.907782233189295</v>
      </c>
      <c r="K33" s="147">
        <v>85.291881554595903</v>
      </c>
      <c r="L33" s="153">
        <v>75.089015422578598</v>
      </c>
      <c r="M33" s="147"/>
      <c r="N33" s="154">
        <v>118.684959901295</v>
      </c>
      <c r="O33" s="155">
        <v>117.242276372609</v>
      </c>
      <c r="P33" s="156">
        <v>117.96361813695199</v>
      </c>
      <c r="Q33" s="147"/>
      <c r="R33" s="157">
        <v>87.338901912399706</v>
      </c>
      <c r="S33" s="75"/>
      <c r="T33" s="30">
        <v>6.5256210502883203</v>
      </c>
      <c r="U33" s="128">
        <v>-17.803518163423799</v>
      </c>
      <c r="V33" s="128">
        <v>-16.353195567920199</v>
      </c>
      <c r="W33" s="128">
        <v>1.27308503021875</v>
      </c>
      <c r="X33" s="128">
        <v>3.79250442353396</v>
      </c>
      <c r="Y33" s="133">
        <v>-5.5531367994611198</v>
      </c>
      <c r="Z33" s="128"/>
      <c r="AA33" s="134">
        <v>-11.7204693896311</v>
      </c>
      <c r="AB33" s="135">
        <v>-19.510829141273</v>
      </c>
      <c r="AC33" s="136">
        <v>-15.771675893840801</v>
      </c>
      <c r="AD33" s="128"/>
      <c r="AE33" s="137">
        <v>-9.7770964741383306</v>
      </c>
      <c r="AF33" s="75"/>
      <c r="AG33" s="152">
        <v>50.1858952806909</v>
      </c>
      <c r="AH33" s="147">
        <v>72.147496144355301</v>
      </c>
      <c r="AI33" s="147">
        <v>81.088572640345404</v>
      </c>
      <c r="AJ33" s="147">
        <v>78.494116286242999</v>
      </c>
      <c r="AK33" s="147">
        <v>77.1048511721159</v>
      </c>
      <c r="AL33" s="153">
        <v>71.804186304750104</v>
      </c>
      <c r="AM33" s="147"/>
      <c r="AN33" s="154">
        <v>119.376398827884</v>
      </c>
      <c r="AO33" s="155">
        <v>113.12952652683499</v>
      </c>
      <c r="AP33" s="156">
        <v>116.25296267735899</v>
      </c>
      <c r="AQ33" s="147"/>
      <c r="AR33" s="157">
        <v>84.503836696924196</v>
      </c>
      <c r="AS33" s="75"/>
      <c r="AT33" s="30">
        <v>-9.7227677178090097</v>
      </c>
      <c r="AU33" s="128">
        <v>-1.1204584798120201</v>
      </c>
      <c r="AV33" s="128">
        <v>-3.83733742830068</v>
      </c>
      <c r="AW33" s="128">
        <v>-6.7662057935393003</v>
      </c>
      <c r="AX33" s="128">
        <v>-12.074634176243499</v>
      </c>
      <c r="AY33" s="133">
        <v>-6.6907191720973698</v>
      </c>
      <c r="AZ33" s="128"/>
      <c r="BA33" s="134">
        <v>-8.9773621193742894</v>
      </c>
      <c r="BB33" s="135">
        <v>-12.3663364903187</v>
      </c>
      <c r="BC33" s="136">
        <v>-10.6584588399688</v>
      </c>
      <c r="BD33" s="128"/>
      <c r="BE33" s="137">
        <v>-8.2915978271545701</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2">
        <v>65.894460038866001</v>
      </c>
      <c r="H34" s="147">
        <v>73.410913661741503</v>
      </c>
      <c r="I34" s="147">
        <v>89.605285480736597</v>
      </c>
      <c r="J34" s="147">
        <v>91.775146981708204</v>
      </c>
      <c r="K34" s="147">
        <v>92.362270582066003</v>
      </c>
      <c r="L34" s="153">
        <v>82.609615349023699</v>
      </c>
      <c r="M34" s="147"/>
      <c r="N34" s="154">
        <v>128.26294380705599</v>
      </c>
      <c r="O34" s="155">
        <v>137.02743523315999</v>
      </c>
      <c r="P34" s="156">
        <v>132.645189520108</v>
      </c>
      <c r="Q34" s="147"/>
      <c r="R34" s="157">
        <v>96.907068515001498</v>
      </c>
      <c r="S34" s="75"/>
      <c r="T34" s="30">
        <v>11.4925499385817</v>
      </c>
      <c r="U34" s="128">
        <v>-6.1097169040649</v>
      </c>
      <c r="V34" s="128">
        <v>-1.0400271785512101</v>
      </c>
      <c r="W34" s="128">
        <v>2.0922416615486701</v>
      </c>
      <c r="X34" s="128">
        <v>2.8775136914795398</v>
      </c>
      <c r="Y34" s="133">
        <v>1.3589274056292699</v>
      </c>
      <c r="Z34" s="128"/>
      <c r="AA34" s="134">
        <v>1.24320177211015</v>
      </c>
      <c r="AB34" s="135">
        <v>1.84024785035189</v>
      </c>
      <c r="AC34" s="136">
        <v>1.5507104650483401</v>
      </c>
      <c r="AD34" s="128"/>
      <c r="AE34" s="137">
        <v>1.4354936647529599</v>
      </c>
      <c r="AF34" s="75"/>
      <c r="AG34" s="152">
        <v>56.802351166594597</v>
      </c>
      <c r="AH34" s="147">
        <v>72.905536926732907</v>
      </c>
      <c r="AI34" s="147">
        <v>83.815944138473597</v>
      </c>
      <c r="AJ34" s="147">
        <v>85.443683451350594</v>
      </c>
      <c r="AK34" s="147">
        <v>83.104494376822302</v>
      </c>
      <c r="AL34" s="153">
        <v>76.415614880689702</v>
      </c>
      <c r="AM34" s="147"/>
      <c r="AN34" s="154">
        <v>119.537120797241</v>
      </c>
      <c r="AO34" s="155">
        <v>128.09839224972399</v>
      </c>
      <c r="AP34" s="156">
        <v>123.817756523482</v>
      </c>
      <c r="AQ34" s="147"/>
      <c r="AR34" s="157">
        <v>89.960471945128901</v>
      </c>
      <c r="AS34" s="75"/>
      <c r="AT34" s="30">
        <v>0.92897440856181801</v>
      </c>
      <c r="AU34" s="128">
        <v>1.3170014779168799</v>
      </c>
      <c r="AV34" s="128">
        <v>1.5467434041446599</v>
      </c>
      <c r="AW34" s="128">
        <v>1.5111204597660799</v>
      </c>
      <c r="AX34" s="128">
        <v>-4.02329803165751</v>
      </c>
      <c r="AY34" s="133">
        <v>0.14192054423610501</v>
      </c>
      <c r="AZ34" s="128"/>
      <c r="BA34" s="134">
        <v>-3.0438170292023901</v>
      </c>
      <c r="BB34" s="135">
        <v>-1.17434615996169</v>
      </c>
      <c r="BC34" s="136">
        <v>-2.0856836852271199</v>
      </c>
      <c r="BD34" s="128"/>
      <c r="BE34" s="137">
        <v>-0.74454073140333998</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2">
        <v>66.719788897576194</v>
      </c>
      <c r="H35" s="147">
        <v>73.411000781860807</v>
      </c>
      <c r="I35" s="147">
        <v>79.772720875684101</v>
      </c>
      <c r="J35" s="147">
        <v>81.338459734167301</v>
      </c>
      <c r="K35" s="147">
        <v>85.153549648162596</v>
      </c>
      <c r="L35" s="153">
        <v>77.279103987490203</v>
      </c>
      <c r="M35" s="147"/>
      <c r="N35" s="154">
        <v>107.629296325254</v>
      </c>
      <c r="O35" s="155">
        <v>121.391219702892</v>
      </c>
      <c r="P35" s="156">
        <v>114.510258014073</v>
      </c>
      <c r="Q35" s="147"/>
      <c r="R35" s="157">
        <v>87.916576566513996</v>
      </c>
      <c r="S35" s="75"/>
      <c r="T35" s="30">
        <v>27.502011488456599</v>
      </c>
      <c r="U35" s="128">
        <v>8.5371164072265202</v>
      </c>
      <c r="V35" s="128">
        <v>11.7502643448857</v>
      </c>
      <c r="W35" s="128">
        <v>6.1480685085941804</v>
      </c>
      <c r="X35" s="128">
        <v>17.486329484161601</v>
      </c>
      <c r="Y35" s="133">
        <v>13.4932250130315</v>
      </c>
      <c r="Z35" s="128"/>
      <c r="AA35" s="134">
        <v>2.38896657394046</v>
      </c>
      <c r="AB35" s="135">
        <v>8.9258677394942296</v>
      </c>
      <c r="AC35" s="136">
        <v>5.7528893588419701</v>
      </c>
      <c r="AD35" s="128"/>
      <c r="AE35" s="137">
        <v>10.4838795368132</v>
      </c>
      <c r="AF35" s="75"/>
      <c r="AG35" s="152">
        <v>53.798502736512901</v>
      </c>
      <c r="AH35" s="147">
        <v>69.237132525410402</v>
      </c>
      <c r="AI35" s="147">
        <v>75.570430023455799</v>
      </c>
      <c r="AJ35" s="147">
        <v>77.689255277560505</v>
      </c>
      <c r="AK35" s="147">
        <v>80.5210398749022</v>
      </c>
      <c r="AL35" s="153">
        <v>71.363272087568404</v>
      </c>
      <c r="AM35" s="147"/>
      <c r="AN35" s="154">
        <v>107.877662236121</v>
      </c>
      <c r="AO35" s="155">
        <v>119.315680218921</v>
      </c>
      <c r="AP35" s="156">
        <v>113.596671227521</v>
      </c>
      <c r="AQ35" s="147"/>
      <c r="AR35" s="157">
        <v>83.429957556126396</v>
      </c>
      <c r="AS35" s="75"/>
      <c r="AT35" s="30">
        <v>-3.4734874263227802</v>
      </c>
      <c r="AU35" s="128">
        <v>0.77169396033275495</v>
      </c>
      <c r="AV35" s="128">
        <v>2.3859184667479201</v>
      </c>
      <c r="AW35" s="128">
        <v>8.4315405747224599</v>
      </c>
      <c r="AX35" s="128">
        <v>14.4738875060051</v>
      </c>
      <c r="AY35" s="133">
        <v>4.8722520966306897</v>
      </c>
      <c r="AZ35" s="128"/>
      <c r="BA35" s="134">
        <v>0.73915128932658603</v>
      </c>
      <c r="BB35" s="135">
        <v>3.10796471202702</v>
      </c>
      <c r="BC35" s="136">
        <v>1.96945019955004</v>
      </c>
      <c r="BD35" s="128"/>
      <c r="BE35" s="137">
        <v>3.7235687896221101</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2">
        <v>59.0179385665529</v>
      </c>
      <c r="H36" s="147">
        <v>53.525385665529001</v>
      </c>
      <c r="I36" s="147">
        <v>65.667003412969194</v>
      </c>
      <c r="J36" s="147">
        <v>66.056320819112599</v>
      </c>
      <c r="K36" s="147">
        <v>76.048054607508504</v>
      </c>
      <c r="L36" s="153">
        <v>64.062940614334394</v>
      </c>
      <c r="M36" s="147"/>
      <c r="N36" s="154">
        <v>106.17236860068201</v>
      </c>
      <c r="O36" s="155">
        <v>103.900443686006</v>
      </c>
      <c r="P36" s="156">
        <v>105.036406143344</v>
      </c>
      <c r="Q36" s="147"/>
      <c r="R36" s="157">
        <v>75.769645051194502</v>
      </c>
      <c r="S36" s="75"/>
      <c r="T36" s="30">
        <v>25.374664362423101</v>
      </c>
      <c r="U36" s="128">
        <v>-5.8979411758034503</v>
      </c>
      <c r="V36" s="128">
        <v>7.55931420894197</v>
      </c>
      <c r="W36" s="128">
        <v>-0.71580131105546796</v>
      </c>
      <c r="X36" s="128">
        <v>14.345254061456499</v>
      </c>
      <c r="Y36" s="133">
        <v>7.4718326296546902</v>
      </c>
      <c r="Z36" s="128"/>
      <c r="AA36" s="134">
        <v>7.83699885069157</v>
      </c>
      <c r="AB36" s="135">
        <v>9.6033827688823603</v>
      </c>
      <c r="AC36" s="136">
        <v>8.7034659726591794</v>
      </c>
      <c r="AD36" s="128"/>
      <c r="AE36" s="137">
        <v>7.9562978287078696</v>
      </c>
      <c r="AF36" s="75"/>
      <c r="AG36" s="152">
        <v>56.222044368600599</v>
      </c>
      <c r="AH36" s="147">
        <v>59.617815699658699</v>
      </c>
      <c r="AI36" s="147">
        <v>65.216576791808805</v>
      </c>
      <c r="AJ36" s="147">
        <v>65.680629692832696</v>
      </c>
      <c r="AK36" s="147">
        <v>69.774547781569893</v>
      </c>
      <c r="AL36" s="153">
        <v>63.302322866894102</v>
      </c>
      <c r="AM36" s="147"/>
      <c r="AN36" s="154">
        <v>106.92040102388999</v>
      </c>
      <c r="AO36" s="155">
        <v>112.16118941979499</v>
      </c>
      <c r="AP36" s="156">
        <v>109.540795221843</v>
      </c>
      <c r="AQ36" s="147"/>
      <c r="AR36" s="157">
        <v>76.513314968308094</v>
      </c>
      <c r="AS36" s="75"/>
      <c r="AT36" s="30">
        <v>10.353943432665201</v>
      </c>
      <c r="AU36" s="128">
        <v>1.95472907932283</v>
      </c>
      <c r="AV36" s="128">
        <v>5.0624036031019299</v>
      </c>
      <c r="AW36" s="128">
        <v>-2.1244913027356001</v>
      </c>
      <c r="AX36" s="128">
        <v>-0.76971003062225596</v>
      </c>
      <c r="AY36" s="133">
        <v>2.4581270802773898</v>
      </c>
      <c r="AZ36" s="128"/>
      <c r="BA36" s="134">
        <v>-4.4807083430057597</v>
      </c>
      <c r="BB36" s="135">
        <v>-4.2602093439640196</v>
      </c>
      <c r="BC36" s="136">
        <v>-4.3679485312692297</v>
      </c>
      <c r="BD36" s="128"/>
      <c r="BE36" s="137">
        <v>-0.44848011303290702</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2">
        <v>62.531272135516701</v>
      </c>
      <c r="H37" s="147">
        <v>60.191215255498797</v>
      </c>
      <c r="I37" s="147">
        <v>64.970067243282003</v>
      </c>
      <c r="J37" s="147">
        <v>66.9772815234966</v>
      </c>
      <c r="K37" s="147">
        <v>71.138182121499796</v>
      </c>
      <c r="L37" s="153">
        <v>65.160820790976601</v>
      </c>
      <c r="M37" s="147"/>
      <c r="N37" s="154">
        <v>101.29198855324201</v>
      </c>
      <c r="O37" s="155">
        <v>105.04442394066101</v>
      </c>
      <c r="P37" s="156">
        <v>103.168206246952</v>
      </c>
      <c r="Q37" s="147"/>
      <c r="R37" s="157">
        <v>76.017764984475704</v>
      </c>
      <c r="S37" s="75"/>
      <c r="T37" s="30">
        <v>34.665210806808901</v>
      </c>
      <c r="U37" s="128">
        <v>1.4502810872623</v>
      </c>
      <c r="V37" s="128">
        <v>7.0885872256979301E-2</v>
      </c>
      <c r="W37" s="128">
        <v>-5.0752572056301402</v>
      </c>
      <c r="X37" s="128">
        <v>-3.0804575390201498</v>
      </c>
      <c r="Y37" s="133">
        <v>3.54593674343556</v>
      </c>
      <c r="Z37" s="128"/>
      <c r="AA37" s="134">
        <v>-4.0995960415711998</v>
      </c>
      <c r="AB37" s="135">
        <v>-5.5351208750019998</v>
      </c>
      <c r="AC37" s="136">
        <v>-4.8358217302574502</v>
      </c>
      <c r="AD37" s="128"/>
      <c r="AE37" s="137">
        <v>0.123416057295076</v>
      </c>
      <c r="AF37" s="75"/>
      <c r="AG37" s="152">
        <v>55.278546472922798</v>
      </c>
      <c r="AH37" s="147">
        <v>59.5552346281425</v>
      </c>
      <c r="AI37" s="147">
        <v>65.7194294463592</v>
      </c>
      <c r="AJ37" s="147">
        <v>67.559329826899102</v>
      </c>
      <c r="AK37" s="147">
        <v>69.262572039924606</v>
      </c>
      <c r="AL37" s="153">
        <v>63.473358128464902</v>
      </c>
      <c r="AM37" s="147"/>
      <c r="AN37" s="154">
        <v>101.343729291324</v>
      </c>
      <c r="AO37" s="155">
        <v>109.194574166848</v>
      </c>
      <c r="AP37" s="156">
        <v>105.269151729086</v>
      </c>
      <c r="AQ37" s="147"/>
      <c r="AR37" s="157">
        <v>75.412893594009006</v>
      </c>
      <c r="AS37" s="75"/>
      <c r="AT37" s="30">
        <v>5.0320693235247296</v>
      </c>
      <c r="AU37" s="128">
        <v>2.24917177137399</v>
      </c>
      <c r="AV37" s="128">
        <v>3.1368367699339901</v>
      </c>
      <c r="AW37" s="128">
        <v>2.0758453662099998</v>
      </c>
      <c r="AX37" s="128">
        <v>4.0759753552657001</v>
      </c>
      <c r="AY37" s="133">
        <v>3.2653283812346401</v>
      </c>
      <c r="AZ37" s="128"/>
      <c r="BA37" s="134">
        <v>1.82630132974607</v>
      </c>
      <c r="BB37" s="135">
        <v>0.55998370640005302</v>
      </c>
      <c r="BC37" s="136">
        <v>1.1655772108890901</v>
      </c>
      <c r="BD37" s="128"/>
      <c r="BE37" s="137">
        <v>2.41466652739458</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2">
        <v>105.888221905846</v>
      </c>
      <c r="H38" s="147">
        <v>128.29341021260399</v>
      </c>
      <c r="I38" s="147">
        <v>173.749631169324</v>
      </c>
      <c r="J38" s="147">
        <v>170.740893887623</v>
      </c>
      <c r="K38" s="147">
        <v>132.952615983295</v>
      </c>
      <c r="L38" s="153">
        <v>142.324954631738</v>
      </c>
      <c r="M38" s="147"/>
      <c r="N38" s="154">
        <v>115.82476594533</v>
      </c>
      <c r="O38" s="155">
        <v>119.788478739559</v>
      </c>
      <c r="P38" s="156">
        <v>117.806622342444</v>
      </c>
      <c r="Q38" s="147"/>
      <c r="R38" s="157">
        <v>135.31971683479699</v>
      </c>
      <c r="S38" s="75"/>
      <c r="T38" s="30">
        <v>34.126727845544103</v>
      </c>
      <c r="U38" s="128">
        <v>6.1023773370886598</v>
      </c>
      <c r="V38" s="128">
        <v>18.941450007517499</v>
      </c>
      <c r="W38" s="128">
        <v>19.509256428021001</v>
      </c>
      <c r="X38" s="128">
        <v>11.3621477942448</v>
      </c>
      <c r="Y38" s="133">
        <v>17.005554942075499</v>
      </c>
      <c r="Z38" s="128"/>
      <c r="AA38" s="134">
        <v>2.1419856147418299</v>
      </c>
      <c r="AB38" s="135">
        <v>3.4097634290594701</v>
      </c>
      <c r="AC38" s="136">
        <v>2.78262948696295</v>
      </c>
      <c r="AD38" s="128"/>
      <c r="AE38" s="137">
        <v>13.112256747496399</v>
      </c>
      <c r="AF38" s="75"/>
      <c r="AG38" s="152">
        <v>87.501859565266798</v>
      </c>
      <c r="AH38" s="147">
        <v>125.823000597473</v>
      </c>
      <c r="AI38" s="147">
        <v>152.925744388152</v>
      </c>
      <c r="AJ38" s="147">
        <v>145.51210736039101</v>
      </c>
      <c r="AK38" s="147">
        <v>113.769731693895</v>
      </c>
      <c r="AL38" s="153">
        <v>125.103549395364</v>
      </c>
      <c r="AM38" s="147"/>
      <c r="AN38" s="154">
        <v>111.499495170869</v>
      </c>
      <c r="AO38" s="155">
        <v>120.085943340733</v>
      </c>
      <c r="AP38" s="156">
        <v>115.792719255801</v>
      </c>
      <c r="AQ38" s="147"/>
      <c r="AR38" s="157">
        <v>122.44361504571</v>
      </c>
      <c r="AS38" s="75"/>
      <c r="AT38" s="30">
        <v>6.6902590102931301</v>
      </c>
      <c r="AU38" s="128">
        <v>11.091986196659001</v>
      </c>
      <c r="AV38" s="128">
        <v>8.6449176103620609</v>
      </c>
      <c r="AW38" s="128">
        <v>3.2223405684325499</v>
      </c>
      <c r="AX38" s="128">
        <v>-0.81643392478327304</v>
      </c>
      <c r="AY38" s="133">
        <v>5.7138629387143798</v>
      </c>
      <c r="AZ38" s="128"/>
      <c r="BA38" s="134">
        <v>2.2371876473354702</v>
      </c>
      <c r="BB38" s="135">
        <v>4.4525086821346402</v>
      </c>
      <c r="BC38" s="136">
        <v>3.3740562676935499</v>
      </c>
      <c r="BD38" s="128"/>
      <c r="BE38" s="137">
        <v>5.0715411548415004</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58">
        <v>62.6716982067597</v>
      </c>
      <c r="H39" s="159">
        <v>60.825249979340498</v>
      </c>
      <c r="I39" s="159">
        <v>62.025225188000903</v>
      </c>
      <c r="J39" s="159">
        <v>66.946981241219703</v>
      </c>
      <c r="K39" s="159">
        <v>74.419335592099799</v>
      </c>
      <c r="L39" s="160">
        <v>65.377698041484095</v>
      </c>
      <c r="M39" s="147"/>
      <c r="N39" s="161">
        <v>122.911620527229</v>
      </c>
      <c r="O39" s="162">
        <v>131.719185191306</v>
      </c>
      <c r="P39" s="163">
        <v>127.315402859267</v>
      </c>
      <c r="Q39" s="147"/>
      <c r="R39" s="164">
        <v>83.074185132279496</v>
      </c>
      <c r="S39" s="75"/>
      <c r="T39" s="31">
        <v>20.213490086990301</v>
      </c>
      <c r="U39" s="138">
        <v>-9.6255881445000195</v>
      </c>
      <c r="V39" s="138">
        <v>-6.6394170166396096</v>
      </c>
      <c r="W39" s="138">
        <v>-0.466803135801725</v>
      </c>
      <c r="X39" s="138">
        <v>-5.5605490936614599</v>
      </c>
      <c r="Y39" s="139">
        <v>-1.5204948898149899</v>
      </c>
      <c r="Z39" s="128"/>
      <c r="AA39" s="140">
        <v>4.3674168478799097E-2</v>
      </c>
      <c r="AB39" s="141">
        <v>-4.58028498825401</v>
      </c>
      <c r="AC39" s="142">
        <v>-2.40285874234422</v>
      </c>
      <c r="AD39" s="128"/>
      <c r="AE39" s="143">
        <v>-1.9088127953045599</v>
      </c>
      <c r="AF39" s="75"/>
      <c r="AG39" s="158">
        <v>49.012019143305999</v>
      </c>
      <c r="AH39" s="159">
        <v>55.718027577937598</v>
      </c>
      <c r="AI39" s="159">
        <v>59.064778044143097</v>
      </c>
      <c r="AJ39" s="159">
        <v>64.350496197404297</v>
      </c>
      <c r="AK39" s="159">
        <v>78.461454699512203</v>
      </c>
      <c r="AL39" s="160">
        <v>61.322539891198304</v>
      </c>
      <c r="AM39" s="147"/>
      <c r="AN39" s="161">
        <v>131.85465197982899</v>
      </c>
      <c r="AO39" s="162">
        <v>139.179546995122</v>
      </c>
      <c r="AP39" s="163">
        <v>135.517099487476</v>
      </c>
      <c r="AQ39" s="147"/>
      <c r="AR39" s="164">
        <v>82.522988390357895</v>
      </c>
      <c r="AS39" s="75"/>
      <c r="AT39" s="31">
        <v>-8.7135645830562503</v>
      </c>
      <c r="AU39" s="138">
        <v>-8.6961645882774992</v>
      </c>
      <c r="AV39" s="138">
        <v>-6.3220854640423099</v>
      </c>
      <c r="AW39" s="138">
        <v>-1.09072307345992E-2</v>
      </c>
      <c r="AX39" s="138">
        <v>4.7858682815265299</v>
      </c>
      <c r="AY39" s="139">
        <v>-3.2772196268737899</v>
      </c>
      <c r="AZ39" s="128"/>
      <c r="BA39" s="140">
        <v>-2.4267882704870098</v>
      </c>
      <c r="BB39" s="141">
        <v>-5.4265721159984803</v>
      </c>
      <c r="BC39" s="142">
        <v>-3.9906051230628901</v>
      </c>
      <c r="BD39" s="128"/>
      <c r="BE39" s="143">
        <v>-3.6109190348658502</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4">
        <v>51.655615141955799</v>
      </c>
      <c r="H40" s="145">
        <v>71.649262314972006</v>
      </c>
      <c r="I40" s="145">
        <v>77.370902693520904</v>
      </c>
      <c r="J40" s="145">
        <v>75.318798835234105</v>
      </c>
      <c r="K40" s="145">
        <v>73.538733317156002</v>
      </c>
      <c r="L40" s="146">
        <v>69.906662460567802</v>
      </c>
      <c r="M40" s="147"/>
      <c r="N40" s="148">
        <v>79.312509099733006</v>
      </c>
      <c r="O40" s="149">
        <v>84.306367386556602</v>
      </c>
      <c r="P40" s="150">
        <v>81.809438243144797</v>
      </c>
      <c r="Q40" s="147"/>
      <c r="R40" s="151">
        <v>73.307455541304094</v>
      </c>
      <c r="S40" s="75"/>
      <c r="T40" s="29">
        <v>1.0277457731722</v>
      </c>
      <c r="U40" s="126">
        <v>-1.65777287954582</v>
      </c>
      <c r="V40" s="126">
        <v>1.89880926640058</v>
      </c>
      <c r="W40" s="126">
        <v>-1.91470656102916</v>
      </c>
      <c r="X40" s="126">
        <v>-7.8837843097372202</v>
      </c>
      <c r="Y40" s="127">
        <v>-1.9646376633415601</v>
      </c>
      <c r="Z40" s="128"/>
      <c r="AA40" s="129">
        <v>3.3979677957924701</v>
      </c>
      <c r="AB40" s="130">
        <v>4.7828837536576696</v>
      </c>
      <c r="AC40" s="131">
        <v>4.1069572854271401</v>
      </c>
      <c r="AD40" s="128"/>
      <c r="AE40" s="132">
        <v>-0.107068398655982</v>
      </c>
      <c r="AF40" s="75"/>
      <c r="AG40" s="144">
        <v>48.455915433147197</v>
      </c>
      <c r="AH40" s="145">
        <v>71.838023537976198</v>
      </c>
      <c r="AI40" s="145">
        <v>77.287968939577695</v>
      </c>
      <c r="AJ40" s="145">
        <v>77.122719606891494</v>
      </c>
      <c r="AK40" s="145">
        <v>73.802388376607595</v>
      </c>
      <c r="AL40" s="146">
        <v>69.701403178839996</v>
      </c>
      <c r="AM40" s="147"/>
      <c r="AN40" s="148">
        <v>82.870189274447895</v>
      </c>
      <c r="AO40" s="149">
        <v>85.956542708080505</v>
      </c>
      <c r="AP40" s="150">
        <v>84.4133659912642</v>
      </c>
      <c r="AQ40" s="147"/>
      <c r="AR40" s="151">
        <v>73.904821125246897</v>
      </c>
      <c r="AS40" s="75"/>
      <c r="AT40" s="29">
        <v>-2.8132002042691799</v>
      </c>
      <c r="AU40" s="126">
        <v>2.67944123613997</v>
      </c>
      <c r="AV40" s="126">
        <v>3.1792194763078498</v>
      </c>
      <c r="AW40" s="126">
        <v>-1.0287311662475001</v>
      </c>
      <c r="AX40" s="126">
        <v>-3.4119058908086699</v>
      </c>
      <c r="AY40" s="127">
        <v>-0.15905433780049699</v>
      </c>
      <c r="AZ40" s="128"/>
      <c r="BA40" s="129">
        <v>-6.0081798091089302</v>
      </c>
      <c r="BB40" s="130">
        <v>-6.7627017647489396</v>
      </c>
      <c r="BC40" s="131">
        <v>-6.39385728497765</v>
      </c>
      <c r="BD40" s="128"/>
      <c r="BE40" s="132">
        <v>-2.2830742389542298</v>
      </c>
      <c r="BF40" s="75"/>
    </row>
    <row r="41" spans="1:70" x14ac:dyDescent="0.2">
      <c r="A41" s="20" t="s">
        <v>84</v>
      </c>
      <c r="B41" s="3" t="str">
        <f t="shared" si="0"/>
        <v>Southwest Virginia - Blue Ridge Highlands</v>
      </c>
      <c r="C41" s="10"/>
      <c r="D41" s="24" t="s">
        <v>16</v>
      </c>
      <c r="E41" s="27" t="s">
        <v>17</v>
      </c>
      <c r="F41" s="3"/>
      <c r="G41" s="152">
        <v>71.817005011070904</v>
      </c>
      <c r="H41" s="147">
        <v>76.935866449131794</v>
      </c>
      <c r="I41" s="147">
        <v>79.829583964572805</v>
      </c>
      <c r="J41" s="147">
        <v>100.539953385386</v>
      </c>
      <c r="K41" s="147">
        <v>150.764504137046</v>
      </c>
      <c r="L41" s="153">
        <v>95.977382589441703</v>
      </c>
      <c r="M41" s="147"/>
      <c r="N41" s="154">
        <v>125.68318960494101</v>
      </c>
      <c r="O41" s="155">
        <v>111.675322223517</v>
      </c>
      <c r="P41" s="156">
        <v>118.679255914229</v>
      </c>
      <c r="Q41" s="147"/>
      <c r="R41" s="157">
        <v>102.463632110809</v>
      </c>
      <c r="S41" s="75"/>
      <c r="T41" s="30">
        <v>48.198423821814004</v>
      </c>
      <c r="U41" s="128">
        <v>7.4830004134252199</v>
      </c>
      <c r="V41" s="128">
        <v>11.894510744438501</v>
      </c>
      <c r="W41" s="128">
        <v>45.398219737405</v>
      </c>
      <c r="X41" s="128">
        <v>104.367539474645</v>
      </c>
      <c r="Y41" s="133">
        <v>43.548721876239497</v>
      </c>
      <c r="Z41" s="128"/>
      <c r="AA41" s="134">
        <v>18.699347234233301</v>
      </c>
      <c r="AB41" s="135">
        <v>-1.8692508029206001</v>
      </c>
      <c r="AC41" s="136">
        <v>8.0443343656073196</v>
      </c>
      <c r="AD41" s="128"/>
      <c r="AE41" s="137">
        <v>29.4693284174692</v>
      </c>
      <c r="AF41" s="75"/>
      <c r="AG41" s="152">
        <v>66.3870982402983</v>
      </c>
      <c r="AH41" s="147">
        <v>74.265952977508405</v>
      </c>
      <c r="AI41" s="147">
        <v>79.443610301829594</v>
      </c>
      <c r="AJ41" s="147">
        <v>87.884698753058998</v>
      </c>
      <c r="AK41" s="147">
        <v>103.155373499592</v>
      </c>
      <c r="AL41" s="153">
        <v>82.2273467544575</v>
      </c>
      <c r="AM41" s="147"/>
      <c r="AN41" s="154">
        <v>124.870919764596</v>
      </c>
      <c r="AO41" s="155">
        <v>124.98320766810301</v>
      </c>
      <c r="AP41" s="156">
        <v>124.92706371635001</v>
      </c>
      <c r="AQ41" s="147"/>
      <c r="AR41" s="157">
        <v>94.427265886426795</v>
      </c>
      <c r="AS41" s="75"/>
      <c r="AT41" s="30">
        <v>34.089936903605299</v>
      </c>
      <c r="AU41" s="128">
        <v>20.3852865190449</v>
      </c>
      <c r="AV41" s="128">
        <v>22.1346638240144</v>
      </c>
      <c r="AW41" s="128">
        <v>31.431379659750402</v>
      </c>
      <c r="AX41" s="128">
        <v>40.9035007851177</v>
      </c>
      <c r="AY41" s="133">
        <v>29.973778960522601</v>
      </c>
      <c r="AZ41" s="128"/>
      <c r="BA41" s="134">
        <v>-13.2332677372492</v>
      </c>
      <c r="BB41" s="135">
        <v>-17.011445648373499</v>
      </c>
      <c r="BC41" s="136">
        <v>-15.1652499704468</v>
      </c>
      <c r="BD41" s="128"/>
      <c r="BE41" s="137">
        <v>8.2098918936267395</v>
      </c>
      <c r="BF41" s="75"/>
    </row>
    <row r="42" spans="1:70" x14ac:dyDescent="0.2">
      <c r="A42" s="21" t="s">
        <v>85</v>
      </c>
      <c r="B42" s="3" t="str">
        <f t="shared" si="0"/>
        <v>Southwest Virginia - Heart of Appalachia</v>
      </c>
      <c r="C42" s="3"/>
      <c r="D42" s="24" t="s">
        <v>16</v>
      </c>
      <c r="E42" s="27" t="s">
        <v>17</v>
      </c>
      <c r="F42" s="3"/>
      <c r="G42" s="152">
        <v>40.107945736434097</v>
      </c>
      <c r="H42" s="147">
        <v>51.906860465116203</v>
      </c>
      <c r="I42" s="147">
        <v>57.128475452196298</v>
      </c>
      <c r="J42" s="147">
        <v>53.426279069767403</v>
      </c>
      <c r="K42" s="147">
        <v>58.088365633074901</v>
      </c>
      <c r="L42" s="153">
        <v>52.131585271317803</v>
      </c>
      <c r="M42" s="147"/>
      <c r="N42" s="154">
        <v>70.177377260981899</v>
      </c>
      <c r="O42" s="155">
        <v>69.845923772609794</v>
      </c>
      <c r="P42" s="156">
        <v>70.011650516795797</v>
      </c>
      <c r="Q42" s="147"/>
      <c r="R42" s="157">
        <v>57.240175341454403</v>
      </c>
      <c r="S42" s="75"/>
      <c r="T42" s="30">
        <v>-5.0585219231890903</v>
      </c>
      <c r="U42" s="128">
        <v>-7.05646379989299</v>
      </c>
      <c r="V42" s="128">
        <v>-7.6123245872835898</v>
      </c>
      <c r="W42" s="128">
        <v>-15.7468503303045</v>
      </c>
      <c r="X42" s="128">
        <v>-0.95003673797606103</v>
      </c>
      <c r="Y42" s="133">
        <v>-7.5633195816322996</v>
      </c>
      <c r="Z42" s="128"/>
      <c r="AA42" s="134">
        <v>-4.6284977365887201</v>
      </c>
      <c r="AB42" s="135">
        <v>-7.9289563988985998</v>
      </c>
      <c r="AC42" s="136">
        <v>-6.3038787838751196</v>
      </c>
      <c r="AD42" s="128"/>
      <c r="AE42" s="137">
        <v>-7.1270583077538197</v>
      </c>
      <c r="AF42" s="75"/>
      <c r="AG42" s="152">
        <v>46.466472868216997</v>
      </c>
      <c r="AH42" s="147">
        <v>54.996259689922397</v>
      </c>
      <c r="AI42" s="147">
        <v>60.1914890180878</v>
      </c>
      <c r="AJ42" s="147">
        <v>61.421925064599399</v>
      </c>
      <c r="AK42" s="147">
        <v>62.607380490955997</v>
      </c>
      <c r="AL42" s="153">
        <v>57.1367054263565</v>
      </c>
      <c r="AM42" s="147"/>
      <c r="AN42" s="154">
        <v>77.684835271317795</v>
      </c>
      <c r="AO42" s="155">
        <v>81.125335917312597</v>
      </c>
      <c r="AP42" s="156">
        <v>79.405085594315196</v>
      </c>
      <c r="AQ42" s="147"/>
      <c r="AR42" s="157">
        <v>63.499099760059003</v>
      </c>
      <c r="AS42" s="75"/>
      <c r="AT42" s="30">
        <v>17.589532445785199</v>
      </c>
      <c r="AU42" s="128">
        <v>4.37415487963729</v>
      </c>
      <c r="AV42" s="128">
        <v>3.45496531409617</v>
      </c>
      <c r="AW42" s="128">
        <v>0.63437369219281403</v>
      </c>
      <c r="AX42" s="128">
        <v>10.0585309928275</v>
      </c>
      <c r="AY42" s="133">
        <v>6.4756098428044799</v>
      </c>
      <c r="AZ42" s="128"/>
      <c r="BA42" s="134">
        <v>2.2558984160086299</v>
      </c>
      <c r="BB42" s="135">
        <v>5.2451574442431497</v>
      </c>
      <c r="BC42" s="136">
        <v>3.7613796955756</v>
      </c>
      <c r="BD42" s="128"/>
      <c r="BE42" s="137">
        <v>5.4897078886096597</v>
      </c>
      <c r="BF42" s="75"/>
    </row>
    <row r="43" spans="1:70" x14ac:dyDescent="0.2">
      <c r="A43" s="22" t="s">
        <v>86</v>
      </c>
      <c r="B43" s="3" t="str">
        <f t="shared" si="0"/>
        <v>Virginia Mountains</v>
      </c>
      <c r="C43" s="3"/>
      <c r="D43" s="25" t="s">
        <v>16</v>
      </c>
      <c r="E43" s="28" t="s">
        <v>17</v>
      </c>
      <c r="F43" s="3"/>
      <c r="G43" s="152">
        <v>77.849126146151704</v>
      </c>
      <c r="H43" s="147">
        <v>72.201642122811805</v>
      </c>
      <c r="I43" s="147">
        <v>84.937317310363895</v>
      </c>
      <c r="J43" s="147">
        <v>100.76971380939101</v>
      </c>
      <c r="K43" s="147">
        <v>131.45762989719299</v>
      </c>
      <c r="L43" s="153">
        <v>93.443085857182496</v>
      </c>
      <c r="M43" s="147"/>
      <c r="N43" s="154">
        <v>125.203727424284</v>
      </c>
      <c r="O43" s="155">
        <v>127.296433731592</v>
      </c>
      <c r="P43" s="156">
        <v>126.25008057793799</v>
      </c>
      <c r="Q43" s="147"/>
      <c r="R43" s="157">
        <v>102.81651292025499</v>
      </c>
      <c r="S43" s="75"/>
      <c r="T43" s="30">
        <v>52.119704088495098</v>
      </c>
      <c r="U43" s="128">
        <v>-8.1673696973033394</v>
      </c>
      <c r="V43" s="128">
        <v>-0.137662065440081</v>
      </c>
      <c r="W43" s="128">
        <v>24.764629579295299</v>
      </c>
      <c r="X43" s="128">
        <v>60.5452063581006</v>
      </c>
      <c r="Y43" s="133">
        <v>23.764506576948001</v>
      </c>
      <c r="Z43" s="128"/>
      <c r="AA43" s="134">
        <v>17.933350041593499</v>
      </c>
      <c r="AB43" s="135">
        <v>11.9872177023204</v>
      </c>
      <c r="AC43" s="136">
        <v>14.8587765452162</v>
      </c>
      <c r="AD43" s="128"/>
      <c r="AE43" s="137">
        <v>20.4869801030083</v>
      </c>
      <c r="AF43" s="75"/>
      <c r="AG43" s="152">
        <v>64.805191470242605</v>
      </c>
      <c r="AH43" s="147">
        <v>75.130232598327197</v>
      </c>
      <c r="AI43" s="147">
        <v>80.650392544087495</v>
      </c>
      <c r="AJ43" s="147">
        <v>88.449963621245104</v>
      </c>
      <c r="AK43" s="147">
        <v>96.511034196029499</v>
      </c>
      <c r="AL43" s="153">
        <v>81.0984107381435</v>
      </c>
      <c r="AM43" s="147"/>
      <c r="AN43" s="154">
        <v>117.752848976197</v>
      </c>
      <c r="AO43" s="155">
        <v>125.004951321761</v>
      </c>
      <c r="AP43" s="156">
        <v>121.378900148979</v>
      </c>
      <c r="AQ43" s="147"/>
      <c r="AR43" s="157">
        <v>92.599039038890496</v>
      </c>
      <c r="AS43" s="75"/>
      <c r="AT43" s="30">
        <v>16.793801942064501</v>
      </c>
      <c r="AU43" s="128">
        <v>7.6002488942753796</v>
      </c>
      <c r="AV43" s="128">
        <v>4.0794979815192898</v>
      </c>
      <c r="AW43" s="128">
        <v>8.2256980954681698</v>
      </c>
      <c r="AX43" s="128">
        <v>15.9700828190542</v>
      </c>
      <c r="AY43" s="133">
        <v>10.2637179109798</v>
      </c>
      <c r="AZ43" s="128"/>
      <c r="BA43" s="134">
        <v>-5.5992121797682</v>
      </c>
      <c r="BB43" s="135">
        <v>-8.3151111389970893</v>
      </c>
      <c r="BC43" s="136">
        <v>-7.0175215935879001</v>
      </c>
      <c r="BD43" s="128"/>
      <c r="BE43" s="137">
        <v>3.07981630935776</v>
      </c>
      <c r="BF43" s="75"/>
    </row>
    <row r="44" spans="1:70" x14ac:dyDescent="0.2">
      <c r="A44" s="86" t="s">
        <v>111</v>
      </c>
      <c r="B44" s="3" t="s">
        <v>117</v>
      </c>
      <c r="D44" s="25" t="s">
        <v>16</v>
      </c>
      <c r="E44" s="28" t="s">
        <v>17</v>
      </c>
      <c r="G44" s="152">
        <v>245.219628501827</v>
      </c>
      <c r="H44" s="147">
        <v>256.581456912585</v>
      </c>
      <c r="I44" s="147">
        <v>258.07915375077403</v>
      </c>
      <c r="J44" s="147">
        <v>262.72127402355801</v>
      </c>
      <c r="K44" s="147">
        <v>286.44948233105998</v>
      </c>
      <c r="L44" s="153">
        <v>261.75075673338199</v>
      </c>
      <c r="M44" s="147"/>
      <c r="N44" s="154">
        <v>356.55898016118999</v>
      </c>
      <c r="O44" s="155">
        <v>356.83714507129503</v>
      </c>
      <c r="P44" s="156">
        <v>356.69806261624302</v>
      </c>
      <c r="Q44" s="147"/>
      <c r="R44" s="157">
        <v>288.80906139575899</v>
      </c>
      <c r="S44" s="75"/>
      <c r="T44" s="30">
        <v>54.9517025938678</v>
      </c>
      <c r="U44" s="128">
        <v>16.287044337765899</v>
      </c>
      <c r="V44" s="128">
        <v>1.79284627528789</v>
      </c>
      <c r="W44" s="128">
        <v>11.944319233737</v>
      </c>
      <c r="X44" s="128">
        <v>13.5404538517187</v>
      </c>
      <c r="Y44" s="133">
        <v>16.914412295115401</v>
      </c>
      <c r="Z44" s="128"/>
      <c r="AA44" s="134">
        <v>11.9486212587144</v>
      </c>
      <c r="AB44" s="135">
        <v>7.3041119851490697</v>
      </c>
      <c r="AC44" s="136">
        <v>9.5762683976185805</v>
      </c>
      <c r="AD44" s="128"/>
      <c r="AE44" s="137">
        <v>14.188487539614201</v>
      </c>
      <c r="AF44" s="78"/>
      <c r="AG44" s="152">
        <v>177.67879719853801</v>
      </c>
      <c r="AH44" s="147">
        <v>227.16385991741799</v>
      </c>
      <c r="AI44" s="147">
        <v>244.70285747056101</v>
      </c>
      <c r="AJ44" s="147">
        <v>247.13402813885901</v>
      </c>
      <c r="AK44" s="147">
        <v>251.87942498852999</v>
      </c>
      <c r="AL44" s="153">
        <v>229.66568191541299</v>
      </c>
      <c r="AM44" s="147"/>
      <c r="AN44" s="154">
        <v>332.72453127389502</v>
      </c>
      <c r="AO44" s="155">
        <v>354.698174032726</v>
      </c>
      <c r="AP44" s="156">
        <v>343.71135265330997</v>
      </c>
      <c r="AQ44" s="147"/>
      <c r="AR44" s="157">
        <v>262.22952807737602</v>
      </c>
      <c r="AS44" s="75"/>
      <c r="AT44" s="30">
        <v>11.040864815949901</v>
      </c>
      <c r="AU44" s="128">
        <v>21.644573697343301</v>
      </c>
      <c r="AV44" s="128">
        <v>12.708565712892399</v>
      </c>
      <c r="AW44" s="128">
        <v>6.7814216727708496</v>
      </c>
      <c r="AX44" s="128">
        <v>6.3304604150632198</v>
      </c>
      <c r="AY44" s="133">
        <v>11.251658784722</v>
      </c>
      <c r="AZ44" s="128"/>
      <c r="BA44" s="134">
        <v>10.3666643186969</v>
      </c>
      <c r="BB44" s="135">
        <v>9.1864353900382394</v>
      </c>
      <c r="BC44" s="136">
        <v>9.7545182627876503</v>
      </c>
      <c r="BD44" s="128"/>
      <c r="BE44" s="137">
        <v>10.677566477350201</v>
      </c>
    </row>
    <row r="45" spans="1:70" x14ac:dyDescent="0.2">
      <c r="A45" s="86" t="s">
        <v>112</v>
      </c>
      <c r="B45" s="3" t="s">
        <v>118</v>
      </c>
      <c r="D45" s="25" t="s">
        <v>16</v>
      </c>
      <c r="E45" s="28" t="s">
        <v>17</v>
      </c>
      <c r="G45" s="152">
        <v>131.17352846125499</v>
      </c>
      <c r="H45" s="147">
        <v>157.11111861917001</v>
      </c>
      <c r="I45" s="147">
        <v>211.04784869629</v>
      </c>
      <c r="J45" s="147">
        <v>212.08604333455699</v>
      </c>
      <c r="K45" s="147">
        <v>178.614201615864</v>
      </c>
      <c r="L45" s="153">
        <v>178.00654814542699</v>
      </c>
      <c r="M45" s="147"/>
      <c r="N45" s="154">
        <v>172.87122636313501</v>
      </c>
      <c r="O45" s="155">
        <v>174.94571543969101</v>
      </c>
      <c r="P45" s="156">
        <v>173.90847090141301</v>
      </c>
      <c r="Q45" s="147"/>
      <c r="R45" s="157">
        <v>176.835515370894</v>
      </c>
      <c r="S45" s="75"/>
      <c r="T45" s="30">
        <v>44.468565874073398</v>
      </c>
      <c r="U45" s="128">
        <v>5.5761522526368497</v>
      </c>
      <c r="V45" s="128">
        <v>17.962311431832902</v>
      </c>
      <c r="W45" s="128">
        <v>19.146778746650298</v>
      </c>
      <c r="X45" s="128">
        <v>17.585048078940702</v>
      </c>
      <c r="Y45" s="133">
        <v>18.920148349150502</v>
      </c>
      <c r="Z45" s="128"/>
      <c r="AA45" s="134">
        <v>9.3223660964582802</v>
      </c>
      <c r="AB45" s="135">
        <v>7.2549380869829996</v>
      </c>
      <c r="AC45" s="136">
        <v>8.2726198672205697</v>
      </c>
      <c r="AD45" s="128"/>
      <c r="AE45" s="137">
        <v>15.7223612936072</v>
      </c>
      <c r="AF45" s="78"/>
      <c r="AG45" s="152">
        <v>108.60382250270899</v>
      </c>
      <c r="AH45" s="147">
        <v>157.430721949695</v>
      </c>
      <c r="AI45" s="147">
        <v>189.22494604597301</v>
      </c>
      <c r="AJ45" s="147">
        <v>182.33134503944299</v>
      </c>
      <c r="AK45" s="147">
        <v>149.10158262083399</v>
      </c>
      <c r="AL45" s="153">
        <v>157.341253584333</v>
      </c>
      <c r="AM45" s="147"/>
      <c r="AN45" s="154">
        <v>159.614399140448</v>
      </c>
      <c r="AO45" s="155">
        <v>172.53359432108201</v>
      </c>
      <c r="AP45" s="156">
        <v>166.073996730765</v>
      </c>
      <c r="AQ45" s="147"/>
      <c r="AR45" s="157">
        <v>159.83660786096499</v>
      </c>
      <c r="AS45" s="75"/>
      <c r="AT45" s="30">
        <v>12.346735214678199</v>
      </c>
      <c r="AU45" s="128">
        <v>12.8360630186052</v>
      </c>
      <c r="AV45" s="128">
        <v>9.9396790243823503</v>
      </c>
      <c r="AW45" s="128">
        <v>4.5109713215246101</v>
      </c>
      <c r="AX45" s="128">
        <v>1.4419753554997501</v>
      </c>
      <c r="AY45" s="133">
        <v>7.8047571534333402</v>
      </c>
      <c r="AZ45" s="128"/>
      <c r="BA45" s="134">
        <v>2.6577301295351998</v>
      </c>
      <c r="BB45" s="135">
        <v>5.1013547072718204</v>
      </c>
      <c r="BC45" s="136">
        <v>3.91271034707143</v>
      </c>
      <c r="BD45" s="128"/>
      <c r="BE45" s="137">
        <v>6.6194316625331</v>
      </c>
    </row>
    <row r="46" spans="1:70" x14ac:dyDescent="0.2">
      <c r="A46" s="86" t="s">
        <v>113</v>
      </c>
      <c r="B46" s="3" t="s">
        <v>119</v>
      </c>
      <c r="D46" s="25" t="s">
        <v>16</v>
      </c>
      <c r="E46" s="28" t="s">
        <v>17</v>
      </c>
      <c r="G46" s="152">
        <v>93.167327005419594</v>
      </c>
      <c r="H46" s="147">
        <v>106.27165583735</v>
      </c>
      <c r="I46" s="147">
        <v>134.09328682216901</v>
      </c>
      <c r="J46" s="147">
        <v>135.55719615534301</v>
      </c>
      <c r="K46" s="147">
        <v>124.597675839147</v>
      </c>
      <c r="L46" s="153">
        <v>118.73742833188599</v>
      </c>
      <c r="M46" s="147"/>
      <c r="N46" s="154">
        <v>131.09118154325199</v>
      </c>
      <c r="O46" s="155">
        <v>138.768551067461</v>
      </c>
      <c r="P46" s="156">
        <v>134.929866305356</v>
      </c>
      <c r="Q46" s="147"/>
      <c r="R46" s="157">
        <v>123.36383918144899</v>
      </c>
      <c r="S46" s="75"/>
      <c r="T46" s="30">
        <v>30.336736304007101</v>
      </c>
      <c r="U46" s="128">
        <v>0.26691751111711098</v>
      </c>
      <c r="V46" s="128">
        <v>6.4540055544055503</v>
      </c>
      <c r="W46" s="128">
        <v>8.9749324588077606</v>
      </c>
      <c r="X46" s="128">
        <v>7.1148304729796701</v>
      </c>
      <c r="Y46" s="133">
        <v>9.1037908052980701</v>
      </c>
      <c r="Z46" s="128"/>
      <c r="AA46" s="134">
        <v>-5.1993558227939296</v>
      </c>
      <c r="AB46" s="135">
        <v>-2.74248475488776</v>
      </c>
      <c r="AC46" s="136">
        <v>-3.95167948309517</v>
      </c>
      <c r="AD46" s="128"/>
      <c r="AE46" s="137">
        <v>4.6582128610848503</v>
      </c>
      <c r="AF46" s="78"/>
      <c r="AG46" s="152">
        <v>78.070648051209901</v>
      </c>
      <c r="AH46" s="147">
        <v>103.07020288055899</v>
      </c>
      <c r="AI46" s="147">
        <v>122.89224150056801</v>
      </c>
      <c r="AJ46" s="147">
        <v>121.598328844197</v>
      </c>
      <c r="AK46" s="147">
        <v>107.58580565032599</v>
      </c>
      <c r="AL46" s="153">
        <v>106.64017507061401</v>
      </c>
      <c r="AM46" s="147"/>
      <c r="AN46" s="154">
        <v>129.82321848626299</v>
      </c>
      <c r="AO46" s="155">
        <v>138.70689815646099</v>
      </c>
      <c r="AP46" s="156">
        <v>134.26505832136201</v>
      </c>
      <c r="AQ46" s="147"/>
      <c r="AR46" s="157">
        <v>114.531851702631</v>
      </c>
      <c r="AS46" s="75"/>
      <c r="AT46" s="30">
        <v>3.4585482176526301</v>
      </c>
      <c r="AU46" s="128">
        <v>2.70879222429837</v>
      </c>
      <c r="AV46" s="128">
        <v>1.82098475250474</v>
      </c>
      <c r="AW46" s="128">
        <v>2.1861314003875698</v>
      </c>
      <c r="AX46" s="128">
        <v>1.1855132404120099</v>
      </c>
      <c r="AY46" s="133">
        <v>2.1791755570883802</v>
      </c>
      <c r="AZ46" s="128"/>
      <c r="BA46" s="134">
        <v>-3.7962806474272899</v>
      </c>
      <c r="BB46" s="135">
        <v>-3.2309834012099299</v>
      </c>
      <c r="BC46" s="136">
        <v>-3.50510843657112</v>
      </c>
      <c r="BD46" s="128"/>
      <c r="BE46" s="137">
        <v>0.20114401580903299</v>
      </c>
    </row>
    <row r="47" spans="1:70" x14ac:dyDescent="0.2">
      <c r="A47" s="86" t="s">
        <v>114</v>
      </c>
      <c r="B47" s="3" t="s">
        <v>120</v>
      </c>
      <c r="D47" s="25" t="s">
        <v>16</v>
      </c>
      <c r="E47" s="28" t="s">
        <v>17</v>
      </c>
      <c r="G47" s="152">
        <v>71.781694620449699</v>
      </c>
      <c r="H47" s="147">
        <v>76.881748291713194</v>
      </c>
      <c r="I47" s="147">
        <v>93.8727702820226</v>
      </c>
      <c r="J47" s="147">
        <v>97.621466517579805</v>
      </c>
      <c r="K47" s="147">
        <v>95.557910050938005</v>
      </c>
      <c r="L47" s="153">
        <v>87.143117952540607</v>
      </c>
      <c r="M47" s="147"/>
      <c r="N47" s="154">
        <v>119.302590632376</v>
      </c>
      <c r="O47" s="155">
        <v>124.77935892657401</v>
      </c>
      <c r="P47" s="156">
        <v>122.04097477947499</v>
      </c>
      <c r="Q47" s="147"/>
      <c r="R47" s="157">
        <v>97.113934188807804</v>
      </c>
      <c r="S47" s="75"/>
      <c r="T47" s="30">
        <v>20.7470559997602</v>
      </c>
      <c r="U47" s="128">
        <v>-4.5996394485335497</v>
      </c>
      <c r="V47" s="128">
        <v>5.4752151514482899</v>
      </c>
      <c r="W47" s="128">
        <v>7.3124156054309104</v>
      </c>
      <c r="X47" s="128">
        <v>6.26732338108547</v>
      </c>
      <c r="Y47" s="133">
        <v>6.2907721729630097</v>
      </c>
      <c r="Z47" s="128"/>
      <c r="AA47" s="134">
        <v>-0.160205372883541</v>
      </c>
      <c r="AB47" s="135">
        <v>-1.2476121394630599</v>
      </c>
      <c r="AC47" s="136">
        <v>-0.71908372604713899</v>
      </c>
      <c r="AD47" s="128"/>
      <c r="AE47" s="137">
        <v>3.6627907824257999</v>
      </c>
      <c r="AF47" s="78"/>
      <c r="AG47" s="152">
        <v>60.945572538506397</v>
      </c>
      <c r="AH47" s="147">
        <v>75.378329361680997</v>
      </c>
      <c r="AI47" s="147">
        <v>86.943451611501203</v>
      </c>
      <c r="AJ47" s="147">
        <v>89.089452940190299</v>
      </c>
      <c r="AK47" s="147">
        <v>86.736924953899404</v>
      </c>
      <c r="AL47" s="153">
        <v>79.816401801687704</v>
      </c>
      <c r="AM47" s="147"/>
      <c r="AN47" s="154">
        <v>118.44553218966701</v>
      </c>
      <c r="AO47" s="155">
        <v>126.31401059226</v>
      </c>
      <c r="AP47" s="156">
        <v>122.379771390963</v>
      </c>
      <c r="AQ47" s="147"/>
      <c r="AR47" s="157">
        <v>91.975617383638806</v>
      </c>
      <c r="AS47" s="75"/>
      <c r="AT47" s="30">
        <v>1.1013365881166599</v>
      </c>
      <c r="AU47" s="128">
        <v>2.25271987364895</v>
      </c>
      <c r="AV47" s="128">
        <v>4.4536732352861899</v>
      </c>
      <c r="AW47" s="128">
        <v>3.5019620612587001</v>
      </c>
      <c r="AX47" s="128">
        <v>1.26906840027238</v>
      </c>
      <c r="AY47" s="133">
        <v>2.60210932034183</v>
      </c>
      <c r="AZ47" s="128"/>
      <c r="BA47" s="134">
        <v>-3.7225457598295302</v>
      </c>
      <c r="BB47" s="135">
        <v>-3.8816701139560901</v>
      </c>
      <c r="BC47" s="136">
        <v>-3.8047314186187302</v>
      </c>
      <c r="BD47" s="128"/>
      <c r="BE47" s="137">
        <v>6.6550268637201607E-2</v>
      </c>
    </row>
    <row r="48" spans="1:70" x14ac:dyDescent="0.2">
      <c r="A48" s="86" t="s">
        <v>115</v>
      </c>
      <c r="B48" s="3" t="s">
        <v>121</v>
      </c>
      <c r="D48" s="25" t="s">
        <v>16</v>
      </c>
      <c r="E48" s="28" t="s">
        <v>17</v>
      </c>
      <c r="G48" s="152">
        <v>48.184043516422498</v>
      </c>
      <c r="H48" s="147">
        <v>50.5830082690442</v>
      </c>
      <c r="I48" s="147">
        <v>57.994985448329999</v>
      </c>
      <c r="J48" s="147">
        <v>60.017667113225798</v>
      </c>
      <c r="K48" s="147">
        <v>62.821137340047102</v>
      </c>
      <c r="L48" s="153">
        <v>55.920168337413898</v>
      </c>
      <c r="M48" s="147"/>
      <c r="N48" s="154">
        <v>77.191341987342298</v>
      </c>
      <c r="O48" s="155">
        <v>79.747352058021804</v>
      </c>
      <c r="P48" s="156">
        <v>78.469347022682101</v>
      </c>
      <c r="Q48" s="147"/>
      <c r="R48" s="157">
        <v>62.362790818919102</v>
      </c>
      <c r="S48" s="75"/>
      <c r="T48" s="30">
        <v>12.1970870578812</v>
      </c>
      <c r="U48" s="128">
        <v>-3.57827003870606</v>
      </c>
      <c r="V48" s="128">
        <v>6.1343869973881997</v>
      </c>
      <c r="W48" s="128">
        <v>5.77543945089303</v>
      </c>
      <c r="X48" s="128">
        <v>13.1513010028215</v>
      </c>
      <c r="Y48" s="133">
        <v>6.5920515578015797</v>
      </c>
      <c r="Z48" s="128"/>
      <c r="AA48" s="134">
        <v>4.4816374168610702</v>
      </c>
      <c r="AB48" s="135">
        <v>-2.4195493544891602</v>
      </c>
      <c r="AC48" s="136">
        <v>0.85709123433327505</v>
      </c>
      <c r="AD48" s="128"/>
      <c r="AE48" s="137">
        <v>4.4567127863783096</v>
      </c>
      <c r="AF48" s="78"/>
      <c r="AG48" s="152">
        <v>45.0627780468119</v>
      </c>
      <c r="AH48" s="147">
        <v>50.830433068142497</v>
      </c>
      <c r="AI48" s="147">
        <v>55.150639633506003</v>
      </c>
      <c r="AJ48" s="147">
        <v>56.5240209326209</v>
      </c>
      <c r="AK48" s="147">
        <v>58.568749927878201</v>
      </c>
      <c r="AL48" s="153">
        <v>53.2255942847518</v>
      </c>
      <c r="AM48" s="147"/>
      <c r="AN48" s="154">
        <v>78.244029241048196</v>
      </c>
      <c r="AO48" s="155">
        <v>81.797432118995104</v>
      </c>
      <c r="AP48" s="156">
        <v>80.0207306800216</v>
      </c>
      <c r="AQ48" s="147"/>
      <c r="AR48" s="157">
        <v>60.879555850384399</v>
      </c>
      <c r="AS48" s="75"/>
      <c r="AT48" s="30">
        <v>2.4086522233974601</v>
      </c>
      <c r="AU48" s="128">
        <v>2.0351108527290398</v>
      </c>
      <c r="AV48" s="128">
        <v>3.7621373860638498</v>
      </c>
      <c r="AW48" s="128">
        <v>2.42507664918945</v>
      </c>
      <c r="AX48" s="128">
        <v>5.4016718274125699</v>
      </c>
      <c r="AY48" s="133">
        <v>3.2610606017979298</v>
      </c>
      <c r="AZ48" s="128"/>
      <c r="BA48" s="134">
        <v>-1.3811164627400101</v>
      </c>
      <c r="BB48" s="135">
        <v>-4.1793602747448304</v>
      </c>
      <c r="BC48" s="136">
        <v>-2.8314219663086901</v>
      </c>
      <c r="BD48" s="128"/>
      <c r="BE48" s="137">
        <v>0.88263096713925204</v>
      </c>
    </row>
    <row r="49" spans="1:57" x14ac:dyDescent="0.2">
      <c r="A49" s="87" t="s">
        <v>116</v>
      </c>
      <c r="B49" s="3" t="s">
        <v>122</v>
      </c>
      <c r="D49" s="25" t="s">
        <v>16</v>
      </c>
      <c r="E49" s="28" t="s">
        <v>17</v>
      </c>
      <c r="G49" s="158">
        <v>32.297310153184299</v>
      </c>
      <c r="H49" s="159">
        <v>31.937993529633999</v>
      </c>
      <c r="I49" s="159">
        <v>33.268565735546296</v>
      </c>
      <c r="J49" s="159">
        <v>34.539374260965602</v>
      </c>
      <c r="K49" s="159">
        <v>39.609589785774403</v>
      </c>
      <c r="L49" s="160">
        <v>34.330566693020899</v>
      </c>
      <c r="M49" s="147"/>
      <c r="N49" s="161">
        <v>49.131771211812897</v>
      </c>
      <c r="O49" s="162">
        <v>51.497359026829002</v>
      </c>
      <c r="P49" s="163">
        <v>50.314565119320903</v>
      </c>
      <c r="Q49" s="147"/>
      <c r="R49" s="164">
        <v>38.8974233862495</v>
      </c>
      <c r="S49" s="75"/>
      <c r="T49" s="31">
        <v>9.2896450566326596</v>
      </c>
      <c r="U49" s="138">
        <v>1.0367557095092099</v>
      </c>
      <c r="V49" s="138">
        <v>2.29632710150157</v>
      </c>
      <c r="W49" s="138">
        <v>3.8682318805075502</v>
      </c>
      <c r="X49" s="138">
        <v>14.383826683018</v>
      </c>
      <c r="Y49" s="139">
        <v>6.2433009259501597</v>
      </c>
      <c r="Z49" s="128"/>
      <c r="AA49" s="140">
        <v>-0.73280293519374895</v>
      </c>
      <c r="AB49" s="141">
        <v>-4.5613281436398001</v>
      </c>
      <c r="AC49" s="142">
        <v>-2.7296681872797102</v>
      </c>
      <c r="AD49" s="128"/>
      <c r="AE49" s="143">
        <v>2.74060264510651</v>
      </c>
      <c r="AG49" s="158">
        <v>31.410685643262099</v>
      </c>
      <c r="AH49" s="159">
        <v>32.420414976013902</v>
      </c>
      <c r="AI49" s="159">
        <v>33.7786629393296</v>
      </c>
      <c r="AJ49" s="159">
        <v>34.913158844007</v>
      </c>
      <c r="AK49" s="159">
        <v>37.340021744818102</v>
      </c>
      <c r="AL49" s="160">
        <v>33.972684512928303</v>
      </c>
      <c r="AM49" s="147"/>
      <c r="AN49" s="161">
        <v>50.4311396465013</v>
      </c>
      <c r="AO49" s="162">
        <v>53.466610348411201</v>
      </c>
      <c r="AP49" s="163">
        <v>51.948874997456301</v>
      </c>
      <c r="AQ49" s="147"/>
      <c r="AR49" s="164">
        <v>39.1089095807463</v>
      </c>
      <c r="AS49" s="75"/>
      <c r="AT49" s="31">
        <v>4.6382779560603096</v>
      </c>
      <c r="AU49" s="138">
        <v>2.8137504482878501</v>
      </c>
      <c r="AV49" s="138">
        <v>3.8075910715022601</v>
      </c>
      <c r="AW49" s="138">
        <v>4.2146853703555403</v>
      </c>
      <c r="AX49" s="138">
        <v>6.5007591669354001</v>
      </c>
      <c r="AY49" s="139">
        <v>4.4328942265243603</v>
      </c>
      <c r="AZ49" s="128"/>
      <c r="BA49" s="140">
        <v>-3.54687202926634</v>
      </c>
      <c r="BB49" s="141">
        <v>-4.7626431536157101</v>
      </c>
      <c r="BC49" s="142">
        <v>-4.1763689690332004</v>
      </c>
      <c r="BD49" s="128"/>
      <c r="BE49" s="143">
        <v>0.98980933032256302</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17" sqref="G17"/>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18D648-380F-493D-A252-CF5D18FE2E62}"/>
</file>

<file path=customXml/itemProps2.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3.xml><?xml version="1.0" encoding="utf-8"?>
<ds:datastoreItem xmlns:ds="http://schemas.openxmlformats.org/officeDocument/2006/customXml" ds:itemID="{DD76D074-13AA-49D0-9CF5-7C3E583D8790}">
  <ds:schemaRefs>
    <ds:schemaRef ds:uri="http://schemas.microsoft.com/sharepoint/v3/contenttype/forms"/>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2024-10-25T12:48:33Z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