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32" documentId="8_{06BCDAF5-7EEE-4629-BB01-11FDB662E811}" xr6:coauthVersionLast="47" xr6:coauthVersionMax="47" xr10:uidLastSave="{D5E704A7-5522-4263-A0EC-76CF22BCE5EB}"/>
  <workbookProtection workbookAlgorithmName="SHA-512" workbookHashValue="fu9vidvei5eSv3bKvgKxcx9lKLuLzWoMAiJevMTxDPQmhZzmDT3meRI1xZXRU6/LDRSk/WVTzKZq15jgGUY2FQ==" workbookSaltValue="dW/JHoTMLUbRP0oe45k6Kw=="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r:id="rId4"/>
    <sheet name="ADR Raw Data" sheetId="26" r:id="rId5"/>
    <sheet name="RevPAR Raw Data" sheetId="27"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<sst xmlns="http://schemas.openxmlformats.org/spreadsheetml/2006/main" count="854" uniqueCount="140">
  <si>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</si>
  <si>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</si>
  <si>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</si>
  <si>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</si>
  <si>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</si>
  <si>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</si>
  <si>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</si>
  <si>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</si>
  <si>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</si>
  <si>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</si>
  <si>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</si>
  <si>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</si>
  <si>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</si>
  <si>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</si>
  <si>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</si>
  <si>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</si>
  <si>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</si>
  <si>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</si>
  <si>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</si>
  <si>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</si>
  <si>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</si>
  <si>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</si>
  <si>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</si>
  <si>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</si>
  <si>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</si>
  <si>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</si>
  <si>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</si>
  <si>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</si>
  <si>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</si>
  <si>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</si>
  <si>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</si>
  <si>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</si>
  <si>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</si>
  <si>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</si>
  <si>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</si>
  <si>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</si>
  <si>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</si>
  <si>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</si>
  <si>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</si>
  <si>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</si>
  <si>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</si>
  <si>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</si>
  <si>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</si>
  <si>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</si>
  <si>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</si>
  <si>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</si>
  <si>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</si>
  <si>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</si>
  <si>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</si>
  <si>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</si>
  <si>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</si>
  <si>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</si>
  <si>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</si>
  <si>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</si>
  <si>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</si>
  <si>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</si>
  <si>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</si>
  <si>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</si>
  <si>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</si>
  <si>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</si>
  <si>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</si>
  <si>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</si>
  <si>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</si>
  <si>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</si>
  <si>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</si>
  <si>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</si>
  <si>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</si>
  <si>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</si>
  <si>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</si>
  <si>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</si>
  <si>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</si>
  <si>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</si>
  <si>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</si>
  <si>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</si>
  <si>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</si>
  <si>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</si>
  <si>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</si>
  <si>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</si>
  <si>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</si>
  <si>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</si>
  <si>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</si>
  <si>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</si>
  <si>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</si>
  <si>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</si>
  <si>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</si>
  <si>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</si>
  <si>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</si>
  <si>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</si>
  <si>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</si>
  <si>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</si>
  <si>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</si>
  <si>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</si>
  <si>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</si>
  <si>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</si>
  <si>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</si>
  <si>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</si>
  <si>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</si>
  <si>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</si>
  <si>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</si>
  <si>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</si>
  <si>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</si>
  <si>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</si>
  <si>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</si>
  <si>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</si>
  <si>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</si>
  <si>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</si>
  <si>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</si>
  <si>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</si>
  <si>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</si>
  <si>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</si>
  <si>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</si>
  <si>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</si>
  <si>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</si>
  <si>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</si>
  <si>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</si>
  <si>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</si>
  <si>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</si>
  <si>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</si>
  <si>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</si>
  <si>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</si>
  <si>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</si>
  <si>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</si>
  <si>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</si>
  <si>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</si>
  <si>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</si>
  <si>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Aug</t>
  </si>
  <si>
    <t>Aug / Sep</t>
  </si>
  <si>
    <t>Sep</t>
  </si>
  <si>
    <t>Monday, Sep 2nd</t>
  </si>
  <si>
    <t xml:space="preserve"> - Labor Day</t>
  </si>
  <si>
    <t>Monday, Sep 4th</t>
  </si>
  <si>
    <t>Saturday, Sep 16th</t>
  </si>
  <si>
    <t xml:space="preserve"> - Rosh Hashanah</t>
  </si>
  <si>
    <r>
      <t>Note:</t>
    </r>
    <r>
      <rPr>
        <sz val="10"/>
        <rFont val="Arial"/>
        <family val="2"/>
      </rPr>
      <t xml:space="preserve"> Weekdays - Sunday through Thursday,  Weekends - Friday and Saturday</t>
    </r>
  </si>
  <si>
    <t>Week of September 08, 2024  to September 14, 2024</t>
  </si>
  <si>
    <t>August 18, 2024 - September 07, 2024
Rolling-28 Day Period</t>
  </si>
  <si>
    <t>For the Week of September 08, 2024 to September 14, 2024</t>
  </si>
  <si>
    <t xml:space="preserve">      </t>
  </si>
  <si>
    <t>Monday, Sep 25th</t>
  </si>
  <si>
    <t xml:space="preserve"> - Yom Kippur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</si>
</sst>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1"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11" activePane="bottomRight" state="frozen"/>
      <selection activeCell="A57" sqref="A57:K59"/>
      <selection pane="topRight" activeCell="A57" sqref="A57:K59"/>
      <selection pane="bottomLeft" activeCell="A57" sqref="A57:K59"/>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September 08, 2024  to September 14, 2024</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4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4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Data'!G$3,FALSE)</f>
        <v>51.110484955312202</v>
      </c>
      <c r="C4" s="48">
        <f>VLOOKUP($A4,'Occupancy Raw Data'!$B$8:$BE$45,'Occupancy Raw Data'!H$3,FALSE)</f>
        <v>64.847592073590704</v>
      </c>
      <c r="D4" s="48">
        <f>VLOOKUP($A4,'Occupancy Raw Data'!$B$8:$BE$45,'Occupancy Raw Data'!I$3,FALSE)</f>
        <v>70.267878535551901</v>
      </c>
      <c r="E4" s="48">
        <f>VLOOKUP($A4,'Occupancy Raw Data'!$B$8:$BE$45,'Occupancy Raw Data'!J$3,FALSE)</f>
        <v>70.291405751486906</v>
      </c>
      <c r="F4" s="48">
        <f>VLOOKUP($A4,'Occupancy Raw Data'!$B$8:$BE$45,'Occupancy Raw Data'!K$3,FALSE)</f>
        <v>65.680542013956398</v>
      </c>
      <c r="G4" s="49">
        <f>VLOOKUP($A4,'Occupancy Raw Data'!$B$8:$BE$45,'Occupancy Raw Data'!L$3,FALSE)</f>
        <v>64.439317310742794</v>
      </c>
      <c r="H4" s="48">
        <f>VLOOKUP($A4,'Occupancy Raw Data'!$B$8:$BE$45,'Occupancy Raw Data'!N$3,FALSE)</f>
        <v>70.132019465759797</v>
      </c>
      <c r="I4" s="48">
        <f>VLOOKUP($A4,'Occupancy Raw Data'!$B$8:$BE$45,'Occupancy Raw Data'!O$3,FALSE)</f>
        <v>73.593952696600297</v>
      </c>
      <c r="J4" s="49">
        <f>VLOOKUP($A4,'Occupancy Raw Data'!$B$8:$BE$45,'Occupancy Raw Data'!P$3,FALSE)</f>
        <v>71.862986081179997</v>
      </c>
      <c r="K4" s="50">
        <f>VLOOKUP($A4,'Occupancy Raw Data'!$B$8:$BE$45,'Occupancy Raw Data'!R$3,FALSE)</f>
        <v>66.560331503628205</v>
      </c>
      <c r="M4" s="47">
        <f>VLOOKUP($A4,'Occupancy Raw Data'!$B$8:$BE$45,'Occupancy Raw Data'!T$3,FALSE)</f>
        <v>-4.8961914200481003</v>
      </c>
      <c r="N4" s="48">
        <f>VLOOKUP($A4,'Occupancy Raw Data'!$B$8:$BE$45,'Occupancy Raw Data'!U$3,FALSE)</f>
        <v>-1.8701574830733001</v>
      </c>
      <c r="O4" s="48">
        <f>VLOOKUP($A4,'Occupancy Raw Data'!$B$8:$BE$45,'Occupancy Raw Data'!V$3,FALSE)</f>
        <v>-1.50014063961908</v>
      </c>
      <c r="P4" s="48">
        <f>VLOOKUP($A4,'Occupancy Raw Data'!$B$8:$BE$45,'Occupancy Raw Data'!W$3,FALSE)</f>
        <v>-0.81690467976260805</v>
      </c>
      <c r="Q4" s="48">
        <f>VLOOKUP($A4,'Occupancy Raw Data'!$B$8:$BE$45,'Occupancy Raw Data'!X$3,FALSE)</f>
        <v>-1.48695606386349</v>
      </c>
      <c r="R4" s="49">
        <f>VLOOKUP($A4,'Occupancy Raw Data'!$B$8:$BE$45,'Occupancy Raw Data'!Y$3,FALSE)</f>
        <v>-1.9801109690348</v>
      </c>
      <c r="S4" s="48">
        <f>VLOOKUP($A4,'Occupancy Raw Data'!$B$8:$BE$45,'Occupancy Raw Data'!AA$3,FALSE)</f>
        <v>-0.97468616394994601</v>
      </c>
      <c r="T4" s="48">
        <f>VLOOKUP($A4,'Occupancy Raw Data'!$B$8:$BE$45,'Occupancy Raw Data'!AB$3,FALSE)</f>
        <v>-0.89260371131328498</v>
      </c>
      <c r="U4" s="49">
        <f>VLOOKUP($A4,'Occupancy Raw Data'!$B$8:$BE$45,'Occupancy Raw Data'!AC$3,FALSE)</f>
        <v>-0.93267336884550001</v>
      </c>
      <c r="V4" s="50">
        <f>VLOOKUP($A4,'Occupancy Raw Data'!$B$8:$BE$45,'Occupancy Raw Data'!AE$3,FALSE)</f>
        <v>-1.6593952378996499</v>
      </c>
      <c r="X4" s="51">
        <f>VLOOKUP($A4,'ADR Raw Data'!$B$6:$BE$43,'ADR Raw Data'!G$1,FALSE)</f>
        <v>144.54263734706899</v>
      </c>
      <c r="Y4" s="52">
        <f>VLOOKUP($A4,'ADR Raw Data'!$B$6:$BE$43,'ADR Raw Data'!H$1,FALSE)</f>
        <v>158.27524599506299</v>
      </c>
      <c r="Z4" s="52">
        <f>VLOOKUP($A4,'ADR Raw Data'!$B$6:$BE$43,'ADR Raw Data'!I$1,FALSE)</f>
        <v>165.184994817497</v>
      </c>
      <c r="AA4" s="52">
        <f>VLOOKUP($A4,'ADR Raw Data'!$B$6:$BE$43,'ADR Raw Data'!J$1,FALSE)</f>
        <v>163.36403584120799</v>
      </c>
      <c r="AB4" s="52">
        <f>VLOOKUP($A4,'ADR Raw Data'!$B$6:$BE$43,'ADR Raw Data'!K$1,FALSE)</f>
        <v>155.05851975720699</v>
      </c>
      <c r="AC4" s="53">
        <f>VLOOKUP($A4,'ADR Raw Data'!$B$6:$BE$43,'ADR Raw Data'!L$1,FALSE)</f>
        <v>158.05801236051099</v>
      </c>
      <c r="AD4" s="52">
        <f>VLOOKUP($A4,'ADR Raw Data'!$B$6:$BE$43,'ADR Raw Data'!N$1,FALSE)</f>
        <v>167.73101457155201</v>
      </c>
      <c r="AE4" s="52">
        <f>VLOOKUP($A4,'ADR Raw Data'!$B$6:$BE$43,'ADR Raw Data'!O$1,FALSE)</f>
        <v>174.13079525518199</v>
      </c>
      <c r="AF4" s="53">
        <f>VLOOKUP($A4,'ADR Raw Data'!$B$6:$BE$43,'ADR Raw Data'!P$1,FALSE)</f>
        <v>171.00798079981001</v>
      </c>
      <c r="AG4" s="54">
        <f>VLOOKUP($A4,'ADR Raw Data'!$B$6:$BE$43,'ADR Raw Data'!R$1,FALSE)</f>
        <v>162.05270602956699</v>
      </c>
      <c r="AI4" s="47">
        <f>VLOOKUP($A4,'ADR Raw Data'!$B$6:$BE$43,'ADR Raw Data'!T$1,FALSE)</f>
        <v>-2.9103717170397601</v>
      </c>
      <c r="AJ4" s="48">
        <f>VLOOKUP($A4,'ADR Raw Data'!$B$6:$BE$43,'ADR Raw Data'!U$1,FALSE)</f>
        <v>-1.31011683808853</v>
      </c>
      <c r="AK4" s="48">
        <f>VLOOKUP($A4,'ADR Raw Data'!$B$6:$BE$43,'ADR Raw Data'!V$1,FALSE)</f>
        <v>-0.79970539372623695</v>
      </c>
      <c r="AL4" s="48">
        <f>VLOOKUP($A4,'ADR Raw Data'!$B$6:$BE$43,'ADR Raw Data'!W$1,FALSE)</f>
        <v>0.642619606911776</v>
      </c>
      <c r="AM4" s="48">
        <f>VLOOKUP($A4,'ADR Raw Data'!$B$6:$BE$43,'ADR Raw Data'!X$1,FALSE)</f>
        <v>1.13380453677397</v>
      </c>
      <c r="AN4" s="49">
        <f>VLOOKUP($A4,'ADR Raw Data'!$B$6:$BE$43,'ADR Raw Data'!Y$1,FALSE)</f>
        <v>-0.47767878733086599</v>
      </c>
      <c r="AO4" s="48">
        <f>VLOOKUP($A4,'ADR Raw Data'!$B$6:$BE$43,'ADR Raw Data'!AA$1,FALSE)</f>
        <v>1.41039445169466</v>
      </c>
      <c r="AP4" s="48">
        <f>VLOOKUP($A4,'ADR Raw Data'!$B$6:$BE$43,'ADR Raw Data'!AB$1,FALSE)</f>
        <v>2.0226125974273002</v>
      </c>
      <c r="AQ4" s="49">
        <f>VLOOKUP($A4,'ADR Raw Data'!$B$6:$BE$43,'ADR Raw Data'!AC$1,FALSE)</f>
        <v>1.72934324754438</v>
      </c>
      <c r="AR4" s="50">
        <f>VLOOKUP($A4,'ADR Raw Data'!$B$6:$BE$43,'ADR Raw Data'!AE$1,FALSE)</f>
        <v>0.24317294887646199</v>
      </c>
      <c r="AS4" s="40"/>
      <c r="AT4" s="51">
        <f>VLOOKUP($A4,'RevPAR Raw Data'!$B$6:$BE$43,'RevPAR Raw Data'!G$1,FALSE)</f>
        <v>73.876442915285494</v>
      </c>
      <c r="AU4" s="52">
        <f>VLOOKUP($A4,'RevPAR Raw Data'!$B$6:$BE$43,'RevPAR Raw Data'!H$1,FALSE)</f>
        <v>102.637685876351</v>
      </c>
      <c r="AV4" s="52">
        <f>VLOOKUP($A4,'RevPAR Raw Data'!$B$6:$BE$43,'RevPAR Raw Data'!I$1,FALSE)</f>
        <v>116.071991517317</v>
      </c>
      <c r="AW4" s="52">
        <f>VLOOKUP($A4,'RevPAR Raw Data'!$B$6:$BE$43,'RevPAR Raw Data'!J$1,FALSE)</f>
        <v>114.83087728514801</v>
      </c>
      <c r="AX4" s="52">
        <f>VLOOKUP($A4,'RevPAR Raw Data'!$B$6:$BE$43,'RevPAR Raw Data'!K$1,FALSE)</f>
        <v>101.843276215351</v>
      </c>
      <c r="AY4" s="53">
        <f>VLOOKUP($A4,'RevPAR Raw Data'!$B$6:$BE$43,'RevPAR Raw Data'!L$1,FALSE)</f>
        <v>101.851504120043</v>
      </c>
      <c r="AZ4" s="52">
        <f>VLOOKUP($A4,'RevPAR Raw Data'!$B$6:$BE$43,'RevPAR Raw Data'!N$1,FALSE)</f>
        <v>117.633147789437</v>
      </c>
      <c r="BA4" s="52">
        <f>VLOOKUP($A4,'RevPAR Raw Data'!$B$6:$BE$43,'RevPAR Raw Data'!O$1,FALSE)</f>
        <v>128.14973509031199</v>
      </c>
      <c r="BB4" s="53">
        <f>VLOOKUP($A4,'RevPAR Raw Data'!$B$6:$BE$43,'RevPAR Raw Data'!P$1,FALSE)</f>
        <v>122.891441439875</v>
      </c>
      <c r="BC4" s="54">
        <f>VLOOKUP($A4,'RevPAR Raw Data'!$B$6:$BE$43,'RevPAR Raw Data'!R$1,FALSE)</f>
        <v>107.86281834387999</v>
      </c>
      <c r="BE4" s="47">
        <f>VLOOKUP($A4,'RevPAR Raw Data'!$B$6:$BE$43,'RevPAR Raw Data'!T$1,FALSE)</f>
        <v>-7.6640657667866599</v>
      </c>
      <c r="BF4" s="48">
        <f>VLOOKUP($A4,'RevPAR Raw Data'!$B$6:$BE$43,'RevPAR Raw Data'!U$1,FALSE)</f>
        <v>-3.1557730730773099</v>
      </c>
      <c r="BG4" s="48">
        <f>VLOOKUP($A4,'RevPAR Raw Data'!$B$6:$BE$43,'RevPAR Raw Data'!V$1,FALSE)</f>
        <v>-2.2878493277368102</v>
      </c>
      <c r="BH4" s="48">
        <f>VLOOKUP($A4,'RevPAR Raw Data'!$B$6:$BE$43,'RevPAR Raw Data'!W$1,FALSE)</f>
        <v>-0.17953466249276601</v>
      </c>
      <c r="BI4" s="48">
        <f>VLOOKUP($A4,'RevPAR Raw Data'!$B$6:$BE$43,'RevPAR Raw Data'!X$1,FALSE)</f>
        <v>-0.37001070240143902</v>
      </c>
      <c r="BJ4" s="49">
        <f>VLOOKUP($A4,'RevPAR Raw Data'!$B$6:$BE$43,'RevPAR Raw Data'!Y$1,FALSE)</f>
        <v>-2.4483311863009698</v>
      </c>
      <c r="BK4" s="48">
        <f>VLOOKUP($A4,'RevPAR Raw Data'!$B$6:$BE$43,'RevPAR Raw Data'!AA$1,FALSE)</f>
        <v>0.42196136816692897</v>
      </c>
      <c r="BL4" s="48">
        <f>VLOOKUP($A4,'RevPAR Raw Data'!$B$6:$BE$43,'RevPAR Raw Data'!AB$1,FALSE)</f>
        <v>1.1119549710038901</v>
      </c>
      <c r="BM4" s="49">
        <f>VLOOKUP($A4,'RevPAR Raw Data'!$B$6:$BE$43,'RevPAR Raw Data'!AC$1,FALSE)</f>
        <v>0.78054075477310803</v>
      </c>
      <c r="BN4" s="50">
        <f>VLOOKUP($A4,'RevPAR Raw Data'!$B$6:$BE$43,'RevPAR Raw Data'!AE$1,FALSE)</f>
        <v>-1.4202574893566999</v>
      </c>
    </row>
    <row r="5" spans="1:66" x14ac:dyDescent="0.45">
      <c r="A5" s="46" t="s">
        <v>69</v>
      </c>
      <c r="B5" s="47">
        <f>VLOOKUP($A5,'Occupancy Raw Data'!$B$8:$BE$45,'Occupancy Raw Data'!G$3,FALSE)</f>
        <v>48.761513567338802</v>
      </c>
      <c r="C5" s="48">
        <f>VLOOKUP($A5,'Occupancy Raw Data'!$B$8:$BE$45,'Occupancy Raw Data'!H$3,FALSE)</f>
        <v>66.714588000995704</v>
      </c>
      <c r="D5" s="48">
        <f>VLOOKUP($A5,'Occupancy Raw Data'!$B$8:$BE$45,'Occupancy Raw Data'!I$3,FALSE)</f>
        <v>72.234254418720397</v>
      </c>
      <c r="E5" s="48">
        <f>VLOOKUP($A5,'Occupancy Raw Data'!$B$8:$BE$45,'Occupancy Raw Data'!J$3,FALSE)</f>
        <v>72.0618620861339</v>
      </c>
      <c r="F5" s="48">
        <f>VLOOKUP($A5,'Occupancy Raw Data'!$B$8:$BE$45,'Occupancy Raw Data'!K$3,FALSE)</f>
        <v>65.979586756285698</v>
      </c>
      <c r="G5" s="49">
        <f>VLOOKUP($A5,'Occupancy Raw Data'!$B$8:$BE$45,'Occupancy Raw Data'!L$3,FALSE)</f>
        <v>65.150360965894905</v>
      </c>
      <c r="H5" s="48">
        <f>VLOOKUP($A5,'Occupancy Raw Data'!$B$8:$BE$45,'Occupancy Raw Data'!N$3,FALSE)</f>
        <v>70.298730395817699</v>
      </c>
      <c r="I5" s="48">
        <f>VLOOKUP($A5,'Occupancy Raw Data'!$B$8:$BE$45,'Occupancy Raw Data'!O$3,FALSE)</f>
        <v>74.652725914861804</v>
      </c>
      <c r="J5" s="49">
        <f>VLOOKUP($A5,'Occupancy Raw Data'!$B$8:$BE$45,'Occupancy Raw Data'!P$3,FALSE)</f>
        <v>72.475728155339795</v>
      </c>
      <c r="K5" s="50">
        <f>VLOOKUP($A5,'Occupancy Raw Data'!$B$8:$BE$45,'Occupancy Raw Data'!R$3,FALSE)</f>
        <v>67.243323020022004</v>
      </c>
      <c r="M5" s="47">
        <f>VLOOKUP($A5,'Occupancy Raw Data'!$B$8:$BE$45,'Occupancy Raw Data'!T$3,FALSE)</f>
        <v>-9.5099052621914595</v>
      </c>
      <c r="N5" s="48">
        <f>VLOOKUP($A5,'Occupancy Raw Data'!$B$8:$BE$45,'Occupancy Raw Data'!U$3,FALSE)</f>
        <v>-2.27412145523413</v>
      </c>
      <c r="O5" s="48">
        <f>VLOOKUP($A5,'Occupancy Raw Data'!$B$8:$BE$45,'Occupancy Raw Data'!V$3,FALSE)</f>
        <v>-1.83019037576945</v>
      </c>
      <c r="P5" s="48">
        <f>VLOOKUP($A5,'Occupancy Raw Data'!$B$8:$BE$45,'Occupancy Raw Data'!W$3,FALSE)</f>
        <v>-1.3190016030990499</v>
      </c>
      <c r="Q5" s="48">
        <f>VLOOKUP($A5,'Occupancy Raw Data'!$B$8:$BE$45,'Occupancy Raw Data'!X$3,FALSE)</f>
        <v>1.2222195454779701</v>
      </c>
      <c r="R5" s="49">
        <f>VLOOKUP($A5,'Occupancy Raw Data'!$B$8:$BE$45,'Occupancy Raw Data'!Y$3,FALSE)</f>
        <v>-2.45257578064319</v>
      </c>
      <c r="S5" s="48">
        <f>VLOOKUP($A5,'Occupancy Raw Data'!$B$8:$BE$45,'Occupancy Raw Data'!AA$3,FALSE)</f>
        <v>1.0042790811217199</v>
      </c>
      <c r="T5" s="48">
        <f>VLOOKUP($A5,'Occupancy Raw Data'!$B$8:$BE$45,'Occupancy Raw Data'!AB$3,FALSE)</f>
        <v>1.9701788752170299</v>
      </c>
      <c r="U5" s="49">
        <f>VLOOKUP($A5,'Occupancy Raw Data'!$B$8:$BE$45,'Occupancy Raw Data'!AC$3,FALSE)</f>
        <v>1.49943915869804</v>
      </c>
      <c r="V5" s="50">
        <f>VLOOKUP($A5,'Occupancy Raw Data'!$B$8:$BE$45,'Occupancy Raw Data'!AE$3,FALSE)</f>
        <v>-1.2687578550723499</v>
      </c>
      <c r="X5" s="51">
        <f>VLOOKUP($A5,'ADR Raw Data'!$B$6:$BE$43,'ADR Raw Data'!G$1,FALSE)</f>
        <v>121.95125306445399</v>
      </c>
      <c r="Y5" s="52">
        <f>VLOOKUP($A5,'ADR Raw Data'!$B$6:$BE$43,'ADR Raw Data'!H$1,FALSE)</f>
        <v>140.80210094498901</v>
      </c>
      <c r="Z5" s="52">
        <f>VLOOKUP($A5,'ADR Raw Data'!$B$6:$BE$43,'ADR Raw Data'!I$1,FALSE)</f>
        <v>149.33801677752299</v>
      </c>
      <c r="AA5" s="52">
        <f>VLOOKUP($A5,'ADR Raw Data'!$B$6:$BE$43,'ADR Raw Data'!J$1,FALSE)</f>
        <v>148.05395106098101</v>
      </c>
      <c r="AB5" s="52">
        <f>VLOOKUP($A5,'ADR Raw Data'!$B$6:$BE$43,'ADR Raw Data'!K$1,FALSE)</f>
        <v>135.67976874622599</v>
      </c>
      <c r="AC5" s="53">
        <f>VLOOKUP($A5,'ADR Raw Data'!$B$6:$BE$43,'ADR Raw Data'!L$1,FALSE)</f>
        <v>140.43986842389799</v>
      </c>
      <c r="AD5" s="52">
        <f>VLOOKUP($A5,'ADR Raw Data'!$B$6:$BE$43,'ADR Raw Data'!N$1,FALSE)</f>
        <v>141.87497324621901</v>
      </c>
      <c r="AE5" s="52">
        <f>VLOOKUP($A5,'ADR Raw Data'!$B$6:$BE$43,'ADR Raw Data'!O$1,FALSE)</f>
        <v>147.114155564725</v>
      </c>
      <c r="AF5" s="53">
        <f>VLOOKUP($A5,'ADR Raw Data'!$B$6:$BE$43,'ADR Raw Data'!P$1,FALSE)</f>
        <v>144.57325066678601</v>
      </c>
      <c r="AG5" s="54">
        <f>VLOOKUP($A5,'ADR Raw Data'!$B$6:$BE$43,'ADR Raw Data'!R$1,FALSE)</f>
        <v>141.71272932174699</v>
      </c>
      <c r="AI5" s="47">
        <f>VLOOKUP($A5,'ADR Raw Data'!$B$6:$BE$43,'ADR Raw Data'!T$1,FALSE)</f>
        <v>-3.6870288902864599</v>
      </c>
      <c r="AJ5" s="48">
        <f>VLOOKUP($A5,'ADR Raw Data'!$B$6:$BE$43,'ADR Raw Data'!U$1,FALSE)</f>
        <v>1.97049888103469</v>
      </c>
      <c r="AK5" s="48">
        <f>VLOOKUP($A5,'ADR Raw Data'!$B$6:$BE$43,'ADR Raw Data'!V$1,FALSE)</f>
        <v>4.0770788717491104</v>
      </c>
      <c r="AL5" s="48">
        <f>VLOOKUP($A5,'ADR Raw Data'!$B$6:$BE$43,'ADR Raw Data'!W$1,FALSE)</f>
        <v>4.5480037787591199</v>
      </c>
      <c r="AM5" s="48">
        <f>VLOOKUP($A5,'ADR Raw Data'!$B$6:$BE$43,'ADR Raw Data'!X$1,FALSE)</f>
        <v>5.4102287179088</v>
      </c>
      <c r="AN5" s="49">
        <f>VLOOKUP($A5,'ADR Raw Data'!$B$6:$BE$43,'ADR Raw Data'!Y$1,FALSE)</f>
        <v>2.9863684739141201</v>
      </c>
      <c r="AO5" s="48">
        <f>VLOOKUP($A5,'ADR Raw Data'!$B$6:$BE$43,'ADR Raw Data'!AA$1,FALSE)</f>
        <v>1.11732329303824</v>
      </c>
      <c r="AP5" s="48">
        <f>VLOOKUP($A5,'ADR Raw Data'!$B$6:$BE$43,'ADR Raw Data'!AB$1,FALSE)</f>
        <v>3.5791499367107198</v>
      </c>
      <c r="AQ5" s="49">
        <f>VLOOKUP($A5,'ADR Raw Data'!$B$6:$BE$43,'ADR Raw Data'!AC$1,FALSE)</f>
        <v>2.3956870824051499</v>
      </c>
      <c r="AR5" s="50">
        <f>VLOOKUP($A5,'ADR Raw Data'!$B$6:$BE$43,'ADR Raw Data'!AE$1,FALSE)</f>
        <v>2.8302833080829601</v>
      </c>
      <c r="AS5" s="40"/>
      <c r="AT5" s="51">
        <f>VLOOKUP($A5,'RevPAR Raw Data'!$B$6:$BE$43,'RevPAR Raw Data'!G$1,FALSE)</f>
        <v>59.465276808563601</v>
      </c>
      <c r="AU5" s="52">
        <f>VLOOKUP($A5,'RevPAR Raw Data'!$B$6:$BE$43,'RevPAR Raw Data'!H$1,FALSE)</f>
        <v>93.935541542195594</v>
      </c>
      <c r="AV5" s="52">
        <f>VLOOKUP($A5,'RevPAR Raw Data'!$B$6:$BE$43,'RevPAR Raw Data'!I$1,FALSE)</f>
        <v>107.87320298294701</v>
      </c>
      <c r="AW5" s="52">
        <f>VLOOKUP($A5,'RevPAR Raw Data'!$B$6:$BE$43,'RevPAR Raw Data'!J$1,FALSE)</f>
        <v>106.690434026636</v>
      </c>
      <c r="AX5" s="52">
        <f>VLOOKUP($A5,'RevPAR Raw Data'!$B$6:$BE$43,'RevPAR Raw Data'!K$1,FALSE)</f>
        <v>89.520950730644699</v>
      </c>
      <c r="AY5" s="53">
        <f>VLOOKUP($A5,'RevPAR Raw Data'!$B$6:$BE$43,'RevPAR Raw Data'!L$1,FALSE)</f>
        <v>91.497081218197593</v>
      </c>
      <c r="AZ5" s="52">
        <f>VLOOKUP($A5,'RevPAR Raw Data'!$B$6:$BE$43,'RevPAR Raw Data'!N$1,FALSE)</f>
        <v>99.736304941498602</v>
      </c>
      <c r="BA5" s="52">
        <f>VLOOKUP($A5,'RevPAR Raw Data'!$B$6:$BE$43,'RevPAR Raw Data'!O$1,FALSE)</f>
        <v>109.824727335698</v>
      </c>
      <c r="BB5" s="53">
        <f>VLOOKUP($A5,'RevPAR Raw Data'!$B$6:$BE$43,'RevPAR Raw Data'!P$1,FALSE)</f>
        <v>104.780516138598</v>
      </c>
      <c r="BC5" s="54">
        <f>VLOOKUP($A5,'RevPAR Raw Data'!$B$6:$BE$43,'RevPAR Raw Data'!R$1,FALSE)</f>
        <v>95.292348338312095</v>
      </c>
      <c r="BE5" s="47">
        <f>VLOOKUP($A5,'RevPAR Raw Data'!$B$6:$BE$43,'RevPAR Raw Data'!T$1,FALSE)</f>
        <v>-12.846301198021999</v>
      </c>
      <c r="BF5" s="48">
        <f>VLOOKUP($A5,'RevPAR Raw Data'!$B$6:$BE$43,'RevPAR Raw Data'!U$1,FALSE)</f>
        <v>-0.34843411202819302</v>
      </c>
      <c r="BG5" s="48">
        <f>VLOOKUP($A5,'RevPAR Raw Data'!$B$6:$BE$43,'RevPAR Raw Data'!V$1,FALSE)</f>
        <v>2.17227019085637</v>
      </c>
      <c r="BH5" s="48">
        <f>VLOOKUP($A5,'RevPAR Raw Data'!$B$6:$BE$43,'RevPAR Raw Data'!W$1,FALSE)</f>
        <v>3.1690139329092299</v>
      </c>
      <c r="BI5" s="48">
        <f>VLOOKUP($A5,'RevPAR Raw Data'!$B$6:$BE$43,'RevPAR Raw Data'!X$1,FALSE)</f>
        <v>6.6985731362321204</v>
      </c>
      <c r="BJ5" s="49">
        <f>VLOOKUP($A5,'RevPAR Raw Data'!$B$6:$BE$43,'RevPAR Raw Data'!Y$1,FALSE)</f>
        <v>0.46054974335894699</v>
      </c>
      <c r="BK5" s="48">
        <f>VLOOKUP($A5,'RevPAR Raw Data'!$B$6:$BE$43,'RevPAR Raw Data'!AA$1,FALSE)</f>
        <v>2.13282341826045</v>
      </c>
      <c r="BL5" s="48">
        <f>VLOOKUP($A5,'RevPAR Raw Data'!$B$6:$BE$43,'RevPAR Raw Data'!AB$1,FALSE)</f>
        <v>5.61984446789317</v>
      </c>
      <c r="BM5" s="49">
        <f>VLOOKUP($A5,'RevPAR Raw Data'!$B$6:$BE$43,'RevPAR Raw Data'!AC$1,FALSE)</f>
        <v>3.9310481113366502</v>
      </c>
      <c r="BN5" s="50">
        <f>VLOOKUP($A5,'RevPAR Raw Data'!$B$6:$BE$43,'RevPAR Raw Data'!AE$1,FALSE)</f>
        <v>1.5256160112185</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43.520782396088002</v>
      </c>
      <c r="C8" s="48">
        <f>VLOOKUP($A8,'Occupancy Raw Data'!$B$8:$BE$51,'Occupancy Raw Data'!H$3,FALSE)</f>
        <v>71.668704156479194</v>
      </c>
      <c r="D8" s="48">
        <f>VLOOKUP($A8,'Occupancy Raw Data'!$B$8:$BE$51,'Occupancy Raw Data'!I$3,FALSE)</f>
        <v>81.265281173594104</v>
      </c>
      <c r="E8" s="48">
        <f>VLOOKUP($A8,'Occupancy Raw Data'!$B$8:$BE$51,'Occupancy Raw Data'!J$3,FALSE)</f>
        <v>77.353300733496297</v>
      </c>
      <c r="F8" s="48">
        <f>VLOOKUP($A8,'Occupancy Raw Data'!$B$8:$BE$51,'Occupancy Raw Data'!K$3,FALSE)</f>
        <v>71.607579462102606</v>
      </c>
      <c r="G8" s="49">
        <f>VLOOKUP($A8,'Occupancy Raw Data'!$B$8:$BE$51,'Occupancy Raw Data'!L$3,FALSE)</f>
        <v>69.083129584351994</v>
      </c>
      <c r="H8" s="48">
        <f>VLOOKUP($A8,'Occupancy Raw Data'!$B$8:$BE$51,'Occupancy Raw Data'!N$3,FALSE)</f>
        <v>77.720048899755497</v>
      </c>
      <c r="I8" s="48">
        <f>VLOOKUP($A8,'Occupancy Raw Data'!$B$8:$BE$51,'Occupancy Raw Data'!O$3,FALSE)</f>
        <v>84.993887530562304</v>
      </c>
      <c r="J8" s="49">
        <f>VLOOKUP($A8,'Occupancy Raw Data'!$B$8:$BE$51,'Occupancy Raw Data'!P$3,FALSE)</f>
        <v>81.356968215158901</v>
      </c>
      <c r="K8" s="50">
        <f>VLOOKUP($A8,'Occupancy Raw Data'!$B$8:$BE$51,'Occupancy Raw Data'!R$3,FALSE)</f>
        <v>72.589940621725404</v>
      </c>
      <c r="M8" s="47">
        <f>VLOOKUP($A8,'Occupancy Raw Data'!$B$8:$BE$51,'Occupancy Raw Data'!T$3,FALSE)</f>
        <v>-21.844127332601499</v>
      </c>
      <c r="N8" s="48">
        <f>VLOOKUP($A8,'Occupancy Raw Data'!$B$8:$BE$51,'Occupancy Raw Data'!U$3,FALSE)</f>
        <v>11.137440758293801</v>
      </c>
      <c r="O8" s="48">
        <f>VLOOKUP($A8,'Occupancy Raw Data'!$B$8:$BE$51,'Occupancy Raw Data'!V$3,FALSE)</f>
        <v>7.47776879547291</v>
      </c>
      <c r="P8" s="48">
        <f>VLOOKUP($A8,'Occupancy Raw Data'!$B$8:$BE$51,'Occupancy Raw Data'!W$3,FALSE)</f>
        <v>1.4022435897435801</v>
      </c>
      <c r="Q8" s="48">
        <f>VLOOKUP($A8,'Occupancy Raw Data'!$B$8:$BE$51,'Occupancy Raw Data'!X$3,FALSE)</f>
        <v>16.162617749132298</v>
      </c>
      <c r="R8" s="49">
        <f>VLOOKUP($A8,'Occupancy Raw Data'!$B$8:$BE$51,'Occupancy Raw Data'!Y$3,FALSE)</f>
        <v>3.50764722044143</v>
      </c>
      <c r="S8" s="48">
        <f>VLOOKUP($A8,'Occupancy Raw Data'!$B$8:$BE$51,'Occupancy Raw Data'!AA$3,FALSE)</f>
        <v>21.210676835080999</v>
      </c>
      <c r="T8" s="48">
        <f>VLOOKUP($A8,'Occupancy Raw Data'!$B$8:$BE$51,'Occupancy Raw Data'!AB$3,FALSE)</f>
        <v>27.3351648351648</v>
      </c>
      <c r="U8" s="49">
        <f>VLOOKUP($A8,'Occupancy Raw Data'!$B$8:$BE$51,'Occupancy Raw Data'!AC$3,FALSE)</f>
        <v>24.3344231667445</v>
      </c>
      <c r="V8" s="50">
        <f>VLOOKUP($A8,'Occupancy Raw Data'!$B$8:$BE$51,'Occupancy Raw Data'!AE$3,FALSE)</f>
        <v>9.3743832642589293</v>
      </c>
      <c r="X8" s="51">
        <f>VLOOKUP($A8,'ADR Raw Data'!$B$6:$BE$49,'ADR Raw Data'!G$1,FALSE)</f>
        <v>285.98481039325799</v>
      </c>
      <c r="Y8" s="52">
        <f>VLOOKUP($A8,'ADR Raw Data'!$B$6:$BE$49,'ADR Raw Data'!H$1,FALSE)</f>
        <v>291.92748827292098</v>
      </c>
      <c r="Z8" s="52">
        <f>VLOOKUP($A8,'ADR Raw Data'!$B$6:$BE$49,'ADR Raw Data'!I$1,FALSE)</f>
        <v>306.55514103046198</v>
      </c>
      <c r="AA8" s="52">
        <f>VLOOKUP($A8,'ADR Raw Data'!$B$6:$BE$49,'ADR Raw Data'!J$1,FALSE)</f>
        <v>295.94541683129103</v>
      </c>
      <c r="AB8" s="52">
        <f>VLOOKUP($A8,'ADR Raw Data'!$B$6:$BE$49,'ADR Raw Data'!K$1,FALSE)</f>
        <v>301.91765258215901</v>
      </c>
      <c r="AC8" s="53">
        <f>VLOOKUP($A8,'ADR Raw Data'!$B$6:$BE$49,'ADR Raw Data'!L$1,FALSE)</f>
        <v>297.59098920545</v>
      </c>
      <c r="AD8" s="52">
        <f>VLOOKUP($A8,'ADR Raw Data'!$B$6:$BE$49,'ADR Raw Data'!N$1,FALSE)</f>
        <v>370.35554856468701</v>
      </c>
      <c r="AE8" s="52">
        <f>VLOOKUP($A8,'ADR Raw Data'!$B$6:$BE$49,'ADR Raw Data'!O$1,FALSE)</f>
        <v>381.43103559870502</v>
      </c>
      <c r="AF8" s="53">
        <f>VLOOKUP($A8,'ADR Raw Data'!$B$6:$BE$49,'ADR Raw Data'!P$1,FALSE)</f>
        <v>376.14084710743799</v>
      </c>
      <c r="AG8" s="54">
        <f>VLOOKUP($A8,'ADR Raw Data'!$B$6:$BE$49,'ADR Raw Data'!R$1,FALSE)</f>
        <v>322.74432996511399</v>
      </c>
      <c r="AI8" s="47">
        <f>VLOOKUP($A8,'ADR Raw Data'!$B$6:$BE$49,'ADR Raw Data'!T$1,FALSE)</f>
        <v>-9.2596426830703003</v>
      </c>
      <c r="AJ8" s="48">
        <f>VLOOKUP($A8,'ADR Raw Data'!$B$6:$BE$49,'ADR Raw Data'!U$1,FALSE)</f>
        <v>-0.23631489096928801</v>
      </c>
      <c r="AK8" s="48">
        <f>VLOOKUP($A8,'ADR Raw Data'!$B$6:$BE$49,'ADR Raw Data'!V$1,FALSE)</f>
        <v>2.67812474103299</v>
      </c>
      <c r="AL8" s="48">
        <f>VLOOKUP($A8,'ADR Raw Data'!$B$6:$BE$49,'ADR Raw Data'!W$1,FALSE)</f>
        <v>-3.75185341250531</v>
      </c>
      <c r="AM8" s="48">
        <f>VLOOKUP($A8,'ADR Raw Data'!$B$6:$BE$49,'ADR Raw Data'!X$1,FALSE)</f>
        <v>-6.7813291349835696</v>
      </c>
      <c r="AN8" s="49">
        <f>VLOOKUP($A8,'ADR Raw Data'!$B$6:$BE$49,'ADR Raw Data'!Y$1,FALSE)</f>
        <v>-3.0332338903724101</v>
      </c>
      <c r="AO8" s="48">
        <f>VLOOKUP($A8,'ADR Raw Data'!$B$6:$BE$49,'ADR Raw Data'!AA$1,FALSE)</f>
        <v>-8.6893745694549906</v>
      </c>
      <c r="AP8" s="48">
        <f>VLOOKUP($A8,'ADR Raw Data'!$B$6:$BE$49,'ADR Raw Data'!AB$1,FALSE)</f>
        <v>-4.5103208406158899</v>
      </c>
      <c r="AQ8" s="49">
        <f>VLOOKUP($A8,'ADR Raw Data'!$B$6:$BE$49,'ADR Raw Data'!AC$1,FALSE)</f>
        <v>-6.5399706437659502</v>
      </c>
      <c r="AR8" s="50">
        <f>VLOOKUP($A8,'ADR Raw Data'!$B$6:$BE$49,'ADR Raw Data'!AE$1,FALSE)</f>
        <v>-3.3175560926438301</v>
      </c>
      <c r="AS8" s="40"/>
      <c r="AT8" s="51">
        <f>VLOOKUP($A8,'RevPAR Raw Data'!$B$6:$BE$49,'RevPAR Raw Data'!G$1,FALSE)</f>
        <v>124.46282701711399</v>
      </c>
      <c r="AU8" s="52">
        <f>VLOOKUP($A8,'RevPAR Raw Data'!$B$6:$BE$49,'RevPAR Raw Data'!H$1,FALSE)</f>
        <v>209.22064792175999</v>
      </c>
      <c r="AV8" s="52">
        <f>VLOOKUP($A8,'RevPAR Raw Data'!$B$6:$BE$49,'RevPAR Raw Data'!I$1,FALSE)</f>
        <v>249.122897310513</v>
      </c>
      <c r="AW8" s="52">
        <f>VLOOKUP($A8,'RevPAR Raw Data'!$B$6:$BE$49,'RevPAR Raw Data'!J$1,FALSE)</f>
        <v>228.92354828850799</v>
      </c>
      <c r="AX8" s="52">
        <f>VLOOKUP($A8,'RevPAR Raw Data'!$B$6:$BE$49,'RevPAR Raw Data'!K$1,FALSE)</f>
        <v>216.19592298288501</v>
      </c>
      <c r="AY8" s="53">
        <f>VLOOKUP($A8,'RevPAR Raw Data'!$B$6:$BE$49,'RevPAR Raw Data'!L$1,FALSE)</f>
        <v>205.58516870415599</v>
      </c>
      <c r="AZ8" s="52">
        <f>VLOOKUP($A8,'RevPAR Raw Data'!$B$6:$BE$49,'RevPAR Raw Data'!N$1,FALSE)</f>
        <v>287.84051344743199</v>
      </c>
      <c r="BA8" s="52">
        <f>VLOOKUP($A8,'RevPAR Raw Data'!$B$6:$BE$49,'RevPAR Raw Data'!O$1,FALSE)</f>
        <v>324.193065403422</v>
      </c>
      <c r="BB8" s="53">
        <f>VLOOKUP($A8,'RevPAR Raw Data'!$B$6:$BE$49,'RevPAR Raw Data'!P$1,FALSE)</f>
        <v>306.01678942542702</v>
      </c>
      <c r="BC8" s="54">
        <f>VLOOKUP($A8,'RevPAR Raw Data'!$B$6:$BE$49,'RevPAR Raw Data'!R$1,FALSE)</f>
        <v>234.27991748166201</v>
      </c>
      <c r="BE8" s="47">
        <f>VLOOKUP($A8,'RevPAR Raw Data'!$B$6:$BE$49,'RevPAR Raw Data'!T$1,FALSE)</f>
        <v>-29.081081877437999</v>
      </c>
      <c r="BF8" s="48">
        <f>VLOOKUP($A8,'RevPAR Raw Data'!$B$6:$BE$49,'RevPAR Raw Data'!U$1,FALSE)</f>
        <v>10.874806436339799</v>
      </c>
      <c r="BG8" s="48">
        <f>VLOOKUP($A8,'RevPAR Raw Data'!$B$6:$BE$49,'RevPAR Raw Data'!V$1,FALSE)</f>
        <v>10.356157512694701</v>
      </c>
      <c r="BH8" s="48">
        <f>VLOOKUP($A8,'RevPAR Raw Data'!$B$6:$BE$49,'RevPAR Raw Data'!W$1,FALSE)</f>
        <v>-2.4022199467351499</v>
      </c>
      <c r="BI8" s="48">
        <f>VLOOKUP($A8,'RevPAR Raw Data'!$B$6:$BE$49,'RevPAR Raw Data'!X$1,FALSE)</f>
        <v>8.2852483077508499</v>
      </c>
      <c r="BJ8" s="49">
        <f>VLOOKUP($A8,'RevPAR Raw Data'!$B$6:$BE$49,'RevPAR Raw Data'!Y$1,FALSE)</f>
        <v>0.36801818582388401</v>
      </c>
      <c r="BK8" s="48">
        <f>VLOOKUP($A8,'RevPAR Raw Data'!$B$6:$BE$49,'RevPAR Raw Data'!AA$1,FALSE)</f>
        <v>10.678227106709199</v>
      </c>
      <c r="BL8" s="48">
        <f>VLOOKUP($A8,'RevPAR Raw Data'!$B$6:$BE$49,'RevPAR Raw Data'!AB$1,FALSE)</f>
        <v>21.591940358171701</v>
      </c>
      <c r="BM8" s="49">
        <f>VLOOKUP($A8,'RevPAR Raw Data'!$B$6:$BE$49,'RevPAR Raw Data'!AC$1,FALSE)</f>
        <v>16.202988391543599</v>
      </c>
      <c r="BN8" s="50">
        <f>VLOOKUP($A8,'RevPAR Raw Data'!$B$6:$BE$49,'RevPAR Raw Data'!AE$1,FALSE)</f>
        <v>5.7458267484838901</v>
      </c>
    </row>
    <row r="9" spans="1:66" x14ac:dyDescent="0.45">
      <c r="A9" s="63" t="s">
        <v>118</v>
      </c>
      <c r="B9" s="47">
        <f>VLOOKUP($A9,'Occupancy Raw Data'!$B$8:$BE$51,'Occupancy Raw Data'!G$3,FALSE)</f>
        <v>49.841830353858597</v>
      </c>
      <c r="C9" s="48">
        <f>VLOOKUP($A9,'Occupancy Raw Data'!$B$8:$BE$51,'Occupancy Raw Data'!H$3,FALSE)</f>
        <v>80.096373133230301</v>
      </c>
      <c r="D9" s="48">
        <f>VLOOKUP($A9,'Occupancy Raw Data'!$B$8:$BE$51,'Occupancy Raw Data'!I$3,FALSE)</f>
        <v>87.7694401530199</v>
      </c>
      <c r="E9" s="48">
        <f>VLOOKUP($A9,'Occupancy Raw Data'!$B$8:$BE$51,'Occupancy Raw Data'!J$3,FALSE)</f>
        <v>85.459427646582697</v>
      </c>
      <c r="F9" s="48">
        <f>VLOOKUP($A9,'Occupancy Raw Data'!$B$8:$BE$51,'Occupancy Raw Data'!K$3,FALSE)</f>
        <v>72.941955418229895</v>
      </c>
      <c r="G9" s="49">
        <f>VLOOKUP($A9,'Occupancy Raw Data'!$B$8:$BE$51,'Occupancy Raw Data'!L$3,FALSE)</f>
        <v>75.221805340984304</v>
      </c>
      <c r="H9" s="48">
        <f>VLOOKUP($A9,'Occupancy Raw Data'!$B$8:$BE$51,'Occupancy Raw Data'!N$3,FALSE)</f>
        <v>75.0827631869344</v>
      </c>
      <c r="I9" s="48">
        <f>VLOOKUP($A9,'Occupancy Raw Data'!$B$8:$BE$51,'Occupancy Raw Data'!O$3,FALSE)</f>
        <v>79.827852571176294</v>
      </c>
      <c r="J9" s="49">
        <f>VLOOKUP($A9,'Occupancy Raw Data'!$B$8:$BE$51,'Occupancy Raw Data'!P$3,FALSE)</f>
        <v>77.455307879055297</v>
      </c>
      <c r="K9" s="50">
        <f>VLOOKUP($A9,'Occupancy Raw Data'!$B$8:$BE$51,'Occupancy Raw Data'!R$3,FALSE)</f>
        <v>75.859948923290304</v>
      </c>
      <c r="M9" s="47">
        <f>VLOOKUP($A9,'Occupancy Raw Data'!$B$8:$BE$51,'Occupancy Raw Data'!T$3,FALSE)</f>
        <v>-13.4779931242297</v>
      </c>
      <c r="N9" s="48">
        <f>VLOOKUP($A9,'Occupancy Raw Data'!$B$8:$BE$51,'Occupancy Raw Data'!U$3,FALSE)</f>
        <v>-0.25093182559041599</v>
      </c>
      <c r="O9" s="48">
        <f>VLOOKUP($A9,'Occupancy Raw Data'!$B$8:$BE$51,'Occupancy Raw Data'!V$3,FALSE)</f>
        <v>0.452541070654432</v>
      </c>
      <c r="P9" s="48">
        <f>VLOOKUP($A9,'Occupancy Raw Data'!$B$8:$BE$51,'Occupancy Raw Data'!W$3,FALSE)</f>
        <v>-4.6760072945535198E-2</v>
      </c>
      <c r="Q9" s="48">
        <f>VLOOKUP($A9,'Occupancy Raw Data'!$B$8:$BE$51,'Occupancy Raw Data'!X$3,FALSE)</f>
        <v>8.87846378636638</v>
      </c>
      <c r="R9" s="49">
        <f>VLOOKUP($A9,'Occupancy Raw Data'!$B$8:$BE$51,'Occupancy Raw Data'!Y$3,FALSE)</f>
        <v>-0.43999246019098898</v>
      </c>
      <c r="S9" s="48">
        <f>VLOOKUP($A9,'Occupancy Raw Data'!$B$8:$BE$51,'Occupancy Raw Data'!AA$3,FALSE)</f>
        <v>9.7792071903870106</v>
      </c>
      <c r="T9" s="48">
        <f>VLOOKUP($A9,'Occupancy Raw Data'!$B$8:$BE$51,'Occupancy Raw Data'!AB$3,FALSE)</f>
        <v>10.770789461299101</v>
      </c>
      <c r="U9" s="49">
        <f>VLOOKUP($A9,'Occupancy Raw Data'!$B$8:$BE$51,'Occupancy Raw Data'!AC$3,FALSE)</f>
        <v>10.2879577069323</v>
      </c>
      <c r="V9" s="50">
        <f>VLOOKUP($A9,'Occupancy Raw Data'!$B$8:$BE$51,'Occupancy Raw Data'!AE$3,FALSE)</f>
        <v>2.4676845987816098</v>
      </c>
      <c r="X9" s="51">
        <f>VLOOKUP($A9,'ADR Raw Data'!$B$6:$BE$49,'ADR Raw Data'!G$1,FALSE)</f>
        <v>188.463103321033</v>
      </c>
      <c r="Y9" s="52">
        <f>VLOOKUP($A9,'ADR Raw Data'!$B$6:$BE$49,'ADR Raw Data'!H$1,FALSE)</f>
        <v>218.026452812858</v>
      </c>
      <c r="Z9" s="52">
        <f>VLOOKUP($A9,'ADR Raw Data'!$B$6:$BE$49,'ADR Raw Data'!I$1,FALSE)</f>
        <v>235.24334436947299</v>
      </c>
      <c r="AA9" s="52">
        <f>VLOOKUP($A9,'ADR Raw Data'!$B$6:$BE$49,'ADR Raw Data'!J$1,FALSE)</f>
        <v>234.628731976068</v>
      </c>
      <c r="AB9" s="52">
        <f>VLOOKUP($A9,'ADR Raw Data'!$B$6:$BE$49,'ADR Raw Data'!K$1,FALSE)</f>
        <v>206.05704135148699</v>
      </c>
      <c r="AC9" s="53">
        <f>VLOOKUP($A9,'ADR Raw Data'!$B$6:$BE$49,'ADR Raw Data'!L$1,FALSE)</f>
        <v>219.577530929397</v>
      </c>
      <c r="AD9" s="52">
        <f>VLOOKUP($A9,'ADR Raw Data'!$B$6:$BE$49,'ADR Raw Data'!N$1,FALSE)</f>
        <v>192.24341269841199</v>
      </c>
      <c r="AE9" s="52">
        <f>VLOOKUP($A9,'ADR Raw Data'!$B$6:$BE$49,'ADR Raw Data'!O$1,FALSE)</f>
        <v>202.593862316837</v>
      </c>
      <c r="AF9" s="53">
        <f>VLOOKUP($A9,'ADR Raw Data'!$B$6:$BE$49,'ADR Raw Data'!P$1,FALSE)</f>
        <v>197.57716056418201</v>
      </c>
      <c r="AG9" s="54">
        <f>VLOOKUP($A9,'ADR Raw Data'!$B$6:$BE$49,'ADR Raw Data'!R$1,FALSE)</f>
        <v>213.15951802054499</v>
      </c>
      <c r="AI9" s="47">
        <f>VLOOKUP($A9,'ADR Raw Data'!$B$6:$BE$49,'ADR Raw Data'!T$1,FALSE)</f>
        <v>1.9696914488603701</v>
      </c>
      <c r="AJ9" s="48">
        <f>VLOOKUP($A9,'ADR Raw Data'!$B$6:$BE$49,'ADR Raw Data'!U$1,FALSE)</f>
        <v>2.9793537223528501</v>
      </c>
      <c r="AK9" s="48">
        <f>VLOOKUP($A9,'ADR Raw Data'!$B$6:$BE$49,'ADR Raw Data'!V$1,FALSE)</f>
        <v>6.6353235847313901</v>
      </c>
      <c r="AL9" s="48">
        <f>VLOOKUP($A9,'ADR Raw Data'!$B$6:$BE$49,'ADR Raw Data'!W$1,FALSE)</f>
        <v>8.6013907157770593</v>
      </c>
      <c r="AM9" s="48">
        <f>VLOOKUP($A9,'ADR Raw Data'!$B$6:$BE$49,'ADR Raw Data'!X$1,FALSE)</f>
        <v>8.3398678696991908</v>
      </c>
      <c r="AN9" s="49">
        <f>VLOOKUP($A9,'ADR Raw Data'!$B$6:$BE$49,'ADR Raw Data'!Y$1,FALSE)</f>
        <v>6.1606926131679103</v>
      </c>
      <c r="AO9" s="48">
        <f>VLOOKUP($A9,'ADR Raw Data'!$B$6:$BE$49,'ADR Raw Data'!AA$1,FALSE)</f>
        <v>3.4561487869217902</v>
      </c>
      <c r="AP9" s="48">
        <f>VLOOKUP($A9,'ADR Raw Data'!$B$6:$BE$49,'ADR Raw Data'!AB$1,FALSE)</f>
        <v>7.5861496638735604</v>
      </c>
      <c r="AQ9" s="49">
        <f>VLOOKUP($A9,'ADR Raw Data'!$B$6:$BE$49,'ADR Raw Data'!AC$1,FALSE)</f>
        <v>5.6012690179578204</v>
      </c>
      <c r="AR9" s="50">
        <f>VLOOKUP($A9,'ADR Raw Data'!$B$6:$BE$49,'ADR Raw Data'!AE$1,FALSE)</f>
        <v>5.7940293537156204</v>
      </c>
      <c r="AS9" s="40"/>
      <c r="AT9" s="51">
        <f>VLOOKUP($A9,'RevPAR Raw Data'!$B$6:$BE$49,'RevPAR Raw Data'!G$1,FALSE)</f>
        <v>93.933460236886603</v>
      </c>
      <c r="AU9" s="52">
        <f>VLOOKUP($A9,'RevPAR Raw Data'!$B$6:$BE$49,'RevPAR Raw Data'!H$1,FALSE)</f>
        <v>174.63128117413299</v>
      </c>
      <c r="AV9" s="52">
        <f>VLOOKUP($A9,'RevPAR Raw Data'!$B$6:$BE$49,'RevPAR Raw Data'!I$1,FALSE)</f>
        <v>206.47176635032699</v>
      </c>
      <c r="AW9" s="52">
        <f>VLOOKUP($A9,'RevPAR Raw Data'!$B$6:$BE$49,'RevPAR Raw Data'!J$1,FALSE)</f>
        <v>200.51237144118201</v>
      </c>
      <c r="AX9" s="52">
        <f>VLOOKUP($A9,'RevPAR Raw Data'!$B$6:$BE$49,'RevPAR Raw Data'!K$1,FALSE)</f>
        <v>150.30203523872501</v>
      </c>
      <c r="AY9" s="53">
        <f>VLOOKUP($A9,'RevPAR Raw Data'!$B$6:$BE$49,'RevPAR Raw Data'!L$1,FALSE)</f>
        <v>165.17018288825099</v>
      </c>
      <c r="AZ9" s="52">
        <f>VLOOKUP($A9,'RevPAR Raw Data'!$B$6:$BE$49,'RevPAR Raw Data'!N$1,FALSE)</f>
        <v>144.34166629883001</v>
      </c>
      <c r="BA9" s="52">
        <f>VLOOKUP($A9,'RevPAR Raw Data'!$B$6:$BE$49,'RevPAR Raw Data'!O$1,FALSE)</f>
        <v>161.726329728536</v>
      </c>
      <c r="BB9" s="53">
        <f>VLOOKUP($A9,'RevPAR Raw Data'!$B$6:$BE$49,'RevPAR Raw Data'!P$1,FALSE)</f>
        <v>153.033998013683</v>
      </c>
      <c r="BC9" s="54">
        <f>VLOOKUP($A9,'RevPAR Raw Data'!$B$6:$BE$49,'RevPAR Raw Data'!R$1,FALSE)</f>
        <v>161.702701495517</v>
      </c>
      <c r="BE9" s="47">
        <f>VLOOKUP($A9,'RevPAR Raw Data'!$B$6:$BE$49,'RevPAR Raw Data'!T$1,FALSE)</f>
        <v>-11.773776553415299</v>
      </c>
      <c r="BF9" s="48">
        <f>VLOOKUP($A9,'RevPAR Raw Data'!$B$6:$BE$49,'RevPAR Raw Data'!U$1,FALSE)</f>
        <v>2.7209457500761398</v>
      </c>
      <c r="BG9" s="48">
        <f>VLOOKUP($A9,'RevPAR Raw Data'!$B$6:$BE$49,'RevPAR Raw Data'!V$1,FALSE)</f>
        <v>7.1178922197775503</v>
      </c>
      <c r="BH9" s="48">
        <f>VLOOKUP($A9,'RevPAR Raw Data'!$B$6:$BE$49,'RevPAR Raw Data'!W$1,FALSE)</f>
        <v>8.5506086262584908</v>
      </c>
      <c r="BI9" s="48">
        <f>VLOOKUP($A9,'RevPAR Raw Data'!$B$6:$BE$49,'RevPAR Raw Data'!X$1,FALSE)</f>
        <v>17.9587838047076</v>
      </c>
      <c r="BJ9" s="49">
        <f>VLOOKUP($A9,'RevPAR Raw Data'!$B$6:$BE$49,'RevPAR Raw Data'!Y$1,FALSE)</f>
        <v>5.6935935699834399</v>
      </c>
      <c r="BK9" s="48">
        <f>VLOOKUP($A9,'RevPAR Raw Data'!$B$6:$BE$49,'RevPAR Raw Data'!AA$1,FALSE)</f>
        <v>13.573339927989901</v>
      </c>
      <c r="BL9" s="48">
        <f>VLOOKUP($A9,'RevPAR Raw Data'!$B$6:$BE$49,'RevPAR Raw Data'!AB$1,FALSE)</f>
        <v>19.174027333687601</v>
      </c>
      <c r="BM9" s="49">
        <f>VLOOKUP($A9,'RevPAR Raw Data'!$B$6:$BE$49,'RevPAR Raw Data'!AC$1,FALSE)</f>
        <v>16.465482912509099</v>
      </c>
      <c r="BN9" s="50">
        <f>VLOOKUP($A9,'RevPAR Raw Data'!$B$6:$BE$49,'RevPAR Raw Data'!AE$1,FALSE)</f>
        <v>8.4046923225077705</v>
      </c>
    </row>
    <row r="10" spans="1:66" x14ac:dyDescent="0.45">
      <c r="A10" s="63" t="s">
        <v>119</v>
      </c>
      <c r="B10" s="47">
        <f>VLOOKUP($A10,'Occupancy Raw Data'!$B$8:$BE$51,'Occupancy Raw Data'!G$3,FALSE)</f>
        <v>51.438816674137101</v>
      </c>
      <c r="C10" s="48">
        <f>VLOOKUP($A10,'Occupancy Raw Data'!$B$8:$BE$51,'Occupancy Raw Data'!H$3,FALSE)</f>
        <v>74.872254594352299</v>
      </c>
      <c r="D10" s="48">
        <f>VLOOKUP($A10,'Occupancy Raw Data'!$B$8:$BE$51,'Occupancy Raw Data'!I$3,FALSE)</f>
        <v>81.792917974002606</v>
      </c>
      <c r="E10" s="48">
        <f>VLOOKUP($A10,'Occupancy Raw Data'!$B$8:$BE$51,'Occupancy Raw Data'!J$3,FALSE)</f>
        <v>81.428357985955401</v>
      </c>
      <c r="F10" s="48">
        <f>VLOOKUP($A10,'Occupancy Raw Data'!$B$8:$BE$51,'Occupancy Raw Data'!K$3,FALSE)</f>
        <v>71.074256686089896</v>
      </c>
      <c r="G10" s="49">
        <f>VLOOKUP($A10,'Occupancy Raw Data'!$B$8:$BE$51,'Occupancy Raw Data'!L$3,FALSE)</f>
        <v>72.121320782907503</v>
      </c>
      <c r="H10" s="48">
        <f>VLOOKUP($A10,'Occupancy Raw Data'!$B$8:$BE$51,'Occupancy Raw Data'!N$3,FALSE)</f>
        <v>75.544598834603306</v>
      </c>
      <c r="I10" s="48">
        <f>VLOOKUP($A10,'Occupancy Raw Data'!$B$8:$BE$51,'Occupancy Raw Data'!O$3,FALSE)</f>
        <v>81.574779620499001</v>
      </c>
      <c r="J10" s="49">
        <f>VLOOKUP($A10,'Occupancy Raw Data'!$B$8:$BE$51,'Occupancy Raw Data'!P$3,FALSE)</f>
        <v>78.559689227551104</v>
      </c>
      <c r="K10" s="50">
        <f>VLOOKUP($A10,'Occupancy Raw Data'!$B$8:$BE$51,'Occupancy Raw Data'!R$3,FALSE)</f>
        <v>73.960854624234202</v>
      </c>
      <c r="M10" s="47">
        <f>VLOOKUP($A10,'Occupancy Raw Data'!$B$8:$BE$51,'Occupancy Raw Data'!T$3,FALSE)</f>
        <v>-11.789034942162401</v>
      </c>
      <c r="N10" s="48">
        <f>VLOOKUP($A10,'Occupancy Raw Data'!$B$8:$BE$51,'Occupancy Raw Data'!U$3,FALSE)</f>
        <v>-3.52349059395734</v>
      </c>
      <c r="O10" s="48">
        <f>VLOOKUP($A10,'Occupancy Raw Data'!$B$8:$BE$51,'Occupancy Raw Data'!V$3,FALSE)</f>
        <v>-3.2107010482741498</v>
      </c>
      <c r="P10" s="48">
        <f>VLOOKUP($A10,'Occupancy Raw Data'!$B$8:$BE$51,'Occupancy Raw Data'!W$3,FALSE)</f>
        <v>-2.5911374858323999</v>
      </c>
      <c r="Q10" s="48">
        <f>VLOOKUP($A10,'Occupancy Raw Data'!$B$8:$BE$51,'Occupancy Raw Data'!X$3,FALSE)</f>
        <v>0.14641483775244599</v>
      </c>
      <c r="R10" s="49">
        <f>VLOOKUP($A10,'Occupancy Raw Data'!$B$8:$BE$51,'Occupancy Raw Data'!Y$3,FALSE)</f>
        <v>-3.83593920577548</v>
      </c>
      <c r="S10" s="48">
        <f>VLOOKUP($A10,'Occupancy Raw Data'!$B$8:$BE$51,'Occupancy Raw Data'!AA$3,FALSE)</f>
        <v>2.2876192105217399</v>
      </c>
      <c r="T10" s="48">
        <f>VLOOKUP($A10,'Occupancy Raw Data'!$B$8:$BE$51,'Occupancy Raw Data'!AB$3,FALSE)</f>
        <v>4.5933126816762497</v>
      </c>
      <c r="U10" s="49">
        <f>VLOOKUP($A10,'Occupancy Raw Data'!$B$8:$BE$51,'Occupancy Raw Data'!AC$3,FALSE)</f>
        <v>3.47187668477997</v>
      </c>
      <c r="V10" s="50">
        <f>VLOOKUP($A10,'Occupancy Raw Data'!$B$8:$BE$51,'Occupancy Raw Data'!AE$3,FALSE)</f>
        <v>-1.7296521622510701</v>
      </c>
      <c r="X10" s="51">
        <f>VLOOKUP($A10,'ADR Raw Data'!$B$6:$BE$49,'ADR Raw Data'!G$1,FALSE)</f>
        <v>143.67139828046899</v>
      </c>
      <c r="Y10" s="52">
        <f>VLOOKUP($A10,'ADR Raw Data'!$B$6:$BE$49,'ADR Raw Data'!H$1,FALSE)</f>
        <v>160.297806912515</v>
      </c>
      <c r="Z10" s="52">
        <f>VLOOKUP($A10,'ADR Raw Data'!$B$6:$BE$49,'ADR Raw Data'!I$1,FALSE)</f>
        <v>169.00139193336199</v>
      </c>
      <c r="AA10" s="52">
        <f>VLOOKUP($A10,'ADR Raw Data'!$B$6:$BE$49,'ADR Raw Data'!J$1,FALSE)</f>
        <v>168.544783486238</v>
      </c>
      <c r="AB10" s="52">
        <f>VLOOKUP($A10,'ADR Raw Data'!$B$6:$BE$49,'ADR Raw Data'!K$1,FALSE)</f>
        <v>156.528717679209</v>
      </c>
      <c r="AC10" s="53">
        <f>VLOOKUP($A10,'ADR Raw Data'!$B$6:$BE$49,'ADR Raw Data'!L$1,FALSE)</f>
        <v>161.01964997472501</v>
      </c>
      <c r="AD10" s="52">
        <f>VLOOKUP($A10,'ADR Raw Data'!$B$6:$BE$49,'ADR Raw Data'!N$1,FALSE)</f>
        <v>159.90793441715101</v>
      </c>
      <c r="AE10" s="52">
        <f>VLOOKUP($A10,'ADR Raw Data'!$B$6:$BE$49,'ADR Raw Data'!O$1,FALSE)</f>
        <v>163.34421627165801</v>
      </c>
      <c r="AF10" s="53">
        <f>VLOOKUP($A10,'ADR Raw Data'!$B$6:$BE$49,'ADR Raw Data'!P$1,FALSE)</f>
        <v>161.692016926588</v>
      </c>
      <c r="AG10" s="54">
        <f>VLOOKUP($A10,'ADR Raw Data'!$B$6:$BE$49,'ADR Raw Data'!R$1,FALSE)</f>
        <v>161.22369976393401</v>
      </c>
      <c r="AI10" s="47">
        <f>VLOOKUP($A10,'ADR Raw Data'!$B$6:$BE$49,'ADR Raw Data'!T$1,FALSE)</f>
        <v>-2.7289489781343002</v>
      </c>
      <c r="AJ10" s="48">
        <f>VLOOKUP($A10,'ADR Raw Data'!$B$6:$BE$49,'ADR Raw Data'!U$1,FALSE)</f>
        <v>0.54047169608621903</v>
      </c>
      <c r="AK10" s="48">
        <f>VLOOKUP($A10,'ADR Raw Data'!$B$6:$BE$49,'ADR Raw Data'!V$1,FALSE)</f>
        <v>2.7242395065305098</v>
      </c>
      <c r="AL10" s="48">
        <f>VLOOKUP($A10,'ADR Raw Data'!$B$6:$BE$49,'ADR Raw Data'!W$1,FALSE)</f>
        <v>3.7882969408432698</v>
      </c>
      <c r="AM10" s="48">
        <f>VLOOKUP($A10,'ADR Raw Data'!$B$6:$BE$49,'ADR Raw Data'!X$1,FALSE)</f>
        <v>4.1155114726797004</v>
      </c>
      <c r="AN10" s="49">
        <f>VLOOKUP($A10,'ADR Raw Data'!$B$6:$BE$49,'ADR Raw Data'!Y$1,FALSE)</f>
        <v>2.10838175572218</v>
      </c>
      <c r="AO10" s="48">
        <f>VLOOKUP($A10,'ADR Raw Data'!$B$6:$BE$49,'ADR Raw Data'!AA$1,FALSE)</f>
        <v>1.1148011991173401</v>
      </c>
      <c r="AP10" s="48">
        <f>VLOOKUP($A10,'ADR Raw Data'!$B$6:$BE$49,'ADR Raw Data'!AB$1,FALSE)</f>
        <v>2.9371125025697702</v>
      </c>
      <c r="AQ10" s="49">
        <f>VLOOKUP($A10,'ADR Raw Data'!$B$6:$BE$49,'ADR Raw Data'!AC$1,FALSE)</f>
        <v>2.0644046083132999</v>
      </c>
      <c r="AR10" s="50">
        <f>VLOOKUP($A10,'ADR Raw Data'!$B$6:$BE$49,'ADR Raw Data'!AE$1,FALSE)</f>
        <v>2.1021610433310398</v>
      </c>
      <c r="AS10" s="40"/>
      <c r="AT10" s="51">
        <f>VLOOKUP($A10,'RevPAR Raw Data'!$B$6:$BE$49,'RevPAR Raw Data'!G$1,FALSE)</f>
        <v>73.902867174660003</v>
      </c>
      <c r="AU10" s="52">
        <f>VLOOKUP($A10,'RevPAR Raw Data'!$B$6:$BE$49,'RevPAR Raw Data'!H$1,FALSE)</f>
        <v>120.01858210070201</v>
      </c>
      <c r="AV10" s="52">
        <f>VLOOKUP($A10,'RevPAR Raw Data'!$B$6:$BE$49,'RevPAR Raw Data'!I$1,FALSE)</f>
        <v>138.23116987897799</v>
      </c>
      <c r="AW10" s="52">
        <f>VLOOKUP($A10,'RevPAR Raw Data'!$B$6:$BE$49,'RevPAR Raw Data'!J$1,FALSE)</f>
        <v>137.24324966382699</v>
      </c>
      <c r="AX10" s="52">
        <f>VLOOKUP($A10,'RevPAR Raw Data'!$B$6:$BE$49,'RevPAR Raw Data'!K$1,FALSE)</f>
        <v>111.251622590766</v>
      </c>
      <c r="AY10" s="53">
        <f>VLOOKUP($A10,'RevPAR Raw Data'!$B$6:$BE$49,'RevPAR Raw Data'!L$1,FALSE)</f>
        <v>116.129498281786</v>
      </c>
      <c r="AZ10" s="52">
        <f>VLOOKUP($A10,'RevPAR Raw Data'!$B$6:$BE$49,'RevPAR Raw Data'!N$1,FALSE)</f>
        <v>120.80180756013699</v>
      </c>
      <c r="BA10" s="52">
        <f>VLOOKUP($A10,'RevPAR Raw Data'!$B$6:$BE$49,'RevPAR Raw Data'!O$1,FALSE)</f>
        <v>133.24768444643601</v>
      </c>
      <c r="BB10" s="53">
        <f>VLOOKUP($A10,'RevPAR Raw Data'!$B$6:$BE$49,'RevPAR Raw Data'!P$1,FALSE)</f>
        <v>127.02474600328701</v>
      </c>
      <c r="BC10" s="54">
        <f>VLOOKUP($A10,'RevPAR Raw Data'!$B$6:$BE$49,'RevPAR Raw Data'!R$1,FALSE)</f>
        <v>119.242426202215</v>
      </c>
      <c r="BE10" s="47">
        <f>VLOOKUP($A10,'RevPAR Raw Data'!$B$6:$BE$49,'RevPAR Raw Data'!T$1,FALSE)</f>
        <v>-14.1962671717107</v>
      </c>
      <c r="BF10" s="48">
        <f>VLOOKUP($A10,'RevPAR Raw Data'!$B$6:$BE$49,'RevPAR Raw Data'!U$1,FALSE)</f>
        <v>-3.0020623672457201</v>
      </c>
      <c r="BG10" s="48">
        <f>VLOOKUP($A10,'RevPAR Raw Data'!$B$6:$BE$49,'RevPAR Raw Data'!V$1,FALSE)</f>
        <v>-0.57392872813731499</v>
      </c>
      <c r="BH10" s="48">
        <f>VLOOKUP($A10,'RevPAR Raw Data'!$B$6:$BE$49,'RevPAR Raw Data'!W$1,FALSE)</f>
        <v>1.09899947290203</v>
      </c>
      <c r="BI10" s="48">
        <f>VLOOKUP($A10,'RevPAR Raw Data'!$B$6:$BE$49,'RevPAR Raw Data'!X$1,FALSE)</f>
        <v>4.2679520298775602</v>
      </c>
      <c r="BJ10" s="49">
        <f>VLOOKUP($A10,'RevPAR Raw Data'!$B$6:$BE$49,'RevPAR Raw Data'!Y$1,FALSE)</f>
        <v>-1.8084336924284601</v>
      </c>
      <c r="BK10" s="48">
        <f>VLOOKUP($A10,'RevPAR Raw Data'!$B$6:$BE$49,'RevPAR Raw Data'!AA$1,FALSE)</f>
        <v>3.4279228160292199</v>
      </c>
      <c r="BL10" s="48">
        <f>VLOOKUP($A10,'RevPAR Raw Data'!$B$6:$BE$49,'RevPAR Raw Data'!AB$1,FALSE)</f>
        <v>7.6653359453016598</v>
      </c>
      <c r="BM10" s="49">
        <f>VLOOKUP($A10,'RevPAR Raw Data'!$B$6:$BE$49,'RevPAR Raw Data'!AC$1,FALSE)</f>
        <v>5.6079548753688302</v>
      </c>
      <c r="BN10" s="50">
        <f>VLOOKUP($A10,'RevPAR Raw Data'!$B$6:$BE$49,'RevPAR Raw Data'!AE$1,FALSE)</f>
        <v>0.33614880713998802</v>
      </c>
    </row>
    <row r="11" spans="1:66" x14ac:dyDescent="0.45">
      <c r="A11" s="63" t="s">
        <v>120</v>
      </c>
      <c r="B11" s="47">
        <f>VLOOKUP($A11,'Occupancy Raw Data'!$B$8:$BE$51,'Occupancy Raw Data'!G$3,FALSE)</f>
        <v>48.570581403968198</v>
      </c>
      <c r="C11" s="48">
        <f>VLOOKUP($A11,'Occupancy Raw Data'!$B$8:$BE$51,'Occupancy Raw Data'!H$3,FALSE)</f>
        <v>68.226631415087297</v>
      </c>
      <c r="D11" s="48">
        <f>VLOOKUP($A11,'Occupancy Raw Data'!$B$8:$BE$51,'Occupancy Raw Data'!I$3,FALSE)</f>
        <v>74.623804699661406</v>
      </c>
      <c r="E11" s="48">
        <f>VLOOKUP($A11,'Occupancy Raw Data'!$B$8:$BE$51,'Occupancy Raw Data'!J$3,FALSE)</f>
        <v>74.655926465864397</v>
      </c>
      <c r="F11" s="48">
        <f>VLOOKUP($A11,'Occupancy Raw Data'!$B$8:$BE$51,'Occupancy Raw Data'!K$3,FALSE)</f>
        <v>68.866595834053996</v>
      </c>
      <c r="G11" s="49">
        <f>VLOOKUP($A11,'Occupancy Raw Data'!$B$8:$BE$51,'Occupancy Raw Data'!L$3,FALSE)</f>
        <v>66.988707963727094</v>
      </c>
      <c r="H11" s="48">
        <f>VLOOKUP($A11,'Occupancy Raw Data'!$B$8:$BE$51,'Occupancy Raw Data'!N$3,FALSE)</f>
        <v>73.274690519137096</v>
      </c>
      <c r="I11" s="48">
        <f>VLOOKUP($A11,'Occupancy Raw Data'!$B$8:$BE$51,'Occupancy Raw Data'!O$3,FALSE)</f>
        <v>78.384522250500297</v>
      </c>
      <c r="J11" s="49">
        <f>VLOOKUP($A11,'Occupancy Raw Data'!$B$8:$BE$51,'Occupancy Raw Data'!P$3,FALSE)</f>
        <v>75.829606384818703</v>
      </c>
      <c r="K11" s="50">
        <f>VLOOKUP($A11,'Occupancy Raw Data'!$B$8:$BE$51,'Occupancy Raw Data'!R$3,FALSE)</f>
        <v>69.514678941181799</v>
      </c>
      <c r="M11" s="47">
        <f>VLOOKUP($A11,'Occupancy Raw Data'!$B$8:$BE$51,'Occupancy Raw Data'!T$3,FALSE)</f>
        <v>-9.4583966798785895</v>
      </c>
      <c r="N11" s="48">
        <f>VLOOKUP($A11,'Occupancy Raw Data'!$B$8:$BE$51,'Occupancy Raw Data'!U$3,FALSE)</f>
        <v>-4.4946730170226603</v>
      </c>
      <c r="O11" s="48">
        <f>VLOOKUP($A11,'Occupancy Raw Data'!$B$8:$BE$51,'Occupancy Raw Data'!V$3,FALSE)</f>
        <v>-3.9898557298289101</v>
      </c>
      <c r="P11" s="48">
        <f>VLOOKUP($A11,'Occupancy Raw Data'!$B$8:$BE$51,'Occupancy Raw Data'!W$3,FALSE)</f>
        <v>-3.2880166315083699</v>
      </c>
      <c r="Q11" s="48">
        <f>VLOOKUP($A11,'Occupancy Raw Data'!$B$8:$BE$51,'Occupancy Raw Data'!X$3,FALSE)</f>
        <v>-1.4255676203499801</v>
      </c>
      <c r="R11" s="49">
        <f>VLOOKUP($A11,'Occupancy Raw Data'!$B$8:$BE$51,'Occupancy Raw Data'!Y$3,FALSE)</f>
        <v>-4.2645185204018698</v>
      </c>
      <c r="S11" s="48">
        <f>VLOOKUP($A11,'Occupancy Raw Data'!$B$8:$BE$51,'Occupancy Raw Data'!AA$3,FALSE)</f>
        <v>-1.1494623948526901</v>
      </c>
      <c r="T11" s="48">
        <f>VLOOKUP($A11,'Occupancy Raw Data'!$B$8:$BE$51,'Occupancy Raw Data'!AB$3,FALSE)</f>
        <v>0.67026836629253905</v>
      </c>
      <c r="U11" s="49">
        <f>VLOOKUP($A11,'Occupancy Raw Data'!$B$8:$BE$51,'Occupancy Raw Data'!AC$3,FALSE)</f>
        <v>-0.21723261316287301</v>
      </c>
      <c r="V11" s="50">
        <f>VLOOKUP($A11,'Occupancy Raw Data'!$B$8:$BE$51,'Occupancy Raw Data'!AE$3,FALSE)</f>
        <v>-3.0387719589978102</v>
      </c>
      <c r="X11" s="51">
        <f>VLOOKUP($A11,'ADR Raw Data'!$B$6:$BE$49,'ADR Raw Data'!G$1,FALSE)</f>
        <v>113.11356208984</v>
      </c>
      <c r="Y11" s="52">
        <f>VLOOKUP($A11,'ADR Raw Data'!$B$6:$BE$49,'ADR Raw Data'!H$1,FALSE)</f>
        <v>122.70651093727299</v>
      </c>
      <c r="Z11" s="52">
        <f>VLOOKUP($A11,'ADR Raw Data'!$B$6:$BE$49,'ADR Raw Data'!I$1,FALSE)</f>
        <v>128.11754544551499</v>
      </c>
      <c r="AA11" s="52">
        <f>VLOOKUP($A11,'ADR Raw Data'!$B$6:$BE$49,'ADR Raw Data'!J$1,FALSE)</f>
        <v>128.25597967829401</v>
      </c>
      <c r="AB11" s="52">
        <f>VLOOKUP($A11,'ADR Raw Data'!$B$6:$BE$49,'ADR Raw Data'!K$1,FALSE)</f>
        <v>123.09706002655</v>
      </c>
      <c r="AC11" s="53">
        <f>VLOOKUP($A11,'ADR Raw Data'!$B$6:$BE$49,'ADR Raw Data'!L$1,FALSE)</f>
        <v>123.838204345099</v>
      </c>
      <c r="AD11" s="52">
        <f>VLOOKUP($A11,'ADR Raw Data'!$B$6:$BE$49,'ADR Raw Data'!N$1,FALSE)</f>
        <v>139.11512628561701</v>
      </c>
      <c r="AE11" s="52">
        <f>VLOOKUP($A11,'ADR Raw Data'!$B$6:$BE$49,'ADR Raw Data'!O$1,FALSE)</f>
        <v>143.09055700911</v>
      </c>
      <c r="AF11" s="53">
        <f>VLOOKUP($A11,'ADR Raw Data'!$B$6:$BE$49,'ADR Raw Data'!P$1,FALSE)</f>
        <v>141.169813451073</v>
      </c>
      <c r="AG11" s="54">
        <f>VLOOKUP($A11,'ADR Raw Data'!$B$6:$BE$49,'ADR Raw Data'!R$1,FALSE)</f>
        <v>129.239937440652</v>
      </c>
      <c r="AI11" s="47">
        <f>VLOOKUP($A11,'ADR Raw Data'!$B$6:$BE$49,'ADR Raw Data'!T$1,FALSE)</f>
        <v>-3.6612351298699299</v>
      </c>
      <c r="AJ11" s="48">
        <f>VLOOKUP($A11,'ADR Raw Data'!$B$6:$BE$49,'ADR Raw Data'!U$1,FALSE)</f>
        <v>0.96332436951894496</v>
      </c>
      <c r="AK11" s="48">
        <f>VLOOKUP($A11,'ADR Raw Data'!$B$6:$BE$49,'ADR Raw Data'!V$1,FALSE)</f>
        <v>2.6242938638616802</v>
      </c>
      <c r="AL11" s="48">
        <f>VLOOKUP($A11,'ADR Raw Data'!$B$6:$BE$49,'ADR Raw Data'!W$1,FALSE)</f>
        <v>3.5730093232584799</v>
      </c>
      <c r="AM11" s="48">
        <f>VLOOKUP($A11,'ADR Raw Data'!$B$6:$BE$49,'ADR Raw Data'!X$1,FALSE)</f>
        <v>3.3889561226506699</v>
      </c>
      <c r="AN11" s="49">
        <f>VLOOKUP($A11,'ADR Raw Data'!$B$6:$BE$49,'ADR Raw Data'!Y$1,FALSE)</f>
        <v>1.7984034600146199</v>
      </c>
      <c r="AO11" s="48">
        <f>VLOOKUP($A11,'ADR Raw Data'!$B$6:$BE$49,'ADR Raw Data'!AA$1,FALSE)</f>
        <v>-1.5057200347349899</v>
      </c>
      <c r="AP11" s="48">
        <f>VLOOKUP($A11,'ADR Raw Data'!$B$6:$BE$49,'ADR Raw Data'!AB$1,FALSE)</f>
        <v>4.87892562384196E-2</v>
      </c>
      <c r="AQ11" s="49">
        <f>VLOOKUP($A11,'ADR Raw Data'!$B$6:$BE$49,'ADR Raw Data'!AC$1,FALSE)</f>
        <v>-0.69175752918259004</v>
      </c>
      <c r="AR11" s="50">
        <f>VLOOKUP($A11,'ADR Raw Data'!$B$6:$BE$49,'ADR Raw Data'!AE$1,FALSE)</f>
        <v>1.0793970603176399</v>
      </c>
      <c r="AS11" s="40"/>
      <c r="AT11" s="51">
        <f>VLOOKUP($A11,'RevPAR Raw Data'!$B$6:$BE$49,'RevPAR Raw Data'!G$1,FALSE)</f>
        <v>54.939914753774303</v>
      </c>
      <c r="AU11" s="52">
        <f>VLOOKUP($A11,'RevPAR Raw Data'!$B$6:$BE$49,'RevPAR Raw Data'!H$1,FALSE)</f>
        <v>83.718518939487495</v>
      </c>
      <c r="AV11" s="52">
        <f>VLOOKUP($A11,'RevPAR Raw Data'!$B$6:$BE$49,'RevPAR Raw Data'!I$1,FALSE)</f>
        <v>95.606186899261104</v>
      </c>
      <c r="AW11" s="52">
        <f>VLOOKUP($A11,'RevPAR Raw Data'!$B$6:$BE$49,'RevPAR Raw Data'!J$1,FALSE)</f>
        <v>95.750689876701799</v>
      </c>
      <c r="AX11" s="52">
        <f>VLOOKUP($A11,'RevPAR Raw Data'!$B$6:$BE$49,'RevPAR Raw Data'!K$1,FALSE)</f>
        <v>84.772754812087598</v>
      </c>
      <c r="AY11" s="53">
        <f>VLOOKUP($A11,'RevPAR Raw Data'!$B$6:$BE$49,'RevPAR Raw Data'!L$1,FALSE)</f>
        <v>82.957613056262502</v>
      </c>
      <c r="AZ11" s="52">
        <f>VLOOKUP($A11,'RevPAR Raw Data'!$B$6:$BE$49,'RevPAR Raw Data'!N$1,FALSE)</f>
        <v>101.936178251093</v>
      </c>
      <c r="BA11" s="52">
        <f>VLOOKUP($A11,'RevPAR Raw Data'!$B$6:$BE$49,'RevPAR Raw Data'!O$1,FALSE)</f>
        <v>112.16084949717001</v>
      </c>
      <c r="BB11" s="53">
        <f>VLOOKUP($A11,'RevPAR Raw Data'!$B$6:$BE$49,'RevPAR Raw Data'!P$1,FALSE)</f>
        <v>107.048513874132</v>
      </c>
      <c r="BC11" s="54">
        <f>VLOOKUP($A11,'RevPAR Raw Data'!$B$6:$BE$49,'RevPAR Raw Data'!R$1,FALSE)</f>
        <v>89.840727575653801</v>
      </c>
      <c r="BE11" s="47">
        <f>VLOOKUP($A11,'RevPAR Raw Data'!$B$6:$BE$49,'RevPAR Raw Data'!T$1,FALSE)</f>
        <v>-12.7733376677823</v>
      </c>
      <c r="BF11" s="48">
        <f>VLOOKUP($A11,'RevPAR Raw Data'!$B$6:$BE$49,'RevPAR Raw Data'!U$1,FALSE)</f>
        <v>-3.57464692800689</v>
      </c>
      <c r="BG11" s="48">
        <f>VLOOKUP($A11,'RevPAR Raw Data'!$B$6:$BE$49,'RevPAR Raw Data'!V$1,FALSE)</f>
        <v>-1.4702674050620499</v>
      </c>
      <c r="BH11" s="48">
        <f>VLOOKUP($A11,'RevPAR Raw Data'!$B$6:$BE$49,'RevPAR Raw Data'!W$1,FALSE)</f>
        <v>0.16751155095602799</v>
      </c>
      <c r="BI11" s="48">
        <f>VLOOKUP($A11,'RevPAR Raw Data'!$B$6:$BE$49,'RevPAR Raw Data'!X$1,FALSE)</f>
        <v>1.91507664114831</v>
      </c>
      <c r="BJ11" s="49">
        <f>VLOOKUP($A11,'RevPAR Raw Data'!$B$6:$BE$49,'RevPAR Raw Data'!Y$1,FALSE)</f>
        <v>-2.5428083090111202</v>
      </c>
      <c r="BK11" s="48">
        <f>VLOOKUP($A11,'RevPAR Raw Data'!$B$6:$BE$49,'RevPAR Raw Data'!AA$1,FALSE)</f>
        <v>-2.6378747440166501</v>
      </c>
      <c r="BL11" s="48">
        <f>VLOOKUP($A11,'RevPAR Raw Data'!$B$6:$BE$49,'RevPAR Raw Data'!AB$1,FALSE)</f>
        <v>0.71938464148167403</v>
      </c>
      <c r="BM11" s="49">
        <f>VLOOKUP($A11,'RevPAR Raw Data'!$B$6:$BE$49,'RevPAR Raw Data'!AC$1,FALSE)</f>
        <v>-0.90748741938806998</v>
      </c>
      <c r="BN11" s="50">
        <f>VLOOKUP($A11,'RevPAR Raw Data'!$B$6:$BE$49,'RevPAR Raw Data'!AE$1,FALSE)</f>
        <v>-1.99217531387534</v>
      </c>
    </row>
    <row r="12" spans="1:66" x14ac:dyDescent="0.45">
      <c r="A12" s="63" t="s">
        <v>121</v>
      </c>
      <c r="B12" s="47">
        <f>VLOOKUP($A12,'Occupancy Raw Data'!$B$8:$BE$51,'Occupancy Raw Data'!G$3,FALSE)</f>
        <v>49.188817598533397</v>
      </c>
      <c r="C12" s="48">
        <f>VLOOKUP($A12,'Occupancy Raw Data'!$B$8:$BE$51,'Occupancy Raw Data'!H$3,FALSE)</f>
        <v>59.743354720439903</v>
      </c>
      <c r="D12" s="48">
        <f>VLOOKUP($A12,'Occupancy Raw Data'!$B$8:$BE$51,'Occupancy Raw Data'!I$3,FALSE)</f>
        <v>62.965169569202502</v>
      </c>
      <c r="E12" s="48">
        <f>VLOOKUP($A12,'Occupancy Raw Data'!$B$8:$BE$51,'Occupancy Raw Data'!J$3,FALSE)</f>
        <v>64.582951420714906</v>
      </c>
      <c r="F12" s="48">
        <f>VLOOKUP($A12,'Occupancy Raw Data'!$B$8:$BE$51,'Occupancy Raw Data'!K$3,FALSE)</f>
        <v>62.360219981668102</v>
      </c>
      <c r="G12" s="49">
        <f>VLOOKUP($A12,'Occupancy Raw Data'!$B$8:$BE$51,'Occupancy Raw Data'!L$3,FALSE)</f>
        <v>59.7681026581118</v>
      </c>
      <c r="H12" s="48">
        <f>VLOOKUP($A12,'Occupancy Raw Data'!$B$8:$BE$51,'Occupancy Raw Data'!N$3,FALSE)</f>
        <v>66.736938588450897</v>
      </c>
      <c r="I12" s="48">
        <f>VLOOKUP($A12,'Occupancy Raw Data'!$B$8:$BE$51,'Occupancy Raw Data'!O$3,FALSE)</f>
        <v>69.8533455545371</v>
      </c>
      <c r="J12" s="49">
        <f>VLOOKUP($A12,'Occupancy Raw Data'!$B$8:$BE$51,'Occupancy Raw Data'!P$3,FALSE)</f>
        <v>68.295142071493999</v>
      </c>
      <c r="K12" s="50">
        <f>VLOOKUP($A12,'Occupancy Raw Data'!$B$8:$BE$51,'Occupancy Raw Data'!R$3,FALSE)</f>
        <v>62.204399633363799</v>
      </c>
      <c r="M12" s="47">
        <f>VLOOKUP($A12,'Occupancy Raw Data'!$B$8:$BE$51,'Occupancy Raw Data'!T$3,FALSE)</f>
        <v>-5.9157618197302</v>
      </c>
      <c r="N12" s="48">
        <f>VLOOKUP($A12,'Occupancy Raw Data'!$B$8:$BE$51,'Occupancy Raw Data'!U$3,FALSE)</f>
        <v>-2.2097283960948899</v>
      </c>
      <c r="O12" s="48">
        <f>VLOOKUP($A12,'Occupancy Raw Data'!$B$8:$BE$51,'Occupancy Raw Data'!V$3,FALSE)</f>
        <v>-2.76840855979128</v>
      </c>
      <c r="P12" s="48">
        <f>VLOOKUP($A12,'Occupancy Raw Data'!$B$8:$BE$51,'Occupancy Raw Data'!W$3,FALSE)</f>
        <v>-4.1373410574215598E-2</v>
      </c>
      <c r="Q12" s="48">
        <f>VLOOKUP($A12,'Occupancy Raw Data'!$B$8:$BE$51,'Occupancy Raw Data'!X$3,FALSE)</f>
        <v>-0.37411381064999</v>
      </c>
      <c r="R12" s="49">
        <f>VLOOKUP($A12,'Occupancy Raw Data'!$B$8:$BE$51,'Occupancy Raw Data'!Y$3,FALSE)</f>
        <v>-2.1276574661762901</v>
      </c>
      <c r="S12" s="48">
        <f>VLOOKUP($A12,'Occupancy Raw Data'!$B$8:$BE$51,'Occupancy Raw Data'!AA$3,FALSE)</f>
        <v>-2.5953871504689898</v>
      </c>
      <c r="T12" s="48">
        <f>VLOOKUP($A12,'Occupancy Raw Data'!$B$8:$BE$51,'Occupancy Raw Data'!AB$3,FALSE)</f>
        <v>-2.8864830738964402</v>
      </c>
      <c r="U12" s="49">
        <f>VLOOKUP($A12,'Occupancy Raw Data'!$B$8:$BE$51,'Occupancy Raw Data'!AC$3,FALSE)</f>
        <v>-2.7444735864622198</v>
      </c>
      <c r="V12" s="50">
        <f>VLOOKUP($A12,'Occupancy Raw Data'!$B$8:$BE$51,'Occupancy Raw Data'!AE$3,FALSE)</f>
        <v>-2.3219870445104398</v>
      </c>
      <c r="X12" s="51">
        <f>VLOOKUP($A12,'ADR Raw Data'!$B$6:$BE$49,'ADR Raw Data'!G$1,FALSE)</f>
        <v>83.104834622193195</v>
      </c>
      <c r="Y12" s="52">
        <f>VLOOKUP($A12,'ADR Raw Data'!$B$6:$BE$49,'ADR Raw Data'!H$1,FALSE)</f>
        <v>87.832691776618503</v>
      </c>
      <c r="Z12" s="52">
        <f>VLOOKUP($A12,'ADR Raw Data'!$B$6:$BE$49,'ADR Raw Data'!I$1,FALSE)</f>
        <v>89.203645097896398</v>
      </c>
      <c r="AA12" s="52">
        <f>VLOOKUP($A12,'ADR Raw Data'!$B$6:$BE$49,'ADR Raw Data'!J$1,FALSE)</f>
        <v>90.676005535055296</v>
      </c>
      <c r="AB12" s="52">
        <f>VLOOKUP($A12,'ADR Raw Data'!$B$6:$BE$49,'ADR Raw Data'!K$1,FALSE)</f>
        <v>90.246722275299405</v>
      </c>
      <c r="AC12" s="53">
        <f>VLOOKUP($A12,'ADR Raw Data'!$B$6:$BE$49,'ADR Raw Data'!L$1,FALSE)</f>
        <v>88.461567929823403</v>
      </c>
      <c r="AD12" s="52">
        <f>VLOOKUP($A12,'ADR Raw Data'!$B$6:$BE$49,'ADR Raw Data'!N$1,FALSE)</f>
        <v>101.143055898914</v>
      </c>
      <c r="AE12" s="52">
        <f>VLOOKUP($A12,'ADR Raw Data'!$B$6:$BE$49,'ADR Raw Data'!O$1,FALSE)</f>
        <v>103.434168088177</v>
      </c>
      <c r="AF12" s="53">
        <f>VLOOKUP($A12,'ADR Raw Data'!$B$6:$BE$49,'ADR Raw Data'!P$1,FALSE)</f>
        <v>102.31474869145001</v>
      </c>
      <c r="AG12" s="54">
        <f>VLOOKUP($A12,'ADR Raw Data'!$B$6:$BE$49,'ADR Raw Data'!R$1,FALSE)</f>
        <v>92.807172116912696</v>
      </c>
      <c r="AI12" s="47">
        <f>VLOOKUP($A12,'ADR Raw Data'!$B$6:$BE$49,'ADR Raw Data'!T$1,FALSE)</f>
        <v>-4.6160220220594201</v>
      </c>
      <c r="AJ12" s="48">
        <f>VLOOKUP($A12,'ADR Raw Data'!$B$6:$BE$49,'ADR Raw Data'!U$1,FALSE)</f>
        <v>3.6824512761524302</v>
      </c>
      <c r="AK12" s="48">
        <f>VLOOKUP($A12,'ADR Raw Data'!$B$6:$BE$49,'ADR Raw Data'!V$1,FALSE)</f>
        <v>1.78329589422685</v>
      </c>
      <c r="AL12" s="48">
        <f>VLOOKUP($A12,'ADR Raw Data'!$B$6:$BE$49,'ADR Raw Data'!W$1,FALSE)</f>
        <v>3.92903691916732</v>
      </c>
      <c r="AM12" s="48">
        <f>VLOOKUP($A12,'ADR Raw Data'!$B$6:$BE$49,'ADR Raw Data'!X$1,FALSE)</f>
        <v>3.75168635038187</v>
      </c>
      <c r="AN12" s="49">
        <f>VLOOKUP($A12,'ADR Raw Data'!$B$6:$BE$49,'ADR Raw Data'!Y$1,FALSE)</f>
        <v>1.9740649922749101</v>
      </c>
      <c r="AO12" s="48">
        <f>VLOOKUP($A12,'ADR Raw Data'!$B$6:$BE$49,'ADR Raw Data'!AA$1,FALSE)</f>
        <v>-1.23970565528989</v>
      </c>
      <c r="AP12" s="48">
        <f>VLOOKUP($A12,'ADR Raw Data'!$B$6:$BE$49,'ADR Raw Data'!AB$1,FALSE)</f>
        <v>-1.51823539378859</v>
      </c>
      <c r="AQ12" s="49">
        <f>VLOOKUP($A12,'ADR Raw Data'!$B$6:$BE$49,'ADR Raw Data'!AC$1,FALSE)</f>
        <v>-1.3857623677689599</v>
      </c>
      <c r="AR12" s="50">
        <f>VLOOKUP($A12,'ADR Raw Data'!$B$6:$BE$49,'ADR Raw Data'!AE$1,FALSE)</f>
        <v>0.76120068884457603</v>
      </c>
      <c r="AS12" s="40"/>
      <c r="AT12" s="51">
        <f>VLOOKUP($A12,'RevPAR Raw Data'!$B$6:$BE$49,'RevPAR Raw Data'!G$1,FALSE)</f>
        <v>40.878285517873501</v>
      </c>
      <c r="AU12" s="52">
        <f>VLOOKUP($A12,'RevPAR Raw Data'!$B$6:$BE$49,'RevPAR Raw Data'!H$1,FALSE)</f>
        <v>52.474196608615898</v>
      </c>
      <c r="AV12" s="52">
        <f>VLOOKUP($A12,'RevPAR Raw Data'!$B$6:$BE$49,'RevPAR Raw Data'!I$1,FALSE)</f>
        <v>56.1672263978001</v>
      </c>
      <c r="AW12" s="52">
        <f>VLOOKUP($A12,'RevPAR Raw Data'!$B$6:$BE$49,'RevPAR Raw Data'!J$1,FALSE)</f>
        <v>58.561240604949504</v>
      </c>
      <c r="AX12" s="52">
        <f>VLOOKUP($A12,'RevPAR Raw Data'!$B$6:$BE$49,'RevPAR Raw Data'!K$1,FALSE)</f>
        <v>56.278054537121903</v>
      </c>
      <c r="AY12" s="53">
        <f>VLOOKUP($A12,'RevPAR Raw Data'!$B$6:$BE$49,'RevPAR Raw Data'!L$1,FALSE)</f>
        <v>52.871800733272202</v>
      </c>
      <c r="AZ12" s="52">
        <f>VLOOKUP($A12,'RevPAR Raw Data'!$B$6:$BE$49,'RevPAR Raw Data'!N$1,FALSE)</f>
        <v>67.499779101741495</v>
      </c>
      <c r="BA12" s="52">
        <f>VLOOKUP($A12,'RevPAR Raw Data'!$B$6:$BE$49,'RevPAR Raw Data'!O$1,FALSE)</f>
        <v>72.252226856095305</v>
      </c>
      <c r="BB12" s="53">
        <f>VLOOKUP($A12,'RevPAR Raw Data'!$B$6:$BE$49,'RevPAR Raw Data'!P$1,FALSE)</f>
        <v>69.876002978918393</v>
      </c>
      <c r="BC12" s="54">
        <f>VLOOKUP($A12,'RevPAR Raw Data'!$B$6:$BE$49,'RevPAR Raw Data'!R$1,FALSE)</f>
        <v>57.730144232028202</v>
      </c>
      <c r="BE12" s="47">
        <f>VLOOKUP($A12,'RevPAR Raw Data'!$B$6:$BE$49,'RevPAR Raw Data'!T$1,FALSE)</f>
        <v>-10.2587109734182</v>
      </c>
      <c r="BF12" s="48">
        <f>VLOOKUP($A12,'RevPAR Raw Data'!$B$6:$BE$49,'RevPAR Raw Data'!U$1,FALSE)</f>
        <v>1.3913507085360399</v>
      </c>
      <c r="BG12" s="48">
        <f>VLOOKUP($A12,'RevPAR Raw Data'!$B$6:$BE$49,'RevPAR Raw Data'!V$1,FALSE)</f>
        <v>-1.03448158174661</v>
      </c>
      <c r="BH12" s="48">
        <f>VLOOKUP($A12,'RevPAR Raw Data'!$B$6:$BE$49,'RevPAR Raw Data'!W$1,FALSE)</f>
        <v>3.8860379320169298</v>
      </c>
      <c r="BI12" s="48">
        <f>VLOOKUP($A12,'RevPAR Raw Data'!$B$6:$BE$49,'RevPAR Raw Data'!X$1,FALSE)</f>
        <v>3.3635369629628298</v>
      </c>
      <c r="BJ12" s="49">
        <f>VLOOKUP($A12,'RevPAR Raw Data'!$B$6:$BE$49,'RevPAR Raw Data'!Y$1,FALSE)</f>
        <v>-0.19559381509668899</v>
      </c>
      <c r="BK12" s="48">
        <f>VLOOKUP($A12,'RevPAR Raw Data'!$B$6:$BE$49,'RevPAR Raw Data'!AA$1,FALSE)</f>
        <v>-3.8029176444778598</v>
      </c>
      <c r="BL12" s="48">
        <f>VLOOKUP($A12,'RevPAR Raw Data'!$B$6:$BE$49,'RevPAR Raw Data'!AB$1,FALSE)</f>
        <v>-4.3608948600214203</v>
      </c>
      <c r="BM12" s="49">
        <f>VLOOKUP($A12,'RevPAR Raw Data'!$B$6:$BE$49,'RevPAR Raw Data'!AC$1,FALSE)</f>
        <v>-4.0922040720766297</v>
      </c>
      <c r="BN12" s="50">
        <f>VLOOKUP($A12,'RevPAR Raw Data'!$B$6:$BE$49,'RevPAR Raw Data'!AE$1,FALSE)</f>
        <v>-1.5784613370435501</v>
      </c>
    </row>
    <row r="13" spans="1:66" x14ac:dyDescent="0.45">
      <c r="A13" s="63" t="s">
        <v>122</v>
      </c>
      <c r="B13" s="47">
        <f>VLOOKUP($A13,'Occupancy Raw Data'!$B$8:$BE$51,'Occupancy Raw Data'!G$3,FALSE)</f>
        <v>45.761039865374499</v>
      </c>
      <c r="C13" s="48">
        <f>VLOOKUP($A13,'Occupancy Raw Data'!$B$8:$BE$51,'Occupancy Raw Data'!H$3,FALSE)</f>
        <v>50.406197411942202</v>
      </c>
      <c r="D13" s="48">
        <f>VLOOKUP($A13,'Occupancy Raw Data'!$B$8:$BE$51,'Occupancy Raw Data'!I$3,FALSE)</f>
        <v>52.9043114953867</v>
      </c>
      <c r="E13" s="48">
        <f>VLOOKUP($A13,'Occupancy Raw Data'!$B$8:$BE$51,'Occupancy Raw Data'!J$3,FALSE)</f>
        <v>53.586142865432599</v>
      </c>
      <c r="F13" s="48">
        <f>VLOOKUP($A13,'Occupancy Raw Data'!$B$8:$BE$51,'Occupancy Raw Data'!K$3,FALSE)</f>
        <v>53.908199384901003</v>
      </c>
      <c r="G13" s="49">
        <f>VLOOKUP($A13,'Occupancy Raw Data'!$B$8:$BE$51,'Occupancy Raw Data'!L$3,FALSE)</f>
        <v>51.313178204607397</v>
      </c>
      <c r="H13" s="48">
        <f>VLOOKUP($A13,'Occupancy Raw Data'!$B$8:$BE$51,'Occupancy Raw Data'!N$3,FALSE)</f>
        <v>59.487610978935699</v>
      </c>
      <c r="I13" s="48">
        <f>VLOOKUP($A13,'Occupancy Raw Data'!$B$8:$BE$51,'Occupancy Raw Data'!O$3,FALSE)</f>
        <v>61.524400858817302</v>
      </c>
      <c r="J13" s="49">
        <f>VLOOKUP($A13,'Occupancy Raw Data'!$B$8:$BE$51,'Occupancy Raw Data'!P$3,FALSE)</f>
        <v>60.506005918876497</v>
      </c>
      <c r="K13" s="50">
        <f>VLOOKUP($A13,'Occupancy Raw Data'!$B$8:$BE$51,'Occupancy Raw Data'!R$3,FALSE)</f>
        <v>53.939700408684303</v>
      </c>
      <c r="M13" s="47">
        <f>VLOOKUP($A13,'Occupancy Raw Data'!$B$8:$BE$51,'Occupancy Raw Data'!T$3,FALSE)</f>
        <v>-4.2615912036407799</v>
      </c>
      <c r="N13" s="48">
        <f>VLOOKUP($A13,'Occupancy Raw Data'!$B$8:$BE$51,'Occupancy Raw Data'!U$3,FALSE)</f>
        <v>-1.1298307867826001</v>
      </c>
      <c r="O13" s="48">
        <f>VLOOKUP($A13,'Occupancy Raw Data'!$B$8:$BE$51,'Occupancy Raw Data'!V$3,FALSE)</f>
        <v>0.32082890785003898</v>
      </c>
      <c r="P13" s="48">
        <f>VLOOKUP($A13,'Occupancy Raw Data'!$B$8:$BE$51,'Occupancy Raw Data'!W$3,FALSE)</f>
        <v>0.81064727229590905</v>
      </c>
      <c r="Q13" s="48">
        <f>VLOOKUP($A13,'Occupancy Raw Data'!$B$8:$BE$51,'Occupancy Raw Data'!X$3,FALSE)</f>
        <v>-1.44148778628693</v>
      </c>
      <c r="R13" s="49">
        <f>VLOOKUP($A13,'Occupancy Raw Data'!$B$8:$BE$51,'Occupancy Raw Data'!Y$3,FALSE)</f>
        <v>-1.08006029213</v>
      </c>
      <c r="S13" s="48">
        <f>VLOOKUP($A13,'Occupancy Raw Data'!$B$8:$BE$51,'Occupancy Raw Data'!AA$3,FALSE)</f>
        <v>-4.6330342641558397</v>
      </c>
      <c r="T13" s="48">
        <f>VLOOKUP($A13,'Occupancy Raw Data'!$B$8:$BE$51,'Occupancy Raw Data'!AB$3,FALSE)</f>
        <v>-6.0709881345944501</v>
      </c>
      <c r="U13" s="49">
        <f>VLOOKUP($A13,'Occupancy Raw Data'!$B$8:$BE$51,'Occupancy Raw Data'!AC$3,FALSE)</f>
        <v>-5.3695718558951304</v>
      </c>
      <c r="V13" s="50">
        <f>VLOOKUP($A13,'Occupancy Raw Data'!$B$8:$BE$51,'Occupancy Raw Data'!AE$3,FALSE)</f>
        <v>-2.49656770962845</v>
      </c>
      <c r="X13" s="51">
        <f>VLOOKUP($A13,'ADR Raw Data'!$B$6:$BE$49,'ADR Raw Data'!G$1,FALSE)</f>
        <v>63.743743824499099</v>
      </c>
      <c r="Y13" s="52">
        <f>VLOOKUP($A13,'ADR Raw Data'!$B$6:$BE$49,'ADR Raw Data'!H$1,FALSE)</f>
        <v>64.000796926264798</v>
      </c>
      <c r="Z13" s="52">
        <f>VLOOKUP($A13,'ADR Raw Data'!$B$6:$BE$49,'ADR Raw Data'!I$1,FALSE)</f>
        <v>64.935928775913098</v>
      </c>
      <c r="AA13" s="52">
        <f>VLOOKUP($A13,'ADR Raw Data'!$B$6:$BE$49,'ADR Raw Data'!J$1,FALSE)</f>
        <v>64.8153104878444</v>
      </c>
      <c r="AB13" s="52">
        <f>VLOOKUP($A13,'ADR Raw Data'!$B$6:$BE$49,'ADR Raw Data'!K$1,FALSE)</f>
        <v>65.062503412271198</v>
      </c>
      <c r="AC13" s="53">
        <f>VLOOKUP($A13,'ADR Raw Data'!$B$6:$BE$49,'ADR Raw Data'!L$1,FALSE)</f>
        <v>64.540973229067703</v>
      </c>
      <c r="AD13" s="52">
        <f>VLOOKUP($A13,'ADR Raw Data'!$B$6:$BE$49,'ADR Raw Data'!N$1,FALSE)</f>
        <v>74.077258840169705</v>
      </c>
      <c r="AE13" s="52">
        <f>VLOOKUP($A13,'ADR Raw Data'!$B$6:$BE$49,'ADR Raw Data'!O$1,FALSE)</f>
        <v>76.125743376562099</v>
      </c>
      <c r="AF13" s="53">
        <f>VLOOKUP($A13,'ADR Raw Data'!$B$6:$BE$49,'ADR Raw Data'!P$1,FALSE)</f>
        <v>75.118740440682799</v>
      </c>
      <c r="AG13" s="54">
        <f>VLOOKUP($A13,'ADR Raw Data'!$B$6:$BE$49,'ADR Raw Data'!R$1,FALSE)</f>
        <v>67.931099826335497</v>
      </c>
      <c r="AI13" s="47">
        <f>VLOOKUP($A13,'ADR Raw Data'!$B$6:$BE$49,'ADR Raw Data'!T$1,FALSE)</f>
        <v>-1.9048932972811301</v>
      </c>
      <c r="AJ13" s="48">
        <f>VLOOKUP($A13,'ADR Raw Data'!$B$6:$BE$49,'ADR Raw Data'!U$1,FALSE)</f>
        <v>-0.25156707592876398</v>
      </c>
      <c r="AK13" s="48">
        <f>VLOOKUP($A13,'ADR Raw Data'!$B$6:$BE$49,'ADR Raw Data'!V$1,FALSE)</f>
        <v>0.66136353571664097</v>
      </c>
      <c r="AL13" s="48">
        <f>VLOOKUP($A13,'ADR Raw Data'!$B$6:$BE$49,'ADR Raw Data'!W$1,FALSE)</f>
        <v>-0.20800066413767099</v>
      </c>
      <c r="AM13" s="48">
        <f>VLOOKUP($A13,'ADR Raw Data'!$B$6:$BE$49,'ADR Raw Data'!X$1,FALSE)</f>
        <v>-1.2911318199896</v>
      </c>
      <c r="AN13" s="49">
        <f>VLOOKUP($A13,'ADR Raw Data'!$B$6:$BE$49,'ADR Raw Data'!Y$1,FALSE)</f>
        <v>-0.57562633192919899</v>
      </c>
      <c r="AO13" s="48">
        <f>VLOOKUP($A13,'ADR Raw Data'!$B$6:$BE$49,'ADR Raw Data'!AA$1,FALSE)</f>
        <v>-7.0581179805246501</v>
      </c>
      <c r="AP13" s="48">
        <f>VLOOKUP($A13,'ADR Raw Data'!$B$6:$BE$49,'ADR Raw Data'!AB$1,FALSE)</f>
        <v>-7.3610868878427897</v>
      </c>
      <c r="AQ13" s="49">
        <f>VLOOKUP($A13,'ADR Raw Data'!$B$6:$BE$49,'ADR Raw Data'!AC$1,FALSE)</f>
        <v>-7.2252186045404798</v>
      </c>
      <c r="AR13" s="50">
        <f>VLOOKUP($A13,'ADR Raw Data'!$B$6:$BE$49,'ADR Raw Data'!AE$1,FALSE)</f>
        <v>-3.2543465352319099</v>
      </c>
      <c r="AS13" s="40"/>
      <c r="AT13" s="51">
        <f>VLOOKUP($A13,'RevPAR Raw Data'!$B$6:$BE$49,'RevPAR Raw Data'!G$1,FALSE)</f>
        <v>29.169800023211199</v>
      </c>
      <c r="AU13" s="52">
        <f>VLOOKUP($A13,'RevPAR Raw Data'!$B$6:$BE$49,'RevPAR Raw Data'!H$1,FALSE)</f>
        <v>32.260368043869299</v>
      </c>
      <c r="AV13" s="52">
        <f>VLOOKUP($A13,'RevPAR Raw Data'!$B$6:$BE$49,'RevPAR Raw Data'!I$1,FALSE)</f>
        <v>34.353906032031503</v>
      </c>
      <c r="AW13" s="52">
        <f>VLOOKUP($A13,'RevPAR Raw Data'!$B$6:$BE$49,'RevPAR Raw Data'!J$1,FALSE)</f>
        <v>34.732024876689998</v>
      </c>
      <c r="AX13" s="52">
        <f>VLOOKUP($A13,'RevPAR Raw Data'!$B$6:$BE$49,'RevPAR Raw Data'!K$1,FALSE)</f>
        <v>35.074024064295202</v>
      </c>
      <c r="AY13" s="53">
        <f>VLOOKUP($A13,'RevPAR Raw Data'!$B$6:$BE$49,'RevPAR Raw Data'!L$1,FALSE)</f>
        <v>33.118024608019397</v>
      </c>
      <c r="AZ13" s="52">
        <f>VLOOKUP($A13,'RevPAR Raw Data'!$B$6:$BE$49,'RevPAR Raw Data'!N$1,FALSE)</f>
        <v>44.0667915626994</v>
      </c>
      <c r="BA13" s="52">
        <f>VLOOKUP($A13,'RevPAR Raw Data'!$B$6:$BE$49,'RevPAR Raw Data'!O$1,FALSE)</f>
        <v>46.835907511750698</v>
      </c>
      <c r="BB13" s="53">
        <f>VLOOKUP($A13,'RevPAR Raw Data'!$B$6:$BE$49,'RevPAR Raw Data'!P$1,FALSE)</f>
        <v>45.451349537224999</v>
      </c>
      <c r="BC13" s="54">
        <f>VLOOKUP($A13,'RevPAR Raw Data'!$B$6:$BE$49,'RevPAR Raw Data'!R$1,FALSE)</f>
        <v>36.641831730649599</v>
      </c>
      <c r="BE13" s="47">
        <f>VLOOKUP($A13,'RevPAR Raw Data'!$B$6:$BE$49,'RevPAR Raw Data'!T$1,FALSE)</f>
        <v>-6.0853057357262399</v>
      </c>
      <c r="BF13" s="48">
        <f>VLOOKUP($A13,'RevPAR Raw Data'!$B$6:$BE$49,'RevPAR Raw Data'!U$1,FALSE)</f>
        <v>-1.37855558043812</v>
      </c>
      <c r="BG13" s="48">
        <f>VLOOKUP($A13,'RevPAR Raw Data'!$B$6:$BE$49,'RevPAR Raw Data'!V$1,FALSE)</f>
        <v>0.98431428897523798</v>
      </c>
      <c r="BH13" s="48">
        <f>VLOOKUP($A13,'RevPAR Raw Data'!$B$6:$BE$49,'RevPAR Raw Data'!W$1,FALSE)</f>
        <v>0.60096045644804796</v>
      </c>
      <c r="BI13" s="48">
        <f>VLOOKUP($A13,'RevPAR Raw Data'!$B$6:$BE$49,'RevPAR Raw Data'!X$1,FALSE)</f>
        <v>-2.7140080987865201</v>
      </c>
      <c r="BJ13" s="49">
        <f>VLOOKUP($A13,'RevPAR Raw Data'!$B$6:$BE$49,'RevPAR Raw Data'!Y$1,FALSE)</f>
        <v>-1.64946951261699</v>
      </c>
      <c r="BK13" s="48">
        <f>VLOOKUP($A13,'RevPAR Raw Data'!$B$6:$BE$49,'RevPAR Raw Data'!AA$1,FALSE)</f>
        <v>-11.3641472202382</v>
      </c>
      <c r="BL13" s="48">
        <f>VLOOKUP($A13,'RevPAR Raw Data'!$B$6:$BE$49,'RevPAR Raw Data'!AB$1,FALSE)</f>
        <v>-12.985184310899101</v>
      </c>
      <c r="BM13" s="49">
        <f>VLOOKUP($A13,'RevPAR Raw Data'!$B$6:$BE$49,'RevPAR Raw Data'!AC$1,FALSE)</f>
        <v>-12.206827155719299</v>
      </c>
      <c r="BN13" s="50">
        <f>VLOOKUP($A13,'RevPAR Raw Data'!$B$6:$BE$49,'RevPAR Raw Data'!AE$1,FALSE)</f>
        <v>-5.6696672801023604</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54.541387809520401</v>
      </c>
      <c r="C15" s="48">
        <f>VLOOKUP($A15,'Occupancy Raw Data'!$B$8:$BE$45,'Occupancy Raw Data'!H$3,FALSE)</f>
        <v>76.436534598752701</v>
      </c>
      <c r="D15" s="48">
        <f>VLOOKUP($A15,'Occupancy Raw Data'!$B$8:$BE$45,'Occupancy Raw Data'!I$3,FALSE)</f>
        <v>85.678072399063197</v>
      </c>
      <c r="E15" s="48">
        <f>VLOOKUP($A15,'Occupancy Raw Data'!$B$8:$BE$45,'Occupancy Raw Data'!J$3,FALSE)</f>
        <v>86.452586244704193</v>
      </c>
      <c r="F15" s="48">
        <f>VLOOKUP($A15,'Occupancy Raw Data'!$B$8:$BE$45,'Occupancy Raw Data'!K$3,FALSE)</f>
        <v>77.579446876068999</v>
      </c>
      <c r="G15" s="49">
        <f>VLOOKUP($A15,'Occupancy Raw Data'!$B$8:$BE$45,'Occupancy Raw Data'!L$3,FALSE)</f>
        <v>76.137605585621898</v>
      </c>
      <c r="H15" s="48">
        <f>VLOOKUP($A15,'Occupancy Raw Data'!$B$8:$BE$45,'Occupancy Raw Data'!N$3,FALSE)</f>
        <v>75.909373985807804</v>
      </c>
      <c r="I15" s="48">
        <f>VLOOKUP($A15,'Occupancy Raw Data'!$B$8:$BE$45,'Occupancy Raw Data'!O$3,FALSE)</f>
        <v>78.535528520178502</v>
      </c>
      <c r="J15" s="49">
        <f>VLOOKUP($A15,'Occupancy Raw Data'!$B$8:$BE$45,'Occupancy Raw Data'!P$3,FALSE)</f>
        <v>77.222451252993196</v>
      </c>
      <c r="K15" s="50">
        <f>VLOOKUP($A15,'Occupancy Raw Data'!$B$8:$BE$45,'Occupancy Raw Data'!R$3,FALSE)</f>
        <v>76.447561490585102</v>
      </c>
      <c r="M15" s="47">
        <f>VLOOKUP($A15,'Occupancy Raw Data'!$B$8:$BE$45,'Occupancy Raw Data'!T$3,FALSE)</f>
        <v>-14.211036923432699</v>
      </c>
      <c r="N15" s="48">
        <f>VLOOKUP($A15,'Occupancy Raw Data'!$B$8:$BE$45,'Occupancy Raw Data'!U$3,FALSE)</f>
        <v>-5.6794232539971299</v>
      </c>
      <c r="O15" s="48">
        <f>VLOOKUP($A15,'Occupancy Raw Data'!$B$8:$BE$45,'Occupancy Raw Data'!V$3,FALSE)</f>
        <v>-3.0987625207678402</v>
      </c>
      <c r="P15" s="48">
        <f>VLOOKUP($A15,'Occupancy Raw Data'!$B$8:$BE$45,'Occupancy Raw Data'!W$3,FALSE)</f>
        <v>3.3202470175245802</v>
      </c>
      <c r="Q15" s="48">
        <f>VLOOKUP($A15,'Occupancy Raw Data'!$B$8:$BE$45,'Occupancy Raw Data'!X$3,FALSE)</f>
        <v>14.0568660566324</v>
      </c>
      <c r="R15" s="49">
        <f>VLOOKUP($A15,'Occupancy Raw Data'!$B$8:$BE$45,'Occupancy Raw Data'!Y$3,FALSE)</f>
        <v>-1.04953430860355</v>
      </c>
      <c r="S15" s="48">
        <f>VLOOKUP($A15,'Occupancy Raw Data'!$B$8:$BE$45,'Occupancy Raw Data'!AA$3,FALSE)</f>
        <v>14.7985504167969</v>
      </c>
      <c r="T15" s="48">
        <f>VLOOKUP($A15,'Occupancy Raw Data'!$B$8:$BE$45,'Occupancy Raw Data'!AB$3,FALSE)</f>
        <v>14.394620394185299</v>
      </c>
      <c r="U15" s="49">
        <f>VLOOKUP($A15,'Occupancy Raw Data'!$B$8:$BE$45,'Occupancy Raw Data'!AC$3,FALSE)</f>
        <v>14.5927953976677</v>
      </c>
      <c r="V15" s="50">
        <f>VLOOKUP($A15,'Occupancy Raw Data'!$B$8:$BE$45,'Occupancy Raw Data'!AE$3,FALSE)</f>
        <v>3.0086300773976999</v>
      </c>
      <c r="X15" s="51">
        <f>VLOOKUP($A15,'ADR Raw Data'!$B$6:$BE$43,'ADR Raw Data'!G$1,FALSE)</f>
        <v>177.559934063459</v>
      </c>
      <c r="Y15" s="52">
        <f>VLOOKUP($A15,'ADR Raw Data'!$B$6:$BE$43,'ADR Raw Data'!H$1,FALSE)</f>
        <v>218.22403509174501</v>
      </c>
      <c r="Z15" s="52">
        <f>VLOOKUP($A15,'ADR Raw Data'!$B$6:$BE$43,'ADR Raw Data'!I$1,FALSE)</f>
        <v>241.94081593791901</v>
      </c>
      <c r="AA15" s="52">
        <f>VLOOKUP($A15,'ADR Raw Data'!$B$6:$BE$43,'ADR Raw Data'!J$1,FALSE)</f>
        <v>247.40351869889</v>
      </c>
      <c r="AB15" s="52">
        <f>VLOOKUP($A15,'ADR Raw Data'!$B$6:$BE$43,'ADR Raw Data'!K$1,FALSE)</f>
        <v>219.42689708974899</v>
      </c>
      <c r="AC15" s="53">
        <f>VLOOKUP($A15,'ADR Raw Data'!$B$6:$BE$43,'ADR Raw Data'!L$1,FALSE)</f>
        <v>224.607452944741</v>
      </c>
      <c r="AD15" s="52">
        <f>VLOOKUP($A15,'ADR Raw Data'!$B$6:$BE$43,'ADR Raw Data'!N$1,FALSE)</f>
        <v>187.596139446742</v>
      </c>
      <c r="AE15" s="52">
        <f>VLOOKUP($A15,'ADR Raw Data'!$B$6:$BE$43,'ADR Raw Data'!O$1,FALSE)</f>
        <v>184.20042307004999</v>
      </c>
      <c r="AF15" s="53">
        <f>VLOOKUP($A15,'ADR Raw Data'!$B$6:$BE$43,'ADR Raw Data'!P$1,FALSE)</f>
        <v>185.86941117004901</v>
      </c>
      <c r="AG15" s="54">
        <f>VLOOKUP($A15,'ADR Raw Data'!$B$6:$BE$43,'ADR Raw Data'!R$1,FALSE)</f>
        <v>213.427253138476</v>
      </c>
      <c r="AI15" s="47">
        <f>VLOOKUP($A15,'ADR Raw Data'!$B$6:$BE$43,'ADR Raw Data'!T$1,FALSE)</f>
        <v>-6.72321041237592</v>
      </c>
      <c r="AJ15" s="48">
        <f>VLOOKUP($A15,'ADR Raw Data'!$B$6:$BE$43,'ADR Raw Data'!U$1,FALSE)</f>
        <v>-4.07557654752895</v>
      </c>
      <c r="AK15" s="48">
        <f>VLOOKUP($A15,'ADR Raw Data'!$B$6:$BE$43,'ADR Raw Data'!V$1,FALSE)</f>
        <v>0.98180832286692998</v>
      </c>
      <c r="AL15" s="48">
        <f>VLOOKUP($A15,'ADR Raw Data'!$B$6:$BE$43,'ADR Raw Data'!W$1,FALSE)</f>
        <v>10.045948807380899</v>
      </c>
      <c r="AM15" s="48">
        <f>VLOOKUP($A15,'ADR Raw Data'!$B$6:$BE$43,'ADR Raw Data'!X$1,FALSE)</f>
        <v>17.5651768680484</v>
      </c>
      <c r="AN15" s="49">
        <f>VLOOKUP($A15,'ADR Raw Data'!$B$6:$BE$43,'ADR Raw Data'!Y$1,FALSE)</f>
        <v>3.82490048782631</v>
      </c>
      <c r="AO15" s="48">
        <f>VLOOKUP($A15,'ADR Raw Data'!$B$6:$BE$43,'ADR Raw Data'!AA$1,FALSE)</f>
        <v>16.511428218916699</v>
      </c>
      <c r="AP15" s="48">
        <f>VLOOKUP($A15,'ADR Raw Data'!$B$6:$BE$43,'ADR Raw Data'!AB$1,FALSE)</f>
        <v>14.2171198440622</v>
      </c>
      <c r="AQ15" s="49">
        <f>VLOOKUP($A15,'ADR Raw Data'!$B$6:$BE$43,'ADR Raw Data'!AC$1,FALSE)</f>
        <v>15.343673739638801</v>
      </c>
      <c r="AR15" s="50">
        <f>VLOOKUP($A15,'ADR Raw Data'!$B$6:$BE$43,'ADR Raw Data'!AE$1,FALSE)</f>
        <v>5.6492081712124902</v>
      </c>
      <c r="AS15" s="40"/>
      <c r="AT15" s="51">
        <f>VLOOKUP($A15,'RevPAR Raw Data'!$B$6:$BE$43,'RevPAR Raw Data'!G$1,FALSE)</f>
        <v>96.843652231880398</v>
      </c>
      <c r="AU15" s="52">
        <f>VLOOKUP($A15,'RevPAR Raw Data'!$B$6:$BE$43,'RevPAR Raw Data'!H$1,FALSE)</f>
        <v>166.80289008569599</v>
      </c>
      <c r="AV15" s="52">
        <f>VLOOKUP($A15,'RevPAR Raw Data'!$B$6:$BE$43,'RevPAR Raw Data'!I$1,FALSE)</f>
        <v>207.290227442174</v>
      </c>
      <c r="AW15" s="52">
        <f>VLOOKUP($A15,'RevPAR Raw Data'!$B$6:$BE$43,'RevPAR Raw Data'!J$1,FALSE)</f>
        <v>213.88674037558999</v>
      </c>
      <c r="AX15" s="52">
        <f>VLOOKUP($A15,'RevPAR Raw Data'!$B$6:$BE$43,'RevPAR Raw Data'!K$1,FALSE)</f>
        <v>170.23017305954801</v>
      </c>
      <c r="AY15" s="53">
        <f>VLOOKUP($A15,'RevPAR Raw Data'!$B$6:$BE$43,'RevPAR Raw Data'!L$1,FALSE)</f>
        <v>171.01073663897799</v>
      </c>
      <c r="AZ15" s="52">
        <f>VLOOKUP($A15,'RevPAR Raw Data'!$B$6:$BE$43,'RevPAR Raw Data'!N$1,FALSE)</f>
        <v>142.40305507556499</v>
      </c>
      <c r="BA15" s="52">
        <f>VLOOKUP($A15,'RevPAR Raw Data'!$B$6:$BE$43,'RevPAR Raw Data'!O$1,FALSE)</f>
        <v>144.66277579446799</v>
      </c>
      <c r="BB15" s="53">
        <f>VLOOKUP($A15,'RevPAR Raw Data'!$B$6:$BE$43,'RevPAR Raw Data'!P$1,FALSE)</f>
        <v>143.532915435017</v>
      </c>
      <c r="BC15" s="54">
        <f>VLOOKUP($A15,'RevPAR Raw Data'!$B$6:$BE$43,'RevPAR Raw Data'!R$1,FALSE)</f>
        <v>163.15993058070299</v>
      </c>
      <c r="BE15" s="47">
        <f>VLOOKUP($A15,'RevPAR Raw Data'!$B$6:$BE$43,'RevPAR Raw Data'!T$1,FALSE)</f>
        <v>-19.978809421665801</v>
      </c>
      <c r="BF15" s="48">
        <f>VLOOKUP($A15,'RevPAR Raw Data'!$B$6:$BE$43,'RevPAR Raw Data'!U$1,FALSE)</f>
        <v>-9.5235305593512791</v>
      </c>
      <c r="BG15" s="48">
        <f>VLOOKUP($A15,'RevPAR Raw Data'!$B$6:$BE$43,'RevPAR Raw Data'!V$1,FALSE)</f>
        <v>-2.1473781062356898</v>
      </c>
      <c r="BH15" s="48">
        <f>VLOOKUP($A15,'RevPAR Raw Data'!$B$6:$BE$43,'RevPAR Raw Data'!W$1,FALSE)</f>
        <v>13.699746140564599</v>
      </c>
      <c r="BI15" s="48">
        <f>VLOOKUP($A15,'RevPAR Raw Data'!$B$6:$BE$43,'RevPAR Raw Data'!X$1,FALSE)</f>
        <v>34.091156309633</v>
      </c>
      <c r="BJ15" s="49">
        <f>VLOOKUP($A15,'RevPAR Raw Data'!$B$6:$BE$43,'RevPAR Raw Data'!Y$1,FALSE)</f>
        <v>2.7352225363330702</v>
      </c>
      <c r="BK15" s="48">
        <f>VLOOKUP($A15,'RevPAR Raw Data'!$B$6:$BE$43,'RevPAR Raw Data'!AA$1,FALSE)</f>
        <v>33.753430665223199</v>
      </c>
      <c r="BL15" s="48">
        <f>VLOOKUP($A15,'RevPAR Raw Data'!$B$6:$BE$43,'RevPAR Raw Data'!AB$1,FALSE)</f>
        <v>30.6582406707867</v>
      </c>
      <c r="BM15" s="49">
        <f>VLOOKUP($A15,'RevPAR Raw Data'!$B$6:$BE$43,'RevPAR Raw Data'!AC$1,FALSE)</f>
        <v>32.175540052617698</v>
      </c>
      <c r="BN15" s="50">
        <f>VLOOKUP($A15,'RevPAR Raw Data'!$B$6:$BE$43,'RevPAR Raw Data'!AE$1,FALSE)</f>
        <v>8.8278020247841003</v>
      </c>
    </row>
    <row r="16" spans="1:66" x14ac:dyDescent="0.45">
      <c r="A16" s="63" t="s">
        <v>88</v>
      </c>
      <c r="B16" s="47">
        <f>VLOOKUP($A16,'Occupancy Raw Data'!$B$8:$BE$45,'Occupancy Raw Data'!G$3,FALSE)</f>
        <v>52.935703948728502</v>
      </c>
      <c r="C16" s="48">
        <f>VLOOKUP($A16,'Occupancy Raw Data'!$B$8:$BE$45,'Occupancy Raw Data'!H$3,FALSE)</f>
        <v>85.259458341947393</v>
      </c>
      <c r="D16" s="48">
        <f>VLOOKUP($A16,'Occupancy Raw Data'!$B$8:$BE$45,'Occupancy Raw Data'!I$3,FALSE)</f>
        <v>95.617118048376994</v>
      </c>
      <c r="E16" s="48">
        <f>VLOOKUP($A16,'Occupancy Raw Data'!$B$8:$BE$45,'Occupancy Raw Data'!J$3,FALSE)</f>
        <v>95.544759148232302</v>
      </c>
      <c r="F16" s="48">
        <f>VLOOKUP($A16,'Occupancy Raw Data'!$B$8:$BE$45,'Occupancy Raw Data'!K$3,FALSE)</f>
        <v>83.326442009510004</v>
      </c>
      <c r="G16" s="49">
        <f>VLOOKUP($A16,'Occupancy Raw Data'!$B$8:$BE$45,'Occupancy Raw Data'!L$3,FALSE)</f>
        <v>82.536696299359093</v>
      </c>
      <c r="H16" s="48">
        <f>VLOOKUP($A16,'Occupancy Raw Data'!$B$8:$BE$45,'Occupancy Raw Data'!N$3,FALSE)</f>
        <v>75.966508166218702</v>
      </c>
      <c r="I16" s="48">
        <f>VLOOKUP($A16,'Occupancy Raw Data'!$B$8:$BE$45,'Occupancy Raw Data'!O$3,FALSE)</f>
        <v>76.896836882365093</v>
      </c>
      <c r="J16" s="49">
        <f>VLOOKUP($A16,'Occupancy Raw Data'!$B$8:$BE$45,'Occupancy Raw Data'!P$3,FALSE)</f>
        <v>76.431672524291898</v>
      </c>
      <c r="K16" s="50">
        <f>VLOOKUP($A16,'Occupancy Raw Data'!$B$8:$BE$45,'Occupancy Raw Data'!R$3,FALSE)</f>
        <v>80.792403792197007</v>
      </c>
      <c r="M16" s="47">
        <f>VLOOKUP($A16,'Occupancy Raw Data'!$B$8:$BE$45,'Occupancy Raw Data'!T$3,FALSE)</f>
        <v>-20.147417483100799</v>
      </c>
      <c r="N16" s="48">
        <f>VLOOKUP($A16,'Occupancy Raw Data'!$B$8:$BE$45,'Occupancy Raw Data'!U$3,FALSE)</f>
        <v>-6.0021988112666298</v>
      </c>
      <c r="O16" s="48">
        <f>VLOOKUP($A16,'Occupancy Raw Data'!$B$8:$BE$45,'Occupancy Raw Data'!V$3,FALSE)</f>
        <v>1.52509948782545</v>
      </c>
      <c r="P16" s="48">
        <f>VLOOKUP($A16,'Occupancy Raw Data'!$B$8:$BE$45,'Occupancy Raw Data'!W$3,FALSE)</f>
        <v>3.6279997386602698</v>
      </c>
      <c r="Q16" s="48">
        <f>VLOOKUP($A16,'Occupancy Raw Data'!$B$8:$BE$45,'Occupancy Raw Data'!X$3,FALSE)</f>
        <v>22.828878472421401</v>
      </c>
      <c r="R16" s="49">
        <f>VLOOKUP($A16,'Occupancy Raw Data'!$B$8:$BE$45,'Occupancy Raw Data'!Y$3,FALSE)</f>
        <v>0.35700169782818503</v>
      </c>
      <c r="S16" s="48">
        <f>VLOOKUP($A16,'Occupancy Raw Data'!$B$8:$BE$45,'Occupancy Raw Data'!AA$3,FALSE)</f>
        <v>28.1356416893477</v>
      </c>
      <c r="T16" s="48">
        <f>VLOOKUP($A16,'Occupancy Raw Data'!$B$8:$BE$45,'Occupancy Raw Data'!AB$3,FALSE)</f>
        <v>28.852721829855199</v>
      </c>
      <c r="U16" s="49">
        <f>VLOOKUP($A16,'Occupancy Raw Data'!$B$8:$BE$45,'Occupancy Raw Data'!AC$3,FALSE)</f>
        <v>28.495363418115701</v>
      </c>
      <c r="V16" s="50">
        <f>VLOOKUP($A16,'Occupancy Raw Data'!$B$8:$BE$45,'Occupancy Raw Data'!AE$3,FALSE)</f>
        <v>6.6708152744539602</v>
      </c>
      <c r="X16" s="51">
        <f>VLOOKUP($A16,'ADR Raw Data'!$B$6:$BE$43,'ADR Raw Data'!G$1,FALSE)</f>
        <v>210.814514743214</v>
      </c>
      <c r="Y16" s="52">
        <f>VLOOKUP($A16,'ADR Raw Data'!$B$6:$BE$43,'ADR Raw Data'!H$1,FALSE)</f>
        <v>250.52136881668201</v>
      </c>
      <c r="Z16" s="52">
        <f>VLOOKUP($A16,'ADR Raw Data'!$B$6:$BE$43,'ADR Raw Data'!I$1,FALSE)</f>
        <v>265.43570378378303</v>
      </c>
      <c r="AA16" s="52">
        <f>VLOOKUP($A16,'ADR Raw Data'!$B$6:$BE$43,'ADR Raw Data'!J$1,FALSE)</f>
        <v>265.65768906199202</v>
      </c>
      <c r="AB16" s="52">
        <f>VLOOKUP($A16,'ADR Raw Data'!$B$6:$BE$43,'ADR Raw Data'!K$1,FALSE)</f>
        <v>230.707999007567</v>
      </c>
      <c r="AC16" s="53">
        <f>VLOOKUP($A16,'ADR Raw Data'!$B$6:$BE$43,'ADR Raw Data'!L$1,FALSE)</f>
        <v>248.387466873731</v>
      </c>
      <c r="AD16" s="52">
        <f>VLOOKUP($A16,'ADR Raw Data'!$B$6:$BE$43,'ADR Raw Data'!N$1,FALSE)</f>
        <v>169.91893727037601</v>
      </c>
      <c r="AE16" s="52">
        <f>VLOOKUP($A16,'ADR Raw Data'!$B$6:$BE$43,'ADR Raw Data'!O$1,FALSE)</f>
        <v>172.30021777120501</v>
      </c>
      <c r="AF16" s="53">
        <f>VLOOKUP($A16,'ADR Raw Data'!$B$6:$BE$43,'ADR Raw Data'!P$1,FALSE)</f>
        <v>171.11682377603401</v>
      </c>
      <c r="AG16" s="54">
        <f>VLOOKUP($A16,'ADR Raw Data'!$B$6:$BE$43,'ADR Raw Data'!R$1,FALSE)</f>
        <v>227.50175339511199</v>
      </c>
      <c r="AI16" s="47">
        <f>VLOOKUP($A16,'ADR Raw Data'!$B$6:$BE$43,'ADR Raw Data'!T$1,FALSE)</f>
        <v>4.9651816017848498</v>
      </c>
      <c r="AJ16" s="48">
        <f>VLOOKUP($A16,'ADR Raw Data'!$B$6:$BE$43,'ADR Raw Data'!U$1,FALSE)</f>
        <v>9.5075167702332999E-2</v>
      </c>
      <c r="AK16" s="48">
        <f>VLOOKUP($A16,'ADR Raw Data'!$B$6:$BE$43,'ADR Raw Data'!V$1,FALSE)</f>
        <v>2.5729701522366599</v>
      </c>
      <c r="AL16" s="48">
        <f>VLOOKUP($A16,'ADR Raw Data'!$B$6:$BE$43,'ADR Raw Data'!W$1,FALSE)</f>
        <v>4.5744629943764297</v>
      </c>
      <c r="AM16" s="48">
        <f>VLOOKUP($A16,'ADR Raw Data'!$B$6:$BE$43,'ADR Raw Data'!X$1,FALSE)</f>
        <v>9.4088206996866397</v>
      </c>
      <c r="AN16" s="49">
        <f>VLOOKUP($A16,'ADR Raw Data'!$B$6:$BE$43,'ADR Raw Data'!Y$1,FALSE)</f>
        <v>4.1031316552269201</v>
      </c>
      <c r="AO16" s="48">
        <f>VLOOKUP($A16,'ADR Raw Data'!$B$6:$BE$43,'ADR Raw Data'!AA$1,FALSE)</f>
        <v>6.9789640781436404</v>
      </c>
      <c r="AP16" s="48">
        <f>VLOOKUP($A16,'ADR Raw Data'!$B$6:$BE$43,'ADR Raw Data'!AB$1,FALSE)</f>
        <v>13.893273777169201</v>
      </c>
      <c r="AQ16" s="49">
        <f>VLOOKUP($A16,'ADR Raw Data'!$B$6:$BE$43,'ADR Raw Data'!AC$1,FALSE)</f>
        <v>10.3654627485802</v>
      </c>
      <c r="AR16" s="50">
        <f>VLOOKUP($A16,'ADR Raw Data'!$B$6:$BE$43,'ADR Raw Data'!AE$1,FALSE)</f>
        <v>3.48056100992972</v>
      </c>
      <c r="AS16" s="40"/>
      <c r="AT16" s="51">
        <f>VLOOKUP($A16,'RevPAR Raw Data'!$B$6:$BE$43,'RevPAR Raw Data'!G$1,FALSE)</f>
        <v>111.596147405416</v>
      </c>
      <c r="AU16" s="52">
        <f>VLOOKUP($A16,'RevPAR Raw Data'!$B$6:$BE$43,'RevPAR Raw Data'!H$1,FALSE)</f>
        <v>213.59316208393599</v>
      </c>
      <c r="AV16" s="52">
        <f>VLOOKUP($A16,'RevPAR Raw Data'!$B$6:$BE$43,'RevPAR Raw Data'!I$1,FALSE)</f>
        <v>253.80197022948099</v>
      </c>
      <c r="AW16" s="52">
        <f>VLOOKUP($A16,'RevPAR Raw Data'!$B$6:$BE$43,'RevPAR Raw Data'!J$1,FALSE)</f>
        <v>253.82199917304101</v>
      </c>
      <c r="AX16" s="52">
        <f>VLOOKUP($A16,'RevPAR Raw Data'!$B$6:$BE$43,'RevPAR Raw Data'!K$1,FALSE)</f>
        <v>192.240767004341</v>
      </c>
      <c r="AY16" s="53">
        <f>VLOOKUP($A16,'RevPAR Raw Data'!$B$6:$BE$43,'RevPAR Raw Data'!L$1,FALSE)</f>
        <v>205.01080917924301</v>
      </c>
      <c r="AZ16" s="52">
        <f>VLOOKUP($A16,'RevPAR Raw Data'!$B$6:$BE$43,'RevPAR Raw Data'!N$1,FALSE)</f>
        <v>129.08148335745199</v>
      </c>
      <c r="BA16" s="52">
        <f>VLOOKUP($A16,'RevPAR Raw Data'!$B$6:$BE$43,'RevPAR Raw Data'!O$1,FALSE)</f>
        <v>132.49341740748301</v>
      </c>
      <c r="BB16" s="53">
        <f>VLOOKUP($A16,'RevPAR Raw Data'!$B$6:$BE$43,'RevPAR Raw Data'!P$1,FALSE)</f>
        <v>130.78745038246799</v>
      </c>
      <c r="BC16" s="54">
        <f>VLOOKUP($A16,'RevPAR Raw Data'!$B$6:$BE$43,'RevPAR Raw Data'!R$1,FALSE)</f>
        <v>183.80413523730701</v>
      </c>
      <c r="BE16" s="47">
        <f>VLOOKUP($A16,'RevPAR Raw Data'!$B$6:$BE$43,'RevPAR Raw Data'!T$1,FALSE)</f>
        <v>-16.182591747421601</v>
      </c>
      <c r="BF16" s="48">
        <f>VLOOKUP($A16,'RevPAR Raw Data'!$B$6:$BE$43,'RevPAR Raw Data'!U$1,FALSE)</f>
        <v>-5.9128302441499301</v>
      </c>
      <c r="BG16" s="48">
        <f>VLOOKUP($A16,'RevPAR Raw Data'!$B$6:$BE$43,'RevPAR Raw Data'!V$1,FALSE)</f>
        <v>4.1373099946757801</v>
      </c>
      <c r="BH16" s="48">
        <f>VLOOKUP($A16,'RevPAR Raw Data'!$B$6:$BE$43,'RevPAR Raw Data'!W$1,FALSE)</f>
        <v>8.3684242385177896</v>
      </c>
      <c r="BI16" s="48">
        <f>VLOOKUP($A16,'RevPAR Raw Data'!$B$6:$BE$43,'RevPAR Raw Data'!X$1,FALSE)</f>
        <v>34.385627415327598</v>
      </c>
      <c r="BJ16" s="49">
        <f>VLOOKUP($A16,'RevPAR Raw Data'!$B$6:$BE$43,'RevPAR Raw Data'!Y$1,FALSE)</f>
        <v>4.47478160272839</v>
      </c>
      <c r="BK16" s="48">
        <f>VLOOKUP($A16,'RevPAR Raw Data'!$B$6:$BE$43,'RevPAR Raw Data'!AA$1,FALSE)</f>
        <v>37.078182094146101</v>
      </c>
      <c r="BL16" s="48">
        <f>VLOOKUP($A16,'RevPAR Raw Data'!$B$6:$BE$43,'RevPAR Raw Data'!AB$1,FALSE)</f>
        <v>46.754583243011297</v>
      </c>
      <c r="BM16" s="49">
        <f>VLOOKUP($A16,'RevPAR Raw Data'!$B$6:$BE$43,'RevPAR Raw Data'!AC$1,FALSE)</f>
        <v>41.814502446873298</v>
      </c>
      <c r="BN16" s="50">
        <f>VLOOKUP($A16,'RevPAR Raw Data'!$B$6:$BE$43,'RevPAR Raw Data'!AE$1,FALSE)</f>
        <v>10.383558079870699</v>
      </c>
    </row>
    <row r="17" spans="1:66" x14ac:dyDescent="0.45">
      <c r="A17" s="63" t="s">
        <v>89</v>
      </c>
      <c r="B17" s="47">
        <f>VLOOKUP($A17,'Occupancy Raw Data'!$B$8:$BE$45,'Occupancy Raw Data'!G$3,FALSE)</f>
        <v>51.8480018480018</v>
      </c>
      <c r="C17" s="48">
        <f>VLOOKUP($A17,'Occupancy Raw Data'!$B$8:$BE$45,'Occupancy Raw Data'!H$3,FALSE)</f>
        <v>73.562023562023498</v>
      </c>
      <c r="D17" s="48">
        <f>VLOOKUP($A17,'Occupancy Raw Data'!$B$8:$BE$45,'Occupancy Raw Data'!I$3,FALSE)</f>
        <v>86.232386232386204</v>
      </c>
      <c r="E17" s="48">
        <f>VLOOKUP($A17,'Occupancy Raw Data'!$B$8:$BE$45,'Occupancy Raw Data'!J$3,FALSE)</f>
        <v>85.539385539385506</v>
      </c>
      <c r="F17" s="48">
        <f>VLOOKUP($A17,'Occupancy Raw Data'!$B$8:$BE$45,'Occupancy Raw Data'!K$3,FALSE)</f>
        <v>70.3973203973203</v>
      </c>
      <c r="G17" s="49">
        <f>VLOOKUP($A17,'Occupancy Raw Data'!$B$8:$BE$45,'Occupancy Raw Data'!L$3,FALSE)</f>
        <v>73.515823515823499</v>
      </c>
      <c r="H17" s="48">
        <f>VLOOKUP($A17,'Occupancy Raw Data'!$B$8:$BE$45,'Occupancy Raw Data'!N$3,FALSE)</f>
        <v>66.320166320166294</v>
      </c>
      <c r="I17" s="48">
        <f>VLOOKUP($A17,'Occupancy Raw Data'!$B$8:$BE$45,'Occupancy Raw Data'!O$3,FALSE)</f>
        <v>72.326172326172298</v>
      </c>
      <c r="J17" s="49">
        <f>VLOOKUP($A17,'Occupancy Raw Data'!$B$8:$BE$45,'Occupancy Raw Data'!P$3,FALSE)</f>
        <v>69.323169323169296</v>
      </c>
      <c r="K17" s="50">
        <f>VLOOKUP($A17,'Occupancy Raw Data'!$B$8:$BE$45,'Occupancy Raw Data'!R$3,FALSE)</f>
        <v>72.317922317922296</v>
      </c>
      <c r="M17" s="47">
        <f>VLOOKUP($A17,'Occupancy Raw Data'!$B$8:$BE$45,'Occupancy Raw Data'!T$3,FALSE)</f>
        <v>-28.338743485166901</v>
      </c>
      <c r="N17" s="48">
        <f>VLOOKUP($A17,'Occupancy Raw Data'!$B$8:$BE$45,'Occupancy Raw Data'!U$3,FALSE)</f>
        <v>-16.411630376898099</v>
      </c>
      <c r="O17" s="48">
        <f>VLOOKUP($A17,'Occupancy Raw Data'!$B$8:$BE$45,'Occupancy Raw Data'!V$3,FALSE)</f>
        <v>-6.6095147474457798</v>
      </c>
      <c r="P17" s="48">
        <f>VLOOKUP($A17,'Occupancy Raw Data'!$B$8:$BE$45,'Occupancy Raw Data'!W$3,FALSE)</f>
        <v>-2.6865552023613102</v>
      </c>
      <c r="Q17" s="48">
        <f>VLOOKUP($A17,'Occupancy Raw Data'!$B$8:$BE$45,'Occupancy Raw Data'!X$3,FALSE)</f>
        <v>4.36348374041473</v>
      </c>
      <c r="R17" s="49">
        <f>VLOOKUP($A17,'Occupancy Raw Data'!$B$8:$BE$45,'Occupancy Raw Data'!Y$3,FALSE)</f>
        <v>-9.9174066188792498</v>
      </c>
      <c r="S17" s="48">
        <f>VLOOKUP($A17,'Occupancy Raw Data'!$B$8:$BE$45,'Occupancy Raw Data'!AA$3,FALSE)</f>
        <v>6.2328035065423704</v>
      </c>
      <c r="T17" s="48">
        <f>VLOOKUP($A17,'Occupancy Raw Data'!$B$8:$BE$45,'Occupancy Raw Data'!AB$3,FALSE)</f>
        <v>12.860189770758801</v>
      </c>
      <c r="U17" s="49">
        <f>VLOOKUP($A17,'Occupancy Raw Data'!$B$8:$BE$45,'Occupancy Raw Data'!AC$3,FALSE)</f>
        <v>9.5898624405991395</v>
      </c>
      <c r="V17" s="50">
        <f>VLOOKUP($A17,'Occupancy Raw Data'!$B$8:$BE$45,'Occupancy Raw Data'!AE$3,FALSE)</f>
        <v>-5.3006440238409001</v>
      </c>
      <c r="X17" s="51">
        <f>VLOOKUP($A17,'ADR Raw Data'!$B$6:$BE$43,'ADR Raw Data'!G$1,FALSE)</f>
        <v>158.11208064156801</v>
      </c>
      <c r="Y17" s="52">
        <f>VLOOKUP($A17,'ADR Raw Data'!$B$6:$BE$43,'ADR Raw Data'!H$1,FALSE)</f>
        <v>185.70541058250899</v>
      </c>
      <c r="Z17" s="52">
        <f>VLOOKUP($A17,'ADR Raw Data'!$B$6:$BE$43,'ADR Raw Data'!I$1,FALSE)</f>
        <v>203.36159523171699</v>
      </c>
      <c r="AA17" s="52">
        <f>VLOOKUP($A17,'ADR Raw Data'!$B$6:$BE$43,'ADR Raw Data'!J$1,FALSE)</f>
        <v>201.452587091547</v>
      </c>
      <c r="AB17" s="52">
        <f>VLOOKUP($A17,'ADR Raw Data'!$B$6:$BE$43,'ADR Raw Data'!K$1,FALSE)</f>
        <v>172.919788351107</v>
      </c>
      <c r="AC17" s="53">
        <f>VLOOKUP($A17,'ADR Raw Data'!$B$6:$BE$43,'ADR Raw Data'!L$1,FALSE)</f>
        <v>187.17123424980301</v>
      </c>
      <c r="AD17" s="52">
        <f>VLOOKUP($A17,'ADR Raw Data'!$B$6:$BE$43,'ADR Raw Data'!N$1,FALSE)</f>
        <v>154.57993033786099</v>
      </c>
      <c r="AE17" s="52">
        <f>VLOOKUP($A17,'ADR Raw Data'!$B$6:$BE$43,'ADR Raw Data'!O$1,FALSE)</f>
        <v>160.96191632066399</v>
      </c>
      <c r="AF17" s="53">
        <f>VLOOKUP($A17,'ADR Raw Data'!$B$6:$BE$43,'ADR Raw Data'!P$1,FALSE)</f>
        <v>157.90915361546101</v>
      </c>
      <c r="AG17" s="54">
        <f>VLOOKUP($A17,'ADR Raw Data'!$B$6:$BE$43,'ADR Raw Data'!R$1,FALSE)</f>
        <v>179.156859841657</v>
      </c>
      <c r="AI17" s="47">
        <f>VLOOKUP($A17,'ADR Raw Data'!$B$6:$BE$43,'ADR Raw Data'!T$1,FALSE)</f>
        <v>-15.1287665198001</v>
      </c>
      <c r="AJ17" s="48">
        <f>VLOOKUP($A17,'ADR Raw Data'!$B$6:$BE$43,'ADR Raw Data'!U$1,FALSE)</f>
        <v>-8.7692233261885093</v>
      </c>
      <c r="AK17" s="48">
        <f>VLOOKUP($A17,'ADR Raw Data'!$B$6:$BE$43,'ADR Raw Data'!V$1,FALSE)</f>
        <v>-4.15717059371394</v>
      </c>
      <c r="AL17" s="48">
        <f>VLOOKUP($A17,'ADR Raw Data'!$B$6:$BE$43,'ADR Raw Data'!W$1,FALSE)</f>
        <v>-0.53692355295678496</v>
      </c>
      <c r="AM17" s="48">
        <f>VLOOKUP($A17,'ADR Raw Data'!$B$6:$BE$43,'ADR Raw Data'!X$1,FALSE)</f>
        <v>2.50995487802196</v>
      </c>
      <c r="AN17" s="49">
        <f>VLOOKUP($A17,'ADR Raw Data'!$B$6:$BE$43,'ADR Raw Data'!Y$1,FALSE)</f>
        <v>-4.7302116776256797</v>
      </c>
      <c r="AO17" s="48">
        <f>VLOOKUP($A17,'ADR Raw Data'!$B$6:$BE$43,'ADR Raw Data'!AA$1,FALSE)</f>
        <v>6.4510550533876003</v>
      </c>
      <c r="AP17" s="48">
        <f>VLOOKUP($A17,'ADR Raw Data'!$B$6:$BE$43,'ADR Raw Data'!AB$1,FALSE)</f>
        <v>15.0010378513104</v>
      </c>
      <c r="AQ17" s="49">
        <f>VLOOKUP($A17,'ADR Raw Data'!$B$6:$BE$43,'ADR Raw Data'!AC$1,FALSE)</f>
        <v>10.771010027749499</v>
      </c>
      <c r="AR17" s="50">
        <f>VLOOKUP($A17,'ADR Raw Data'!$B$6:$BE$43,'ADR Raw Data'!AE$1,FALSE)</f>
        <v>-2.4761244040683699</v>
      </c>
      <c r="AS17" s="40"/>
      <c r="AT17" s="51">
        <f>VLOOKUP($A17,'RevPAR Raw Data'!$B$6:$BE$43,'RevPAR Raw Data'!G$1,FALSE)</f>
        <v>81.977954492954396</v>
      </c>
      <c r="AU17" s="52">
        <f>VLOOKUP($A17,'RevPAR Raw Data'!$B$6:$BE$43,'RevPAR Raw Data'!H$1,FALSE)</f>
        <v>136.60865788865701</v>
      </c>
      <c r="AV17" s="52">
        <f>VLOOKUP($A17,'RevPAR Raw Data'!$B$6:$BE$43,'RevPAR Raw Data'!I$1,FALSE)</f>
        <v>175.36355624855599</v>
      </c>
      <c r="AW17" s="52">
        <f>VLOOKUP($A17,'RevPAR Raw Data'!$B$6:$BE$43,'RevPAR Raw Data'!J$1,FALSE)</f>
        <v>172.32130515130501</v>
      </c>
      <c r="AX17" s="52">
        <f>VLOOKUP($A17,'RevPAR Raw Data'!$B$6:$BE$43,'RevPAR Raw Data'!K$1,FALSE)</f>
        <v>121.73089743589701</v>
      </c>
      <c r="AY17" s="53">
        <f>VLOOKUP($A17,'RevPAR Raw Data'!$B$6:$BE$43,'RevPAR Raw Data'!L$1,FALSE)</f>
        <v>137.600474243474</v>
      </c>
      <c r="AZ17" s="52">
        <f>VLOOKUP($A17,'RevPAR Raw Data'!$B$6:$BE$43,'RevPAR Raw Data'!N$1,FALSE)</f>
        <v>102.517666897666</v>
      </c>
      <c r="BA17" s="52">
        <f>VLOOKUP($A17,'RevPAR Raw Data'!$B$6:$BE$43,'RevPAR Raw Data'!O$1,FALSE)</f>
        <v>116.41759297759199</v>
      </c>
      <c r="BB17" s="53">
        <f>VLOOKUP($A17,'RevPAR Raw Data'!$B$6:$BE$43,'RevPAR Raw Data'!P$1,FALSE)</f>
        <v>109.467629937629</v>
      </c>
      <c r="BC17" s="54">
        <f>VLOOKUP($A17,'RevPAR Raw Data'!$B$6:$BE$43,'RevPAR Raw Data'!R$1,FALSE)</f>
        <v>129.56251872751801</v>
      </c>
      <c r="BE17" s="47">
        <f>VLOOKUP($A17,'RevPAR Raw Data'!$B$6:$BE$43,'RevPAR Raw Data'!T$1,FALSE)</f>
        <v>-39.180207668451096</v>
      </c>
      <c r="BF17" s="48">
        <f>VLOOKUP($A17,'RevPAR Raw Data'!$B$6:$BE$43,'RevPAR Raw Data'!U$1,FALSE)</f>
        <v>-23.741681183867801</v>
      </c>
      <c r="BG17" s="48">
        <f>VLOOKUP($A17,'RevPAR Raw Data'!$B$6:$BE$43,'RevPAR Raw Data'!V$1,FALSE)</f>
        <v>-10.491916537691701</v>
      </c>
      <c r="BH17" s="48">
        <f>VLOOKUP($A17,'RevPAR Raw Data'!$B$6:$BE$43,'RevPAR Raw Data'!W$1,FALSE)</f>
        <v>-3.20905400767343</v>
      </c>
      <c r="BI17" s="48">
        <f>VLOOKUP($A17,'RevPAR Raw Data'!$B$6:$BE$43,'RevPAR Raw Data'!X$1,FALSE)</f>
        <v>6.9829600914309404</v>
      </c>
      <c r="BJ17" s="49">
        <f>VLOOKUP($A17,'RevPAR Raw Data'!$B$6:$BE$43,'RevPAR Raw Data'!Y$1,FALSE)</f>
        <v>-14.178503970501</v>
      </c>
      <c r="BK17" s="48">
        <f>VLOOKUP($A17,'RevPAR Raw Data'!$B$6:$BE$43,'RevPAR Raw Data'!AA$1,FALSE)</f>
        <v>13.0859401455065</v>
      </c>
      <c r="BL17" s="48">
        <f>VLOOKUP($A17,'RevPAR Raw Data'!$B$6:$BE$43,'RevPAR Raw Data'!AB$1,FALSE)</f>
        <v>29.7903895573311</v>
      </c>
      <c r="BM17" s="49">
        <f>VLOOKUP($A17,'RevPAR Raw Data'!$B$6:$BE$43,'RevPAR Raw Data'!AC$1,FALSE)</f>
        <v>21.393797513473</v>
      </c>
      <c r="BN17" s="50">
        <f>VLOOKUP($A17,'RevPAR Raw Data'!$B$6:$BE$43,'RevPAR Raw Data'!AE$1,FALSE)</f>
        <v>-7.6455178876621499</v>
      </c>
    </row>
    <row r="18" spans="1:66" x14ac:dyDescent="0.45">
      <c r="A18" s="63" t="s">
        <v>26</v>
      </c>
      <c r="B18" s="47">
        <f>VLOOKUP($A18,'Occupancy Raw Data'!$B$8:$BE$45,'Occupancy Raw Data'!G$3,FALSE)</f>
        <v>58.534090909090899</v>
      </c>
      <c r="C18" s="48">
        <f>VLOOKUP($A18,'Occupancy Raw Data'!$B$8:$BE$45,'Occupancy Raw Data'!H$3,FALSE)</f>
        <v>84.238636363636303</v>
      </c>
      <c r="D18" s="48">
        <f>VLOOKUP($A18,'Occupancy Raw Data'!$B$8:$BE$45,'Occupancy Raw Data'!I$3,FALSE)</f>
        <v>91.784090909090907</v>
      </c>
      <c r="E18" s="48">
        <f>VLOOKUP($A18,'Occupancy Raw Data'!$B$8:$BE$45,'Occupancy Raw Data'!J$3,FALSE)</f>
        <v>91.181818181818102</v>
      </c>
      <c r="F18" s="48">
        <f>VLOOKUP($A18,'Occupancy Raw Data'!$B$8:$BE$45,'Occupancy Raw Data'!K$3,FALSE)</f>
        <v>79.409090909090907</v>
      </c>
      <c r="G18" s="49">
        <f>VLOOKUP($A18,'Occupancy Raw Data'!$B$8:$BE$45,'Occupancy Raw Data'!L$3,FALSE)</f>
        <v>81.029545454545399</v>
      </c>
      <c r="H18" s="48">
        <f>VLOOKUP($A18,'Occupancy Raw Data'!$B$8:$BE$45,'Occupancy Raw Data'!N$3,FALSE)</f>
        <v>76.136363636363598</v>
      </c>
      <c r="I18" s="48">
        <f>VLOOKUP($A18,'Occupancy Raw Data'!$B$8:$BE$45,'Occupancy Raw Data'!O$3,FALSE)</f>
        <v>77.602272727272705</v>
      </c>
      <c r="J18" s="49">
        <f>VLOOKUP($A18,'Occupancy Raw Data'!$B$8:$BE$45,'Occupancy Raw Data'!P$3,FALSE)</f>
        <v>76.869318181818102</v>
      </c>
      <c r="K18" s="50">
        <f>VLOOKUP($A18,'Occupancy Raw Data'!$B$8:$BE$45,'Occupancy Raw Data'!R$3,FALSE)</f>
        <v>79.840909090908994</v>
      </c>
      <c r="M18" s="47">
        <f>VLOOKUP($A18,'Occupancy Raw Data'!$B$8:$BE$45,'Occupancy Raw Data'!T$3,FALSE)</f>
        <v>2.0367687448503098</v>
      </c>
      <c r="N18" s="48">
        <f>VLOOKUP($A18,'Occupancy Raw Data'!$B$8:$BE$45,'Occupancy Raw Data'!U$3,FALSE)</f>
        <v>6.1723311092577102</v>
      </c>
      <c r="O18" s="48">
        <f>VLOOKUP($A18,'Occupancy Raw Data'!$B$8:$BE$45,'Occupancy Raw Data'!V$3,FALSE)</f>
        <v>0.47954804176344701</v>
      </c>
      <c r="P18" s="48">
        <f>VLOOKUP($A18,'Occupancy Raw Data'!$B$8:$BE$45,'Occupancy Raw Data'!W$3,FALSE)</f>
        <v>3.0662970306433799</v>
      </c>
      <c r="Q18" s="48">
        <f>VLOOKUP($A18,'Occupancy Raw Data'!$B$8:$BE$45,'Occupancy Raw Data'!X$3,FALSE)</f>
        <v>12.780715756183399</v>
      </c>
      <c r="R18" s="49">
        <f>VLOOKUP($A18,'Occupancy Raw Data'!$B$8:$BE$45,'Occupancy Raw Data'!Y$3,FALSE)</f>
        <v>4.7076227879439303</v>
      </c>
      <c r="S18" s="48">
        <f>VLOOKUP($A18,'Occupancy Raw Data'!$B$8:$BE$45,'Occupancy Raw Data'!AA$3,FALSE)</f>
        <v>17.566499067391099</v>
      </c>
      <c r="T18" s="48">
        <f>VLOOKUP($A18,'Occupancy Raw Data'!$B$8:$BE$45,'Occupancy Raw Data'!AB$3,FALSE)</f>
        <v>10.142287709830301</v>
      </c>
      <c r="U18" s="49">
        <f>VLOOKUP($A18,'Occupancy Raw Data'!$B$8:$BE$45,'Occupancy Raw Data'!AC$3,FALSE)</f>
        <v>13.6980174081237</v>
      </c>
      <c r="V18" s="50">
        <f>VLOOKUP($A18,'Occupancy Raw Data'!$B$8:$BE$45,'Occupancy Raw Data'!AE$3,FALSE)</f>
        <v>7.0357912301453096</v>
      </c>
      <c r="X18" s="51">
        <f>VLOOKUP($A18,'ADR Raw Data'!$B$6:$BE$43,'ADR Raw Data'!G$1,FALSE)</f>
        <v>159.073614832071</v>
      </c>
      <c r="Y18" s="52">
        <f>VLOOKUP($A18,'ADR Raw Data'!$B$6:$BE$43,'ADR Raw Data'!H$1,FALSE)</f>
        <v>200.54049507621701</v>
      </c>
      <c r="Z18" s="52">
        <f>VLOOKUP($A18,'ADR Raw Data'!$B$6:$BE$43,'ADR Raw Data'!I$1,FALSE)</f>
        <v>220.82679707812301</v>
      </c>
      <c r="AA18" s="52">
        <f>VLOOKUP($A18,'ADR Raw Data'!$B$6:$BE$43,'ADR Raw Data'!J$1,FALSE)</f>
        <v>218.22513708873299</v>
      </c>
      <c r="AB18" s="52">
        <f>VLOOKUP($A18,'ADR Raw Data'!$B$6:$BE$43,'ADR Raw Data'!K$1,FALSE)</f>
        <v>185.70150543789299</v>
      </c>
      <c r="AC18" s="53">
        <f>VLOOKUP($A18,'ADR Raw Data'!$B$6:$BE$43,'ADR Raw Data'!L$1,FALSE)</f>
        <v>200.216911339859</v>
      </c>
      <c r="AD18" s="52">
        <f>VLOOKUP($A18,'ADR Raw Data'!$B$6:$BE$43,'ADR Raw Data'!N$1,FALSE)</f>
        <v>159.28251641790999</v>
      </c>
      <c r="AE18" s="52">
        <f>VLOOKUP($A18,'ADR Raw Data'!$B$6:$BE$43,'ADR Raw Data'!O$1,FALSE)</f>
        <v>157.22664372528899</v>
      </c>
      <c r="AF18" s="53">
        <f>VLOOKUP($A18,'ADR Raw Data'!$B$6:$BE$43,'ADR Raw Data'!P$1,FALSE)</f>
        <v>158.24477862369699</v>
      </c>
      <c r="AG18" s="54">
        <f>VLOOKUP($A18,'ADR Raw Data'!$B$6:$BE$43,'ADR Raw Data'!R$1,FALSE)</f>
        <v>188.67120389573401</v>
      </c>
      <c r="AI18" s="47">
        <f>VLOOKUP($A18,'ADR Raw Data'!$B$6:$BE$43,'ADR Raw Data'!T$1,FALSE)</f>
        <v>6.8070848945172804</v>
      </c>
      <c r="AJ18" s="48">
        <f>VLOOKUP($A18,'ADR Raw Data'!$B$6:$BE$43,'ADR Raw Data'!U$1,FALSE)</f>
        <v>11.710454686637201</v>
      </c>
      <c r="AK18" s="48">
        <f>VLOOKUP($A18,'ADR Raw Data'!$B$6:$BE$43,'ADR Raw Data'!V$1,FALSE)</f>
        <v>11.8755931551123</v>
      </c>
      <c r="AL18" s="48">
        <f>VLOOKUP($A18,'ADR Raw Data'!$B$6:$BE$43,'ADR Raw Data'!W$1,FALSE)</f>
        <v>10.847438812563</v>
      </c>
      <c r="AM18" s="48">
        <f>VLOOKUP($A18,'ADR Raw Data'!$B$6:$BE$43,'ADR Raw Data'!X$1,FALSE)</f>
        <v>12.184808540842401</v>
      </c>
      <c r="AN18" s="49">
        <f>VLOOKUP($A18,'ADR Raw Data'!$B$6:$BE$43,'ADR Raw Data'!Y$1,FALSE)</f>
        <v>10.847072392506099</v>
      </c>
      <c r="AO18" s="48">
        <f>VLOOKUP($A18,'ADR Raw Data'!$B$6:$BE$43,'ADR Raw Data'!AA$1,FALSE)</f>
        <v>16.462225559365798</v>
      </c>
      <c r="AP18" s="48">
        <f>VLOOKUP($A18,'ADR Raw Data'!$B$6:$BE$43,'ADR Raw Data'!AB$1,FALSE)</f>
        <v>17.114430733249002</v>
      </c>
      <c r="AQ18" s="49">
        <f>VLOOKUP($A18,'ADR Raw Data'!$B$6:$BE$43,'ADR Raw Data'!AC$1,FALSE)</f>
        <v>16.823773304733798</v>
      </c>
      <c r="AR18" s="50">
        <f>VLOOKUP($A18,'ADR Raw Data'!$B$6:$BE$43,'ADR Raw Data'!AE$1,FALSE)</f>
        <v>11.6876530771471</v>
      </c>
      <c r="AS18" s="40"/>
      <c r="AT18" s="51">
        <f>VLOOKUP($A18,'RevPAR Raw Data'!$B$6:$BE$43,'RevPAR Raw Data'!G$1,FALSE)</f>
        <v>93.112294318181796</v>
      </c>
      <c r="AU18" s="52">
        <f>VLOOKUP($A18,'RevPAR Raw Data'!$B$6:$BE$43,'RevPAR Raw Data'!H$1,FALSE)</f>
        <v>168.93257840909001</v>
      </c>
      <c r="AV18" s="52">
        <f>VLOOKUP($A18,'RevPAR Raw Data'!$B$6:$BE$43,'RevPAR Raw Data'!I$1,FALSE)</f>
        <v>202.68386818181801</v>
      </c>
      <c r="AW18" s="52">
        <f>VLOOKUP($A18,'RevPAR Raw Data'!$B$6:$BE$43,'RevPAR Raw Data'!J$1,FALSE)</f>
        <v>198.98164772727199</v>
      </c>
      <c r="AX18" s="52">
        <f>VLOOKUP($A18,'RevPAR Raw Data'!$B$6:$BE$43,'RevPAR Raw Data'!K$1,FALSE)</f>
        <v>147.46387727272699</v>
      </c>
      <c r="AY18" s="53">
        <f>VLOOKUP($A18,'RevPAR Raw Data'!$B$6:$BE$43,'RevPAR Raw Data'!L$1,FALSE)</f>
        <v>162.23485318181801</v>
      </c>
      <c r="AZ18" s="52">
        <f>VLOOKUP($A18,'RevPAR Raw Data'!$B$6:$BE$43,'RevPAR Raw Data'!N$1,FALSE)</f>
        <v>121.27191590909</v>
      </c>
      <c r="BA18" s="52">
        <f>VLOOKUP($A18,'RevPAR Raw Data'!$B$6:$BE$43,'RevPAR Raw Data'!O$1,FALSE)</f>
        <v>122.01144886363601</v>
      </c>
      <c r="BB18" s="53">
        <f>VLOOKUP($A18,'RevPAR Raw Data'!$B$6:$BE$43,'RevPAR Raw Data'!P$1,FALSE)</f>
        <v>121.641682386363</v>
      </c>
      <c r="BC18" s="54">
        <f>VLOOKUP($A18,'RevPAR Raw Data'!$B$6:$BE$43,'RevPAR Raw Data'!R$1,FALSE)</f>
        <v>150.63680438311599</v>
      </c>
      <c r="BE18" s="47">
        <f>VLOOKUP($A18,'RevPAR Raw Data'!$B$6:$BE$43,'RevPAR Raw Data'!T$1,FALSE)</f>
        <v>8.98249821693455</v>
      </c>
      <c r="BF18" s="48">
        <f>VLOOKUP($A18,'RevPAR Raw Data'!$B$6:$BE$43,'RevPAR Raw Data'!U$1,FALSE)</f>
        <v>18.605593833553701</v>
      </c>
      <c r="BG18" s="48">
        <f>VLOOKUP($A18,'RevPAR Raw Data'!$B$6:$BE$43,'RevPAR Raw Data'!V$1,FALSE)</f>
        <v>12.412090371298801</v>
      </c>
      <c r="BH18" s="48">
        <f>VLOOKUP($A18,'RevPAR Raw Data'!$B$6:$BE$43,'RevPAR Raw Data'!W$1,FALSE)</f>
        <v>14.2463505374169</v>
      </c>
      <c r="BI18" s="48">
        <f>VLOOKUP($A18,'RevPAR Raw Data'!$B$6:$BE$43,'RevPAR Raw Data'!X$1,FALSE)</f>
        <v>26.522830042066101</v>
      </c>
      <c r="BJ18" s="49">
        <f>VLOOKUP($A18,'RevPAR Raw Data'!$B$6:$BE$43,'RevPAR Raw Data'!Y$1,FALSE)</f>
        <v>16.0653344322245</v>
      </c>
      <c r="BK18" s="48">
        <f>VLOOKUP($A18,'RevPAR Raw Data'!$B$6:$BE$43,'RevPAR Raw Data'!AA$1,FALSE)</f>
        <v>36.920561326114701</v>
      </c>
      <c r="BL18" s="48">
        <f>VLOOKUP($A18,'RevPAR Raw Data'!$B$6:$BE$43,'RevPAR Raw Data'!AB$1,FALSE)</f>
        <v>28.992513247945102</v>
      </c>
      <c r="BM18" s="49">
        <f>VLOOKUP($A18,'RevPAR Raw Data'!$B$6:$BE$43,'RevPAR Raw Data'!AC$1,FALSE)</f>
        <v>32.826314108843299</v>
      </c>
      <c r="BN18" s="50">
        <f>VLOOKUP($A18,'RevPAR Raw Data'!$B$6:$BE$43,'RevPAR Raw Data'!AE$1,FALSE)</f>
        <v>19.545763177504099</v>
      </c>
    </row>
    <row r="19" spans="1:66" x14ac:dyDescent="0.45">
      <c r="A19" s="63" t="s">
        <v>24</v>
      </c>
      <c r="B19" s="47">
        <f>VLOOKUP($A19,'Occupancy Raw Data'!$B$8:$BE$45,'Occupancy Raw Data'!G$3,FALSE)</f>
        <v>51.426416991328303</v>
      </c>
      <c r="C19" s="48">
        <f>VLOOKUP($A19,'Occupancy Raw Data'!$B$8:$BE$45,'Occupancy Raw Data'!H$3,FALSE)</f>
        <v>67.274098278245503</v>
      </c>
      <c r="D19" s="48">
        <f>VLOOKUP($A19,'Occupancy Raw Data'!$B$8:$BE$45,'Occupancy Raw Data'!I$3,FALSE)</f>
        <v>76.838004272967098</v>
      </c>
      <c r="E19" s="48">
        <f>VLOOKUP($A19,'Occupancy Raw Data'!$B$8:$BE$45,'Occupancy Raw Data'!J$3,FALSE)</f>
        <v>76.800301621214004</v>
      </c>
      <c r="F19" s="48">
        <f>VLOOKUP($A19,'Occupancy Raw Data'!$B$8:$BE$45,'Occupancy Raw Data'!K$3,FALSE)</f>
        <v>76.247329395500799</v>
      </c>
      <c r="G19" s="49">
        <f>VLOOKUP($A19,'Occupancy Raw Data'!$B$8:$BE$45,'Occupancy Raw Data'!L$3,FALSE)</f>
        <v>69.717230111851194</v>
      </c>
      <c r="H19" s="48">
        <f>VLOOKUP($A19,'Occupancy Raw Data'!$B$8:$BE$45,'Occupancy Raw Data'!N$3,FALSE)</f>
        <v>78.6728666582882</v>
      </c>
      <c r="I19" s="48">
        <f>VLOOKUP($A19,'Occupancy Raw Data'!$B$8:$BE$45,'Occupancy Raw Data'!O$3,FALSE)</f>
        <v>82.078672866658195</v>
      </c>
      <c r="J19" s="49">
        <f>VLOOKUP($A19,'Occupancy Raw Data'!$B$8:$BE$45,'Occupancy Raw Data'!P$3,FALSE)</f>
        <v>80.375769762473197</v>
      </c>
      <c r="K19" s="50">
        <f>VLOOKUP($A19,'Occupancy Raw Data'!$B$8:$BE$45,'Occupancy Raw Data'!R$3,FALSE)</f>
        <v>72.762527154886001</v>
      </c>
      <c r="M19" s="47">
        <f>VLOOKUP($A19,'Occupancy Raw Data'!$B$8:$BE$45,'Occupancy Raw Data'!T$3,FALSE)</f>
        <v>-5.89037750022203</v>
      </c>
      <c r="N19" s="48">
        <f>VLOOKUP($A19,'Occupancy Raw Data'!$B$8:$BE$45,'Occupancy Raw Data'!U$3,FALSE)</f>
        <v>-0.47954802561217902</v>
      </c>
      <c r="O19" s="48">
        <f>VLOOKUP($A19,'Occupancy Raw Data'!$B$8:$BE$45,'Occupancy Raw Data'!V$3,FALSE)</f>
        <v>0.88850561041738696</v>
      </c>
      <c r="P19" s="48">
        <f>VLOOKUP($A19,'Occupancy Raw Data'!$B$8:$BE$45,'Occupancy Raw Data'!W$3,FALSE)</f>
        <v>7.7349021668158002</v>
      </c>
      <c r="Q19" s="48">
        <f>VLOOKUP($A19,'Occupancy Raw Data'!$B$8:$BE$45,'Occupancy Raw Data'!X$3,FALSE)</f>
        <v>18.758511855127001</v>
      </c>
      <c r="R19" s="49">
        <f>VLOOKUP($A19,'Occupancy Raw Data'!$B$8:$BE$45,'Occupancy Raw Data'!Y$3,FALSE)</f>
        <v>4.3999799641618198</v>
      </c>
      <c r="S19" s="48">
        <f>VLOOKUP($A19,'Occupancy Raw Data'!$B$8:$BE$45,'Occupancy Raw Data'!AA$3,FALSE)</f>
        <v>7.8894965233369101</v>
      </c>
      <c r="T19" s="48">
        <f>VLOOKUP($A19,'Occupancy Raw Data'!$B$8:$BE$45,'Occupancy Raw Data'!AB$3,FALSE)</f>
        <v>10.6621611464443</v>
      </c>
      <c r="U19" s="49">
        <f>VLOOKUP($A19,'Occupancy Raw Data'!$B$8:$BE$45,'Occupancy Raw Data'!AC$3,FALSE)</f>
        <v>9.2876161476211507</v>
      </c>
      <c r="V19" s="50">
        <f>VLOOKUP($A19,'Occupancy Raw Data'!$B$8:$BE$45,'Occupancy Raw Data'!AE$3,FALSE)</f>
        <v>5.8946707216718304</v>
      </c>
      <c r="X19" s="51">
        <f>VLOOKUP($A19,'ADR Raw Data'!$B$6:$BE$43,'ADR Raw Data'!G$1,FALSE)</f>
        <v>143.80981427174899</v>
      </c>
      <c r="Y19" s="52">
        <f>VLOOKUP($A19,'ADR Raw Data'!$B$6:$BE$43,'ADR Raw Data'!H$1,FALSE)</f>
        <v>160.601722398654</v>
      </c>
      <c r="Z19" s="52">
        <f>VLOOKUP($A19,'ADR Raw Data'!$B$6:$BE$43,'ADR Raw Data'!I$1,FALSE)</f>
        <v>174.25860484134699</v>
      </c>
      <c r="AA19" s="52">
        <f>VLOOKUP($A19,'ADR Raw Data'!$B$6:$BE$43,'ADR Raw Data'!J$1,FALSE)</f>
        <v>177.70301423662201</v>
      </c>
      <c r="AB19" s="52">
        <f>VLOOKUP($A19,'ADR Raw Data'!$B$6:$BE$43,'ADR Raw Data'!K$1,FALSE)</f>
        <v>180.20500247239099</v>
      </c>
      <c r="AC19" s="53">
        <f>VLOOKUP($A19,'ADR Raw Data'!$B$6:$BE$43,'ADR Raw Data'!L$1,FALSE)</f>
        <v>169.19042290081799</v>
      </c>
      <c r="AD19" s="52">
        <f>VLOOKUP($A19,'ADR Raw Data'!$B$6:$BE$43,'ADR Raw Data'!N$1,FALSE)</f>
        <v>187.92330191693199</v>
      </c>
      <c r="AE19" s="52">
        <f>VLOOKUP($A19,'ADR Raw Data'!$B$6:$BE$43,'ADR Raw Data'!O$1,FALSE)</f>
        <v>190.75571887919099</v>
      </c>
      <c r="AF19" s="53">
        <f>VLOOKUP($A19,'ADR Raw Data'!$B$6:$BE$43,'ADR Raw Data'!P$1,FALSE)</f>
        <v>189.36951528418399</v>
      </c>
      <c r="AG19" s="54">
        <f>VLOOKUP($A19,'ADR Raw Data'!$B$6:$BE$43,'ADR Raw Data'!R$1,FALSE)</f>
        <v>175.559125296091</v>
      </c>
      <c r="AI19" s="47">
        <f>VLOOKUP($A19,'ADR Raw Data'!$B$6:$BE$43,'ADR Raw Data'!T$1,FALSE)</f>
        <v>-0.24662491998710701</v>
      </c>
      <c r="AJ19" s="48">
        <f>VLOOKUP($A19,'ADR Raw Data'!$B$6:$BE$43,'ADR Raw Data'!U$1,FALSE)</f>
        <v>10.737094949814299</v>
      </c>
      <c r="AK19" s="48">
        <f>VLOOKUP($A19,'ADR Raw Data'!$B$6:$BE$43,'ADR Raw Data'!V$1,FALSE)</f>
        <v>11.9046905923019</v>
      </c>
      <c r="AL19" s="48">
        <f>VLOOKUP($A19,'ADR Raw Data'!$B$6:$BE$43,'ADR Raw Data'!W$1,FALSE)</f>
        <v>16.0137767356293</v>
      </c>
      <c r="AM19" s="48">
        <f>VLOOKUP($A19,'ADR Raw Data'!$B$6:$BE$43,'ADR Raw Data'!X$1,FALSE)</f>
        <v>28.4260931462805</v>
      </c>
      <c r="AN19" s="49">
        <f>VLOOKUP($A19,'ADR Raw Data'!$B$6:$BE$43,'ADR Raw Data'!Y$1,FALSE)</f>
        <v>14.194661497577499</v>
      </c>
      <c r="AO19" s="48">
        <f>VLOOKUP($A19,'ADR Raw Data'!$B$6:$BE$43,'ADR Raw Data'!AA$1,FALSE)</f>
        <v>20.3071207433578</v>
      </c>
      <c r="AP19" s="48">
        <f>VLOOKUP($A19,'ADR Raw Data'!$B$6:$BE$43,'ADR Raw Data'!AB$1,FALSE)</f>
        <v>17.6223906235941</v>
      </c>
      <c r="AQ19" s="49">
        <f>VLOOKUP($A19,'ADR Raw Data'!$B$6:$BE$43,'ADR Raw Data'!AC$1,FALSE)</f>
        <v>18.9394453348986</v>
      </c>
      <c r="AR19" s="50">
        <f>VLOOKUP($A19,'ADR Raw Data'!$B$6:$BE$43,'ADR Raw Data'!AE$1,FALSE)</f>
        <v>15.84962573654</v>
      </c>
      <c r="AS19" s="40"/>
      <c r="AT19" s="51">
        <f>VLOOKUP($A19,'RevPAR Raw Data'!$B$6:$BE$43,'RevPAR Raw Data'!G$1,FALSE)</f>
        <v>73.956234761844897</v>
      </c>
      <c r="AU19" s="52">
        <f>VLOOKUP($A19,'RevPAR Raw Data'!$B$6:$BE$43,'RevPAR Raw Data'!H$1,FALSE)</f>
        <v>108.043360563026</v>
      </c>
      <c r="AV19" s="52">
        <f>VLOOKUP($A19,'RevPAR Raw Data'!$B$6:$BE$43,'RevPAR Raw Data'!I$1,FALSE)</f>
        <v>133.896834234007</v>
      </c>
      <c r="AW19" s="52">
        <f>VLOOKUP($A19,'RevPAR Raw Data'!$B$6:$BE$43,'RevPAR Raw Data'!J$1,FALSE)</f>
        <v>136.476450923714</v>
      </c>
      <c r="AX19" s="52">
        <f>VLOOKUP($A19,'RevPAR Raw Data'!$B$6:$BE$43,'RevPAR Raw Data'!K$1,FALSE)</f>
        <v>137.40150182229399</v>
      </c>
      <c r="AY19" s="53">
        <f>VLOOKUP($A19,'RevPAR Raw Data'!$B$6:$BE$43,'RevPAR Raw Data'!L$1,FALSE)</f>
        <v>117.954876460977</v>
      </c>
      <c r="AZ19" s="52">
        <f>VLOOKUP($A19,'RevPAR Raw Data'!$B$6:$BE$43,'RevPAR Raw Data'!N$1,FALSE)</f>
        <v>147.84464873696101</v>
      </c>
      <c r="BA19" s="52">
        <f>VLOOKUP($A19,'RevPAR Raw Data'!$B$6:$BE$43,'RevPAR Raw Data'!O$1,FALSE)</f>
        <v>156.569762473293</v>
      </c>
      <c r="BB19" s="53">
        <f>VLOOKUP($A19,'RevPAR Raw Data'!$B$6:$BE$43,'RevPAR Raw Data'!P$1,FALSE)</f>
        <v>152.207205605127</v>
      </c>
      <c r="BC19" s="54">
        <f>VLOOKUP($A19,'RevPAR Raw Data'!$B$6:$BE$43,'RevPAR Raw Data'!R$1,FALSE)</f>
        <v>127.741256216449</v>
      </c>
      <c r="BE19" s="47">
        <f>VLOOKUP($A19,'RevPAR Raw Data'!$B$6:$BE$43,'RevPAR Raw Data'!T$1,FALSE)</f>
        <v>-6.12247528141227</v>
      </c>
      <c r="BF19" s="48">
        <f>VLOOKUP($A19,'RevPAR Raw Data'!$B$6:$BE$43,'RevPAR Raw Data'!U$1,FALSE)</f>
        <v>10.2060573973622</v>
      </c>
      <c r="BG19" s="48">
        <f>VLOOKUP($A19,'RevPAR Raw Data'!$B$6:$BE$43,'RevPAR Raw Data'!V$1,FALSE)</f>
        <v>12.8989700465347</v>
      </c>
      <c r="BH19" s="48">
        <f>VLOOKUP($A19,'RevPAR Raw Data'!$B$6:$BE$43,'RevPAR Raw Data'!W$1,FALSE)</f>
        <v>24.9873288661583</v>
      </c>
      <c r="BI19" s="48">
        <f>VLOOKUP($A19,'RevPAR Raw Data'!$B$6:$BE$43,'RevPAR Raw Data'!X$1,FALSE)</f>
        <v>52.516917054202203</v>
      </c>
      <c r="BJ19" s="49">
        <f>VLOOKUP($A19,'RevPAR Raw Data'!$B$6:$BE$43,'RevPAR Raw Data'!Y$1,FALSE)</f>
        <v>19.219203723613401</v>
      </c>
      <c r="BK19" s="48">
        <f>VLOOKUP($A19,'RevPAR Raw Data'!$B$6:$BE$43,'RevPAR Raw Data'!AA$1,FALSE)</f>
        <v>29.798746851731799</v>
      </c>
      <c r="BL19" s="48">
        <f>VLOOKUP($A19,'RevPAR Raw Data'!$B$6:$BE$43,'RevPAR Raw Data'!AB$1,FALSE)</f>
        <v>30.1634794561819</v>
      </c>
      <c r="BM19" s="49">
        <f>VLOOKUP($A19,'RevPAR Raw Data'!$B$6:$BE$43,'RevPAR Raw Data'!AC$1,FALSE)</f>
        <v>29.986084465713699</v>
      </c>
      <c r="BN19" s="50">
        <f>VLOOKUP($A19,'RevPAR Raw Data'!$B$6:$BE$43,'RevPAR Raw Data'!AE$1,FALSE)</f>
        <v>22.6785797059982</v>
      </c>
    </row>
    <row r="20" spans="1:66" x14ac:dyDescent="0.45">
      <c r="A20" s="63" t="s">
        <v>27</v>
      </c>
      <c r="B20" s="47">
        <f>VLOOKUP($A20,'Occupancy Raw Data'!$B$8:$BE$45,'Occupancy Raw Data'!G$3,FALSE)</f>
        <v>51.292246520874698</v>
      </c>
      <c r="C20" s="48">
        <f>VLOOKUP($A20,'Occupancy Raw Data'!$B$8:$BE$45,'Occupancy Raw Data'!H$3,FALSE)</f>
        <v>58.952169336919603</v>
      </c>
      <c r="D20" s="48">
        <f>VLOOKUP($A20,'Occupancy Raw Data'!$B$8:$BE$45,'Occupancy Raw Data'!I$3,FALSE)</f>
        <v>64.729271430241994</v>
      </c>
      <c r="E20" s="48">
        <f>VLOOKUP($A20,'Occupancy Raw Data'!$B$8:$BE$45,'Occupancy Raw Data'!J$3,FALSE)</f>
        <v>69.383697813121202</v>
      </c>
      <c r="F20" s="48">
        <f>VLOOKUP($A20,'Occupancy Raw Data'!$B$8:$BE$45,'Occupancy Raw Data'!K$3,FALSE)</f>
        <v>65.898725295287093</v>
      </c>
      <c r="G20" s="49">
        <f>VLOOKUP($A20,'Occupancy Raw Data'!$B$8:$BE$45,'Occupancy Raw Data'!L$3,FALSE)</f>
        <v>62.051222079288898</v>
      </c>
      <c r="H20" s="48">
        <f>VLOOKUP($A20,'Occupancy Raw Data'!$B$8:$BE$45,'Occupancy Raw Data'!N$3,FALSE)</f>
        <v>72.085136241375196</v>
      </c>
      <c r="I20" s="48">
        <f>VLOOKUP($A20,'Occupancy Raw Data'!$B$8:$BE$45,'Occupancy Raw Data'!O$3,FALSE)</f>
        <v>71.465325692901402</v>
      </c>
      <c r="J20" s="49">
        <f>VLOOKUP($A20,'Occupancy Raw Data'!$B$8:$BE$45,'Occupancy Raw Data'!P$3,FALSE)</f>
        <v>71.775230967138299</v>
      </c>
      <c r="K20" s="50">
        <f>VLOOKUP($A20,'Occupancy Raw Data'!$B$8:$BE$45,'Occupancy Raw Data'!R$3,FALSE)</f>
        <v>64.829510332960197</v>
      </c>
      <c r="M20" s="47">
        <f>VLOOKUP($A20,'Occupancy Raw Data'!$B$8:$BE$45,'Occupancy Raw Data'!T$3,FALSE)</f>
        <v>-9.5765953819133394</v>
      </c>
      <c r="N20" s="48">
        <f>VLOOKUP($A20,'Occupancy Raw Data'!$B$8:$BE$45,'Occupancy Raw Data'!U$3,FALSE)</f>
        <v>-10.252395809028799</v>
      </c>
      <c r="O20" s="48">
        <f>VLOOKUP($A20,'Occupancy Raw Data'!$B$8:$BE$45,'Occupancy Raw Data'!V$3,FALSE)</f>
        <v>-9.46454174356397</v>
      </c>
      <c r="P20" s="48">
        <f>VLOOKUP($A20,'Occupancy Raw Data'!$B$8:$BE$45,'Occupancy Raw Data'!W$3,FALSE)</f>
        <v>-4.2355709290540897</v>
      </c>
      <c r="Q20" s="48">
        <f>VLOOKUP($A20,'Occupancy Raw Data'!$B$8:$BE$45,'Occupancy Raw Data'!X$3,FALSE)</f>
        <v>-5.3111122284040597</v>
      </c>
      <c r="R20" s="49">
        <f>VLOOKUP($A20,'Occupancy Raw Data'!$B$8:$BE$45,'Occupancy Raw Data'!Y$3,FALSE)</f>
        <v>-7.6494095688355204</v>
      </c>
      <c r="S20" s="48">
        <f>VLOOKUP($A20,'Occupancy Raw Data'!$B$8:$BE$45,'Occupancy Raw Data'!AA$3,FALSE)</f>
        <v>2.7932343539665299</v>
      </c>
      <c r="T20" s="48">
        <f>VLOOKUP($A20,'Occupancy Raw Data'!$B$8:$BE$45,'Occupancy Raw Data'!AB$3,FALSE)</f>
        <v>1.31232730049917</v>
      </c>
      <c r="U20" s="49">
        <f>VLOOKUP($A20,'Occupancy Raw Data'!$B$8:$BE$45,'Occupancy Raw Data'!AC$3,FALSE)</f>
        <v>2.0506053992604101</v>
      </c>
      <c r="V20" s="50">
        <f>VLOOKUP($A20,'Occupancy Raw Data'!$B$8:$BE$45,'Occupancy Raw Data'!AE$3,FALSE)</f>
        <v>-4.7866255154494999</v>
      </c>
      <c r="X20" s="51">
        <f>VLOOKUP($A20,'ADR Raw Data'!$B$6:$BE$43,'ADR Raw Data'!G$1,FALSE)</f>
        <v>93.337232102143105</v>
      </c>
      <c r="Y20" s="52">
        <f>VLOOKUP($A20,'ADR Raw Data'!$B$6:$BE$43,'ADR Raw Data'!H$1,FALSE)</f>
        <v>97.441581035508804</v>
      </c>
      <c r="Z20" s="52">
        <f>VLOOKUP($A20,'ADR Raw Data'!$B$6:$BE$43,'ADR Raw Data'!I$1,FALSE)</f>
        <v>102.245297199638</v>
      </c>
      <c r="AA20" s="52">
        <f>VLOOKUP($A20,'ADR Raw Data'!$B$6:$BE$43,'ADR Raw Data'!J$1,FALSE)</f>
        <v>106.44564975560399</v>
      </c>
      <c r="AB20" s="52">
        <f>VLOOKUP($A20,'ADR Raw Data'!$B$6:$BE$43,'ADR Raw Data'!K$1,FALSE)</f>
        <v>105.362001774622</v>
      </c>
      <c r="AC20" s="53">
        <f>VLOOKUP($A20,'ADR Raw Data'!$B$6:$BE$43,'ADR Raw Data'!L$1,FALSE)</f>
        <v>101.46116660384401</v>
      </c>
      <c r="AD20" s="52">
        <f>VLOOKUP($A20,'ADR Raw Data'!$B$6:$BE$43,'ADR Raw Data'!N$1,FALSE)</f>
        <v>114.138254380272</v>
      </c>
      <c r="AE20" s="52">
        <f>VLOOKUP($A20,'ADR Raw Data'!$B$6:$BE$43,'ADR Raw Data'!O$1,FALSE)</f>
        <v>113.65981836033301</v>
      </c>
      <c r="AF20" s="53">
        <f>VLOOKUP($A20,'ADR Raw Data'!$B$6:$BE$43,'ADR Raw Data'!P$1,FALSE)</f>
        <v>113.900069246435</v>
      </c>
      <c r="AG20" s="54">
        <f>VLOOKUP($A20,'ADR Raw Data'!$B$6:$BE$43,'ADR Raw Data'!R$1,FALSE)</f>
        <v>105.395905166859</v>
      </c>
      <c r="AI20" s="47">
        <f>VLOOKUP($A20,'ADR Raw Data'!$B$6:$BE$43,'ADR Raw Data'!T$1,FALSE)</f>
        <v>-1.842157377106</v>
      </c>
      <c r="AJ20" s="48">
        <f>VLOOKUP($A20,'ADR Raw Data'!$B$6:$BE$43,'ADR Raw Data'!U$1,FALSE)</f>
        <v>-2.8638330234886298</v>
      </c>
      <c r="AK20" s="48">
        <f>VLOOKUP($A20,'ADR Raw Data'!$B$6:$BE$43,'ADR Raw Data'!V$1,FALSE)</f>
        <v>-0.30063596894630001</v>
      </c>
      <c r="AL20" s="48">
        <f>VLOOKUP($A20,'ADR Raw Data'!$B$6:$BE$43,'ADR Raw Data'!W$1,FALSE)</f>
        <v>3.88468239804177</v>
      </c>
      <c r="AM20" s="48">
        <f>VLOOKUP($A20,'ADR Raw Data'!$B$6:$BE$43,'ADR Raw Data'!X$1,FALSE)</f>
        <v>5.4145283997428697</v>
      </c>
      <c r="AN20" s="49">
        <f>VLOOKUP($A20,'ADR Raw Data'!$B$6:$BE$43,'ADR Raw Data'!Y$1,FALSE)</f>
        <v>1.1606860868184099</v>
      </c>
      <c r="AO20" s="48">
        <f>VLOOKUP($A20,'ADR Raw Data'!$B$6:$BE$43,'ADR Raw Data'!AA$1,FALSE)</f>
        <v>7.6375755285086298</v>
      </c>
      <c r="AP20" s="48">
        <f>VLOOKUP($A20,'ADR Raw Data'!$B$6:$BE$43,'ADR Raw Data'!AB$1,FALSE)</f>
        <v>6.0162027592904996</v>
      </c>
      <c r="AQ20" s="49">
        <f>VLOOKUP($A20,'ADR Raw Data'!$B$6:$BE$43,'ADR Raw Data'!AC$1,FALSE)</f>
        <v>6.8216857684245502</v>
      </c>
      <c r="AR20" s="50">
        <f>VLOOKUP($A20,'ADR Raw Data'!$B$6:$BE$43,'ADR Raw Data'!AE$1,FALSE)</f>
        <v>3.1624204897208399</v>
      </c>
      <c r="AS20" s="40"/>
      <c r="AT20" s="51">
        <f>VLOOKUP($A20,'RevPAR Raw Data'!$B$6:$BE$43,'RevPAR Raw Data'!G$1,FALSE)</f>
        <v>47.8747631855923</v>
      </c>
      <c r="AU20" s="52">
        <f>VLOOKUP($A20,'RevPAR Raw Data'!$B$6:$BE$43,'RevPAR Raw Data'!H$1,FALSE)</f>
        <v>57.443925856624901</v>
      </c>
      <c r="AV20" s="52">
        <f>VLOOKUP($A20,'RevPAR Raw Data'!$B$6:$BE$43,'RevPAR Raw Data'!I$1,FALSE)</f>
        <v>66.182635949011797</v>
      </c>
      <c r="AW20" s="52">
        <f>VLOOKUP($A20,'RevPAR Raw Data'!$B$6:$BE$43,'RevPAR Raw Data'!J$1,FALSE)</f>
        <v>73.855927961641896</v>
      </c>
      <c r="AX20" s="52">
        <f>VLOOKUP($A20,'RevPAR Raw Data'!$B$6:$BE$43,'RevPAR Raw Data'!K$1,FALSE)</f>
        <v>69.432216115074198</v>
      </c>
      <c r="AY20" s="53">
        <f>VLOOKUP($A20,'RevPAR Raw Data'!$B$6:$BE$43,'RevPAR Raw Data'!L$1,FALSE)</f>
        <v>62.957893813589003</v>
      </c>
      <c r="AZ20" s="52">
        <f>VLOOKUP($A20,'RevPAR Raw Data'!$B$6:$BE$43,'RevPAR Raw Data'!N$1,FALSE)</f>
        <v>82.276716173546902</v>
      </c>
      <c r="BA20" s="52">
        <f>VLOOKUP($A20,'RevPAR Raw Data'!$B$6:$BE$43,'RevPAR Raw Data'!O$1,FALSE)</f>
        <v>81.227359373172703</v>
      </c>
      <c r="BB20" s="53">
        <f>VLOOKUP($A20,'RevPAR Raw Data'!$B$6:$BE$43,'RevPAR Raw Data'!P$1,FALSE)</f>
        <v>81.752037773359802</v>
      </c>
      <c r="BC20" s="54">
        <f>VLOOKUP($A20,'RevPAR Raw Data'!$B$6:$BE$43,'RevPAR Raw Data'!R$1,FALSE)</f>
        <v>68.327649230666395</v>
      </c>
      <c r="BE20" s="47">
        <f>VLOOKUP($A20,'RevPAR Raw Data'!$B$6:$BE$43,'RevPAR Raw Data'!T$1,FALSE)</f>
        <v>-11.242336800715799</v>
      </c>
      <c r="BF20" s="48">
        <f>VLOOKUP($A20,'RevPAR Raw Data'!$B$6:$BE$43,'RevPAR Raw Data'!U$1,FALSE)</f>
        <v>-12.8226173356397</v>
      </c>
      <c r="BG20" s="48">
        <f>VLOOKUP($A20,'RevPAR Raw Data'!$B$6:$BE$43,'RevPAR Raw Data'!V$1,FALSE)</f>
        <v>-9.7367238957331796</v>
      </c>
      <c r="BH20" s="48">
        <f>VLOOKUP($A20,'RevPAR Raw Data'!$B$6:$BE$43,'RevPAR Raw Data'!W$1,FALSE)</f>
        <v>-0.51542700934985797</v>
      </c>
      <c r="BI20" s="48">
        <f>VLOOKUP($A20,'RevPAR Raw Data'!$B$6:$BE$43,'RevPAR Raw Data'!X$1,FALSE)</f>
        <v>-0.184155508610337</v>
      </c>
      <c r="BJ20" s="49">
        <f>VLOOKUP($A20,'RevPAR Raw Data'!$B$6:$BE$43,'RevPAR Raw Data'!Y$1,FALSE)</f>
        <v>-6.5775091146063396</v>
      </c>
      <c r="BK20" s="48">
        <f>VLOOKUP($A20,'RevPAR Raw Data'!$B$6:$BE$43,'RevPAR Raw Data'!AA$1,FALSE)</f>
        <v>10.6441452659476</v>
      </c>
      <c r="BL20" s="48">
        <f>VLOOKUP($A20,'RevPAR Raw Data'!$B$6:$BE$43,'RevPAR Raw Data'!AB$1,FALSE)</f>
        <v>7.4074823310532301</v>
      </c>
      <c r="BM20" s="49">
        <f>VLOOKUP($A20,'RevPAR Raw Data'!$B$6:$BE$43,'RevPAR Raw Data'!AC$1,FALSE)</f>
        <v>9.0121770243728605</v>
      </c>
      <c r="BN20" s="50">
        <f>VLOOKUP($A20,'RevPAR Raw Data'!$B$6:$BE$43,'RevPAR Raw Data'!AE$1,FALSE)</f>
        <v>-1.7755782517954299</v>
      </c>
    </row>
    <row r="21" spans="1:66" x14ac:dyDescent="0.45">
      <c r="A21" s="63" t="s">
        <v>90</v>
      </c>
      <c r="B21" s="47">
        <f>VLOOKUP($A21,'Occupancy Raw Data'!$B$8:$BE$45,'Occupancy Raw Data'!G$3,FALSE)</f>
        <v>60.794915575791997</v>
      </c>
      <c r="C21" s="48">
        <f>VLOOKUP($A21,'Occupancy Raw Data'!$B$8:$BE$45,'Occupancy Raw Data'!H$3,FALSE)</f>
        <v>87.943464238284903</v>
      </c>
      <c r="D21" s="48">
        <f>VLOOKUP($A21,'Occupancy Raw Data'!$B$8:$BE$45,'Occupancy Raw Data'!I$3,FALSE)</f>
        <v>94.327452096376305</v>
      </c>
      <c r="E21" s="48">
        <f>VLOOKUP($A21,'Occupancy Raw Data'!$B$8:$BE$45,'Occupancy Raw Data'!J$3,FALSE)</f>
        <v>94.5835704799848</v>
      </c>
      <c r="F21" s="48">
        <f>VLOOKUP($A21,'Occupancy Raw Data'!$B$8:$BE$45,'Occupancy Raw Data'!K$3,FALSE)</f>
        <v>83.560994118763006</v>
      </c>
      <c r="G21" s="49">
        <f>VLOOKUP($A21,'Occupancy Raw Data'!$B$8:$BE$45,'Occupancy Raw Data'!L$3,FALSE)</f>
        <v>84.242079301840207</v>
      </c>
      <c r="H21" s="48">
        <f>VLOOKUP($A21,'Occupancy Raw Data'!$B$8:$BE$45,'Occupancy Raw Data'!N$3,FALSE)</f>
        <v>79.520015177385602</v>
      </c>
      <c r="I21" s="48">
        <f>VLOOKUP($A21,'Occupancy Raw Data'!$B$8:$BE$45,'Occupancy Raw Data'!O$3,FALSE)</f>
        <v>85.116676152532705</v>
      </c>
      <c r="J21" s="49">
        <f>VLOOKUP($A21,'Occupancy Raw Data'!$B$8:$BE$45,'Occupancy Raw Data'!P$3,FALSE)</f>
        <v>82.318345664959196</v>
      </c>
      <c r="K21" s="50">
        <f>VLOOKUP($A21,'Occupancy Raw Data'!$B$8:$BE$45,'Occupancy Raw Data'!R$3,FALSE)</f>
        <v>83.692441119874204</v>
      </c>
      <c r="M21" s="47">
        <f>VLOOKUP($A21,'Occupancy Raw Data'!$B$8:$BE$45,'Occupancy Raw Data'!T$3,FALSE)</f>
        <v>-8.36431226765799</v>
      </c>
      <c r="N21" s="48">
        <f>VLOOKUP($A21,'Occupancy Raw Data'!$B$8:$BE$45,'Occupancy Raw Data'!U$3,FALSE)</f>
        <v>5.1730005672149701</v>
      </c>
      <c r="O21" s="48">
        <f>VLOOKUP($A21,'Occupancy Raw Data'!$B$8:$BE$45,'Occupancy Raw Data'!V$3,FALSE)</f>
        <v>1.0363747205852401</v>
      </c>
      <c r="P21" s="48">
        <f>VLOOKUP($A21,'Occupancy Raw Data'!$B$8:$BE$45,'Occupancy Raw Data'!W$3,FALSE)</f>
        <v>4.1792916100720898</v>
      </c>
      <c r="Q21" s="48">
        <f>VLOOKUP($A21,'Occupancy Raw Data'!$B$8:$BE$45,'Occupancy Raw Data'!X$3,FALSE)</f>
        <v>16.613714588297501</v>
      </c>
      <c r="R21" s="49">
        <f>VLOOKUP($A21,'Occupancy Raw Data'!$B$8:$BE$45,'Occupancy Raw Data'!Y$3,FALSE)</f>
        <v>3.8058724518421498</v>
      </c>
      <c r="S21" s="48">
        <f>VLOOKUP($A21,'Occupancy Raw Data'!$B$8:$BE$45,'Occupancy Raw Data'!AA$3,FALSE)</f>
        <v>14.882828559682</v>
      </c>
      <c r="T21" s="48">
        <f>VLOOKUP($A21,'Occupancy Raw Data'!$B$8:$BE$45,'Occupancy Raw Data'!AB$3,FALSE)</f>
        <v>18.1590729523307</v>
      </c>
      <c r="U21" s="49">
        <f>VLOOKUP($A21,'Occupancy Raw Data'!$B$8:$BE$45,'Occupancy Raw Data'!AC$3,FALSE)</f>
        <v>16.553622993754601</v>
      </c>
      <c r="V21" s="50">
        <f>VLOOKUP($A21,'Occupancy Raw Data'!$B$8:$BE$45,'Occupancy Raw Data'!AE$3,FALSE)</f>
        <v>7.0976468344113597</v>
      </c>
      <c r="X21" s="51">
        <f>VLOOKUP($A21,'ADR Raw Data'!$B$6:$BE$43,'ADR Raw Data'!G$1,FALSE)</f>
        <v>125.192647838976</v>
      </c>
      <c r="Y21" s="52">
        <f>VLOOKUP($A21,'ADR Raw Data'!$B$6:$BE$43,'ADR Raw Data'!H$1,FALSE)</f>
        <v>154.939298889008</v>
      </c>
      <c r="Z21" s="52">
        <f>VLOOKUP($A21,'ADR Raw Data'!$B$6:$BE$43,'ADR Raw Data'!I$1,FALSE)</f>
        <v>169.48304404666101</v>
      </c>
      <c r="AA21" s="52">
        <f>VLOOKUP($A21,'ADR Raw Data'!$B$6:$BE$43,'ADR Raw Data'!J$1,FALSE)</f>
        <v>168.71615785778701</v>
      </c>
      <c r="AB21" s="52">
        <f>VLOOKUP($A21,'ADR Raw Data'!$B$6:$BE$43,'ADR Raw Data'!K$1,FALSE)</f>
        <v>142.840166874787</v>
      </c>
      <c r="AC21" s="53">
        <f>VLOOKUP($A21,'ADR Raw Data'!$B$6:$BE$43,'ADR Raw Data'!L$1,FALSE)</f>
        <v>154.59618840644899</v>
      </c>
      <c r="AD21" s="52">
        <f>VLOOKUP($A21,'ADR Raw Data'!$B$6:$BE$43,'ADR Raw Data'!N$1,FALSE)</f>
        <v>121.013901944411</v>
      </c>
      <c r="AE21" s="52">
        <f>VLOOKUP($A21,'ADR Raw Data'!$B$6:$BE$43,'ADR Raw Data'!O$1,FALSE)</f>
        <v>123.420198372896</v>
      </c>
      <c r="AF21" s="53">
        <f>VLOOKUP($A21,'ADR Raw Data'!$B$6:$BE$43,'ADR Raw Data'!P$1,FALSE)</f>
        <v>122.257949988476</v>
      </c>
      <c r="AG21" s="54">
        <f>VLOOKUP($A21,'ADR Raw Data'!$B$6:$BE$43,'ADR Raw Data'!R$1,FALSE)</f>
        <v>145.50838941062099</v>
      </c>
      <c r="AI21" s="47">
        <f>VLOOKUP($A21,'ADR Raw Data'!$B$6:$BE$43,'ADR Raw Data'!T$1,FALSE)</f>
        <v>-1.9554549259456599</v>
      </c>
      <c r="AJ21" s="48">
        <f>VLOOKUP($A21,'ADR Raw Data'!$B$6:$BE$43,'ADR Raw Data'!U$1,FALSE)</f>
        <v>4.7649905330817699</v>
      </c>
      <c r="AK21" s="48">
        <f>VLOOKUP($A21,'ADR Raw Data'!$B$6:$BE$43,'ADR Raw Data'!V$1,FALSE)</f>
        <v>5.8124649828928199</v>
      </c>
      <c r="AL21" s="48">
        <f>VLOOKUP($A21,'ADR Raw Data'!$B$6:$BE$43,'ADR Raw Data'!W$1,FALSE)</f>
        <v>7.3903866621493801</v>
      </c>
      <c r="AM21" s="48">
        <f>VLOOKUP($A21,'ADR Raw Data'!$B$6:$BE$43,'ADR Raw Data'!X$1,FALSE)</f>
        <v>7.5515398956176201</v>
      </c>
      <c r="AN21" s="49">
        <f>VLOOKUP($A21,'ADR Raw Data'!$B$6:$BE$43,'ADR Raw Data'!Y$1,FALSE)</f>
        <v>5.3015810290499701</v>
      </c>
      <c r="AO21" s="48">
        <f>VLOOKUP($A21,'ADR Raw Data'!$B$6:$BE$43,'ADR Raw Data'!AA$1,FALSE)</f>
        <v>4.7768265307164803</v>
      </c>
      <c r="AP21" s="48">
        <f>VLOOKUP($A21,'ADR Raw Data'!$B$6:$BE$43,'ADR Raw Data'!AB$1,FALSE)</f>
        <v>7.0958099823438703</v>
      </c>
      <c r="AQ21" s="49">
        <f>VLOOKUP($A21,'ADR Raw Data'!$B$6:$BE$43,'ADR Raw Data'!AC$1,FALSE)</f>
        <v>5.9728197641212697</v>
      </c>
      <c r="AR21" s="50">
        <f>VLOOKUP($A21,'ADR Raw Data'!$B$6:$BE$43,'ADR Raw Data'!AE$1,FALSE)</f>
        <v>4.9141596005033801</v>
      </c>
      <c r="AS21" s="40"/>
      <c r="AT21" s="51">
        <f>VLOOKUP($A21,'RevPAR Raw Data'!$B$6:$BE$43,'RevPAR Raw Data'!G$1,FALSE)</f>
        <v>76.110764560804398</v>
      </c>
      <c r="AU21" s="52">
        <f>VLOOKUP($A21,'RevPAR Raw Data'!$B$6:$BE$43,'RevPAR Raw Data'!H$1,FALSE)</f>
        <v>136.25898690950399</v>
      </c>
      <c r="AV21" s="52">
        <f>VLOOKUP($A21,'RevPAR Raw Data'!$B$6:$BE$43,'RevPAR Raw Data'!I$1,FALSE)</f>
        <v>159.86903718459399</v>
      </c>
      <c r="AW21" s="52">
        <f>VLOOKUP($A21,'RevPAR Raw Data'!$B$6:$BE$43,'RevPAR Raw Data'!J$1,FALSE)</f>
        <v>159.577766078542</v>
      </c>
      <c r="AX21" s="52">
        <f>VLOOKUP($A21,'RevPAR Raw Data'!$B$6:$BE$43,'RevPAR Raw Data'!K$1,FALSE)</f>
        <v>119.358663441472</v>
      </c>
      <c r="AY21" s="53">
        <f>VLOOKUP($A21,'RevPAR Raw Data'!$B$6:$BE$43,'RevPAR Raw Data'!L$1,FALSE)</f>
        <v>130.23504363498299</v>
      </c>
      <c r="AZ21" s="52">
        <f>VLOOKUP($A21,'RevPAR Raw Data'!$B$6:$BE$43,'RevPAR Raw Data'!N$1,FALSE)</f>
        <v>96.230273192942505</v>
      </c>
      <c r="BA21" s="52">
        <f>VLOOKUP($A21,'RevPAR Raw Data'!$B$6:$BE$43,'RevPAR Raw Data'!O$1,FALSE)</f>
        <v>105.051170555871</v>
      </c>
      <c r="BB21" s="53">
        <f>VLOOKUP($A21,'RevPAR Raw Data'!$B$6:$BE$43,'RevPAR Raw Data'!P$1,FALSE)</f>
        <v>100.64072187440701</v>
      </c>
      <c r="BC21" s="54">
        <f>VLOOKUP($A21,'RevPAR Raw Data'!$B$6:$BE$43,'RevPAR Raw Data'!R$1,FALSE)</f>
        <v>121.779523131961</v>
      </c>
      <c r="BE21" s="47">
        <f>VLOOKUP($A21,'RevPAR Raw Data'!$B$6:$BE$43,'RevPAR Raw Data'!T$1,FALSE)</f>
        <v>-10.1562068373442</v>
      </c>
      <c r="BF21" s="48">
        <f>VLOOKUP($A21,'RevPAR Raw Data'!$B$6:$BE$43,'RevPAR Raw Data'!U$1,FALSE)</f>
        <v>10.184484087600801</v>
      </c>
      <c r="BG21" s="48">
        <f>VLOOKUP($A21,'RevPAR Raw Data'!$B$6:$BE$43,'RevPAR Raw Data'!V$1,FALSE)</f>
        <v>6.9090786212036397</v>
      </c>
      <c r="BH21" s="48">
        <f>VLOOKUP($A21,'RevPAR Raw Data'!$B$6:$BE$43,'RevPAR Raw Data'!W$1,FALSE)</f>
        <v>11.878544081944501</v>
      </c>
      <c r="BI21" s="48">
        <f>VLOOKUP($A21,'RevPAR Raw Data'!$B$6:$BE$43,'RevPAR Raw Data'!X$1,FALSE)</f>
        <v>25.419845769194499</v>
      </c>
      <c r="BJ21" s="49">
        <f>VLOOKUP($A21,'RevPAR Raw Data'!$B$6:$BE$43,'RevPAR Raw Data'!Y$1,FALSE)</f>
        <v>9.3092248927888193</v>
      </c>
      <c r="BK21" s="48">
        <f>VLOOKUP($A21,'RevPAR Raw Data'!$B$6:$BE$43,'RevPAR Raw Data'!AA$1,FALSE)</f>
        <v>20.3705819935584</v>
      </c>
      <c r="BL21" s="48">
        <f>VLOOKUP($A21,'RevPAR Raw Data'!$B$6:$BE$43,'RevPAR Raw Data'!AB$1,FALSE)</f>
        <v>26.543416245927201</v>
      </c>
      <c r="BM21" s="49">
        <f>VLOOKUP($A21,'RevPAR Raw Data'!$B$6:$BE$43,'RevPAR Raw Data'!AC$1,FALSE)</f>
        <v>23.515160823724901</v>
      </c>
      <c r="BN21" s="50">
        <f>VLOOKUP($A21,'RevPAR Raw Data'!$B$6:$BE$43,'RevPAR Raw Data'!AE$1,FALSE)</f>
        <v>12.360596128237701</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50.226591904140101</v>
      </c>
      <c r="C23" s="48">
        <f>VLOOKUP($A23,'Occupancy Raw Data'!$B$8:$BE$45,'Occupancy Raw Data'!H$3,FALSE)</f>
        <v>64.387945822771798</v>
      </c>
      <c r="D23" s="48">
        <f>VLOOKUP($A23,'Occupancy Raw Data'!$B$8:$BE$45,'Occupancy Raw Data'!I$3,FALSE)</f>
        <v>68.656066774201804</v>
      </c>
      <c r="E23" s="48">
        <f>VLOOKUP($A23,'Occupancy Raw Data'!$B$8:$BE$45,'Occupancy Raw Data'!J$3,FALSE)</f>
        <v>67.447576618787906</v>
      </c>
      <c r="F23" s="48">
        <f>VLOOKUP($A23,'Occupancy Raw Data'!$B$8:$BE$45,'Occupancy Raw Data'!K$3,FALSE)</f>
        <v>62.572650229152202</v>
      </c>
      <c r="G23" s="49">
        <f>VLOOKUP($A23,'Occupancy Raw Data'!$B$8:$BE$45,'Occupancy Raw Data'!L$3,FALSE)</f>
        <v>62.6581662698107</v>
      </c>
      <c r="H23" s="48">
        <f>VLOOKUP($A23,'Occupancy Raw Data'!$B$8:$BE$45,'Occupancy Raw Data'!N$3,FALSE)</f>
        <v>72.263614716952105</v>
      </c>
      <c r="I23" s="48">
        <f>VLOOKUP($A23,'Occupancy Raw Data'!$B$8:$BE$45,'Occupancy Raw Data'!O$3,FALSE)</f>
        <v>78.372634866989202</v>
      </c>
      <c r="J23" s="49">
        <f>VLOOKUP($A23,'Occupancy Raw Data'!$B$8:$BE$45,'Occupancy Raw Data'!P$3,FALSE)</f>
        <v>75.318124791970703</v>
      </c>
      <c r="K23" s="50">
        <f>VLOOKUP($A23,'Occupancy Raw Data'!$B$8:$BE$45,'Occupancy Raw Data'!R$3,FALSE)</f>
        <v>66.275297276142098</v>
      </c>
      <c r="M23" s="47">
        <f>VLOOKUP($A23,'Occupancy Raw Data'!$B$8:$BE$45,'Occupancy Raw Data'!T$3,FALSE)</f>
        <v>-5.5555861735569501</v>
      </c>
      <c r="N23" s="48">
        <f>VLOOKUP($A23,'Occupancy Raw Data'!$B$8:$BE$45,'Occupancy Raw Data'!U$3,FALSE)</f>
        <v>-0.14097390802509699</v>
      </c>
      <c r="O23" s="48">
        <f>VLOOKUP($A23,'Occupancy Raw Data'!$B$8:$BE$45,'Occupancy Raw Data'!V$3,FALSE)</f>
        <v>1.4606202595722899</v>
      </c>
      <c r="P23" s="48">
        <f>VLOOKUP($A23,'Occupancy Raw Data'!$B$8:$BE$45,'Occupancy Raw Data'!W$3,FALSE)</f>
        <v>-3.19676850536103</v>
      </c>
      <c r="Q23" s="48">
        <f>VLOOKUP($A23,'Occupancy Raw Data'!$B$8:$BE$45,'Occupancy Raw Data'!X$3,FALSE)</f>
        <v>-2.44888090733079</v>
      </c>
      <c r="R23" s="49">
        <f>VLOOKUP($A23,'Occupancy Raw Data'!$B$8:$BE$45,'Occupancy Raw Data'!Y$3,FALSE)</f>
        <v>-1.83464464240926</v>
      </c>
      <c r="S23" s="48">
        <f>VLOOKUP($A23,'Occupancy Raw Data'!$B$8:$BE$45,'Occupancy Raw Data'!AA$3,FALSE)</f>
        <v>-4.8691469473536904</v>
      </c>
      <c r="T23" s="48">
        <f>VLOOKUP($A23,'Occupancy Raw Data'!$B$8:$BE$45,'Occupancy Raw Data'!AB$3,FALSE)</f>
        <v>-1.7871539785158601</v>
      </c>
      <c r="U23" s="49">
        <f>VLOOKUP($A23,'Occupancy Raw Data'!$B$8:$BE$45,'Occupancy Raw Data'!AC$3,FALSE)</f>
        <v>-3.2901953874485299</v>
      </c>
      <c r="V23" s="50">
        <f>VLOOKUP($A23,'Occupancy Raw Data'!$B$8:$BE$45,'Occupancy Raw Data'!AE$3,FALSE)</f>
        <v>-2.3120394136982898</v>
      </c>
      <c r="X23" s="51">
        <f>VLOOKUP($A23,'ADR Raw Data'!$B$6:$BE$43,'ADR Raw Data'!G$1,FALSE)</f>
        <v>107.68021125044601</v>
      </c>
      <c r="Y23" s="52">
        <f>VLOOKUP($A23,'ADR Raw Data'!$B$6:$BE$43,'ADR Raw Data'!H$1,FALSE)</f>
        <v>117.383466335295</v>
      </c>
      <c r="Z23" s="52">
        <f>VLOOKUP($A23,'ADR Raw Data'!$B$6:$BE$43,'ADR Raw Data'!I$1,FALSE)</f>
        <v>122.900126548573</v>
      </c>
      <c r="AA23" s="52">
        <f>VLOOKUP($A23,'ADR Raw Data'!$B$6:$BE$43,'ADR Raw Data'!J$1,FALSE)</f>
        <v>120.51484750408</v>
      </c>
      <c r="AB23" s="52">
        <f>VLOOKUP($A23,'ADR Raw Data'!$B$6:$BE$43,'ADR Raw Data'!K$1,FALSE)</f>
        <v>113.355692675641</v>
      </c>
      <c r="AC23" s="53">
        <f>VLOOKUP($A23,'ADR Raw Data'!$B$6:$BE$43,'ADR Raw Data'!L$1,FALSE)</f>
        <v>116.906485755381</v>
      </c>
      <c r="AD23" s="52">
        <f>VLOOKUP($A23,'ADR Raw Data'!$B$6:$BE$43,'ADR Raw Data'!N$1,FALSE)</f>
        <v>138.97618905541299</v>
      </c>
      <c r="AE23" s="52">
        <f>VLOOKUP($A23,'ADR Raw Data'!$B$6:$BE$43,'ADR Raw Data'!O$1,FALSE)</f>
        <v>148.09033497223101</v>
      </c>
      <c r="AF23" s="53">
        <f>VLOOKUP($A23,'ADR Raw Data'!$B$6:$BE$43,'ADR Raw Data'!P$1,FALSE)</f>
        <v>143.71807311078601</v>
      </c>
      <c r="AG23" s="54">
        <f>VLOOKUP($A23,'ADR Raw Data'!$B$6:$BE$43,'ADR Raw Data'!R$1,FALSE)</f>
        <v>125.612157682288</v>
      </c>
      <c r="AI23" s="47">
        <f>VLOOKUP($A23,'ADR Raw Data'!$B$6:$BE$43,'ADR Raw Data'!T$1,FALSE)</f>
        <v>-1.2477855020786499</v>
      </c>
      <c r="AJ23" s="48">
        <f>VLOOKUP($A23,'ADR Raw Data'!$B$6:$BE$43,'ADR Raw Data'!U$1,FALSE)</f>
        <v>1.8189343948848</v>
      </c>
      <c r="AK23" s="48">
        <f>VLOOKUP($A23,'ADR Raw Data'!$B$6:$BE$43,'ADR Raw Data'!V$1,FALSE)</f>
        <v>5.0160372460839602</v>
      </c>
      <c r="AL23" s="48">
        <f>VLOOKUP($A23,'ADR Raw Data'!$B$6:$BE$43,'ADR Raw Data'!W$1,FALSE)</f>
        <v>3.3133356598082901</v>
      </c>
      <c r="AM23" s="48">
        <f>VLOOKUP($A23,'ADR Raw Data'!$B$6:$BE$43,'ADR Raw Data'!X$1,FALSE)</f>
        <v>1.3609234966438</v>
      </c>
      <c r="AN23" s="49">
        <f>VLOOKUP($A23,'ADR Raw Data'!$B$6:$BE$43,'ADR Raw Data'!Y$1,FALSE)</f>
        <v>2.3528627765262899</v>
      </c>
      <c r="AO23" s="48">
        <f>VLOOKUP($A23,'ADR Raw Data'!$B$6:$BE$43,'ADR Raw Data'!AA$1,FALSE)</f>
        <v>-3.27681475537661</v>
      </c>
      <c r="AP23" s="48">
        <f>VLOOKUP($A23,'ADR Raw Data'!$B$6:$BE$43,'ADR Raw Data'!AB$1,FALSE)</f>
        <v>-1.9153100599139501</v>
      </c>
      <c r="AQ23" s="49">
        <f>VLOOKUP($A23,'ADR Raw Data'!$B$6:$BE$43,'ADR Raw Data'!AC$1,FALSE)</f>
        <v>-2.5132312231386198</v>
      </c>
      <c r="AR23" s="50">
        <f>VLOOKUP($A23,'ADR Raw Data'!$B$6:$BE$43,'ADR Raw Data'!AE$1,FALSE)</f>
        <v>0.40183906127050001</v>
      </c>
      <c r="AS23" s="40"/>
      <c r="AT23" s="51">
        <f>VLOOKUP($A23,'RevPAR Raw Data'!$B$6:$BE$43,'RevPAR Raw Data'!G$1,FALSE)</f>
        <v>54.084100266277403</v>
      </c>
      <c r="AU23" s="52">
        <f>VLOOKUP($A23,'RevPAR Raw Data'!$B$6:$BE$43,'RevPAR Raw Data'!H$1,FALSE)</f>
        <v>75.580802708861398</v>
      </c>
      <c r="AV23" s="52">
        <f>VLOOKUP($A23,'RevPAR Raw Data'!$B$6:$BE$43,'RevPAR Raw Data'!I$1,FALSE)</f>
        <v>84.3783929487671</v>
      </c>
      <c r="AW23" s="52">
        <f>VLOOKUP($A23,'RevPAR Raw Data'!$B$6:$BE$43,'RevPAR Raw Data'!J$1,FALSE)</f>
        <v>81.284344107330298</v>
      </c>
      <c r="AX23" s="52">
        <f>VLOOKUP($A23,'RevPAR Raw Data'!$B$6:$BE$43,'RevPAR Raw Data'!K$1,FALSE)</f>
        <v>70.929661092761805</v>
      </c>
      <c r="AY23" s="53">
        <f>VLOOKUP($A23,'RevPAR Raw Data'!$B$6:$BE$43,'RevPAR Raw Data'!L$1,FALSE)</f>
        <v>73.251460224799601</v>
      </c>
      <c r="AZ23" s="52">
        <f>VLOOKUP($A23,'RevPAR Raw Data'!$B$6:$BE$43,'RevPAR Raw Data'!N$1,FALSE)</f>
        <v>100.429217807307</v>
      </c>
      <c r="BA23" s="52">
        <f>VLOOKUP($A23,'RevPAR Raw Data'!$B$6:$BE$43,'RevPAR Raw Data'!O$1,FALSE)</f>
        <v>116.062297501088</v>
      </c>
      <c r="BB23" s="53">
        <f>VLOOKUP($A23,'RevPAR Raw Data'!$B$6:$BE$43,'RevPAR Raw Data'!P$1,FALSE)</f>
        <v>108.24575765419701</v>
      </c>
      <c r="BC23" s="54">
        <f>VLOOKUP($A23,'RevPAR Raw Data'!$B$6:$BE$43,'RevPAR Raw Data'!R$1,FALSE)</f>
        <v>83.249830918913304</v>
      </c>
      <c r="BE23" s="47">
        <f>VLOOKUP($A23,'RevPAR Raw Data'!$B$6:$BE$43,'RevPAR Raw Data'!T$1,FALSE)</f>
        <v>-6.7340498768064796</v>
      </c>
      <c r="BF23" s="48">
        <f>VLOOKUP($A23,'RevPAR Raw Data'!$B$6:$BE$43,'RevPAR Raw Data'!U$1,FALSE)</f>
        <v>1.67539626395882</v>
      </c>
      <c r="BG23" s="48">
        <f>VLOOKUP($A23,'RevPAR Raw Data'!$B$6:$BE$43,'RevPAR Raw Data'!V$1,FALSE)</f>
        <v>6.54992276190025</v>
      </c>
      <c r="BH23" s="48">
        <f>VLOOKUP($A23,'RevPAR Raw Data'!$B$6:$BE$43,'RevPAR Raw Data'!W$1,FALSE)</f>
        <v>1.06474835976206E-2</v>
      </c>
      <c r="BI23" s="48">
        <f>VLOOKUP($A23,'RevPAR Raw Data'!$B$6:$BE$43,'RevPAR Raw Data'!X$1,FALSE)</f>
        <v>-1.1212848063596801</v>
      </c>
      <c r="BJ23" s="49">
        <f>VLOOKUP($A23,'RevPAR Raw Data'!$B$6:$BE$43,'RevPAR Raw Data'!Y$1,FALSE)</f>
        <v>0.47505146324424302</v>
      </c>
      <c r="BK23" s="48">
        <f>VLOOKUP($A23,'RevPAR Raw Data'!$B$6:$BE$43,'RevPAR Raw Data'!AA$1,FALSE)</f>
        <v>-7.9864087770984398</v>
      </c>
      <c r="BL23" s="48">
        <f>VLOOKUP($A23,'RevPAR Raw Data'!$B$6:$BE$43,'RevPAR Raw Data'!AB$1,FALSE)</f>
        <v>-3.6682344984931499</v>
      </c>
      <c r="BM23" s="49">
        <f>VLOOKUP($A23,'RevPAR Raw Data'!$B$6:$BE$43,'RevPAR Raw Data'!AC$1,FALSE)</f>
        <v>-5.7207363928075399</v>
      </c>
      <c r="BN23" s="50">
        <f>VLOOKUP($A23,'RevPAR Raw Data'!$B$6:$BE$43,'RevPAR Raw Data'!AE$1,FALSE)</f>
        <v>-1.919491029904</v>
      </c>
    </row>
    <row r="24" spans="1:66" x14ac:dyDescent="0.45">
      <c r="A24" s="63" t="s">
        <v>91</v>
      </c>
      <c r="B24" s="47">
        <f>VLOOKUP($A24,'Occupancy Raw Data'!$B$8:$BE$45,'Occupancy Raw Data'!G$3,FALSE)</f>
        <v>55.907136715391204</v>
      </c>
      <c r="C24" s="48">
        <f>VLOOKUP($A24,'Occupancy Raw Data'!$B$8:$BE$45,'Occupancy Raw Data'!H$3,FALSE)</f>
        <v>71.883061049011104</v>
      </c>
      <c r="D24" s="48">
        <f>VLOOKUP($A24,'Occupancy Raw Data'!$B$8:$BE$45,'Occupancy Raw Data'!I$3,FALSE)</f>
        <v>75.735167669819404</v>
      </c>
      <c r="E24" s="48">
        <f>VLOOKUP($A24,'Occupancy Raw Data'!$B$8:$BE$45,'Occupancy Raw Data'!J$3,FALSE)</f>
        <v>74.926913155631894</v>
      </c>
      <c r="F24" s="48">
        <f>VLOOKUP($A24,'Occupancy Raw Data'!$B$8:$BE$45,'Occupancy Raw Data'!K$3,FALSE)</f>
        <v>71.349957007738595</v>
      </c>
      <c r="G24" s="49">
        <f>VLOOKUP($A24,'Occupancy Raw Data'!$B$8:$BE$45,'Occupancy Raw Data'!L$3,FALSE)</f>
        <v>69.960447119518406</v>
      </c>
      <c r="H24" s="48">
        <f>VLOOKUP($A24,'Occupancy Raw Data'!$B$8:$BE$45,'Occupancy Raw Data'!N$3,FALSE)</f>
        <v>71.126397248495195</v>
      </c>
      <c r="I24" s="48">
        <f>VLOOKUP($A24,'Occupancy Raw Data'!$B$8:$BE$45,'Occupancy Raw Data'!O$3,FALSE)</f>
        <v>77.661220980223504</v>
      </c>
      <c r="J24" s="49">
        <f>VLOOKUP($A24,'Occupancy Raw Data'!$B$8:$BE$45,'Occupancy Raw Data'!P$3,FALSE)</f>
        <v>74.393809114359399</v>
      </c>
      <c r="K24" s="50">
        <f>VLOOKUP($A24,'Occupancy Raw Data'!$B$8:$BE$45,'Occupancy Raw Data'!R$3,FALSE)</f>
        <v>71.227121975187302</v>
      </c>
      <c r="M24" s="47">
        <f>VLOOKUP($A24,'Occupancy Raw Data'!$B$8:$BE$45,'Occupancy Raw Data'!T$3,FALSE)</f>
        <v>-5.4234852020788598</v>
      </c>
      <c r="N24" s="48">
        <f>VLOOKUP($A24,'Occupancy Raw Data'!$B$8:$BE$45,'Occupancy Raw Data'!U$3,FALSE)</f>
        <v>-5.2585886588274198</v>
      </c>
      <c r="O24" s="48">
        <f>VLOOKUP($A24,'Occupancy Raw Data'!$B$8:$BE$45,'Occupancy Raw Data'!V$3,FALSE)</f>
        <v>-6.3851876537061401</v>
      </c>
      <c r="P24" s="48">
        <f>VLOOKUP($A24,'Occupancy Raw Data'!$B$8:$BE$45,'Occupancy Raw Data'!W$3,FALSE)</f>
        <v>-7.8218731624871003</v>
      </c>
      <c r="Q24" s="48">
        <f>VLOOKUP($A24,'Occupancy Raw Data'!$B$8:$BE$45,'Occupancy Raw Data'!X$3,FALSE)</f>
        <v>-2.76170503442142</v>
      </c>
      <c r="R24" s="49">
        <f>VLOOKUP($A24,'Occupancy Raw Data'!$B$8:$BE$45,'Occupancy Raw Data'!Y$3,FALSE)</f>
        <v>-5.5987182330737504</v>
      </c>
      <c r="S24" s="48">
        <f>VLOOKUP($A24,'Occupancy Raw Data'!$B$8:$BE$45,'Occupancy Raw Data'!AA$3,FALSE)</f>
        <v>-12.703663287040699</v>
      </c>
      <c r="T24" s="48">
        <f>VLOOKUP($A24,'Occupancy Raw Data'!$B$8:$BE$45,'Occupancy Raw Data'!AB$3,FALSE)</f>
        <v>-5.6735636610007303</v>
      </c>
      <c r="U24" s="49">
        <f>VLOOKUP($A24,'Occupancy Raw Data'!$B$8:$BE$45,'Occupancy Raw Data'!AC$3,FALSE)</f>
        <v>-9.1702571443992902</v>
      </c>
      <c r="V24" s="50">
        <f>VLOOKUP($A24,'Occupancy Raw Data'!$B$8:$BE$45,'Occupancy Raw Data'!AE$3,FALSE)</f>
        <v>-6.6935872086673101</v>
      </c>
      <c r="X24" s="51">
        <f>VLOOKUP($A24,'ADR Raw Data'!$B$6:$BE$43,'ADR Raw Data'!G$1,FALSE)</f>
        <v>93.224636450322905</v>
      </c>
      <c r="Y24" s="52">
        <f>VLOOKUP($A24,'ADR Raw Data'!$B$6:$BE$43,'ADR Raw Data'!H$1,FALSE)</f>
        <v>101.59175715311</v>
      </c>
      <c r="Z24" s="52">
        <f>VLOOKUP($A24,'ADR Raw Data'!$B$6:$BE$43,'ADR Raw Data'!I$1,FALSE)</f>
        <v>104.248458605812</v>
      </c>
      <c r="AA24" s="52">
        <f>VLOOKUP($A24,'ADR Raw Data'!$B$6:$BE$43,'ADR Raw Data'!J$1,FALSE)</f>
        <v>102.309886114298</v>
      </c>
      <c r="AB24" s="52">
        <f>VLOOKUP($A24,'ADR Raw Data'!$B$6:$BE$43,'ADR Raw Data'!K$1,FALSE)</f>
        <v>99.338907712701797</v>
      </c>
      <c r="AC24" s="53">
        <f>VLOOKUP($A24,'ADR Raw Data'!$B$6:$BE$43,'ADR Raw Data'!L$1,FALSE)</f>
        <v>100.52398365862</v>
      </c>
      <c r="AD24" s="52">
        <f>VLOOKUP($A24,'ADR Raw Data'!$B$6:$BE$43,'ADR Raw Data'!N$1,FALSE)</f>
        <v>105.920652272727</v>
      </c>
      <c r="AE24" s="52">
        <f>VLOOKUP($A24,'ADR Raw Data'!$B$6:$BE$43,'ADR Raw Data'!O$1,FALSE)</f>
        <v>109.84840520372001</v>
      </c>
      <c r="AF24" s="53">
        <f>VLOOKUP($A24,'ADR Raw Data'!$B$6:$BE$43,'ADR Raw Data'!P$1,FALSE)</f>
        <v>107.97078313684599</v>
      </c>
      <c r="AG24" s="54">
        <f>VLOOKUP($A24,'ADR Raw Data'!$B$6:$BE$43,'ADR Raw Data'!R$1,FALSE)</f>
        <v>102.746234170316</v>
      </c>
      <c r="AI24" s="47">
        <f>VLOOKUP($A24,'ADR Raw Data'!$B$6:$BE$43,'ADR Raw Data'!T$1,FALSE)</f>
        <v>3.3434673759735398</v>
      </c>
      <c r="AJ24" s="48">
        <f>VLOOKUP($A24,'ADR Raw Data'!$B$6:$BE$43,'ADR Raw Data'!U$1,FALSE)</f>
        <v>4.26161557853173</v>
      </c>
      <c r="AK24" s="48">
        <f>VLOOKUP($A24,'ADR Raw Data'!$B$6:$BE$43,'ADR Raw Data'!V$1,FALSE)</f>
        <v>5.1064966022231397</v>
      </c>
      <c r="AL24" s="48">
        <f>VLOOKUP($A24,'ADR Raw Data'!$B$6:$BE$43,'ADR Raw Data'!W$1,FALSE)</f>
        <v>2.5139173887393502</v>
      </c>
      <c r="AM24" s="48">
        <f>VLOOKUP($A24,'ADR Raw Data'!$B$6:$BE$43,'ADR Raw Data'!X$1,FALSE)</f>
        <v>5.7398889206081298</v>
      </c>
      <c r="AN24" s="49">
        <f>VLOOKUP($A24,'ADR Raw Data'!$B$6:$BE$43,'ADR Raw Data'!Y$1,FALSE)</f>
        <v>4.1774527047059902</v>
      </c>
      <c r="AO24" s="48">
        <f>VLOOKUP($A24,'ADR Raw Data'!$B$6:$BE$43,'ADR Raw Data'!AA$1,FALSE)</f>
        <v>-2.2309128649106902</v>
      </c>
      <c r="AP24" s="48">
        <f>VLOOKUP($A24,'ADR Raw Data'!$B$6:$BE$43,'ADR Raw Data'!AB$1,FALSE)</f>
        <v>0.14291271521667701</v>
      </c>
      <c r="AQ24" s="49">
        <f>VLOOKUP($A24,'ADR Raw Data'!$B$6:$BE$43,'ADR Raw Data'!AC$1,FALSE)</f>
        <v>-0.96071896679380897</v>
      </c>
      <c r="AR24" s="50">
        <f>VLOOKUP($A24,'ADR Raw Data'!$B$6:$BE$43,'ADR Raw Data'!AE$1,FALSE)</f>
        <v>2.4055790373106301</v>
      </c>
      <c r="AS24" s="40"/>
      <c r="AT24" s="51">
        <f>VLOOKUP($A24,'RevPAR Raw Data'!$B$6:$BE$43,'RevPAR Raw Data'!G$1,FALSE)</f>
        <v>52.1192249527085</v>
      </c>
      <c r="AU24" s="52">
        <f>VLOOKUP($A24,'RevPAR Raw Data'!$B$6:$BE$43,'RevPAR Raw Data'!H$1,FALSE)</f>
        <v>73.027264815133194</v>
      </c>
      <c r="AV24" s="52">
        <f>VLOOKUP($A24,'RevPAR Raw Data'!$B$6:$BE$43,'RevPAR Raw Data'!I$1,FALSE)</f>
        <v>78.952744918314707</v>
      </c>
      <c r="AW24" s="52">
        <f>VLOOKUP($A24,'RevPAR Raw Data'!$B$6:$BE$43,'RevPAR Raw Data'!J$1,FALSE)</f>
        <v>76.657639518486604</v>
      </c>
      <c r="AX24" s="52">
        <f>VLOOKUP($A24,'RevPAR Raw Data'!$B$6:$BE$43,'RevPAR Raw Data'!K$1,FALSE)</f>
        <v>70.878267944969906</v>
      </c>
      <c r="AY24" s="53">
        <f>VLOOKUP($A24,'RevPAR Raw Data'!$B$6:$BE$43,'RevPAR Raw Data'!L$1,FALSE)</f>
        <v>70.327028429922606</v>
      </c>
      <c r="AZ24" s="52">
        <f>VLOOKUP($A24,'RevPAR Raw Data'!$B$6:$BE$43,'RevPAR Raw Data'!N$1,FALSE)</f>
        <v>75.337543903697295</v>
      </c>
      <c r="BA24" s="52">
        <f>VLOOKUP($A24,'RevPAR Raw Data'!$B$6:$BE$43,'RevPAR Raw Data'!O$1,FALSE)</f>
        <v>85.309612708512404</v>
      </c>
      <c r="BB24" s="53">
        <f>VLOOKUP($A24,'RevPAR Raw Data'!$B$6:$BE$43,'RevPAR Raw Data'!P$1,FALSE)</f>
        <v>80.323578306104906</v>
      </c>
      <c r="BC24" s="54">
        <f>VLOOKUP($A24,'RevPAR Raw Data'!$B$6:$BE$43,'RevPAR Raw Data'!R$1,FALSE)</f>
        <v>73.183185537403205</v>
      </c>
      <c r="BE24" s="47">
        <f>VLOOKUP($A24,'RevPAR Raw Data'!$B$6:$BE$43,'RevPAR Raw Data'!T$1,FALSE)</f>
        <v>-2.2613502844775701</v>
      </c>
      <c r="BF24" s="48">
        <f>VLOOKUP($A24,'RevPAR Raw Data'!$B$6:$BE$43,'RevPAR Raw Data'!U$1,FALSE)</f>
        <v>-1.2210739137911699</v>
      </c>
      <c r="BG24" s="48">
        <f>VLOOKUP($A24,'RevPAR Raw Data'!$B$6:$BE$43,'RevPAR Raw Data'!V$1,FALSE)</f>
        <v>-1.60475044206507</v>
      </c>
      <c r="BH24" s="48">
        <f>VLOOKUP($A24,'RevPAR Raw Data'!$B$6:$BE$43,'RevPAR Raw Data'!W$1,FALSE)</f>
        <v>-5.50459120330465</v>
      </c>
      <c r="BI24" s="48">
        <f>VLOOKUP($A24,'RevPAR Raw Data'!$B$6:$BE$43,'RevPAR Raw Data'!X$1,FALSE)</f>
        <v>2.8196650848960698</v>
      </c>
      <c r="BJ24" s="49">
        <f>VLOOKUP($A24,'RevPAR Raw Data'!$B$6:$BE$43,'RevPAR Raw Data'!Y$1,FALSE)</f>
        <v>-1.6551493346241699</v>
      </c>
      <c r="BK24" s="48">
        <f>VLOOKUP($A24,'RevPAR Raw Data'!$B$6:$BE$43,'RevPAR Raw Data'!AA$1,FALSE)</f>
        <v>-14.6511684933658</v>
      </c>
      <c r="BL24" s="48">
        <f>VLOOKUP($A24,'RevPAR Raw Data'!$B$6:$BE$43,'RevPAR Raw Data'!AB$1,FALSE)</f>
        <v>-5.5387591896615298</v>
      </c>
      <c r="BM24" s="49">
        <f>VLOOKUP($A24,'RevPAR Raw Data'!$B$6:$BE$43,'RevPAR Raw Data'!AC$1,FALSE)</f>
        <v>-10.042875711502999</v>
      </c>
      <c r="BN24" s="50">
        <f>VLOOKUP($A24,'RevPAR Raw Data'!$B$6:$BE$43,'RevPAR Raw Data'!AE$1,FALSE)</f>
        <v>-4.4490277020924802</v>
      </c>
    </row>
    <row r="25" spans="1:66" x14ac:dyDescent="0.45">
      <c r="A25" s="63" t="s">
        <v>32</v>
      </c>
      <c r="B25" s="47">
        <f>VLOOKUP($A25,'Occupancy Raw Data'!$B$8:$BE$45,'Occupancy Raw Data'!G$3,FALSE)</f>
        <v>50.318291130287101</v>
      </c>
      <c r="C25" s="48">
        <f>VLOOKUP($A25,'Occupancy Raw Data'!$B$8:$BE$45,'Occupancy Raw Data'!H$3,FALSE)</f>
        <v>63.757249964634298</v>
      </c>
      <c r="D25" s="48">
        <f>VLOOKUP($A25,'Occupancy Raw Data'!$B$8:$BE$45,'Occupancy Raw Data'!I$3,FALSE)</f>
        <v>67.307964351393395</v>
      </c>
      <c r="E25" s="48">
        <f>VLOOKUP($A25,'Occupancy Raw Data'!$B$8:$BE$45,'Occupancy Raw Data'!J$3,FALSE)</f>
        <v>65.865044560758193</v>
      </c>
      <c r="F25" s="48">
        <f>VLOOKUP($A25,'Occupancy Raw Data'!$B$8:$BE$45,'Occupancy Raw Data'!K$3,FALSE)</f>
        <v>66.133823737445098</v>
      </c>
      <c r="G25" s="49">
        <f>VLOOKUP($A25,'Occupancy Raw Data'!$B$8:$BE$45,'Occupancy Raw Data'!L$3,FALSE)</f>
        <v>62.676474748903601</v>
      </c>
      <c r="H25" s="48">
        <f>VLOOKUP($A25,'Occupancy Raw Data'!$B$8:$BE$45,'Occupancy Raw Data'!N$3,FALSE)</f>
        <v>74.918658933371006</v>
      </c>
      <c r="I25" s="48">
        <f>VLOOKUP($A25,'Occupancy Raw Data'!$B$8:$BE$45,'Occupancy Raw Data'!O$3,FALSE)</f>
        <v>79.714245296364396</v>
      </c>
      <c r="J25" s="49">
        <f>VLOOKUP($A25,'Occupancy Raw Data'!$B$8:$BE$45,'Occupancy Raw Data'!P$3,FALSE)</f>
        <v>77.316452114867701</v>
      </c>
      <c r="K25" s="50">
        <f>VLOOKUP($A25,'Occupancy Raw Data'!$B$8:$BE$45,'Occupancy Raw Data'!R$3,FALSE)</f>
        <v>66.859325424893299</v>
      </c>
      <c r="M25" s="47">
        <f>VLOOKUP($A25,'Occupancy Raw Data'!$B$8:$BE$45,'Occupancy Raw Data'!T$3,FALSE)</f>
        <v>-10.894425571729499</v>
      </c>
      <c r="N25" s="48">
        <f>VLOOKUP($A25,'Occupancy Raw Data'!$B$8:$BE$45,'Occupancy Raw Data'!U$3,FALSE)</f>
        <v>-5.6207936278894897</v>
      </c>
      <c r="O25" s="48">
        <f>VLOOKUP($A25,'Occupancy Raw Data'!$B$8:$BE$45,'Occupancy Raw Data'!V$3,FALSE)</f>
        <v>-5.1352346623797898</v>
      </c>
      <c r="P25" s="48">
        <f>VLOOKUP($A25,'Occupancy Raw Data'!$B$8:$BE$45,'Occupancy Raw Data'!W$3,FALSE)</f>
        <v>-9.9637023684400798</v>
      </c>
      <c r="Q25" s="48">
        <f>VLOOKUP($A25,'Occupancy Raw Data'!$B$8:$BE$45,'Occupancy Raw Data'!X$3,FALSE)</f>
        <v>-6.6764831395426096</v>
      </c>
      <c r="R25" s="49">
        <f>VLOOKUP($A25,'Occupancy Raw Data'!$B$8:$BE$45,'Occupancy Raw Data'!Y$3,FALSE)</f>
        <v>-7.5555265221584298</v>
      </c>
      <c r="S25" s="48">
        <f>VLOOKUP($A25,'Occupancy Raw Data'!$B$8:$BE$45,'Occupancy Raw Data'!AA$3,FALSE)</f>
        <v>-0.40950562377942301</v>
      </c>
      <c r="T25" s="48">
        <f>VLOOKUP($A25,'Occupancy Raw Data'!$B$8:$BE$45,'Occupancy Raw Data'!AB$3,FALSE)</f>
        <v>1.0169394516314301</v>
      </c>
      <c r="U25" s="49">
        <f>VLOOKUP($A25,'Occupancy Raw Data'!$B$8:$BE$45,'Occupancy Raw Data'!AC$3,FALSE)</f>
        <v>0.32076818117036499</v>
      </c>
      <c r="V25" s="50">
        <f>VLOOKUP($A25,'Occupancy Raw Data'!$B$8:$BE$45,'Occupancy Raw Data'!AE$3,FALSE)</f>
        <v>-5.0936383884890803</v>
      </c>
      <c r="X25" s="51">
        <f>VLOOKUP($A25,'ADR Raw Data'!$B$6:$BE$43,'ADR Raw Data'!G$1,FALSE)</f>
        <v>80.185884200168601</v>
      </c>
      <c r="Y25" s="52">
        <f>VLOOKUP($A25,'ADR Raw Data'!$B$6:$BE$43,'ADR Raw Data'!H$1,FALSE)</f>
        <v>89.506450876414405</v>
      </c>
      <c r="Z25" s="52">
        <f>VLOOKUP($A25,'ADR Raw Data'!$B$6:$BE$43,'ADR Raw Data'!I$1,FALSE)</f>
        <v>89.131464838167204</v>
      </c>
      <c r="AA25" s="52">
        <f>VLOOKUP($A25,'ADR Raw Data'!$B$6:$BE$43,'ADR Raw Data'!J$1,FALSE)</f>
        <v>87.561804123711298</v>
      </c>
      <c r="AB25" s="52">
        <f>VLOOKUP($A25,'ADR Raw Data'!$B$6:$BE$43,'ADR Raw Data'!K$1,FALSE)</f>
        <v>88.863685069518695</v>
      </c>
      <c r="AC25" s="53">
        <f>VLOOKUP($A25,'ADR Raw Data'!$B$6:$BE$43,'ADR Raw Data'!L$1,FALSE)</f>
        <v>87.384993526835999</v>
      </c>
      <c r="AD25" s="52">
        <f>VLOOKUP($A25,'ADR Raw Data'!$B$6:$BE$43,'ADR Raw Data'!N$1,FALSE)</f>
        <v>108.368279324018</v>
      </c>
      <c r="AE25" s="52">
        <f>VLOOKUP($A25,'ADR Raw Data'!$B$6:$BE$43,'ADR Raw Data'!O$1,FALSE)</f>
        <v>115.341106477373</v>
      </c>
      <c r="AF25" s="53">
        <f>VLOOKUP($A25,'ADR Raw Data'!$B$6:$BE$43,'ADR Raw Data'!P$1,FALSE)</f>
        <v>111.962816055255</v>
      </c>
      <c r="AG25" s="54">
        <f>VLOOKUP($A25,'ADR Raw Data'!$B$6:$BE$43,'ADR Raw Data'!R$1,FALSE)</f>
        <v>95.505540560391694</v>
      </c>
      <c r="AI25" s="47">
        <f>VLOOKUP($A25,'ADR Raw Data'!$B$6:$BE$43,'ADR Raw Data'!T$1,FALSE)</f>
        <v>-1.94826524878926</v>
      </c>
      <c r="AJ25" s="48">
        <f>VLOOKUP($A25,'ADR Raw Data'!$B$6:$BE$43,'ADR Raw Data'!U$1,FALSE)</f>
        <v>3.9642523188286298</v>
      </c>
      <c r="AK25" s="48">
        <f>VLOOKUP($A25,'ADR Raw Data'!$B$6:$BE$43,'ADR Raw Data'!V$1,FALSE)</f>
        <v>-0.77878870323492799</v>
      </c>
      <c r="AL25" s="48">
        <f>VLOOKUP($A25,'ADR Raw Data'!$B$6:$BE$43,'ADR Raw Data'!W$1,FALSE)</f>
        <v>-1.79503343186679</v>
      </c>
      <c r="AM25" s="48">
        <f>VLOOKUP($A25,'ADR Raw Data'!$B$6:$BE$43,'ADR Raw Data'!X$1,FALSE)</f>
        <v>-1.2429098171743</v>
      </c>
      <c r="AN25" s="49">
        <f>VLOOKUP($A25,'ADR Raw Data'!$B$6:$BE$43,'ADR Raw Data'!Y$1,FALSE)</f>
        <v>-0.282092535017403</v>
      </c>
      <c r="AO25" s="48">
        <f>VLOOKUP($A25,'ADR Raw Data'!$B$6:$BE$43,'ADR Raw Data'!AA$1,FALSE)</f>
        <v>5.4224174626370996</v>
      </c>
      <c r="AP25" s="48">
        <f>VLOOKUP($A25,'ADR Raw Data'!$B$6:$BE$43,'ADR Raw Data'!AB$1,FALSE)</f>
        <v>8.0827396326047491</v>
      </c>
      <c r="AQ25" s="49">
        <f>VLOOKUP($A25,'ADR Raw Data'!$B$6:$BE$43,'ADR Raw Data'!AC$1,FALSE)</f>
        <v>6.8328865533976799</v>
      </c>
      <c r="AR25" s="50">
        <f>VLOOKUP($A25,'ADR Raw Data'!$B$6:$BE$43,'ADR Raw Data'!AE$1,FALSE)</f>
        <v>2.6953479372431999</v>
      </c>
      <c r="AS25" s="40"/>
      <c r="AT25" s="51">
        <f>VLOOKUP($A25,'RevPAR Raw Data'!$B$6:$BE$43,'RevPAR Raw Data'!G$1,FALSE)</f>
        <v>40.348166657235801</v>
      </c>
      <c r="AU25" s="52">
        <f>VLOOKUP($A25,'RevPAR Raw Data'!$B$6:$BE$43,'RevPAR Raw Data'!H$1,FALSE)</f>
        <v>57.0668516197481</v>
      </c>
      <c r="AV25" s="52">
        <f>VLOOKUP($A25,'RevPAR Raw Data'!$B$6:$BE$43,'RevPAR Raw Data'!I$1,FALSE)</f>
        <v>59.992574579148297</v>
      </c>
      <c r="AW25" s="52">
        <f>VLOOKUP($A25,'RevPAR Raw Data'!$B$6:$BE$43,'RevPAR Raw Data'!J$1,FALSE)</f>
        <v>57.672621304286302</v>
      </c>
      <c r="AX25" s="52">
        <f>VLOOKUP($A25,'RevPAR Raw Data'!$B$6:$BE$43,'RevPAR Raw Data'!K$1,FALSE)</f>
        <v>58.768952850473902</v>
      </c>
      <c r="AY25" s="53">
        <f>VLOOKUP($A25,'RevPAR Raw Data'!$B$6:$BE$43,'RevPAR Raw Data'!L$1,FALSE)</f>
        <v>54.769833402178499</v>
      </c>
      <c r="AZ25" s="52">
        <f>VLOOKUP($A25,'RevPAR Raw Data'!$B$6:$BE$43,'RevPAR Raw Data'!N$1,FALSE)</f>
        <v>81.188061578724003</v>
      </c>
      <c r="BA25" s="52">
        <f>VLOOKUP($A25,'RevPAR Raw Data'!$B$6:$BE$43,'RevPAR Raw Data'!O$1,FALSE)</f>
        <v>91.943292544914399</v>
      </c>
      <c r="BB25" s="53">
        <f>VLOOKUP($A25,'RevPAR Raw Data'!$B$6:$BE$43,'RevPAR Raw Data'!P$1,FALSE)</f>
        <v>86.565677061819201</v>
      </c>
      <c r="BC25" s="54">
        <f>VLOOKUP($A25,'RevPAR Raw Data'!$B$6:$BE$43,'RevPAR Raw Data'!R$1,FALSE)</f>
        <v>63.8543601620758</v>
      </c>
      <c r="BE25" s="47">
        <f>VLOOKUP($A25,'RevPAR Raw Data'!$B$6:$BE$43,'RevPAR Raw Data'!T$1,FALSE)</f>
        <v>-12.6304385130495</v>
      </c>
      <c r="BF25" s="48">
        <f>VLOOKUP($A25,'RevPAR Raw Data'!$B$6:$BE$43,'RevPAR Raw Data'!U$1,FALSE)</f>
        <v>-1.8793637507910299</v>
      </c>
      <c r="BG25" s="48">
        <f>VLOOKUP($A25,'RevPAR Raw Data'!$B$6:$BE$43,'RevPAR Raw Data'!V$1,FALSE)</f>
        <v>-5.8740307381795001</v>
      </c>
      <c r="BH25" s="48">
        <f>VLOOKUP($A25,'RevPAR Raw Data'!$B$6:$BE$43,'RevPAR Raw Data'!W$1,FALSE)</f>
        <v>-11.5798840117416</v>
      </c>
      <c r="BI25" s="48">
        <f>VLOOKUP($A25,'RevPAR Raw Data'!$B$6:$BE$43,'RevPAR Raw Data'!X$1,FALSE)</f>
        <v>-7.8364102923335599</v>
      </c>
      <c r="BJ25" s="49">
        <f>VLOOKUP($A25,'RevPAR Raw Data'!$B$6:$BE$43,'RevPAR Raw Data'!Y$1,FALSE)</f>
        <v>-7.8163054808755703</v>
      </c>
      <c r="BK25" s="48">
        <f>VLOOKUP($A25,'RevPAR Raw Data'!$B$6:$BE$43,'RevPAR Raw Data'!AA$1,FALSE)</f>
        <v>4.9907067344033802</v>
      </c>
      <c r="BL25" s="48">
        <f>VLOOKUP($A25,'RevPAR Raw Data'!$B$6:$BE$43,'RevPAR Raw Data'!AB$1,FALSE)</f>
        <v>9.1818756523327902</v>
      </c>
      <c r="BM25" s="49">
        <f>VLOOKUP($A25,'RevPAR Raw Data'!$B$6:$BE$43,'RevPAR Raw Data'!AC$1,FALSE)</f>
        <v>7.1755724604868201</v>
      </c>
      <c r="BN25" s="50">
        <f>VLOOKUP($A25,'RevPAR Raw Data'!$B$6:$BE$43,'RevPAR Raw Data'!AE$1,FALSE)</f>
        <v>-2.5355817284806399</v>
      </c>
    </row>
    <row r="26" spans="1:66" x14ac:dyDescent="0.45">
      <c r="A26" s="63" t="s">
        <v>92</v>
      </c>
      <c r="B26" s="47">
        <f>VLOOKUP($A26,'Occupancy Raw Data'!$B$8:$BE$45,'Occupancy Raw Data'!G$3,FALSE)</f>
        <v>53.403508771929801</v>
      </c>
      <c r="C26" s="48">
        <f>VLOOKUP($A26,'Occupancy Raw Data'!$B$8:$BE$45,'Occupancy Raw Data'!H$3,FALSE)</f>
        <v>72.771929824561397</v>
      </c>
      <c r="D26" s="48">
        <f>VLOOKUP($A26,'Occupancy Raw Data'!$B$8:$BE$45,'Occupancy Raw Data'!I$3,FALSE)</f>
        <v>78.070175438596394</v>
      </c>
      <c r="E26" s="48">
        <f>VLOOKUP($A26,'Occupancy Raw Data'!$B$8:$BE$45,'Occupancy Raw Data'!J$3,FALSE)</f>
        <v>74.929824561403507</v>
      </c>
      <c r="F26" s="48">
        <f>VLOOKUP($A26,'Occupancy Raw Data'!$B$8:$BE$45,'Occupancy Raw Data'!K$3,FALSE)</f>
        <v>66.1929824561403</v>
      </c>
      <c r="G26" s="49">
        <f>VLOOKUP($A26,'Occupancy Raw Data'!$B$8:$BE$45,'Occupancy Raw Data'!L$3,FALSE)</f>
        <v>69.073684210526295</v>
      </c>
      <c r="H26" s="48">
        <f>VLOOKUP($A26,'Occupancy Raw Data'!$B$8:$BE$45,'Occupancy Raw Data'!N$3,FALSE)</f>
        <v>75.859649122806999</v>
      </c>
      <c r="I26" s="48">
        <f>VLOOKUP($A26,'Occupancy Raw Data'!$B$8:$BE$45,'Occupancy Raw Data'!O$3,FALSE)</f>
        <v>81.771929824561397</v>
      </c>
      <c r="J26" s="49">
        <f>VLOOKUP($A26,'Occupancy Raw Data'!$B$8:$BE$45,'Occupancy Raw Data'!P$3,FALSE)</f>
        <v>78.815789473684205</v>
      </c>
      <c r="K26" s="50">
        <f>VLOOKUP($A26,'Occupancy Raw Data'!$B$8:$BE$45,'Occupancy Raw Data'!R$3,FALSE)</f>
        <v>71.857142857142804</v>
      </c>
      <c r="M26" s="47">
        <f>VLOOKUP($A26,'Occupancy Raw Data'!$B$8:$BE$45,'Occupancy Raw Data'!T$3,FALSE)</f>
        <v>-13.9433687589122</v>
      </c>
      <c r="N26" s="48">
        <f>VLOOKUP($A26,'Occupancy Raw Data'!$B$8:$BE$45,'Occupancy Raw Data'!U$3,FALSE)</f>
        <v>2.39176080656636</v>
      </c>
      <c r="O26" s="48">
        <f>VLOOKUP($A26,'Occupancy Raw Data'!$B$8:$BE$45,'Occupancy Raw Data'!V$3,FALSE)</f>
        <v>5.2153714461425897</v>
      </c>
      <c r="P26" s="48">
        <f>VLOOKUP($A26,'Occupancy Raw Data'!$B$8:$BE$45,'Occupancy Raw Data'!W$3,FALSE)</f>
        <v>2.7103593722924502</v>
      </c>
      <c r="Q26" s="48">
        <f>VLOOKUP($A26,'Occupancy Raw Data'!$B$8:$BE$45,'Occupancy Raw Data'!X$3,FALSE)</f>
        <v>-2.5011467317011098</v>
      </c>
      <c r="R26" s="49">
        <f>VLOOKUP($A26,'Occupancy Raw Data'!$B$8:$BE$45,'Occupancy Raw Data'!Y$3,FALSE)</f>
        <v>-0.805294241104755</v>
      </c>
      <c r="S26" s="48">
        <f>VLOOKUP($A26,'Occupancy Raw Data'!$B$8:$BE$45,'Occupancy Raw Data'!AA$3,FALSE)</f>
        <v>-5.2378916555934198</v>
      </c>
      <c r="T26" s="48">
        <f>VLOOKUP($A26,'Occupancy Raw Data'!$B$8:$BE$45,'Occupancy Raw Data'!AB$3,FALSE)</f>
        <v>1.1263379051846001</v>
      </c>
      <c r="U26" s="49">
        <f>VLOOKUP($A26,'Occupancy Raw Data'!$B$8:$BE$45,'Occupancy Raw Data'!AC$3,FALSE)</f>
        <v>-2.0397898415764102</v>
      </c>
      <c r="V26" s="50">
        <f>VLOOKUP($A26,'Occupancy Raw Data'!$B$8:$BE$45,'Occupancy Raw Data'!AE$3,FALSE)</f>
        <v>-1.1954983256809399</v>
      </c>
      <c r="X26" s="51">
        <f>VLOOKUP($A26,'ADR Raw Data'!$B$6:$BE$43,'ADR Raw Data'!G$1,FALSE)</f>
        <v>105.16064047306099</v>
      </c>
      <c r="Y26" s="52">
        <f>VLOOKUP($A26,'ADR Raw Data'!$B$6:$BE$43,'ADR Raw Data'!H$1,FALSE)</f>
        <v>124.637172396335</v>
      </c>
      <c r="Z26" s="52">
        <f>VLOOKUP($A26,'ADR Raw Data'!$B$6:$BE$43,'ADR Raw Data'!I$1,FALSE)</f>
        <v>132.667294584269</v>
      </c>
      <c r="AA26" s="52">
        <f>VLOOKUP($A26,'ADR Raw Data'!$B$6:$BE$43,'ADR Raw Data'!J$1,FALSE)</f>
        <v>123.624559236712</v>
      </c>
      <c r="AB26" s="52">
        <f>VLOOKUP($A26,'ADR Raw Data'!$B$6:$BE$43,'ADR Raw Data'!K$1,FALSE)</f>
        <v>108.88565406838001</v>
      </c>
      <c r="AC26" s="53">
        <f>VLOOKUP($A26,'ADR Raw Data'!$B$6:$BE$43,'ADR Raw Data'!L$1,FALSE)</f>
        <v>120.202149085644</v>
      </c>
      <c r="AD26" s="52">
        <f>VLOOKUP($A26,'ADR Raw Data'!$B$6:$BE$43,'ADR Raw Data'!N$1,FALSE)</f>
        <v>128.118100948196</v>
      </c>
      <c r="AE26" s="52">
        <f>VLOOKUP($A26,'ADR Raw Data'!$B$6:$BE$43,'ADR Raw Data'!O$1,FALSE)</f>
        <v>142.70586266895501</v>
      </c>
      <c r="AF26" s="53">
        <f>VLOOKUP($A26,'ADR Raw Data'!$B$6:$BE$43,'ADR Raw Data'!P$1,FALSE)</f>
        <v>135.68555307735099</v>
      </c>
      <c r="AG26" s="54">
        <f>VLOOKUP($A26,'ADR Raw Data'!$B$6:$BE$43,'ADR Raw Data'!R$1,FALSE)</f>
        <v>125.054382522409</v>
      </c>
      <c r="AI26" s="47">
        <f>VLOOKUP($A26,'ADR Raw Data'!$B$6:$BE$43,'ADR Raw Data'!T$1,FALSE)</f>
        <v>-1.3626271194272299</v>
      </c>
      <c r="AJ26" s="48">
        <f>VLOOKUP($A26,'ADR Raw Data'!$B$6:$BE$43,'ADR Raw Data'!U$1,FALSE)</f>
        <v>10.0757013519714</v>
      </c>
      <c r="AK26" s="48">
        <f>VLOOKUP($A26,'ADR Raw Data'!$B$6:$BE$43,'ADR Raw Data'!V$1,FALSE)</f>
        <v>15.017319951125399</v>
      </c>
      <c r="AL26" s="48">
        <f>VLOOKUP($A26,'ADR Raw Data'!$B$6:$BE$43,'ADR Raw Data'!W$1,FALSE)</f>
        <v>7.7274902313454197</v>
      </c>
      <c r="AM26" s="48">
        <f>VLOOKUP($A26,'ADR Raw Data'!$B$6:$BE$43,'ADR Raw Data'!X$1,FALSE)</f>
        <v>2.94985236422316</v>
      </c>
      <c r="AN26" s="49">
        <f>VLOOKUP($A26,'ADR Raw Data'!$B$6:$BE$43,'ADR Raw Data'!Y$1,FALSE)</f>
        <v>7.93465712959686</v>
      </c>
      <c r="AO26" s="48">
        <f>VLOOKUP($A26,'ADR Raw Data'!$B$6:$BE$43,'ADR Raw Data'!AA$1,FALSE)</f>
        <v>-1.0424739202964399</v>
      </c>
      <c r="AP26" s="48">
        <f>VLOOKUP($A26,'ADR Raw Data'!$B$6:$BE$43,'ADR Raw Data'!AB$1,FALSE)</f>
        <v>3.6852619496498802</v>
      </c>
      <c r="AQ26" s="49">
        <f>VLOOKUP($A26,'ADR Raw Data'!$B$6:$BE$43,'ADR Raw Data'!AC$1,FALSE)</f>
        <v>1.5829047843684001</v>
      </c>
      <c r="AR26" s="50">
        <f>VLOOKUP($A26,'ADR Raw Data'!$B$6:$BE$43,'ADR Raw Data'!AE$1,FALSE)</f>
        <v>5.6340927169518196</v>
      </c>
      <c r="AS26" s="40"/>
      <c r="AT26" s="51">
        <f>VLOOKUP($A26,'RevPAR Raw Data'!$B$6:$BE$43,'RevPAR Raw Data'!G$1,FALSE)</f>
        <v>56.159471859649102</v>
      </c>
      <c r="AU26" s="52">
        <f>VLOOKUP($A26,'RevPAR Raw Data'!$B$6:$BE$43,'RevPAR Raw Data'!H$1,FALSE)</f>
        <v>90.700875631578896</v>
      </c>
      <c r="AV26" s="52">
        <f>VLOOKUP($A26,'RevPAR Raw Data'!$B$6:$BE$43,'RevPAR Raw Data'!I$1,FALSE)</f>
        <v>103.573589631578</v>
      </c>
      <c r="AW26" s="52">
        <f>VLOOKUP($A26,'RevPAR Raw Data'!$B$6:$BE$43,'RevPAR Raw Data'!J$1,FALSE)</f>
        <v>92.6316653508771</v>
      </c>
      <c r="AX26" s="52">
        <f>VLOOKUP($A26,'RevPAR Raw Data'!$B$6:$BE$43,'RevPAR Raw Data'!K$1,FALSE)</f>
        <v>72.074661894736806</v>
      </c>
      <c r="AY26" s="53">
        <f>VLOOKUP($A26,'RevPAR Raw Data'!$B$6:$BE$43,'RevPAR Raw Data'!L$1,FALSE)</f>
        <v>83.028052873684203</v>
      </c>
      <c r="AZ26" s="52">
        <f>VLOOKUP($A26,'RevPAR Raw Data'!$B$6:$BE$43,'RevPAR Raw Data'!N$1,FALSE)</f>
        <v>97.189941842105199</v>
      </c>
      <c r="BA26" s="52">
        <f>VLOOKUP($A26,'RevPAR Raw Data'!$B$6:$BE$43,'RevPAR Raw Data'!O$1,FALSE)</f>
        <v>116.69333787719199</v>
      </c>
      <c r="BB26" s="53">
        <f>VLOOKUP($A26,'RevPAR Raw Data'!$B$6:$BE$43,'RevPAR Raw Data'!P$1,FALSE)</f>
        <v>106.941639859649</v>
      </c>
      <c r="BC26" s="54">
        <f>VLOOKUP($A26,'RevPAR Raw Data'!$B$6:$BE$43,'RevPAR Raw Data'!R$1,FALSE)</f>
        <v>89.860506298245596</v>
      </c>
      <c r="BE26" s="47">
        <f>VLOOKUP($A26,'RevPAR Raw Data'!$B$6:$BE$43,'RevPAR Raw Data'!T$1,FALSE)</f>
        <v>-15.115999754268801</v>
      </c>
      <c r="BF26" s="48">
        <f>VLOOKUP($A26,'RevPAR Raw Data'!$B$6:$BE$43,'RevPAR Raw Data'!U$1,FALSE)</f>
        <v>12.708448834460899</v>
      </c>
      <c r="BG26" s="48">
        <f>VLOOKUP($A26,'RevPAR Raw Data'!$B$6:$BE$43,'RevPAR Raw Data'!V$1,FALSE)</f>
        <v>21.015900413974901</v>
      </c>
      <c r="BH26" s="48">
        <f>VLOOKUP($A26,'RevPAR Raw Data'!$B$6:$BE$43,'RevPAR Raw Data'!W$1,FALSE)</f>
        <v>10.6472923593661</v>
      </c>
      <c r="BI26" s="48">
        <f>VLOOKUP($A26,'RevPAR Raw Data'!$B$6:$BE$43,'RevPAR Raw Data'!X$1,FALSE)</f>
        <v>0.37492549652427898</v>
      </c>
      <c r="BJ26" s="49">
        <f>VLOOKUP($A26,'RevPAR Raw Data'!$B$6:$BE$43,'RevPAR Raw Data'!Y$1,FALSE)</f>
        <v>7.06546555157606</v>
      </c>
      <c r="BK26" s="48">
        <f>VLOOKUP($A26,'RevPAR Raw Data'!$B$6:$BE$43,'RevPAR Raw Data'!AA$1,FALSE)</f>
        <v>-6.22576192140692</v>
      </c>
      <c r="BL26" s="48">
        <f>VLOOKUP($A26,'RevPAR Raw Data'!$B$6:$BE$43,'RevPAR Raw Data'!AB$1,FALSE)</f>
        <v>4.8531083570787503</v>
      </c>
      <c r="BM26" s="49">
        <f>VLOOKUP($A26,'RevPAR Raw Data'!$B$6:$BE$43,'RevPAR Raw Data'!AC$1,FALSE)</f>
        <v>-0.48917298820138799</v>
      </c>
      <c r="BN26" s="50">
        <f>VLOOKUP($A26,'RevPAR Raw Data'!$B$6:$BE$43,'RevPAR Raw Data'!AE$1,FALSE)</f>
        <v>4.3712389071724003</v>
      </c>
    </row>
    <row r="27" spans="1:66" x14ac:dyDescent="0.45">
      <c r="A27" s="63" t="s">
        <v>93</v>
      </c>
      <c r="B27" s="47">
        <f>VLOOKUP($A27,'Occupancy Raw Data'!$B$8:$BE$45,'Occupancy Raw Data'!G$3,FALSE)</f>
        <v>53.978025403257199</v>
      </c>
      <c r="C27" s="48">
        <f>VLOOKUP($A27,'Occupancy Raw Data'!$B$8:$BE$45,'Occupancy Raw Data'!H$3,FALSE)</f>
        <v>71.090158185926896</v>
      </c>
      <c r="D27" s="48">
        <f>VLOOKUP($A27,'Occupancy Raw Data'!$B$8:$BE$45,'Occupancy Raw Data'!I$3,FALSE)</f>
        <v>76.950050650666199</v>
      </c>
      <c r="E27" s="48">
        <f>VLOOKUP($A27,'Occupancy Raw Data'!$B$8:$BE$45,'Occupancy Raw Data'!J$3,FALSE)</f>
        <v>74.674666874464194</v>
      </c>
      <c r="F27" s="48">
        <f>VLOOKUP($A27,'Occupancy Raw Data'!$B$8:$BE$45,'Occupancy Raw Data'!K$3,FALSE)</f>
        <v>63.656198862308102</v>
      </c>
      <c r="G27" s="49">
        <f>VLOOKUP($A27,'Occupancy Raw Data'!$B$8:$BE$45,'Occupancy Raw Data'!L$3,FALSE)</f>
        <v>68.069819995324494</v>
      </c>
      <c r="H27" s="48">
        <f>VLOOKUP($A27,'Occupancy Raw Data'!$B$8:$BE$45,'Occupancy Raw Data'!N$3,FALSE)</f>
        <v>74.768175796773903</v>
      </c>
      <c r="I27" s="48">
        <f>VLOOKUP($A27,'Occupancy Raw Data'!$B$8:$BE$45,'Occupancy Raw Data'!O$3,FALSE)</f>
        <v>81.493025792877702</v>
      </c>
      <c r="J27" s="49">
        <f>VLOOKUP($A27,'Occupancy Raw Data'!$B$8:$BE$45,'Occupancy Raw Data'!P$3,FALSE)</f>
        <v>78.130600794825796</v>
      </c>
      <c r="K27" s="50">
        <f>VLOOKUP($A27,'Occupancy Raw Data'!$B$8:$BE$45,'Occupancy Raw Data'!R$3,FALSE)</f>
        <v>70.944328795182003</v>
      </c>
      <c r="M27" s="47">
        <f>VLOOKUP($A27,'Occupancy Raw Data'!$B$8:$BE$45,'Occupancy Raw Data'!T$3,FALSE)</f>
        <v>1.50805486833706</v>
      </c>
      <c r="N27" s="48">
        <f>VLOOKUP($A27,'Occupancy Raw Data'!$B$8:$BE$45,'Occupancy Raw Data'!U$3,FALSE)</f>
        <v>4.1902076420083203</v>
      </c>
      <c r="O27" s="48">
        <f>VLOOKUP($A27,'Occupancy Raw Data'!$B$8:$BE$45,'Occupancy Raw Data'!V$3,FALSE)</f>
        <v>3.4677213822911899</v>
      </c>
      <c r="P27" s="48">
        <f>VLOOKUP($A27,'Occupancy Raw Data'!$B$8:$BE$45,'Occupancy Raw Data'!W$3,FALSE)</f>
        <v>-2.17695544354422</v>
      </c>
      <c r="Q27" s="48">
        <f>VLOOKUP($A27,'Occupancy Raw Data'!$B$8:$BE$45,'Occupancy Raw Data'!X$3,FALSE)</f>
        <v>-4.3352020878356301</v>
      </c>
      <c r="R27" s="49">
        <f>VLOOKUP($A27,'Occupancy Raw Data'!$B$8:$BE$45,'Occupancy Raw Data'!Y$3,FALSE)</f>
        <v>0.50004762872627195</v>
      </c>
      <c r="S27" s="48">
        <f>VLOOKUP($A27,'Occupancy Raw Data'!$B$8:$BE$45,'Occupancy Raw Data'!AA$3,FALSE)</f>
        <v>-7.9598184326948003</v>
      </c>
      <c r="T27" s="48">
        <f>VLOOKUP($A27,'Occupancy Raw Data'!$B$8:$BE$45,'Occupancy Raw Data'!AB$3,FALSE)</f>
        <v>-6.2417431181797296</v>
      </c>
      <c r="U27" s="49">
        <f>VLOOKUP($A27,'Occupancy Raw Data'!$B$8:$BE$45,'Occupancy Raw Data'!AC$3,FALSE)</f>
        <v>-7.0717432221997498</v>
      </c>
      <c r="V27" s="50">
        <f>VLOOKUP($A27,'Occupancy Raw Data'!$B$8:$BE$45,'Occupancy Raw Data'!AE$3,FALSE)</f>
        <v>-2.0121764042594301</v>
      </c>
      <c r="X27" s="51">
        <f>VLOOKUP($A27,'ADR Raw Data'!$B$6:$BE$43,'ADR Raw Data'!G$1,FALSE)</f>
        <v>130.043360949906</v>
      </c>
      <c r="Y27" s="52">
        <f>VLOOKUP($A27,'ADR Raw Data'!$B$6:$BE$43,'ADR Raw Data'!H$1,FALSE)</f>
        <v>138.40640154554401</v>
      </c>
      <c r="Z27" s="52">
        <f>VLOOKUP($A27,'ADR Raw Data'!$B$6:$BE$43,'ADR Raw Data'!I$1,FALSE)</f>
        <v>147.18282846582201</v>
      </c>
      <c r="AA27" s="52">
        <f>VLOOKUP($A27,'ADR Raw Data'!$B$6:$BE$43,'ADR Raw Data'!J$1,FALSE)</f>
        <v>146.06144646770301</v>
      </c>
      <c r="AB27" s="52">
        <f>VLOOKUP($A27,'ADR Raw Data'!$B$6:$BE$43,'ADR Raw Data'!K$1,FALSE)</f>
        <v>135.62177925082599</v>
      </c>
      <c r="AC27" s="53">
        <f>VLOOKUP($A27,'ADR Raw Data'!$B$6:$BE$43,'ADR Raw Data'!L$1,FALSE)</f>
        <v>140.22308194015099</v>
      </c>
      <c r="AD27" s="52">
        <f>VLOOKUP($A27,'ADR Raw Data'!$B$6:$BE$43,'ADR Raw Data'!N$1,FALSE)</f>
        <v>173.513249223553</v>
      </c>
      <c r="AE27" s="52">
        <f>VLOOKUP($A27,'ADR Raw Data'!$B$6:$BE$43,'ADR Raw Data'!O$1,FALSE)</f>
        <v>183.17499758079899</v>
      </c>
      <c r="AF27" s="53">
        <f>VLOOKUP($A27,'ADR Raw Data'!$B$6:$BE$43,'ADR Raw Data'!P$1,FALSE)</f>
        <v>178.55202468458501</v>
      </c>
      <c r="AG27" s="54">
        <f>VLOOKUP($A27,'ADR Raw Data'!$B$6:$BE$43,'ADR Raw Data'!R$1,FALSE)</f>
        <v>152.28349758198601</v>
      </c>
      <c r="AI27" s="47">
        <f>VLOOKUP($A27,'ADR Raw Data'!$B$6:$BE$43,'ADR Raw Data'!T$1,FALSE)</f>
        <v>-4.5224488425587497</v>
      </c>
      <c r="AJ27" s="48">
        <f>VLOOKUP($A27,'ADR Raw Data'!$B$6:$BE$43,'ADR Raw Data'!U$1,FALSE)</f>
        <v>-3.8162382236500401</v>
      </c>
      <c r="AK27" s="48">
        <f>VLOOKUP($A27,'ADR Raw Data'!$B$6:$BE$43,'ADR Raw Data'!V$1,FALSE)</f>
        <v>0.98937630805811605</v>
      </c>
      <c r="AL27" s="48">
        <f>VLOOKUP($A27,'ADR Raw Data'!$B$6:$BE$43,'ADR Raw Data'!W$1,FALSE)</f>
        <v>1.5885219130394901</v>
      </c>
      <c r="AM27" s="48">
        <f>VLOOKUP($A27,'ADR Raw Data'!$B$6:$BE$43,'ADR Raw Data'!X$1,FALSE)</f>
        <v>-1.7169154797664601</v>
      </c>
      <c r="AN27" s="49">
        <f>VLOOKUP($A27,'ADR Raw Data'!$B$6:$BE$43,'ADR Raw Data'!Y$1,FALSE)</f>
        <v>-1.1863703655667901</v>
      </c>
      <c r="AO27" s="48">
        <f>VLOOKUP($A27,'ADR Raw Data'!$B$6:$BE$43,'ADR Raw Data'!AA$1,FALSE)</f>
        <v>-8.0774550879285005</v>
      </c>
      <c r="AP27" s="48">
        <f>VLOOKUP($A27,'ADR Raw Data'!$B$6:$BE$43,'ADR Raw Data'!AB$1,FALSE)</f>
        <v>-7.5942393352827899</v>
      </c>
      <c r="AQ27" s="49">
        <f>VLOOKUP($A27,'ADR Raw Data'!$B$6:$BE$43,'ADR Raw Data'!AC$1,FALSE)</f>
        <v>-7.7987465409996499</v>
      </c>
      <c r="AR27" s="50">
        <f>VLOOKUP($A27,'ADR Raw Data'!$B$6:$BE$43,'ADR Raw Data'!AE$1,FALSE)</f>
        <v>-4.2699506628119197</v>
      </c>
      <c r="AS27" s="40"/>
      <c r="AT27" s="51">
        <f>VLOOKUP($A27,'RevPAR Raw Data'!$B$6:$BE$43,'RevPAR Raw Data'!G$1,FALSE)</f>
        <v>70.194838408789806</v>
      </c>
      <c r="AU27" s="52">
        <f>VLOOKUP($A27,'RevPAR Raw Data'!$B$6:$BE$43,'RevPAR Raw Data'!H$1,FALSE)</f>
        <v>98.393329798176495</v>
      </c>
      <c r="AV27" s="52">
        <f>VLOOKUP($A27,'RevPAR Raw Data'!$B$6:$BE$43,'RevPAR Raw Data'!I$1,FALSE)</f>
        <v>113.257261053533</v>
      </c>
      <c r="AW27" s="52">
        <f>VLOOKUP($A27,'RevPAR Raw Data'!$B$6:$BE$43,'RevPAR Raw Data'!J$1,FALSE)</f>
        <v>109.07089858178099</v>
      </c>
      <c r="AX27" s="52">
        <f>VLOOKUP($A27,'RevPAR Raw Data'!$B$6:$BE$43,'RevPAR Raw Data'!K$1,FALSE)</f>
        <v>86.331669500506507</v>
      </c>
      <c r="AY27" s="53">
        <f>VLOOKUP($A27,'RevPAR Raw Data'!$B$6:$BE$43,'RevPAR Raw Data'!L$1,FALSE)</f>
        <v>95.449599468557594</v>
      </c>
      <c r="AZ27" s="52">
        <f>VLOOKUP($A27,'RevPAR Raw Data'!$B$6:$BE$43,'RevPAR Raw Data'!N$1,FALSE)</f>
        <v>129.73269121016099</v>
      </c>
      <c r="BA27" s="52">
        <f>VLOOKUP($A27,'RevPAR Raw Data'!$B$6:$BE$43,'RevPAR Raw Data'!O$1,FALSE)</f>
        <v>149.27484802462399</v>
      </c>
      <c r="BB27" s="53">
        <f>VLOOKUP($A27,'RevPAR Raw Data'!$B$6:$BE$43,'RevPAR Raw Data'!P$1,FALSE)</f>
        <v>139.50376961739201</v>
      </c>
      <c r="BC27" s="54">
        <f>VLOOKUP($A27,'RevPAR Raw Data'!$B$6:$BE$43,'RevPAR Raw Data'!R$1,FALSE)</f>
        <v>108.03650522536699</v>
      </c>
      <c r="BE27" s="47">
        <f>VLOOKUP($A27,'RevPAR Raw Data'!$B$6:$BE$43,'RevPAR Raw Data'!T$1,FALSE)</f>
        <v>-3.08259498415994</v>
      </c>
      <c r="BF27" s="48">
        <f>VLOOKUP($A27,'RevPAR Raw Data'!$B$6:$BE$43,'RevPAR Raw Data'!U$1,FALSE)</f>
        <v>0.21406111267365499</v>
      </c>
      <c r="BG27" s="48">
        <f>VLOOKUP($A27,'RevPAR Raw Data'!$B$6:$BE$43,'RevPAR Raw Data'!V$1,FALSE)</f>
        <v>4.4914065041351598</v>
      </c>
      <c r="BH27" s="48">
        <f>VLOOKUP($A27,'RevPAR Raw Data'!$B$6:$BE$43,'RevPAR Raw Data'!W$1,FALSE)</f>
        <v>-0.62301494476254105</v>
      </c>
      <c r="BI27" s="48">
        <f>VLOOKUP($A27,'RevPAR Raw Data'!$B$6:$BE$43,'RevPAR Raw Data'!X$1,FALSE)</f>
        <v>-5.9776858118768903</v>
      </c>
      <c r="BJ27" s="49">
        <f>VLOOKUP($A27,'RevPAR Raw Data'!$B$6:$BE$43,'RevPAR Raw Data'!Y$1,FALSE)</f>
        <v>-0.69225515372145097</v>
      </c>
      <c r="BK27" s="48">
        <f>VLOOKUP($A27,'RevPAR Raw Data'!$B$6:$BE$43,'RevPAR Raw Data'!AA$1,FALSE)</f>
        <v>-15.3943227616417</v>
      </c>
      <c r="BL27" s="48">
        <f>VLOOKUP($A27,'RevPAR Raw Data'!$B$6:$BE$43,'RevPAR Raw Data'!AB$1,FALSE)</f>
        <v>-13.3619695423744</v>
      </c>
      <c r="BM27" s="49">
        <f>VLOOKUP($A27,'RevPAR Raw Data'!$B$6:$BE$43,'RevPAR Raw Data'!AC$1,FALSE)</f>
        <v>-14.318982433269699</v>
      </c>
      <c r="BN27" s="50">
        <f>VLOOKUP($A27,'RevPAR Raw Data'!$B$6:$BE$43,'RevPAR Raw Data'!AE$1,FALSE)</f>
        <v>-6.1962081273607401</v>
      </c>
    </row>
    <row r="28" spans="1:66" x14ac:dyDescent="0.45">
      <c r="A28" s="63" t="s">
        <v>29</v>
      </c>
      <c r="B28" s="47">
        <f>VLOOKUP($A28,'Occupancy Raw Data'!$B$8:$BE$45,'Occupancy Raw Data'!G$3,FALSE)</f>
        <v>37.146596858638702</v>
      </c>
      <c r="C28" s="48">
        <f>VLOOKUP($A28,'Occupancy Raw Data'!$B$8:$BE$45,'Occupancy Raw Data'!H$3,FALSE)</f>
        <v>41.753926701570599</v>
      </c>
      <c r="D28" s="48">
        <f>VLOOKUP($A28,'Occupancy Raw Data'!$B$8:$BE$45,'Occupancy Raw Data'!I$3,FALSE)</f>
        <v>43.560209424083702</v>
      </c>
      <c r="E28" s="48">
        <f>VLOOKUP($A28,'Occupancy Raw Data'!$B$8:$BE$45,'Occupancy Raw Data'!J$3,FALSE)</f>
        <v>45.497382198952799</v>
      </c>
      <c r="F28" s="48">
        <f>VLOOKUP($A28,'Occupancy Raw Data'!$B$8:$BE$45,'Occupancy Raw Data'!K$3,FALSE)</f>
        <v>48.075916230366403</v>
      </c>
      <c r="G28" s="49">
        <f>VLOOKUP($A28,'Occupancy Raw Data'!$B$8:$BE$45,'Occupancy Raw Data'!L$3,FALSE)</f>
        <v>43.206806282722503</v>
      </c>
      <c r="H28" s="48">
        <f>VLOOKUP($A28,'Occupancy Raw Data'!$B$8:$BE$45,'Occupancy Raw Data'!N$3,FALSE)</f>
        <v>63.782722513088999</v>
      </c>
      <c r="I28" s="48">
        <f>VLOOKUP($A28,'Occupancy Raw Data'!$B$8:$BE$45,'Occupancy Raw Data'!O$3,FALSE)</f>
        <v>69.895287958115105</v>
      </c>
      <c r="J28" s="49">
        <f>VLOOKUP($A28,'Occupancy Raw Data'!$B$8:$BE$45,'Occupancy Raw Data'!P$3,FALSE)</f>
        <v>66.839005235602002</v>
      </c>
      <c r="K28" s="50">
        <f>VLOOKUP($A28,'Occupancy Raw Data'!$B$8:$BE$45,'Occupancy Raw Data'!R$3,FALSE)</f>
        <v>49.958863126402299</v>
      </c>
      <c r="M28" s="47">
        <f>VLOOKUP($A28,'Occupancy Raw Data'!$B$8:$BE$45,'Occupancy Raw Data'!T$3,FALSE)</f>
        <v>-5.2508704253730896</v>
      </c>
      <c r="N28" s="48">
        <f>VLOOKUP($A28,'Occupancy Raw Data'!$B$8:$BE$45,'Occupancy Raw Data'!U$3,FALSE)</f>
        <v>-0.78594816267647805</v>
      </c>
      <c r="O28" s="48">
        <f>VLOOKUP($A28,'Occupancy Raw Data'!$B$8:$BE$45,'Occupancy Raw Data'!V$3,FALSE)</f>
        <v>12.076636718016401</v>
      </c>
      <c r="P28" s="48">
        <f>VLOOKUP($A28,'Occupancy Raw Data'!$B$8:$BE$45,'Occupancy Raw Data'!W$3,FALSE)</f>
        <v>2.4926352735436801</v>
      </c>
      <c r="Q28" s="48">
        <f>VLOOKUP($A28,'Occupancy Raw Data'!$B$8:$BE$45,'Occupancy Raw Data'!X$3,FALSE)</f>
        <v>8.2377990812739199</v>
      </c>
      <c r="R28" s="49">
        <f>VLOOKUP($A28,'Occupancy Raw Data'!$B$8:$BE$45,'Occupancy Raw Data'!Y$3,FALSE)</f>
        <v>3.3832891320287</v>
      </c>
      <c r="S28" s="48">
        <f>VLOOKUP($A28,'Occupancy Raw Data'!$B$8:$BE$45,'Occupancy Raw Data'!AA$3,FALSE)</f>
        <v>5.0048037940708001</v>
      </c>
      <c r="T28" s="48">
        <f>VLOOKUP($A28,'Occupancy Raw Data'!$B$8:$BE$45,'Occupancy Raw Data'!AB$3,FALSE)</f>
        <v>5.7037113455239403</v>
      </c>
      <c r="U28" s="49">
        <f>VLOOKUP($A28,'Occupancy Raw Data'!$B$8:$BE$45,'Occupancy Raw Data'!AC$3,FALSE)</f>
        <v>5.3690798363450902</v>
      </c>
      <c r="V28" s="50">
        <f>VLOOKUP($A28,'Occupancy Raw Data'!$B$8:$BE$45,'Occupancy Raw Data'!AE$3,FALSE)</f>
        <v>4.1334596107068302</v>
      </c>
      <c r="X28" s="51">
        <f>VLOOKUP($A28,'ADR Raw Data'!$B$6:$BE$43,'ADR Raw Data'!G$1,FALSE)</f>
        <v>106.817783650458</v>
      </c>
      <c r="Y28" s="52">
        <f>VLOOKUP($A28,'ADR Raw Data'!$B$6:$BE$43,'ADR Raw Data'!H$1,FALSE)</f>
        <v>107.90711598746</v>
      </c>
      <c r="Z28" s="52">
        <f>VLOOKUP($A28,'ADR Raw Data'!$B$6:$BE$43,'ADR Raw Data'!I$1,FALSE)</f>
        <v>110.74798076923</v>
      </c>
      <c r="AA28" s="52">
        <f>VLOOKUP($A28,'ADR Raw Data'!$B$6:$BE$43,'ADR Raw Data'!J$1,FALSE)</f>
        <v>113.223060989643</v>
      </c>
      <c r="AB28" s="52">
        <f>VLOOKUP($A28,'ADR Raw Data'!$B$6:$BE$43,'ADR Raw Data'!K$1,FALSE)</f>
        <v>115.432896814592</v>
      </c>
      <c r="AC28" s="53">
        <f>VLOOKUP($A28,'ADR Raw Data'!$B$6:$BE$43,'ADR Raw Data'!L$1,FALSE)</f>
        <v>111.086957891548</v>
      </c>
      <c r="AD28" s="52">
        <f>VLOOKUP($A28,'ADR Raw Data'!$B$6:$BE$43,'ADR Raw Data'!N$1,FALSE)</f>
        <v>141.92806074286801</v>
      </c>
      <c r="AE28" s="52">
        <f>VLOOKUP($A28,'ADR Raw Data'!$B$6:$BE$43,'ADR Raw Data'!O$1,FALSE)</f>
        <v>150.97873970037401</v>
      </c>
      <c r="AF28" s="53">
        <f>VLOOKUP($A28,'ADR Raw Data'!$B$6:$BE$43,'ADR Raw Data'!P$1,FALSE)</f>
        <v>146.66032605502701</v>
      </c>
      <c r="AG28" s="54">
        <f>VLOOKUP($A28,'ADR Raw Data'!$B$6:$BE$43,'ADR Raw Data'!R$1,FALSE)</f>
        <v>124.684937121041</v>
      </c>
      <c r="AI28" s="47">
        <f>VLOOKUP($A28,'ADR Raw Data'!$B$6:$BE$43,'ADR Raw Data'!T$1,FALSE)</f>
        <v>-0.69461432152057101</v>
      </c>
      <c r="AJ28" s="48">
        <f>VLOOKUP($A28,'ADR Raw Data'!$B$6:$BE$43,'ADR Raw Data'!U$1,FALSE)</f>
        <v>0.45951703495582402</v>
      </c>
      <c r="AK28" s="48">
        <f>VLOOKUP($A28,'ADR Raw Data'!$B$6:$BE$43,'ADR Raw Data'!V$1,FALSE)</f>
        <v>9.6207683780149704</v>
      </c>
      <c r="AL28" s="48">
        <f>VLOOKUP($A28,'ADR Raw Data'!$B$6:$BE$43,'ADR Raw Data'!W$1,FALSE)</f>
        <v>7.1486478393233197</v>
      </c>
      <c r="AM28" s="48">
        <f>VLOOKUP($A28,'ADR Raw Data'!$B$6:$BE$43,'ADR Raw Data'!X$1,FALSE)</f>
        <v>7.5040872268299301</v>
      </c>
      <c r="AN28" s="49">
        <f>VLOOKUP($A28,'ADR Raw Data'!$B$6:$BE$43,'ADR Raw Data'!Y$1,FALSE)</f>
        <v>4.9221212104122003</v>
      </c>
      <c r="AO28" s="48">
        <f>VLOOKUP($A28,'ADR Raw Data'!$B$6:$BE$43,'ADR Raw Data'!AA$1,FALSE)</f>
        <v>2.1879891006336498</v>
      </c>
      <c r="AP28" s="48">
        <f>VLOOKUP($A28,'ADR Raw Data'!$B$6:$BE$43,'ADR Raw Data'!AB$1,FALSE)</f>
        <v>3.1686702753891298</v>
      </c>
      <c r="AQ28" s="49">
        <f>VLOOKUP($A28,'ADR Raw Data'!$B$6:$BE$43,'ADR Raw Data'!AC$1,FALSE)</f>
        <v>2.7223950567427702</v>
      </c>
      <c r="AR28" s="50">
        <f>VLOOKUP($A28,'ADR Raw Data'!$B$6:$BE$43,'ADR Raw Data'!AE$1,FALSE)</f>
        <v>4.0649850070640001</v>
      </c>
      <c r="AS28" s="40"/>
      <c r="AT28" s="51">
        <f>VLOOKUP($A28,'RevPAR Raw Data'!$B$6:$BE$43,'RevPAR Raw Data'!G$1,FALSE)</f>
        <v>39.679171465968501</v>
      </c>
      <c r="AU28" s="52">
        <f>VLOOKUP($A28,'RevPAR Raw Data'!$B$6:$BE$43,'RevPAR Raw Data'!H$1,FALSE)</f>
        <v>45.0554581151832</v>
      </c>
      <c r="AV28" s="52">
        <f>VLOOKUP($A28,'RevPAR Raw Data'!$B$6:$BE$43,'RevPAR Raw Data'!I$1,FALSE)</f>
        <v>48.242052356020899</v>
      </c>
      <c r="AW28" s="52">
        <f>VLOOKUP($A28,'RevPAR Raw Data'!$B$6:$BE$43,'RevPAR Raw Data'!J$1,FALSE)</f>
        <v>51.513528795811503</v>
      </c>
      <c r="AX28" s="52">
        <f>VLOOKUP($A28,'RevPAR Raw Data'!$B$6:$BE$43,'RevPAR Raw Data'!K$1,FALSE)</f>
        <v>55.495422774869098</v>
      </c>
      <c r="AY28" s="53">
        <f>VLOOKUP($A28,'RevPAR Raw Data'!$B$6:$BE$43,'RevPAR Raw Data'!L$1,FALSE)</f>
        <v>47.9971267015706</v>
      </c>
      <c r="AZ28" s="52">
        <f>VLOOKUP($A28,'RevPAR Raw Data'!$B$6:$BE$43,'RevPAR Raw Data'!N$1,FALSE)</f>
        <v>90.525581151832398</v>
      </c>
      <c r="BA28" s="52">
        <f>VLOOKUP($A28,'RevPAR Raw Data'!$B$6:$BE$43,'RevPAR Raw Data'!O$1,FALSE)</f>
        <v>105.527024869109</v>
      </c>
      <c r="BB28" s="53">
        <f>VLOOKUP($A28,'RevPAR Raw Data'!$B$6:$BE$43,'RevPAR Raw Data'!P$1,FALSE)</f>
        <v>98.026303010471196</v>
      </c>
      <c r="BC28" s="54">
        <f>VLOOKUP($A28,'RevPAR Raw Data'!$B$6:$BE$43,'RevPAR Raw Data'!R$1,FALSE)</f>
        <v>62.291177075542201</v>
      </c>
      <c r="BE28" s="47">
        <f>VLOOKUP($A28,'RevPAR Raw Data'!$B$6:$BE$43,'RevPAR Raw Data'!T$1,FALSE)</f>
        <v>-5.90901144891453</v>
      </c>
      <c r="BF28" s="48">
        <f>VLOOKUP($A28,'RevPAR Raw Data'!$B$6:$BE$43,'RevPAR Raw Data'!U$1,FALSE)</f>
        <v>-0.33004269341407499</v>
      </c>
      <c r="BG28" s="48">
        <f>VLOOKUP($A28,'RevPAR Raw Data'!$B$6:$BE$43,'RevPAR Raw Data'!V$1,FALSE)</f>
        <v>22.859270342525999</v>
      </c>
      <c r="BH28" s="48">
        <f>VLOOKUP($A28,'RevPAR Raw Data'!$B$6:$BE$43,'RevPAR Raw Data'!W$1,FALSE)</f>
        <v>9.8194728304913994</v>
      </c>
      <c r="BI28" s="48">
        <f>VLOOKUP($A28,'RevPAR Raw Data'!$B$6:$BE$43,'RevPAR Raw Data'!X$1,FALSE)</f>
        <v>16.3600579367336</v>
      </c>
      <c r="BJ28" s="49">
        <f>VLOOKUP($A28,'RevPAR Raw Data'!$B$6:$BE$43,'RevPAR Raw Data'!Y$1,FALSE)</f>
        <v>8.4719399344180601</v>
      </c>
      <c r="BK28" s="48">
        <f>VLOOKUP($A28,'RevPAR Raw Data'!$B$6:$BE$43,'RevPAR Raw Data'!AA$1,FALSE)</f>
        <v>7.3022974562268299</v>
      </c>
      <c r="BL28" s="48">
        <f>VLOOKUP($A28,'RevPAR Raw Data'!$B$6:$BE$43,'RevPAR Raw Data'!AB$1,FALSE)</f>
        <v>9.0531134269126898</v>
      </c>
      <c r="BM28" s="49">
        <f>VLOOKUP($A28,'RevPAR Raw Data'!$B$6:$BE$43,'RevPAR Raw Data'!AC$1,FALSE)</f>
        <v>8.2376424571450908</v>
      </c>
      <c r="BN28" s="50">
        <f>VLOOKUP($A28,'RevPAR Raw Data'!$B$6:$BE$43,'RevPAR Raw Data'!AE$1,FALSE)</f>
        <v>8.3664691312191106</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41.477769092831799</v>
      </c>
      <c r="C30" s="48">
        <f>VLOOKUP($A30,'Occupancy Raw Data'!$B$8:$BE$45,'Occupancy Raw Data'!H$3,FALSE)</f>
        <v>58.945238861556803</v>
      </c>
      <c r="D30" s="48">
        <f>VLOOKUP($A30,'Occupancy Raw Data'!$B$8:$BE$45,'Occupancy Raw Data'!I$3,FALSE)</f>
        <v>61.715481171548099</v>
      </c>
      <c r="E30" s="48">
        <f>VLOOKUP($A30,'Occupancy Raw Data'!$B$8:$BE$45,'Occupancy Raw Data'!J$3,FALSE)</f>
        <v>62.5568991677778</v>
      </c>
      <c r="F30" s="48">
        <f>VLOOKUP($A30,'Occupancy Raw Data'!$B$8:$BE$45,'Occupancy Raw Data'!K$3,FALSE)</f>
        <v>58.954434686652199</v>
      </c>
      <c r="G30" s="49">
        <f>VLOOKUP($A30,'Occupancy Raw Data'!$B$8:$BE$45,'Occupancy Raw Data'!L$3,FALSE)</f>
        <v>56.729964596073302</v>
      </c>
      <c r="H30" s="48">
        <f>VLOOKUP($A30,'Occupancy Raw Data'!$B$8:$BE$45,'Occupancy Raw Data'!N$3,FALSE)</f>
        <v>64.469630787622407</v>
      </c>
      <c r="I30" s="48">
        <f>VLOOKUP($A30,'Occupancy Raw Data'!$B$8:$BE$45,'Occupancy Raw Data'!O$3,FALSE)</f>
        <v>68.938801783990002</v>
      </c>
      <c r="J30" s="49">
        <f>VLOOKUP($A30,'Occupancy Raw Data'!$B$8:$BE$45,'Occupancy Raw Data'!P$3,FALSE)</f>
        <v>66.704216285806197</v>
      </c>
      <c r="K30" s="50">
        <f>VLOOKUP($A30,'Occupancy Raw Data'!$B$8:$BE$45,'Occupancy Raw Data'!R$3,FALSE)</f>
        <v>59.579750793139901</v>
      </c>
      <c r="M30" s="47">
        <f>VLOOKUP($A30,'Occupancy Raw Data'!$B$8:$BE$45,'Occupancy Raw Data'!T$3,FALSE)</f>
        <v>-10.1583828892625</v>
      </c>
      <c r="N30" s="48">
        <f>VLOOKUP($A30,'Occupancy Raw Data'!$B$8:$BE$45,'Occupancy Raw Data'!U$3,FALSE)</f>
        <v>-1.1374750008029999</v>
      </c>
      <c r="O30" s="48">
        <f>VLOOKUP($A30,'Occupancy Raw Data'!$B$8:$BE$45,'Occupancy Raw Data'!V$3,FALSE)</f>
        <v>-3.19550888226299</v>
      </c>
      <c r="P30" s="48">
        <f>VLOOKUP($A30,'Occupancy Raw Data'!$B$8:$BE$45,'Occupancy Raw Data'!W$3,FALSE)</f>
        <v>-2.0666243426320401</v>
      </c>
      <c r="Q30" s="48">
        <f>VLOOKUP($A30,'Occupancy Raw Data'!$B$8:$BE$45,'Occupancy Raw Data'!X$3,FALSE)</f>
        <v>-6.5547475594201297</v>
      </c>
      <c r="R30" s="49">
        <f>VLOOKUP($A30,'Occupancy Raw Data'!$B$8:$BE$45,'Occupancy Raw Data'!Y$3,FALSE)</f>
        <v>-4.3373786371503202</v>
      </c>
      <c r="S30" s="48">
        <f>VLOOKUP($A30,'Occupancy Raw Data'!$B$8:$BE$45,'Occupancy Raw Data'!AA$3,FALSE)</f>
        <v>-8.2949422388421592</v>
      </c>
      <c r="T30" s="48">
        <f>VLOOKUP($A30,'Occupancy Raw Data'!$B$8:$BE$45,'Occupancy Raw Data'!AB$3,FALSE)</f>
        <v>-7.3465574983841897</v>
      </c>
      <c r="U30" s="49">
        <f>VLOOKUP($A30,'Occupancy Raw Data'!$B$8:$BE$45,'Occupancy Raw Data'!AC$3,FALSE)</f>
        <v>-7.8073015077975398</v>
      </c>
      <c r="V30" s="50">
        <f>VLOOKUP($A30,'Occupancy Raw Data'!$B$8:$BE$45,'Occupancy Raw Data'!AE$3,FALSE)</f>
        <v>-5.4754111006187101</v>
      </c>
      <c r="X30" s="51">
        <f>VLOOKUP($A30,'ADR Raw Data'!$B$6:$BE$43,'ADR Raw Data'!G$1,FALSE)</f>
        <v>107.863553929719</v>
      </c>
      <c r="Y30" s="52">
        <f>VLOOKUP($A30,'ADR Raw Data'!$B$6:$BE$43,'ADR Raw Data'!H$1,FALSE)</f>
        <v>117.741424726989</v>
      </c>
      <c r="Z30" s="52">
        <f>VLOOKUP($A30,'ADR Raw Data'!$B$6:$BE$43,'ADR Raw Data'!I$1,FALSE)</f>
        <v>118.18623468057299</v>
      </c>
      <c r="AA30" s="52">
        <f>VLOOKUP($A30,'ADR Raw Data'!$B$6:$BE$43,'ADR Raw Data'!J$1,FALSE)</f>
        <v>116.80365146448101</v>
      </c>
      <c r="AB30" s="52">
        <f>VLOOKUP($A30,'ADR Raw Data'!$B$6:$BE$43,'ADR Raw Data'!K$1,FALSE)</f>
        <v>114.26655046014599</v>
      </c>
      <c r="AC30" s="53">
        <f>VLOOKUP($A30,'ADR Raw Data'!$B$6:$BE$43,'ADR Raw Data'!L$1,FALSE)</f>
        <v>115.46473083594</v>
      </c>
      <c r="AD30" s="52">
        <f>VLOOKUP($A30,'ADR Raw Data'!$B$6:$BE$43,'ADR Raw Data'!N$1,FALSE)</f>
        <v>143.544443533145</v>
      </c>
      <c r="AE30" s="52">
        <f>VLOOKUP($A30,'ADR Raw Data'!$B$6:$BE$43,'ADR Raw Data'!O$1,FALSE)</f>
        <v>152.14194884449901</v>
      </c>
      <c r="AF30" s="53">
        <f>VLOOKUP($A30,'ADR Raw Data'!$B$6:$BE$43,'ADR Raw Data'!P$1,FALSE)</f>
        <v>147.98720403239699</v>
      </c>
      <c r="AG30" s="54">
        <f>VLOOKUP($A30,'ADR Raw Data'!$B$6:$BE$43,'ADR Raw Data'!R$1,FALSE)</f>
        <v>125.868006912442</v>
      </c>
      <c r="AI30" s="47">
        <f>VLOOKUP($A30,'ADR Raw Data'!$B$6:$BE$43,'ADR Raw Data'!T$1,FALSE)</f>
        <v>-4.9068631570368204</v>
      </c>
      <c r="AJ30" s="48">
        <f>VLOOKUP($A30,'ADR Raw Data'!$B$6:$BE$43,'ADR Raw Data'!U$1,FALSE)</f>
        <v>5.8547219968946296</v>
      </c>
      <c r="AK30" s="48">
        <f>VLOOKUP($A30,'ADR Raw Data'!$B$6:$BE$43,'ADR Raw Data'!V$1,FALSE)</f>
        <v>4.8297269479010696</v>
      </c>
      <c r="AL30" s="48">
        <f>VLOOKUP($A30,'ADR Raw Data'!$B$6:$BE$43,'ADR Raw Data'!W$1,FALSE)</f>
        <v>2.6994349951529402</v>
      </c>
      <c r="AM30" s="48">
        <f>VLOOKUP($A30,'ADR Raw Data'!$B$6:$BE$43,'ADR Raw Data'!X$1,FALSE)</f>
        <v>-1.1531867369811799</v>
      </c>
      <c r="AN30" s="49">
        <f>VLOOKUP($A30,'ADR Raw Data'!$B$6:$BE$43,'ADR Raw Data'!Y$1,FALSE)</f>
        <v>1.8510345709149401</v>
      </c>
      <c r="AO30" s="48">
        <f>VLOOKUP($A30,'ADR Raw Data'!$B$6:$BE$43,'ADR Raw Data'!AA$1,FALSE)</f>
        <v>-1.1265545283252401</v>
      </c>
      <c r="AP30" s="48">
        <f>VLOOKUP($A30,'ADR Raw Data'!$B$6:$BE$43,'ADR Raw Data'!AB$1,FALSE)</f>
        <v>5.0243111589266096</v>
      </c>
      <c r="AQ30" s="49">
        <f>VLOOKUP($A30,'ADR Raw Data'!$B$6:$BE$43,'ADR Raw Data'!AC$1,FALSE)</f>
        <v>2.04798138152626</v>
      </c>
      <c r="AR30" s="50">
        <f>VLOOKUP($A30,'ADR Raw Data'!$B$6:$BE$43,'ADR Raw Data'!AE$1,FALSE)</f>
        <v>1.71408869874791</v>
      </c>
      <c r="AS30" s="40"/>
      <c r="AT30" s="51">
        <f>VLOOKUP($A30,'RevPAR Raw Data'!$B$6:$BE$43,'RevPAR Raw Data'!G$1,FALSE)</f>
        <v>44.739395834291201</v>
      </c>
      <c r="AU30" s="52">
        <f>VLOOKUP($A30,'RevPAR Raw Data'!$B$6:$BE$43,'RevPAR Raw Data'!H$1,FALSE)</f>
        <v>69.402964044323795</v>
      </c>
      <c r="AV30" s="52">
        <f>VLOOKUP($A30,'RevPAR Raw Data'!$B$6:$BE$43,'RevPAR Raw Data'!I$1,FALSE)</f>
        <v>72.939203411651107</v>
      </c>
      <c r="AW30" s="52">
        <f>VLOOKUP($A30,'RevPAR Raw Data'!$B$6:$BE$43,'RevPAR Raw Data'!J$1,FALSE)</f>
        <v>73.068742470918195</v>
      </c>
      <c r="AX30" s="52">
        <f>VLOOKUP($A30,'RevPAR Raw Data'!$B$6:$BE$43,'RevPAR Raw Data'!K$1,FALSE)</f>
        <v>67.365198859717594</v>
      </c>
      <c r="AY30" s="53">
        <f>VLOOKUP($A30,'RevPAR Raw Data'!$B$6:$BE$43,'RevPAR Raw Data'!L$1,FALSE)</f>
        <v>65.503100924180401</v>
      </c>
      <c r="AZ30" s="52">
        <f>VLOOKUP($A30,'RevPAR Raw Data'!$B$6:$BE$43,'RevPAR Raw Data'!N$1,FALSE)</f>
        <v>92.542572761965999</v>
      </c>
      <c r="BA30" s="52">
        <f>VLOOKUP($A30,'RevPAR Raw Data'!$B$6:$BE$43,'RevPAR Raw Data'!O$1,FALSE)</f>
        <v>104.884836544208</v>
      </c>
      <c r="BB30" s="53">
        <f>VLOOKUP($A30,'RevPAR Raw Data'!$B$6:$BE$43,'RevPAR Raw Data'!P$1,FALSE)</f>
        <v>98.713704653087404</v>
      </c>
      <c r="BC30" s="54">
        <f>VLOOKUP($A30,'RevPAR Raw Data'!$B$6:$BE$43,'RevPAR Raw Data'!R$1,FALSE)</f>
        <v>74.9918448467253</v>
      </c>
      <c r="BE30" s="47">
        <f>VLOOKUP($A30,'RevPAR Raw Data'!$B$6:$BE$43,'RevPAR Raw Data'!T$1,FALSE)</f>
        <v>-14.5667880989553</v>
      </c>
      <c r="BF30" s="48">
        <f>VLOOKUP($A30,'RevPAR Raw Data'!$B$6:$BE$43,'RevPAR Raw Data'!U$1,FALSE)</f>
        <v>4.6506509970104402</v>
      </c>
      <c r="BG30" s="48">
        <f>VLOOKUP($A30,'RevPAR Raw Data'!$B$6:$BE$43,'RevPAR Raw Data'!V$1,FALSE)</f>
        <v>1.4798837120288399</v>
      </c>
      <c r="BH30" s="48">
        <f>VLOOKUP($A30,'RevPAR Raw Data'!$B$6:$BE$43,'RevPAR Raw Data'!W$1,FALSE)</f>
        <v>0.57702347179754299</v>
      </c>
      <c r="BI30" s="48">
        <f>VLOOKUP($A30,'RevPAR Raw Data'!$B$6:$BE$43,'RevPAR Raw Data'!X$1,FALSE)</f>
        <v>-7.6323458169034799</v>
      </c>
      <c r="BJ30" s="49">
        <f>VLOOKUP($A30,'RevPAR Raw Data'!$B$6:$BE$43,'RevPAR Raw Data'!Y$1,FALSE)</f>
        <v>-2.5666304442805101</v>
      </c>
      <c r="BK30" s="48">
        <f>VLOOKUP($A30,'RevPAR Raw Data'!$B$6:$BE$43,'RevPAR Raw Data'!AA$1,FALSE)</f>
        <v>-9.3280497197537695</v>
      </c>
      <c r="BL30" s="48">
        <f>VLOOKUP($A30,'RevPAR Raw Data'!$B$6:$BE$43,'RevPAR Raw Data'!AB$1,FALSE)</f>
        <v>-2.69136024764585</v>
      </c>
      <c r="BM30" s="49">
        <f>VLOOKUP($A30,'RevPAR Raw Data'!$B$6:$BE$43,'RevPAR Raw Data'!AC$1,FALSE)</f>
        <v>-5.91921220755059</v>
      </c>
      <c r="BN30" s="50">
        <f>VLOOKUP($A30,'RevPAR Raw Data'!$B$6:$BE$43,'RevPAR Raw Data'!AE$1,FALSE)</f>
        <v>-3.8551758047564899</v>
      </c>
    </row>
    <row r="31" spans="1:66" x14ac:dyDescent="0.45">
      <c r="A31" s="63" t="s">
        <v>70</v>
      </c>
      <c r="B31" s="47">
        <f>VLOOKUP($A31,'Occupancy Raw Data'!$B$8:$BE$45,'Occupancy Raw Data'!G$3,FALSE)</f>
        <v>42.990843324733099</v>
      </c>
      <c r="C31" s="48">
        <f>VLOOKUP($A31,'Occupancy Raw Data'!$B$8:$BE$45,'Occupancy Raw Data'!H$3,FALSE)</f>
        <v>59.9888703394546</v>
      </c>
      <c r="D31" s="48">
        <f>VLOOKUP($A31,'Occupancy Raw Data'!$B$8:$BE$45,'Occupancy Raw Data'!I$3,FALSE)</f>
        <v>61.946678808114498</v>
      </c>
      <c r="E31" s="48">
        <f>VLOOKUP($A31,'Occupancy Raw Data'!$B$8:$BE$45,'Occupancy Raw Data'!J$3,FALSE)</f>
        <v>62.771285475792901</v>
      </c>
      <c r="F31" s="48">
        <f>VLOOKUP($A31,'Occupancy Raw Data'!$B$8:$BE$45,'Occupancy Raw Data'!K$3,FALSE)</f>
        <v>59.316031770121903</v>
      </c>
      <c r="G31" s="49">
        <f>VLOOKUP($A31,'Occupancy Raw Data'!$B$8:$BE$45,'Occupancy Raw Data'!L$3,FALSE)</f>
        <v>57.402741943643399</v>
      </c>
      <c r="H31" s="48">
        <f>VLOOKUP($A31,'Occupancy Raw Data'!$B$8:$BE$45,'Occupancy Raw Data'!N$3,FALSE)</f>
        <v>64.440734557595903</v>
      </c>
      <c r="I31" s="48">
        <f>VLOOKUP($A31,'Occupancy Raw Data'!$B$8:$BE$45,'Occupancy Raw Data'!O$3,FALSE)</f>
        <v>66.2366570546871</v>
      </c>
      <c r="J31" s="49">
        <f>VLOOKUP($A31,'Occupancy Raw Data'!$B$8:$BE$45,'Occupancy Raw Data'!P$3,FALSE)</f>
        <v>65.338695806141502</v>
      </c>
      <c r="K31" s="50">
        <f>VLOOKUP($A31,'Occupancy Raw Data'!$B$8:$BE$45,'Occupancy Raw Data'!R$3,FALSE)</f>
        <v>59.670157332928603</v>
      </c>
      <c r="M31" s="47">
        <f>VLOOKUP($A31,'Occupancy Raw Data'!$B$8:$BE$45,'Occupancy Raw Data'!T$3,FALSE)</f>
        <v>-8.6282367241144993</v>
      </c>
      <c r="N31" s="48">
        <f>VLOOKUP($A31,'Occupancy Raw Data'!$B$8:$BE$45,'Occupancy Raw Data'!U$3,FALSE)</f>
        <v>4.5509705394579498</v>
      </c>
      <c r="O31" s="48">
        <f>VLOOKUP($A31,'Occupancy Raw Data'!$B$8:$BE$45,'Occupancy Raw Data'!V$3,FALSE)</f>
        <v>2.2247235876770701</v>
      </c>
      <c r="P31" s="48">
        <f>VLOOKUP($A31,'Occupancy Raw Data'!$B$8:$BE$45,'Occupancy Raw Data'!W$3,FALSE)</f>
        <v>3.9771377209929999</v>
      </c>
      <c r="Q31" s="48">
        <f>VLOOKUP($A31,'Occupancy Raw Data'!$B$8:$BE$45,'Occupancy Raw Data'!X$3,FALSE)</f>
        <v>-1.14830377447559</v>
      </c>
      <c r="R31" s="49">
        <f>VLOOKUP($A31,'Occupancy Raw Data'!$B$8:$BE$45,'Occupancy Raw Data'!Y$3,FALSE)</f>
        <v>0.56472332085685495</v>
      </c>
      <c r="S31" s="48">
        <f>VLOOKUP($A31,'Occupancy Raw Data'!$B$8:$BE$45,'Occupancy Raw Data'!AA$3,FALSE)</f>
        <v>-4.5994531949384196</v>
      </c>
      <c r="T31" s="48">
        <f>VLOOKUP($A31,'Occupancy Raw Data'!$B$8:$BE$45,'Occupancy Raw Data'!AB$3,FALSE)</f>
        <v>-8.1676727262196707</v>
      </c>
      <c r="U31" s="49">
        <f>VLOOKUP($A31,'Occupancy Raw Data'!$B$8:$BE$45,'Occupancy Raw Data'!AC$3,FALSE)</f>
        <v>-6.4420679218447399</v>
      </c>
      <c r="V31" s="50">
        <f>VLOOKUP($A31,'Occupancy Raw Data'!$B$8:$BE$45,'Occupancy Raw Data'!AE$3,FALSE)</f>
        <v>-1.73762514043704</v>
      </c>
      <c r="X31" s="51">
        <f>VLOOKUP($A31,'ADR Raw Data'!$B$6:$BE$43,'ADR Raw Data'!G$1,FALSE)</f>
        <v>110.751233231348</v>
      </c>
      <c r="Y31" s="52">
        <f>VLOOKUP($A31,'ADR Raw Data'!$B$6:$BE$43,'ADR Raw Data'!H$1,FALSE)</f>
        <v>119.38756872997099</v>
      </c>
      <c r="Z31" s="52">
        <f>VLOOKUP($A31,'ADR Raw Data'!$B$6:$BE$43,'ADR Raw Data'!I$1,FALSE)</f>
        <v>119.04021396488299</v>
      </c>
      <c r="AA31" s="52">
        <f>VLOOKUP($A31,'ADR Raw Data'!$B$6:$BE$43,'ADR Raw Data'!J$1,FALSE)</f>
        <v>118.493628304319</v>
      </c>
      <c r="AB31" s="52">
        <f>VLOOKUP($A31,'ADR Raw Data'!$B$6:$BE$43,'ADR Raw Data'!K$1,FALSE)</f>
        <v>112.268724093816</v>
      </c>
      <c r="AC31" s="53">
        <f>VLOOKUP($A31,'ADR Raw Data'!$B$6:$BE$43,'ADR Raw Data'!L$1,FALSE)</f>
        <v>116.352256495223</v>
      </c>
      <c r="AD31" s="52">
        <f>VLOOKUP($A31,'ADR Raw Data'!$B$6:$BE$43,'ADR Raw Data'!N$1,FALSE)</f>
        <v>136.42492227979201</v>
      </c>
      <c r="AE31" s="52">
        <f>VLOOKUP($A31,'ADR Raw Data'!$B$6:$BE$43,'ADR Raw Data'!O$1,FALSE)</f>
        <v>139.210203161994</v>
      </c>
      <c r="AF31" s="53">
        <f>VLOOKUP($A31,'ADR Raw Data'!$B$6:$BE$43,'ADR Raw Data'!P$1,FALSE)</f>
        <v>137.83670202469901</v>
      </c>
      <c r="AG31" s="54">
        <f>VLOOKUP($A31,'ADR Raw Data'!$B$6:$BE$43,'ADR Raw Data'!R$1,FALSE)</f>
        <v>123.073805728819</v>
      </c>
      <c r="AI31" s="47">
        <f>VLOOKUP($A31,'ADR Raw Data'!$B$6:$BE$43,'ADR Raw Data'!T$1,FALSE)</f>
        <v>-9.5053884993588902</v>
      </c>
      <c r="AJ31" s="48">
        <f>VLOOKUP($A31,'ADR Raw Data'!$B$6:$BE$43,'ADR Raw Data'!U$1,FALSE)</f>
        <v>8.1625618969544504</v>
      </c>
      <c r="AK31" s="48">
        <f>VLOOKUP($A31,'ADR Raw Data'!$B$6:$BE$43,'ADR Raw Data'!V$1,FALSE)</f>
        <v>8.52543633511414</v>
      </c>
      <c r="AL31" s="48">
        <f>VLOOKUP($A31,'ADR Raw Data'!$B$6:$BE$43,'ADR Raw Data'!W$1,FALSE)</f>
        <v>7.3414145014335697</v>
      </c>
      <c r="AM31" s="48">
        <f>VLOOKUP($A31,'ADR Raw Data'!$B$6:$BE$43,'ADR Raw Data'!X$1,FALSE)</f>
        <v>-0.67073992450130304</v>
      </c>
      <c r="AN31" s="49">
        <f>VLOOKUP($A31,'ADR Raw Data'!$B$6:$BE$43,'ADR Raw Data'!Y$1,FALSE)</f>
        <v>3.1763243033624899</v>
      </c>
      <c r="AO31" s="48">
        <f>VLOOKUP($A31,'ADR Raw Data'!$B$6:$BE$43,'ADR Raw Data'!AA$1,FALSE)</f>
        <v>-1.7872574857407899</v>
      </c>
      <c r="AP31" s="48">
        <f>VLOOKUP($A31,'ADR Raw Data'!$B$6:$BE$43,'ADR Raw Data'!AB$1,FALSE)</f>
        <v>0.31313017490286499</v>
      </c>
      <c r="AQ31" s="49">
        <f>VLOOKUP($A31,'ADR Raw Data'!$B$6:$BE$43,'ADR Raw Data'!AC$1,FALSE)</f>
        <v>-0.72223109406720598</v>
      </c>
      <c r="AR31" s="50">
        <f>VLOOKUP($A31,'ADR Raw Data'!$B$6:$BE$43,'ADR Raw Data'!AE$1,FALSE)</f>
        <v>1.43196248716146</v>
      </c>
      <c r="AS31" s="40"/>
      <c r="AT31" s="51">
        <f>VLOOKUP($A31,'RevPAR Raw Data'!$B$6:$BE$43,'RevPAR Raw Data'!G$1,FALSE)</f>
        <v>47.612889158698799</v>
      </c>
      <c r="AU31" s="52">
        <f>VLOOKUP($A31,'RevPAR Raw Data'!$B$6:$BE$43,'RevPAR Raw Data'!H$1,FALSE)</f>
        <v>71.619253806849798</v>
      </c>
      <c r="AV31" s="52">
        <f>VLOOKUP($A31,'RevPAR Raw Data'!$B$6:$BE$43,'RevPAR Raw Data'!I$1,FALSE)</f>
        <v>73.741458997318702</v>
      </c>
      <c r="AW31" s="52">
        <f>VLOOKUP($A31,'RevPAR Raw Data'!$B$6:$BE$43,'RevPAR Raw Data'!J$1,FALSE)</f>
        <v>74.379973693529607</v>
      </c>
      <c r="AX31" s="52">
        <f>VLOOKUP($A31,'RevPAR Raw Data'!$B$6:$BE$43,'RevPAR Raw Data'!K$1,FALSE)</f>
        <v>66.593352051398696</v>
      </c>
      <c r="AY31" s="53">
        <f>VLOOKUP($A31,'RevPAR Raw Data'!$B$6:$BE$43,'RevPAR Raw Data'!L$1,FALSE)</f>
        <v>66.789385541559099</v>
      </c>
      <c r="AZ31" s="52">
        <f>VLOOKUP($A31,'RevPAR Raw Data'!$B$6:$BE$43,'RevPAR Raw Data'!N$1,FALSE)</f>
        <v>87.913222036727802</v>
      </c>
      <c r="BA31" s="52">
        <f>VLOOKUP($A31,'RevPAR Raw Data'!$B$6:$BE$43,'RevPAR Raw Data'!O$1,FALSE)</f>
        <v>92.208184853543699</v>
      </c>
      <c r="BB31" s="53">
        <f>VLOOKUP($A31,'RevPAR Raw Data'!$B$6:$BE$43,'RevPAR Raw Data'!P$1,FALSE)</f>
        <v>90.0607034451358</v>
      </c>
      <c r="BC31" s="54">
        <f>VLOOKUP($A31,'RevPAR Raw Data'!$B$6:$BE$43,'RevPAR Raw Data'!R$1,FALSE)</f>
        <v>73.438333514009599</v>
      </c>
      <c r="BE31" s="47">
        <f>VLOOKUP($A31,'RevPAR Raw Data'!$B$6:$BE$43,'RevPAR Raw Data'!T$1,FALSE)</f>
        <v>-17.313477802201898</v>
      </c>
      <c r="BF31" s="48">
        <f>VLOOKUP($A31,'RevPAR Raw Data'!$B$6:$BE$43,'RevPAR Raw Data'!U$1,FALSE)</f>
        <v>13.085008223607799</v>
      </c>
      <c r="BG31" s="48">
        <f>VLOOKUP($A31,'RevPAR Raw Data'!$B$6:$BE$43,'RevPAR Raw Data'!V$1,FALSE)</f>
        <v>10.9398273158909</v>
      </c>
      <c r="BH31" s="48">
        <f>VLOOKUP($A31,'RevPAR Raw Data'!$B$6:$BE$43,'RevPAR Raw Data'!W$1,FALSE)</f>
        <v>11.6105303878175</v>
      </c>
      <c r="BI31" s="48">
        <f>VLOOKUP($A31,'RevPAR Raw Data'!$B$6:$BE$43,'RevPAR Raw Data'!X$1,FALSE)</f>
        <v>-1.81134156710693</v>
      </c>
      <c r="BJ31" s="49">
        <f>VLOOKUP($A31,'RevPAR Raw Data'!$B$6:$BE$43,'RevPAR Raw Data'!Y$1,FALSE)</f>
        <v>3.7589850683064698</v>
      </c>
      <c r="BK31" s="48">
        <f>VLOOKUP($A31,'RevPAR Raw Data'!$B$6:$BE$43,'RevPAR Raw Data'!AA$1,FALSE)</f>
        <v>-6.3045066091495396</v>
      </c>
      <c r="BL31" s="48">
        <f>VLOOKUP($A31,'RevPAR Raw Data'!$B$6:$BE$43,'RevPAR Raw Data'!AB$1,FALSE)</f>
        <v>-7.8801179992099097</v>
      </c>
      <c r="BM31" s="49">
        <f>VLOOKUP($A31,'RevPAR Raw Data'!$B$6:$BE$43,'RevPAR Raw Data'!AC$1,FALSE)</f>
        <v>-7.1177723982794499</v>
      </c>
      <c r="BN31" s="50">
        <f>VLOOKUP($A31,'RevPAR Raw Data'!$B$6:$BE$43,'RevPAR Raw Data'!AE$1,FALSE)</f>
        <v>-0.33054479345412302</v>
      </c>
    </row>
    <row r="32" spans="1:66" x14ac:dyDescent="0.45">
      <c r="A32" s="63" t="s">
        <v>52</v>
      </c>
      <c r="B32" s="47">
        <f>VLOOKUP($A32,'Occupancy Raw Data'!$B$8:$BE$45,'Occupancy Raw Data'!G$3,FALSE)</f>
        <v>40.345465761875303</v>
      </c>
      <c r="C32" s="48">
        <f>VLOOKUP($A32,'Occupancy Raw Data'!$B$8:$BE$45,'Occupancy Raw Data'!H$3,FALSE)</f>
        <v>56.477483035163402</v>
      </c>
      <c r="D32" s="48">
        <f>VLOOKUP($A32,'Occupancy Raw Data'!$B$8:$BE$45,'Occupancy Raw Data'!I$3,FALSE)</f>
        <v>62.060456508328102</v>
      </c>
      <c r="E32" s="48">
        <f>VLOOKUP($A32,'Occupancy Raw Data'!$B$8:$BE$45,'Occupancy Raw Data'!J$3,FALSE)</f>
        <v>61.135101789019103</v>
      </c>
      <c r="F32" s="48">
        <f>VLOOKUP($A32,'Occupancy Raw Data'!$B$8:$BE$45,'Occupancy Raw Data'!K$3,FALSE)</f>
        <v>56.8476249228871</v>
      </c>
      <c r="G32" s="49">
        <f>VLOOKUP($A32,'Occupancy Raw Data'!$B$8:$BE$45,'Occupancy Raw Data'!L$3,FALSE)</f>
        <v>55.373226403454602</v>
      </c>
      <c r="H32" s="48">
        <f>VLOOKUP($A32,'Occupancy Raw Data'!$B$8:$BE$45,'Occupancy Raw Data'!N$3,FALSE)</f>
        <v>68.815545959284293</v>
      </c>
      <c r="I32" s="48">
        <f>VLOOKUP($A32,'Occupancy Raw Data'!$B$8:$BE$45,'Occupancy Raw Data'!O$3,FALSE)</f>
        <v>78.099938309685299</v>
      </c>
      <c r="J32" s="49">
        <f>VLOOKUP($A32,'Occupancy Raw Data'!$B$8:$BE$45,'Occupancy Raw Data'!P$3,FALSE)</f>
        <v>73.457742134484803</v>
      </c>
      <c r="K32" s="50">
        <f>VLOOKUP($A32,'Occupancy Raw Data'!$B$8:$BE$45,'Occupancy Raw Data'!R$3,FALSE)</f>
        <v>60.5402308980347</v>
      </c>
      <c r="M32" s="47">
        <f>VLOOKUP($A32,'Occupancy Raw Data'!$B$8:$BE$45,'Occupancy Raw Data'!T$3,FALSE)</f>
        <v>-7.6975903826196399</v>
      </c>
      <c r="N32" s="48">
        <f>VLOOKUP($A32,'Occupancy Raw Data'!$B$8:$BE$45,'Occupancy Raw Data'!U$3,FALSE)</f>
        <v>-1.78374410542364</v>
      </c>
      <c r="O32" s="48">
        <f>VLOOKUP($A32,'Occupancy Raw Data'!$B$8:$BE$45,'Occupancy Raw Data'!V$3,FALSE)</f>
        <v>-1.1325789501099099</v>
      </c>
      <c r="P32" s="48">
        <f>VLOOKUP($A32,'Occupancy Raw Data'!$B$8:$BE$45,'Occupancy Raw Data'!W$3,FALSE)</f>
        <v>-2.6562588697468699</v>
      </c>
      <c r="Q32" s="48">
        <f>VLOOKUP($A32,'Occupancy Raw Data'!$B$8:$BE$45,'Occupancy Raw Data'!X$3,FALSE)</f>
        <v>-5.4953496504870296</v>
      </c>
      <c r="R32" s="49">
        <f>VLOOKUP($A32,'Occupancy Raw Data'!$B$8:$BE$45,'Occupancy Raw Data'!Y$3,FALSE)</f>
        <v>-3.51121336618449</v>
      </c>
      <c r="S32" s="48">
        <f>VLOOKUP($A32,'Occupancy Raw Data'!$B$8:$BE$45,'Occupancy Raw Data'!AA$3,FALSE)</f>
        <v>10.9836714441188</v>
      </c>
      <c r="T32" s="48">
        <f>VLOOKUP($A32,'Occupancy Raw Data'!$B$8:$BE$45,'Occupancy Raw Data'!AB$3,FALSE)</f>
        <v>11.7957069405551</v>
      </c>
      <c r="U32" s="49">
        <f>VLOOKUP($A32,'Occupancy Raw Data'!$B$8:$BE$45,'Occupancy Raw Data'!AC$3,FALSE)</f>
        <v>11.4138733003422</v>
      </c>
      <c r="V32" s="50">
        <f>VLOOKUP($A32,'Occupancy Raw Data'!$B$8:$BE$45,'Occupancy Raw Data'!AE$3,FALSE)</f>
        <v>1.1880782350013901</v>
      </c>
      <c r="X32" s="51">
        <f>VLOOKUP($A32,'ADR Raw Data'!$B$6:$BE$43,'ADR Raw Data'!G$1,FALSE)</f>
        <v>103.852721712538</v>
      </c>
      <c r="Y32" s="52">
        <f>VLOOKUP($A32,'ADR Raw Data'!$B$6:$BE$43,'ADR Raw Data'!H$1,FALSE)</f>
        <v>112.626171490988</v>
      </c>
      <c r="Z32" s="52">
        <f>VLOOKUP($A32,'ADR Raw Data'!$B$6:$BE$43,'ADR Raw Data'!I$1,FALSE)</f>
        <v>113.488991053677</v>
      </c>
      <c r="AA32" s="52">
        <f>VLOOKUP($A32,'ADR Raw Data'!$B$6:$BE$43,'ADR Raw Data'!J$1,FALSE)</f>
        <v>110.632734611503</v>
      </c>
      <c r="AB32" s="52">
        <f>VLOOKUP($A32,'ADR Raw Data'!$B$6:$BE$43,'ADR Raw Data'!K$1,FALSE)</f>
        <v>113.112940857297</v>
      </c>
      <c r="AC32" s="53">
        <f>VLOOKUP($A32,'ADR Raw Data'!$B$6:$BE$43,'ADR Raw Data'!L$1,FALSE)</f>
        <v>111.20086452762899</v>
      </c>
      <c r="AD32" s="52">
        <f>VLOOKUP($A32,'ADR Raw Data'!$B$6:$BE$43,'ADR Raw Data'!N$1,FALSE)</f>
        <v>153.220170327207</v>
      </c>
      <c r="AE32" s="52">
        <f>VLOOKUP($A32,'ADR Raw Data'!$B$6:$BE$43,'ADR Raw Data'!O$1,FALSE)</f>
        <v>164.80284360189501</v>
      </c>
      <c r="AF32" s="53">
        <f>VLOOKUP($A32,'ADR Raw Data'!$B$6:$BE$43,'ADR Raw Data'!P$1,FALSE)</f>
        <v>159.377493176569</v>
      </c>
      <c r="AG32" s="54">
        <f>VLOOKUP($A32,'ADR Raw Data'!$B$6:$BE$43,'ADR Raw Data'!R$1,FALSE)</f>
        <v>127.90261008807001</v>
      </c>
      <c r="AI32" s="47">
        <f>VLOOKUP($A32,'ADR Raw Data'!$B$6:$BE$43,'ADR Raw Data'!T$1,FALSE)</f>
        <v>-4.3135087342347296</v>
      </c>
      <c r="AJ32" s="48">
        <f>VLOOKUP($A32,'ADR Raw Data'!$B$6:$BE$43,'ADR Raw Data'!U$1,FALSE)</f>
        <v>4.3914644145122299</v>
      </c>
      <c r="AK32" s="48">
        <f>VLOOKUP($A32,'ADR Raw Data'!$B$6:$BE$43,'ADR Raw Data'!V$1,FALSE)</f>
        <v>1.48245518365971</v>
      </c>
      <c r="AL32" s="48">
        <f>VLOOKUP($A32,'ADR Raw Data'!$B$6:$BE$43,'ADR Raw Data'!W$1,FALSE)</f>
        <v>-1.1917362141393599</v>
      </c>
      <c r="AM32" s="48">
        <f>VLOOKUP($A32,'ADR Raw Data'!$B$6:$BE$43,'ADR Raw Data'!X$1,FALSE)</f>
        <v>-2.7190308462089399</v>
      </c>
      <c r="AN32" s="49">
        <f>VLOOKUP($A32,'ADR Raw Data'!$B$6:$BE$43,'ADR Raw Data'!Y$1,FALSE)</f>
        <v>-0.26830980731605802</v>
      </c>
      <c r="AO32" s="48">
        <f>VLOOKUP($A32,'ADR Raw Data'!$B$6:$BE$43,'ADR Raw Data'!AA$1,FALSE)</f>
        <v>16.433648554927998</v>
      </c>
      <c r="AP32" s="48">
        <f>VLOOKUP($A32,'ADR Raw Data'!$B$6:$BE$43,'ADR Raw Data'!AB$1,FALSE)</f>
        <v>23.455198163981699</v>
      </c>
      <c r="AQ32" s="49">
        <f>VLOOKUP($A32,'ADR Raw Data'!$B$6:$BE$43,'ADR Raw Data'!AC$1,FALSE)</f>
        <v>20.1944315364203</v>
      </c>
      <c r="AR32" s="50">
        <f>VLOOKUP($A32,'ADR Raw Data'!$B$6:$BE$43,'ADR Raw Data'!AE$1,FALSE)</f>
        <v>8.2604307841762203</v>
      </c>
      <c r="AS32" s="40"/>
      <c r="AT32" s="51">
        <f>VLOOKUP($A32,'RevPAR Raw Data'!$B$6:$BE$43,'RevPAR Raw Data'!G$1,FALSE)</f>
        <v>41.899864281307799</v>
      </c>
      <c r="AU32" s="52">
        <f>VLOOKUP($A32,'RevPAR Raw Data'!$B$6:$BE$43,'RevPAR Raw Data'!H$1,FALSE)</f>
        <v>63.6084268969771</v>
      </c>
      <c r="AV32" s="52">
        <f>VLOOKUP($A32,'RevPAR Raw Data'!$B$6:$BE$43,'RevPAR Raw Data'!I$1,FALSE)</f>
        <v>70.4317859346082</v>
      </c>
      <c r="AW32" s="52">
        <f>VLOOKUP($A32,'RevPAR Raw Data'!$B$6:$BE$43,'RevPAR Raw Data'!J$1,FALSE)</f>
        <v>67.635434916717998</v>
      </c>
      <c r="AX32" s="52">
        <f>VLOOKUP($A32,'RevPAR Raw Data'!$B$6:$BE$43,'RevPAR Raw Data'!K$1,FALSE)</f>
        <v>64.302020357803798</v>
      </c>
      <c r="AY32" s="53">
        <f>VLOOKUP($A32,'RevPAR Raw Data'!$B$6:$BE$43,'RevPAR Raw Data'!L$1,FALSE)</f>
        <v>61.575506477483003</v>
      </c>
      <c r="AZ32" s="52">
        <f>VLOOKUP($A32,'RevPAR Raw Data'!$B$6:$BE$43,'RevPAR Raw Data'!N$1,FALSE)</f>
        <v>105.43929673041301</v>
      </c>
      <c r="BA32" s="52">
        <f>VLOOKUP($A32,'RevPAR Raw Data'!$B$6:$BE$43,'RevPAR Raw Data'!O$1,FALSE)</f>
        <v>128.710919185687</v>
      </c>
      <c r="BB32" s="53">
        <f>VLOOKUP($A32,'RevPAR Raw Data'!$B$6:$BE$43,'RevPAR Raw Data'!P$1,FALSE)</f>
        <v>117.07510795805</v>
      </c>
      <c r="BC32" s="54">
        <f>VLOOKUP($A32,'RevPAR Raw Data'!$B$6:$BE$43,'RevPAR Raw Data'!R$1,FALSE)</f>
        <v>77.432535471930905</v>
      </c>
      <c r="BE32" s="47">
        <f>VLOOKUP($A32,'RevPAR Raw Data'!$B$6:$BE$43,'RevPAR Raw Data'!T$1,FALSE)</f>
        <v>-11.679062883374399</v>
      </c>
      <c r="BF32" s="48">
        <f>VLOOKUP($A32,'RevPAR Raw Data'!$B$6:$BE$43,'RevPAR Raw Data'!U$1,FALSE)</f>
        <v>2.5293878214529499</v>
      </c>
      <c r="BG32" s="48">
        <f>VLOOKUP($A32,'RevPAR Raw Data'!$B$6:$BE$43,'RevPAR Raw Data'!V$1,FALSE)</f>
        <v>0.33308625819485699</v>
      </c>
      <c r="BH32" s="48">
        <f>VLOOKUP($A32,'RevPAR Raw Data'!$B$6:$BE$43,'RevPAR Raw Data'!W$1,FALSE)</f>
        <v>-3.8163394849941699</v>
      </c>
      <c r="BI32" s="48">
        <f>VLOOKUP($A32,'RevPAR Raw Data'!$B$6:$BE$43,'RevPAR Raw Data'!X$1,FALSE)</f>
        <v>-8.0649602445922</v>
      </c>
      <c r="BJ32" s="49">
        <f>VLOOKUP($A32,'RevPAR Raw Data'!$B$6:$BE$43,'RevPAR Raw Data'!Y$1,FALSE)</f>
        <v>-3.7701022436832798</v>
      </c>
      <c r="BK32" s="48">
        <f>VLOOKUP($A32,'RevPAR Raw Data'!$B$6:$BE$43,'RevPAR Raw Data'!AA$1,FALSE)</f>
        <v>29.222337962601301</v>
      </c>
      <c r="BL32" s="48">
        <f>VLOOKUP($A32,'RevPAR Raw Data'!$B$6:$BE$43,'RevPAR Raw Data'!AB$1,FALSE)</f>
        <v>38.017611542286602</v>
      </c>
      <c r="BM32" s="49">
        <f>VLOOKUP($A32,'RevPAR Raw Data'!$B$6:$BE$43,'RevPAR Raw Data'!AC$1,FALSE)</f>
        <v>33.913271666053902</v>
      </c>
      <c r="BN32" s="50">
        <f>VLOOKUP($A32,'RevPAR Raw Data'!$B$6:$BE$43,'RevPAR Raw Data'!AE$1,FALSE)</f>
        <v>9.5466493994417601</v>
      </c>
    </row>
    <row r="33" spans="1:66" x14ac:dyDescent="0.45">
      <c r="A33" s="63" t="s">
        <v>51</v>
      </c>
      <c r="B33" s="47">
        <f>VLOOKUP($A33,'Occupancy Raw Data'!$B$8:$BE$45,'Occupancy Raw Data'!G$3,FALSE)</f>
        <v>37.868000769674801</v>
      </c>
      <c r="C33" s="48">
        <f>VLOOKUP($A33,'Occupancy Raw Data'!$B$8:$BE$45,'Occupancy Raw Data'!H$3,FALSE)</f>
        <v>56.667308062343601</v>
      </c>
      <c r="D33" s="48">
        <f>VLOOKUP($A33,'Occupancy Raw Data'!$B$8:$BE$45,'Occupancy Raw Data'!I$3,FALSE)</f>
        <v>58.764671926111198</v>
      </c>
      <c r="E33" s="48">
        <f>VLOOKUP($A33,'Occupancy Raw Data'!$B$8:$BE$45,'Occupancy Raw Data'!J$3,FALSE)</f>
        <v>58.379834519915299</v>
      </c>
      <c r="F33" s="48">
        <f>VLOOKUP($A33,'Occupancy Raw Data'!$B$8:$BE$45,'Occupancy Raw Data'!K$3,FALSE)</f>
        <v>54.858572253223002</v>
      </c>
      <c r="G33" s="49">
        <f>VLOOKUP($A33,'Occupancy Raw Data'!$B$8:$BE$45,'Occupancy Raw Data'!L$3,FALSE)</f>
        <v>53.307677506253597</v>
      </c>
      <c r="H33" s="48">
        <f>VLOOKUP($A33,'Occupancy Raw Data'!$B$8:$BE$45,'Occupancy Raw Data'!N$3,FALSE)</f>
        <v>58.052722724648802</v>
      </c>
      <c r="I33" s="48">
        <f>VLOOKUP($A33,'Occupancy Raw Data'!$B$8:$BE$45,'Occupancy Raw Data'!O$3,FALSE)</f>
        <v>61.804887435058603</v>
      </c>
      <c r="J33" s="49">
        <f>VLOOKUP($A33,'Occupancy Raw Data'!$B$8:$BE$45,'Occupancy Raw Data'!P$3,FALSE)</f>
        <v>59.928805079853703</v>
      </c>
      <c r="K33" s="50">
        <f>VLOOKUP($A33,'Occupancy Raw Data'!$B$8:$BE$45,'Occupancy Raw Data'!R$3,FALSE)</f>
        <v>55.199428241567901</v>
      </c>
      <c r="M33" s="47">
        <f>VLOOKUP($A33,'Occupancy Raw Data'!$B$8:$BE$45,'Occupancy Raw Data'!T$3,FALSE)</f>
        <v>-10.464206419188899</v>
      </c>
      <c r="N33" s="48">
        <f>VLOOKUP($A33,'Occupancy Raw Data'!$B$8:$BE$45,'Occupancy Raw Data'!U$3,FALSE)</f>
        <v>-10.2294965090625</v>
      </c>
      <c r="O33" s="48">
        <f>VLOOKUP($A33,'Occupancy Raw Data'!$B$8:$BE$45,'Occupancy Raw Data'!V$3,FALSE)</f>
        <v>-11.6245662337809</v>
      </c>
      <c r="P33" s="48">
        <f>VLOOKUP($A33,'Occupancy Raw Data'!$B$8:$BE$45,'Occupancy Raw Data'!W$3,FALSE)</f>
        <v>-11.720360249705299</v>
      </c>
      <c r="Q33" s="48">
        <f>VLOOKUP($A33,'Occupancy Raw Data'!$B$8:$BE$45,'Occupancy Raw Data'!X$3,FALSE)</f>
        <v>-11.264687866651</v>
      </c>
      <c r="R33" s="49">
        <f>VLOOKUP($A33,'Occupancy Raw Data'!$B$8:$BE$45,'Occupancy Raw Data'!Y$3,FALSE)</f>
        <v>-11.114161788033901</v>
      </c>
      <c r="S33" s="48">
        <f>VLOOKUP($A33,'Occupancy Raw Data'!$B$8:$BE$45,'Occupancy Raw Data'!AA$3,FALSE)</f>
        <v>-24.649758749791001</v>
      </c>
      <c r="T33" s="48">
        <f>VLOOKUP($A33,'Occupancy Raw Data'!$B$8:$BE$45,'Occupancy Raw Data'!AB$3,FALSE)</f>
        <v>-25.774447672266799</v>
      </c>
      <c r="U33" s="49">
        <f>VLOOKUP($A33,'Occupancy Raw Data'!$B$8:$BE$45,'Occupancy Raw Data'!AC$3,FALSE)</f>
        <v>-25.2339307459509</v>
      </c>
      <c r="V33" s="50">
        <f>VLOOKUP($A33,'Occupancy Raw Data'!$B$8:$BE$45,'Occupancy Raw Data'!AE$3,FALSE)</f>
        <v>-16.033022844186998</v>
      </c>
      <c r="X33" s="51">
        <f>VLOOKUP($A33,'ADR Raw Data'!$B$6:$BE$43,'ADR Raw Data'!G$1,FALSE)</f>
        <v>97.767657520325201</v>
      </c>
      <c r="Y33" s="52">
        <f>VLOOKUP($A33,'ADR Raw Data'!$B$6:$BE$43,'ADR Raw Data'!H$1,FALSE)</f>
        <v>108.96466893039</v>
      </c>
      <c r="Z33" s="52">
        <f>VLOOKUP($A33,'ADR Raw Data'!$B$6:$BE$43,'ADR Raw Data'!I$1,FALSE)</f>
        <v>113.613375900458</v>
      </c>
      <c r="AA33" s="52">
        <f>VLOOKUP($A33,'ADR Raw Data'!$B$6:$BE$43,'ADR Raw Data'!J$1,FALSE)</f>
        <v>108.510922874093</v>
      </c>
      <c r="AB33" s="52">
        <f>VLOOKUP($A33,'ADR Raw Data'!$B$6:$BE$43,'ADR Raw Data'!K$1,FALSE)</f>
        <v>106.125854086285</v>
      </c>
      <c r="AC33" s="53">
        <f>VLOOKUP($A33,'ADR Raw Data'!$B$6:$BE$43,'ADR Raw Data'!L$1,FALSE)</f>
        <v>107.715124169794</v>
      </c>
      <c r="AD33" s="52">
        <f>VLOOKUP($A33,'ADR Raw Data'!$B$6:$BE$43,'ADR Raw Data'!N$1,FALSE)</f>
        <v>122.61561816373801</v>
      </c>
      <c r="AE33" s="52">
        <f>VLOOKUP($A33,'ADR Raw Data'!$B$6:$BE$43,'ADR Raw Data'!O$1,FALSE)</f>
        <v>125.79529265255201</v>
      </c>
      <c r="AF33" s="53">
        <f>VLOOKUP($A33,'ADR Raw Data'!$B$6:$BE$43,'ADR Raw Data'!P$1,FALSE)</f>
        <v>124.255225557874</v>
      </c>
      <c r="AG33" s="54">
        <f>VLOOKUP($A33,'ADR Raw Data'!$B$6:$BE$43,'ADR Raw Data'!R$1,FALSE)</f>
        <v>112.845759673323</v>
      </c>
      <c r="AI33" s="47">
        <f>VLOOKUP($A33,'ADR Raw Data'!$B$6:$BE$43,'ADR Raw Data'!T$1,FALSE)</f>
        <v>-1.39512054277494</v>
      </c>
      <c r="AJ33" s="48">
        <f>VLOOKUP($A33,'ADR Raw Data'!$B$6:$BE$43,'ADR Raw Data'!U$1,FALSE)</f>
        <v>0.67679176036769995</v>
      </c>
      <c r="AK33" s="48">
        <f>VLOOKUP($A33,'ADR Raw Data'!$B$6:$BE$43,'ADR Raw Data'!V$1,FALSE)</f>
        <v>3.6477179524007801</v>
      </c>
      <c r="AL33" s="48">
        <f>VLOOKUP($A33,'ADR Raw Data'!$B$6:$BE$43,'ADR Raw Data'!W$1,FALSE)</f>
        <v>-1.4400119684849</v>
      </c>
      <c r="AM33" s="48">
        <f>VLOOKUP($A33,'ADR Raw Data'!$B$6:$BE$43,'ADR Raw Data'!X$1,FALSE)</f>
        <v>-0.54540260851926703</v>
      </c>
      <c r="AN33" s="49">
        <f>VLOOKUP($A33,'ADR Raw Data'!$B$6:$BE$43,'ADR Raw Data'!Y$1,FALSE)</f>
        <v>0.33564146102360398</v>
      </c>
      <c r="AO33" s="48">
        <f>VLOOKUP($A33,'ADR Raw Data'!$B$6:$BE$43,'ADR Raw Data'!AA$1,FALSE)</f>
        <v>-11.948018637182299</v>
      </c>
      <c r="AP33" s="48">
        <f>VLOOKUP($A33,'ADR Raw Data'!$B$6:$BE$43,'ADR Raw Data'!AB$1,FALSE)</f>
        <v>-11.843522037430001</v>
      </c>
      <c r="AQ33" s="49">
        <f>VLOOKUP($A33,'ADR Raw Data'!$B$6:$BE$43,'ADR Raw Data'!AC$1,FALSE)</f>
        <v>-11.9015712021175</v>
      </c>
      <c r="AR33" s="50">
        <f>VLOOKUP($A33,'ADR Raw Data'!$B$6:$BE$43,'ADR Raw Data'!AE$1,FALSE)</f>
        <v>-5.2433621328765296</v>
      </c>
      <c r="AS33" s="40"/>
      <c r="AT33" s="51">
        <f>VLOOKUP($A33,'RevPAR Raw Data'!$B$6:$BE$43,'RevPAR Raw Data'!G$1,FALSE)</f>
        <v>37.022657302289701</v>
      </c>
      <c r="AU33" s="52">
        <f>VLOOKUP($A33,'RevPAR Raw Data'!$B$6:$BE$43,'RevPAR Raw Data'!H$1,FALSE)</f>
        <v>61.747344621897199</v>
      </c>
      <c r="AV33" s="52">
        <f>VLOOKUP($A33,'RevPAR Raw Data'!$B$6:$BE$43,'RevPAR Raw Data'!I$1,FALSE)</f>
        <v>66.764527612083796</v>
      </c>
      <c r="AW33" s="52">
        <f>VLOOKUP($A33,'RevPAR Raw Data'!$B$6:$BE$43,'RevPAR Raw Data'!J$1,FALSE)</f>
        <v>63.348497209928802</v>
      </c>
      <c r="AX33" s="52">
        <f>VLOOKUP($A33,'RevPAR Raw Data'!$B$6:$BE$43,'RevPAR Raw Data'!K$1,FALSE)</f>
        <v>58.219128343274903</v>
      </c>
      <c r="AY33" s="53">
        <f>VLOOKUP($A33,'RevPAR Raw Data'!$B$6:$BE$43,'RevPAR Raw Data'!L$1,FALSE)</f>
        <v>57.420431017894899</v>
      </c>
      <c r="AZ33" s="52">
        <f>VLOOKUP($A33,'RevPAR Raw Data'!$B$6:$BE$43,'RevPAR Raw Data'!N$1,FALSE)</f>
        <v>71.181704829709403</v>
      </c>
      <c r="BA33" s="52">
        <f>VLOOKUP($A33,'RevPAR Raw Data'!$B$6:$BE$43,'RevPAR Raw Data'!O$1,FALSE)</f>
        <v>77.747639022512899</v>
      </c>
      <c r="BB33" s="53">
        <f>VLOOKUP($A33,'RevPAR Raw Data'!$B$6:$BE$43,'RevPAR Raw Data'!P$1,FALSE)</f>
        <v>74.464671926111194</v>
      </c>
      <c r="BC33" s="54">
        <f>VLOOKUP($A33,'RevPAR Raw Data'!$B$6:$BE$43,'RevPAR Raw Data'!R$1,FALSE)</f>
        <v>62.2902141345281</v>
      </c>
      <c r="BE33" s="47">
        <f>VLOOKUP($A33,'RevPAR Raw Data'!$B$6:$BE$43,'RevPAR Raw Data'!T$1,FALSE)</f>
        <v>-11.713338668571399</v>
      </c>
      <c r="BF33" s="48">
        <f>VLOOKUP($A33,'RevPAR Raw Data'!$B$6:$BE$43,'RevPAR Raw Data'!U$1,FALSE)</f>
        <v>-9.6219371381952303</v>
      </c>
      <c r="BG33" s="48">
        <f>VLOOKUP($A33,'RevPAR Raw Data'!$B$6:$BE$43,'RevPAR Raw Data'!V$1,FALSE)</f>
        <v>-8.4008796707784708</v>
      </c>
      <c r="BH33" s="48">
        <f>VLOOKUP($A33,'RevPAR Raw Data'!$B$6:$BE$43,'RevPAR Raw Data'!W$1,FALSE)</f>
        <v>-12.9915976278449</v>
      </c>
      <c r="BI33" s="48">
        <f>VLOOKUP($A33,'RevPAR Raw Data'!$B$6:$BE$43,'RevPAR Raw Data'!X$1,FALSE)</f>
        <v>-11.748652573704</v>
      </c>
      <c r="BJ33" s="49">
        <f>VLOOKUP($A33,'RevPAR Raw Data'!$B$6:$BE$43,'RevPAR Raw Data'!Y$1,FALSE)</f>
        <v>-10.8158240620161</v>
      </c>
      <c r="BK33" s="48">
        <f>VLOOKUP($A33,'RevPAR Raw Data'!$B$6:$BE$43,'RevPAR Raw Data'!AA$1,FALSE)</f>
        <v>-33.652619617527797</v>
      </c>
      <c r="BL33" s="48">
        <f>VLOOKUP($A33,'RevPAR Raw Data'!$B$6:$BE$43,'RevPAR Raw Data'!AB$1,FALSE)</f>
        <v>-34.565367319605997</v>
      </c>
      <c r="BM33" s="49">
        <f>VLOOKUP($A33,'RevPAR Raw Data'!$B$6:$BE$43,'RevPAR Raw Data'!AC$1,FALSE)</f>
        <v>-34.132267713246101</v>
      </c>
      <c r="BN33" s="50">
        <f>VLOOKUP($A33,'RevPAR Raw Data'!$B$6:$BE$43,'RevPAR Raw Data'!AE$1,FALSE)</f>
        <v>-20.435715528495901</v>
      </c>
    </row>
    <row r="34" spans="1:66" x14ac:dyDescent="0.45">
      <c r="A34" s="63" t="s">
        <v>50</v>
      </c>
      <c r="B34" s="47">
        <f>VLOOKUP($A34,'Occupancy Raw Data'!$B$8:$BE$45,'Occupancy Raw Data'!G$3,FALSE)</f>
        <v>37.419700214132703</v>
      </c>
      <c r="C34" s="48">
        <f>VLOOKUP($A34,'Occupancy Raw Data'!$B$8:$BE$45,'Occupancy Raw Data'!H$3,FALSE)</f>
        <v>49.839400428265499</v>
      </c>
      <c r="D34" s="48">
        <f>VLOOKUP($A34,'Occupancy Raw Data'!$B$8:$BE$45,'Occupancy Raw Data'!I$3,FALSE)</f>
        <v>55.067808708065598</v>
      </c>
      <c r="E34" s="48">
        <f>VLOOKUP($A34,'Occupancy Raw Data'!$B$8:$BE$45,'Occupancy Raw Data'!J$3,FALSE)</f>
        <v>56.834403997144797</v>
      </c>
      <c r="F34" s="48">
        <f>VLOOKUP($A34,'Occupancy Raw Data'!$B$8:$BE$45,'Occupancy Raw Data'!K$3,FALSE)</f>
        <v>53.765167737330401</v>
      </c>
      <c r="G34" s="49">
        <f>VLOOKUP($A34,'Occupancy Raw Data'!$B$8:$BE$45,'Occupancy Raw Data'!L$3,FALSE)</f>
        <v>50.5852962169878</v>
      </c>
      <c r="H34" s="48">
        <f>VLOOKUP($A34,'Occupancy Raw Data'!$B$8:$BE$45,'Occupancy Raw Data'!N$3,FALSE)</f>
        <v>58.565310492505297</v>
      </c>
      <c r="I34" s="48">
        <f>VLOOKUP($A34,'Occupancy Raw Data'!$B$8:$BE$45,'Occupancy Raw Data'!O$3,FALSE)</f>
        <v>65.185581727337606</v>
      </c>
      <c r="J34" s="49">
        <f>VLOOKUP($A34,'Occupancy Raw Data'!$B$8:$BE$45,'Occupancy Raw Data'!P$3,FALSE)</f>
        <v>61.875446109921398</v>
      </c>
      <c r="K34" s="50">
        <f>VLOOKUP($A34,'Occupancy Raw Data'!$B$8:$BE$45,'Occupancy Raw Data'!R$3,FALSE)</f>
        <v>53.811053329254598</v>
      </c>
      <c r="M34" s="47">
        <f>VLOOKUP($A34,'Occupancy Raw Data'!$B$8:$BE$45,'Occupancy Raw Data'!T$3,FALSE)</f>
        <v>-14.526500252232101</v>
      </c>
      <c r="N34" s="48">
        <f>VLOOKUP($A34,'Occupancy Raw Data'!$B$8:$BE$45,'Occupancy Raw Data'!U$3,FALSE)</f>
        <v>-10.227569088937701</v>
      </c>
      <c r="O34" s="48">
        <f>VLOOKUP($A34,'Occupancy Raw Data'!$B$8:$BE$45,'Occupancy Raw Data'!V$3,FALSE)</f>
        <v>-3.0149040663918001</v>
      </c>
      <c r="P34" s="48">
        <f>VLOOKUP($A34,'Occupancy Raw Data'!$B$8:$BE$45,'Occupancy Raw Data'!W$3,FALSE)</f>
        <v>3.2777210249559601</v>
      </c>
      <c r="Q34" s="48">
        <f>VLOOKUP($A34,'Occupancy Raw Data'!$B$8:$BE$45,'Occupancy Raw Data'!X$3,FALSE)</f>
        <v>-8.0254101569294107</v>
      </c>
      <c r="R34" s="49">
        <f>VLOOKUP($A34,'Occupancy Raw Data'!$B$8:$BE$45,'Occupancy Raw Data'!Y$3,FALSE)</f>
        <v>-6.1718886891589602</v>
      </c>
      <c r="S34" s="48">
        <f>VLOOKUP($A34,'Occupancy Raw Data'!$B$8:$BE$45,'Occupancy Raw Data'!AA$3,FALSE)</f>
        <v>-9.3993829870475007</v>
      </c>
      <c r="T34" s="48">
        <f>VLOOKUP($A34,'Occupancy Raw Data'!$B$8:$BE$45,'Occupancy Raw Data'!AB$3,FALSE)</f>
        <v>-3.5176844782987899</v>
      </c>
      <c r="U34" s="49">
        <f>VLOOKUP($A34,'Occupancy Raw Data'!$B$8:$BE$45,'Occupancy Raw Data'!AC$3,FALSE)</f>
        <v>-6.3935558849905698</v>
      </c>
      <c r="V34" s="50">
        <f>VLOOKUP($A34,'Occupancy Raw Data'!$B$8:$BE$45,'Occupancy Raw Data'!AE$3,FALSE)</f>
        <v>-6.2448293533649304</v>
      </c>
      <c r="X34" s="51">
        <f>VLOOKUP($A34,'ADR Raw Data'!$B$6:$BE$43,'ADR Raw Data'!G$1,FALSE)</f>
        <v>90.5298187887458</v>
      </c>
      <c r="Y34" s="52">
        <f>VLOOKUP($A34,'ADR Raw Data'!$B$6:$BE$43,'ADR Raw Data'!H$1,FALSE)</f>
        <v>94.457196562835605</v>
      </c>
      <c r="Z34" s="52">
        <f>VLOOKUP($A34,'ADR Raw Data'!$B$6:$BE$43,'ADR Raw Data'!I$1,FALSE)</f>
        <v>95.624131561892398</v>
      </c>
      <c r="AA34" s="52">
        <f>VLOOKUP($A34,'ADR Raw Data'!$B$6:$BE$43,'ADR Raw Data'!J$1,FALSE)</f>
        <v>96.031588697017199</v>
      </c>
      <c r="AB34" s="52">
        <f>VLOOKUP($A34,'ADR Raw Data'!$B$6:$BE$43,'ADR Raw Data'!K$1,FALSE)</f>
        <v>95.665864586790505</v>
      </c>
      <c r="AC34" s="53">
        <f>VLOOKUP($A34,'ADR Raw Data'!$B$6:$BE$43,'ADR Raw Data'!L$1,FALSE)</f>
        <v>94.740927755044396</v>
      </c>
      <c r="AD34" s="52">
        <f>VLOOKUP($A34,'ADR Raw Data'!$B$6:$BE$43,'ADR Raw Data'!N$1,FALSE)</f>
        <v>110.58585313832999</v>
      </c>
      <c r="AE34" s="52">
        <f>VLOOKUP($A34,'ADR Raw Data'!$B$6:$BE$43,'ADR Raw Data'!O$1,FALSE)</f>
        <v>114.99552422666299</v>
      </c>
      <c r="AF34" s="53">
        <f>VLOOKUP($A34,'ADR Raw Data'!$B$6:$BE$43,'ADR Raw Data'!P$1,FALSE)</f>
        <v>112.908640230713</v>
      </c>
      <c r="AG34" s="54">
        <f>VLOOKUP($A34,'ADR Raw Data'!$B$6:$BE$43,'ADR Raw Data'!R$1,FALSE)</f>
        <v>100.709618172343</v>
      </c>
      <c r="AI34" s="47">
        <f>VLOOKUP($A34,'ADR Raw Data'!$B$6:$BE$43,'ADR Raw Data'!T$1,FALSE)</f>
        <v>-5.1691490576448302</v>
      </c>
      <c r="AJ34" s="48">
        <f>VLOOKUP($A34,'ADR Raw Data'!$B$6:$BE$43,'ADR Raw Data'!U$1,FALSE)</f>
        <v>-4.3376410228926501</v>
      </c>
      <c r="AK34" s="48">
        <f>VLOOKUP($A34,'ADR Raw Data'!$B$6:$BE$43,'ADR Raw Data'!V$1,FALSE)</f>
        <v>-2.7894848238708199</v>
      </c>
      <c r="AL34" s="48">
        <f>VLOOKUP($A34,'ADR Raw Data'!$B$6:$BE$43,'ADR Raw Data'!W$1,FALSE)</f>
        <v>-2.1323670500952101</v>
      </c>
      <c r="AM34" s="48">
        <f>VLOOKUP($A34,'ADR Raw Data'!$B$6:$BE$43,'ADR Raw Data'!X$1,FALSE)</f>
        <v>-5.0270018108866097</v>
      </c>
      <c r="AN34" s="49">
        <f>VLOOKUP($A34,'ADR Raw Data'!$B$6:$BE$43,'ADR Raw Data'!Y$1,FALSE)</f>
        <v>-3.7532130423705601</v>
      </c>
      <c r="AO34" s="48">
        <f>VLOOKUP($A34,'ADR Raw Data'!$B$6:$BE$43,'ADR Raw Data'!AA$1,FALSE)</f>
        <v>-7.0308993469762902</v>
      </c>
      <c r="AP34" s="48">
        <f>VLOOKUP($A34,'ADR Raw Data'!$B$6:$BE$43,'ADR Raw Data'!AB$1,FALSE)</f>
        <v>-6.4688144904870803</v>
      </c>
      <c r="AQ34" s="49">
        <f>VLOOKUP($A34,'ADR Raw Data'!$B$6:$BE$43,'ADR Raw Data'!AC$1,FALSE)</f>
        <v>-6.6817812217605397</v>
      </c>
      <c r="AR34" s="50">
        <f>VLOOKUP($A34,'ADR Raw Data'!$B$6:$BE$43,'ADR Raw Data'!AE$1,FALSE)</f>
        <v>-4.8636096546398297</v>
      </c>
      <c r="AS34" s="40"/>
      <c r="AT34" s="51">
        <f>VLOOKUP($A34,'RevPAR Raw Data'!$B$6:$BE$43,'RevPAR Raw Data'!G$1,FALSE)</f>
        <v>33.875986795146297</v>
      </c>
      <c r="AU34" s="52">
        <f>VLOOKUP($A34,'RevPAR Raw Data'!$B$6:$BE$43,'RevPAR Raw Data'!H$1,FALSE)</f>
        <v>47.076900428265503</v>
      </c>
      <c r="AV34" s="52">
        <f>VLOOKUP($A34,'RevPAR Raw Data'!$B$6:$BE$43,'RevPAR Raw Data'!I$1,FALSE)</f>
        <v>52.658113847251897</v>
      </c>
      <c r="AW34" s="52">
        <f>VLOOKUP($A34,'RevPAR Raw Data'!$B$6:$BE$43,'RevPAR Raw Data'!J$1,FALSE)</f>
        <v>54.578981084939301</v>
      </c>
      <c r="AX34" s="52">
        <f>VLOOKUP($A34,'RevPAR Raw Data'!$B$6:$BE$43,'RevPAR Raw Data'!K$1,FALSE)</f>
        <v>51.434912562455303</v>
      </c>
      <c r="AY34" s="53">
        <f>VLOOKUP($A34,'RevPAR Raw Data'!$B$6:$BE$43,'RevPAR Raw Data'!L$1,FALSE)</f>
        <v>47.924978943611698</v>
      </c>
      <c r="AZ34" s="52">
        <f>VLOOKUP($A34,'RevPAR Raw Data'!$B$6:$BE$43,'RevPAR Raw Data'!N$1,FALSE)</f>
        <v>64.764948251249095</v>
      </c>
      <c r="BA34" s="52">
        <f>VLOOKUP($A34,'RevPAR Raw Data'!$B$6:$BE$43,'RevPAR Raw Data'!O$1,FALSE)</f>
        <v>74.960501427551705</v>
      </c>
      <c r="BB34" s="53">
        <f>VLOOKUP($A34,'RevPAR Raw Data'!$B$6:$BE$43,'RevPAR Raw Data'!P$1,FALSE)</f>
        <v>69.8627248394004</v>
      </c>
      <c r="BC34" s="54">
        <f>VLOOKUP($A34,'RevPAR Raw Data'!$B$6:$BE$43,'RevPAR Raw Data'!R$1,FALSE)</f>
        <v>54.192906342408399</v>
      </c>
      <c r="BE34" s="47">
        <f>VLOOKUP($A34,'RevPAR Raw Data'!$B$6:$BE$43,'RevPAR Raw Data'!T$1,FALSE)</f>
        <v>-18.9447528589799</v>
      </c>
      <c r="BF34" s="48">
        <f>VLOOKUP($A34,'RevPAR Raw Data'!$B$6:$BE$43,'RevPAR Raw Data'!U$1,FALSE)</f>
        <v>-14.1215748793839</v>
      </c>
      <c r="BG34" s="48">
        <f>VLOOKUP($A34,'RevPAR Raw Data'!$B$6:$BE$43,'RevPAR Raw Data'!V$1,FALSE)</f>
        <v>-5.7202885988763699</v>
      </c>
      <c r="BH34" s="48">
        <f>VLOOKUP($A34,'RevPAR Raw Data'!$B$6:$BE$43,'RevPAR Raw Data'!W$1,FALSE)</f>
        <v>1.0754609317305399</v>
      </c>
      <c r="BI34" s="48">
        <f>VLOOKUP($A34,'RevPAR Raw Data'!$B$6:$BE$43,'RevPAR Raw Data'!X$1,FALSE)</f>
        <v>-12.6489744538961</v>
      </c>
      <c r="BJ34" s="49">
        <f>VLOOKUP($A34,'RevPAR Raw Data'!$B$6:$BE$43,'RevPAR Raw Data'!Y$1,FALSE)</f>
        <v>-9.6934576002874095</v>
      </c>
      <c r="BK34" s="48">
        <f>VLOOKUP($A34,'RevPAR Raw Data'!$B$6:$BE$43,'RevPAR Raw Data'!AA$1,FALSE)</f>
        <v>-15.769421176967599</v>
      </c>
      <c r="BL34" s="48">
        <f>VLOOKUP($A34,'RevPAR Raw Data'!$B$6:$BE$43,'RevPAR Raw Data'!AB$1,FALSE)</f>
        <v>-9.7589464855240706</v>
      </c>
      <c r="BM34" s="49">
        <f>VLOOKUP($A34,'RevPAR Raw Data'!$B$6:$BE$43,'RevPAR Raw Data'!AC$1,FALSE)</f>
        <v>-12.648133690225</v>
      </c>
      <c r="BN34" s="50">
        <f>VLOOKUP($A34,'RevPAR Raw Data'!$B$6:$BE$43,'RevPAR Raw Data'!AE$1,FALSE)</f>
        <v>-10.804714884658701</v>
      </c>
    </row>
    <row r="35" spans="1:66" x14ac:dyDescent="0.45">
      <c r="A35" s="63" t="s">
        <v>47</v>
      </c>
      <c r="B35" s="47">
        <f>VLOOKUP($A35,'Occupancy Raw Data'!$B$8:$BE$45,'Occupancy Raw Data'!G$3,FALSE)</f>
        <v>43.788819875776298</v>
      </c>
      <c r="C35" s="48">
        <f>VLOOKUP($A35,'Occupancy Raw Data'!$B$8:$BE$45,'Occupancy Raw Data'!H$3,FALSE)</f>
        <v>61.289733284618102</v>
      </c>
      <c r="D35" s="48">
        <f>VLOOKUP($A35,'Occupancy Raw Data'!$B$8:$BE$45,'Occupancy Raw Data'!I$3,FALSE)</f>
        <v>64.669345999269197</v>
      </c>
      <c r="E35" s="48">
        <f>VLOOKUP($A35,'Occupancy Raw Data'!$B$8:$BE$45,'Occupancy Raw Data'!J$3,FALSE)</f>
        <v>64.358786993058004</v>
      </c>
      <c r="F35" s="48">
        <f>VLOOKUP($A35,'Occupancy Raw Data'!$B$8:$BE$45,'Occupancy Raw Data'!K$3,FALSE)</f>
        <v>62.056996711728097</v>
      </c>
      <c r="G35" s="49">
        <f>VLOOKUP($A35,'Occupancy Raw Data'!$B$8:$BE$45,'Occupancy Raw Data'!L$3,FALSE)</f>
        <v>59.232736572889998</v>
      </c>
      <c r="H35" s="48">
        <f>VLOOKUP($A35,'Occupancy Raw Data'!$B$8:$BE$45,'Occupancy Raw Data'!N$3,FALSE)</f>
        <v>63.4088417975886</v>
      </c>
      <c r="I35" s="48">
        <f>VLOOKUP($A35,'Occupancy Raw Data'!$B$8:$BE$45,'Occupancy Raw Data'!O$3,FALSE)</f>
        <v>64.578005115089496</v>
      </c>
      <c r="J35" s="49">
        <f>VLOOKUP($A35,'Occupancy Raw Data'!$B$8:$BE$45,'Occupancy Raw Data'!P$3,FALSE)</f>
        <v>63.993423456339002</v>
      </c>
      <c r="K35" s="50">
        <f>VLOOKUP($A35,'Occupancy Raw Data'!$B$8:$BE$45,'Occupancy Raw Data'!R$3,FALSE)</f>
        <v>60.592932825303997</v>
      </c>
      <c r="M35" s="47">
        <f>VLOOKUP($A35,'Occupancy Raw Data'!$B$8:$BE$45,'Occupancy Raw Data'!T$3,FALSE)</f>
        <v>-13.1309172043659</v>
      </c>
      <c r="N35" s="48">
        <f>VLOOKUP($A35,'Occupancy Raw Data'!$B$8:$BE$45,'Occupancy Raw Data'!U$3,FALSE)</f>
        <v>-12.2865217817798</v>
      </c>
      <c r="O35" s="48">
        <f>VLOOKUP($A35,'Occupancy Raw Data'!$B$8:$BE$45,'Occupancy Raw Data'!V$3,FALSE)</f>
        <v>-14.070139239410199</v>
      </c>
      <c r="P35" s="48">
        <f>VLOOKUP($A35,'Occupancy Raw Data'!$B$8:$BE$45,'Occupancy Raw Data'!W$3,FALSE)</f>
        <v>-14.9131493312481</v>
      </c>
      <c r="Q35" s="48">
        <f>VLOOKUP($A35,'Occupancy Raw Data'!$B$8:$BE$45,'Occupancy Raw Data'!X$3,FALSE)</f>
        <v>-14.6426200801285</v>
      </c>
      <c r="R35" s="49">
        <f>VLOOKUP($A35,'Occupancy Raw Data'!$B$8:$BE$45,'Occupancy Raw Data'!Y$3,FALSE)</f>
        <v>-13.8765001916945</v>
      </c>
      <c r="S35" s="48">
        <f>VLOOKUP($A35,'Occupancy Raw Data'!$B$8:$BE$45,'Occupancy Raw Data'!AA$3,FALSE)</f>
        <v>-16.1288467520267</v>
      </c>
      <c r="T35" s="48">
        <f>VLOOKUP($A35,'Occupancy Raw Data'!$B$8:$BE$45,'Occupancy Raw Data'!AB$3,FALSE)</f>
        <v>-18.3974223041802</v>
      </c>
      <c r="U35" s="49">
        <f>VLOOKUP($A35,'Occupancy Raw Data'!$B$8:$BE$45,'Occupancy Raw Data'!AC$3,FALSE)</f>
        <v>-17.289043643288601</v>
      </c>
      <c r="V35" s="50">
        <f>VLOOKUP($A35,'Occupancy Raw Data'!$B$8:$BE$45,'Occupancy Raw Data'!AE$3,FALSE)</f>
        <v>-14.935531179598801</v>
      </c>
      <c r="X35" s="51">
        <f>VLOOKUP($A35,'ADR Raw Data'!$B$6:$BE$43,'ADR Raw Data'!G$1,FALSE)</f>
        <v>96.051831455986601</v>
      </c>
      <c r="Y35" s="52">
        <f>VLOOKUP($A35,'ADR Raw Data'!$B$6:$BE$43,'ADR Raw Data'!H$1,FALSE)</f>
        <v>108.20756780923899</v>
      </c>
      <c r="Z35" s="52">
        <f>VLOOKUP($A35,'ADR Raw Data'!$B$6:$BE$43,'ADR Raw Data'!I$1,FALSE)</f>
        <v>109.253669491525</v>
      </c>
      <c r="AA35" s="52">
        <f>VLOOKUP($A35,'ADR Raw Data'!$B$6:$BE$43,'ADR Raw Data'!J$1,FALSE)</f>
        <v>108.242514902072</v>
      </c>
      <c r="AB35" s="52">
        <f>VLOOKUP($A35,'ADR Raw Data'!$B$6:$BE$43,'ADR Raw Data'!K$1,FALSE)</f>
        <v>107.11408007065</v>
      </c>
      <c r="AC35" s="53">
        <f>VLOOKUP($A35,'ADR Raw Data'!$B$6:$BE$43,'ADR Raw Data'!L$1,FALSE)</f>
        <v>106.417192820133</v>
      </c>
      <c r="AD35" s="52">
        <f>VLOOKUP($A35,'ADR Raw Data'!$B$6:$BE$43,'ADR Raw Data'!N$1,FALSE)</f>
        <v>112.41420051858201</v>
      </c>
      <c r="AE35" s="52">
        <f>VLOOKUP($A35,'ADR Raw Data'!$B$6:$BE$43,'ADR Raw Data'!O$1,FALSE)</f>
        <v>114.032404526166</v>
      </c>
      <c r="AF35" s="53">
        <f>VLOOKUP($A35,'ADR Raw Data'!$B$6:$BE$43,'ADR Raw Data'!P$1,FALSE)</f>
        <v>113.230693691121</v>
      </c>
      <c r="AG35" s="54">
        <f>VLOOKUP($A35,'ADR Raw Data'!$B$6:$BE$43,'ADR Raw Data'!R$1,FALSE)</f>
        <v>108.47315746403601</v>
      </c>
      <c r="AI35" s="47">
        <f>VLOOKUP($A35,'ADR Raw Data'!$B$6:$BE$43,'ADR Raw Data'!T$1,FALSE)</f>
        <v>4.4946619729760098</v>
      </c>
      <c r="AJ35" s="48">
        <f>VLOOKUP($A35,'ADR Raw Data'!$B$6:$BE$43,'ADR Raw Data'!U$1,FALSE)</f>
        <v>-0.40857585454033901</v>
      </c>
      <c r="AK35" s="48">
        <f>VLOOKUP($A35,'ADR Raw Data'!$B$6:$BE$43,'ADR Raw Data'!V$1,FALSE)</f>
        <v>-1.20202372847859</v>
      </c>
      <c r="AL35" s="48">
        <f>VLOOKUP($A35,'ADR Raw Data'!$B$6:$BE$43,'ADR Raw Data'!W$1,FALSE)</f>
        <v>-0.21205408674857501</v>
      </c>
      <c r="AM35" s="48">
        <f>VLOOKUP($A35,'ADR Raw Data'!$B$6:$BE$43,'ADR Raw Data'!X$1,FALSE)</f>
        <v>2.4242056703683699</v>
      </c>
      <c r="AN35" s="49">
        <f>VLOOKUP($A35,'ADR Raw Data'!$B$6:$BE$43,'ADR Raw Data'!Y$1,FALSE)</f>
        <v>0.658264612706569</v>
      </c>
      <c r="AO35" s="48">
        <f>VLOOKUP($A35,'ADR Raw Data'!$B$6:$BE$43,'ADR Raw Data'!AA$1,FALSE)</f>
        <v>-7.7227051794770398</v>
      </c>
      <c r="AP35" s="48">
        <f>VLOOKUP($A35,'ADR Raw Data'!$B$6:$BE$43,'ADR Raw Data'!AB$1,FALSE)</f>
        <v>-6.1490723823592601</v>
      </c>
      <c r="AQ35" s="49">
        <f>VLOOKUP($A35,'ADR Raw Data'!$B$6:$BE$43,'ADR Raw Data'!AC$1,FALSE)</f>
        <v>-6.9280613458322797</v>
      </c>
      <c r="AR35" s="50">
        <f>VLOOKUP($A35,'ADR Raw Data'!$B$6:$BE$43,'ADR Raw Data'!AE$1,FALSE)</f>
        <v>-1.9827375381982399</v>
      </c>
      <c r="AS35" s="40"/>
      <c r="AT35" s="51">
        <f>VLOOKUP($A35,'RevPAR Raw Data'!$B$6:$BE$43,'RevPAR Raw Data'!G$1,FALSE)</f>
        <v>42.059963463646298</v>
      </c>
      <c r="AU35" s="52">
        <f>VLOOKUP($A35,'RevPAR Raw Data'!$B$6:$BE$43,'RevPAR Raw Data'!H$1,FALSE)</f>
        <v>66.320129704055503</v>
      </c>
      <c r="AV35" s="52">
        <f>VLOOKUP($A35,'RevPAR Raw Data'!$B$6:$BE$43,'RevPAR Raw Data'!I$1,FALSE)</f>
        <v>70.653633540372596</v>
      </c>
      <c r="AW35" s="52">
        <f>VLOOKUP($A35,'RevPAR Raw Data'!$B$6:$BE$43,'RevPAR Raw Data'!J$1,FALSE)</f>
        <v>69.663569601753693</v>
      </c>
      <c r="AX35" s="52">
        <f>VLOOKUP($A35,'RevPAR Raw Data'!$B$6:$BE$43,'RevPAR Raw Data'!K$1,FALSE)</f>
        <v>66.471781147241501</v>
      </c>
      <c r="AY35" s="53">
        <f>VLOOKUP($A35,'RevPAR Raw Data'!$B$6:$BE$43,'RevPAR Raw Data'!L$1,FALSE)</f>
        <v>63.033815491413897</v>
      </c>
      <c r="AZ35" s="52">
        <f>VLOOKUP($A35,'RevPAR Raw Data'!$B$6:$BE$43,'RevPAR Raw Data'!N$1,FALSE)</f>
        <v>71.280542564851999</v>
      </c>
      <c r="BA35" s="52">
        <f>VLOOKUP($A35,'RevPAR Raw Data'!$B$6:$BE$43,'RevPAR Raw Data'!O$1,FALSE)</f>
        <v>73.639852027767603</v>
      </c>
      <c r="BB35" s="53">
        <f>VLOOKUP($A35,'RevPAR Raw Data'!$B$6:$BE$43,'RevPAR Raw Data'!P$1,FALSE)</f>
        <v>72.460197296309801</v>
      </c>
      <c r="BC35" s="54">
        <f>VLOOKUP($A35,'RevPAR Raw Data'!$B$6:$BE$43,'RevPAR Raw Data'!R$1,FALSE)</f>
        <v>65.727067435669895</v>
      </c>
      <c r="BE35" s="47">
        <f>VLOOKUP($A35,'RevPAR Raw Data'!$B$6:$BE$43,'RevPAR Raw Data'!T$1,FALSE)</f>
        <v>-9.2264455736775002</v>
      </c>
      <c r="BF35" s="48">
        <f>VLOOKUP($A35,'RevPAR Raw Data'!$B$6:$BE$43,'RevPAR Raw Data'!U$1,FALSE)</f>
        <v>-12.644897874957</v>
      </c>
      <c r="BG35" s="48">
        <f>VLOOKUP($A35,'RevPAR Raw Data'!$B$6:$BE$43,'RevPAR Raw Data'!V$1,FALSE)</f>
        <v>-15.103036555601101</v>
      </c>
      <c r="BH35" s="48">
        <f>VLOOKUP($A35,'RevPAR Raw Data'!$B$6:$BE$43,'RevPAR Raw Data'!W$1,FALSE)</f>
        <v>-15.093579475376799</v>
      </c>
      <c r="BI35" s="48">
        <f>VLOOKUP($A35,'RevPAR Raw Data'!$B$6:$BE$43,'RevPAR Raw Data'!X$1,FALSE)</f>
        <v>-12.573381636033099</v>
      </c>
      <c r="BJ35" s="49">
        <f>VLOOKUP($A35,'RevPAR Raw Data'!$B$6:$BE$43,'RevPAR Raw Data'!Y$1,FALSE)</f>
        <v>-13.309579669232001</v>
      </c>
      <c r="BK35" s="48">
        <f>VLOOKUP($A35,'RevPAR Raw Data'!$B$6:$BE$43,'RevPAR Raw Data'!AA$1,FALSE)</f>
        <v>-22.605968647995098</v>
      </c>
      <c r="BL35" s="48">
        <f>VLOOKUP($A35,'RevPAR Raw Data'!$B$6:$BE$43,'RevPAR Raw Data'!AB$1,FALSE)</f>
        <v>-23.4152238725672</v>
      </c>
      <c r="BM35" s="49">
        <f>VLOOKUP($A35,'RevPAR Raw Data'!$B$6:$BE$43,'RevPAR Raw Data'!AC$1,FALSE)</f>
        <v>-23.019309439406101</v>
      </c>
      <c r="BN35" s="50">
        <f>VLOOKUP($A35,'RevPAR Raw Data'!$B$6:$BE$43,'RevPAR Raw Data'!AE$1,FALSE)</f>
        <v>-16.622136334569799</v>
      </c>
    </row>
    <row r="36" spans="1:66" x14ac:dyDescent="0.45">
      <c r="A36" s="63" t="s">
        <v>48</v>
      </c>
      <c r="B36" s="47">
        <f>VLOOKUP($A36,'Occupancy Raw Data'!$B$8:$BE$45,'Occupancy Raw Data'!G$3,FALSE)</f>
        <v>42.097769340294199</v>
      </c>
      <c r="C36" s="48">
        <f>VLOOKUP($A36,'Occupancy Raw Data'!$B$8:$BE$45,'Occupancy Raw Data'!H$3,FALSE)</f>
        <v>67.821547223540506</v>
      </c>
      <c r="D36" s="48">
        <f>VLOOKUP($A36,'Occupancy Raw Data'!$B$8:$BE$45,'Occupancy Raw Data'!I$3,FALSE)</f>
        <v>69.0080683436165</v>
      </c>
      <c r="E36" s="48">
        <f>VLOOKUP($A36,'Occupancy Raw Data'!$B$8:$BE$45,'Occupancy Raw Data'!J$3,FALSE)</f>
        <v>73.065970574276207</v>
      </c>
      <c r="F36" s="48">
        <f>VLOOKUP($A36,'Occupancy Raw Data'!$B$8:$BE$45,'Occupancy Raw Data'!K$3,FALSE)</f>
        <v>66.801139060275204</v>
      </c>
      <c r="G36" s="49">
        <f>VLOOKUP($A36,'Occupancy Raw Data'!$B$8:$BE$45,'Occupancy Raw Data'!L$3,FALSE)</f>
        <v>63.758898908400504</v>
      </c>
      <c r="H36" s="48">
        <f>VLOOKUP($A36,'Occupancy Raw Data'!$B$8:$BE$45,'Occupancy Raw Data'!N$3,FALSE)</f>
        <v>78.405315614617905</v>
      </c>
      <c r="I36" s="48">
        <f>VLOOKUP($A36,'Occupancy Raw Data'!$B$8:$BE$45,'Occupancy Raw Data'!O$3,FALSE)</f>
        <v>94.0199335548172</v>
      </c>
      <c r="J36" s="49">
        <f>VLOOKUP($A36,'Occupancy Raw Data'!$B$8:$BE$45,'Occupancy Raw Data'!P$3,FALSE)</f>
        <v>86.212624584717602</v>
      </c>
      <c r="K36" s="50">
        <f>VLOOKUP($A36,'Occupancy Raw Data'!$B$8:$BE$45,'Occupancy Raw Data'!R$3,FALSE)</f>
        <v>70.174249101634004</v>
      </c>
      <c r="M36" s="47">
        <f>VLOOKUP($A36,'Occupancy Raw Data'!$B$8:$BE$45,'Occupancy Raw Data'!T$3,FALSE)</f>
        <v>-8.9886319976495503</v>
      </c>
      <c r="N36" s="48">
        <f>VLOOKUP($A36,'Occupancy Raw Data'!$B$8:$BE$45,'Occupancy Raw Data'!U$3,FALSE)</f>
        <v>14.2634113965353</v>
      </c>
      <c r="O36" s="48">
        <f>VLOOKUP($A36,'Occupancy Raw Data'!$B$8:$BE$45,'Occupancy Raw Data'!V$3,FALSE)</f>
        <v>-1.15184365127265</v>
      </c>
      <c r="P36" s="48">
        <f>VLOOKUP($A36,'Occupancy Raw Data'!$B$8:$BE$45,'Occupancy Raw Data'!W$3,FALSE)</f>
        <v>-1.64371688924677</v>
      </c>
      <c r="Q36" s="48">
        <f>VLOOKUP($A36,'Occupancy Raw Data'!$B$8:$BE$45,'Occupancy Raw Data'!X$3,FALSE)</f>
        <v>-10.356778852841501</v>
      </c>
      <c r="R36" s="49">
        <f>VLOOKUP($A36,'Occupancy Raw Data'!$B$8:$BE$45,'Occupancy Raw Data'!Y$3,FALSE)</f>
        <v>-1.6761545366377</v>
      </c>
      <c r="S36" s="48">
        <f>VLOOKUP($A36,'Occupancy Raw Data'!$B$8:$BE$45,'Occupancy Raw Data'!AA$3,FALSE)</f>
        <v>-3.49254387960982</v>
      </c>
      <c r="T36" s="48">
        <f>VLOOKUP($A36,'Occupancy Raw Data'!$B$8:$BE$45,'Occupancy Raw Data'!AB$3,FALSE)</f>
        <v>17.334483050326</v>
      </c>
      <c r="U36" s="49">
        <f>VLOOKUP($A36,'Occupancy Raw Data'!$B$8:$BE$45,'Occupancy Raw Data'!AC$3,FALSE)</f>
        <v>6.8491522511169602</v>
      </c>
      <c r="V36" s="50">
        <f>VLOOKUP($A36,'Occupancy Raw Data'!$B$8:$BE$45,'Occupancy Raw Data'!AE$3,FALSE)</f>
        <v>1.1569306067337799</v>
      </c>
      <c r="X36" s="51">
        <f>VLOOKUP($A36,'ADR Raw Data'!$B$6:$BE$43,'ADR Raw Data'!G$1,FALSE)</f>
        <v>144.63747463359601</v>
      </c>
      <c r="Y36" s="52">
        <f>VLOOKUP($A36,'ADR Raw Data'!$B$6:$BE$43,'ADR Raw Data'!H$1,FALSE)</f>
        <v>157.17898180545799</v>
      </c>
      <c r="Z36" s="52">
        <f>VLOOKUP($A36,'ADR Raw Data'!$B$6:$BE$43,'ADR Raw Data'!I$1,FALSE)</f>
        <v>157.45972833562499</v>
      </c>
      <c r="AA36" s="52">
        <f>VLOOKUP($A36,'ADR Raw Data'!$B$6:$BE$43,'ADR Raw Data'!J$1,FALSE)</f>
        <v>153.41994478726801</v>
      </c>
      <c r="AB36" s="52">
        <f>VLOOKUP($A36,'ADR Raw Data'!$B$6:$BE$43,'ADR Raw Data'!K$1,FALSE)</f>
        <v>160.12820248667799</v>
      </c>
      <c r="AC36" s="53">
        <f>VLOOKUP($A36,'ADR Raw Data'!$B$6:$BE$43,'ADR Raw Data'!L$1,FALSE)</f>
        <v>155.34004764031499</v>
      </c>
      <c r="AD36" s="52">
        <f>VLOOKUP($A36,'ADR Raw Data'!$B$6:$BE$43,'ADR Raw Data'!N$1,FALSE)</f>
        <v>249.01276937046001</v>
      </c>
      <c r="AE36" s="52">
        <f>VLOOKUP($A36,'ADR Raw Data'!$B$6:$BE$43,'ADR Raw Data'!O$1,FALSE)</f>
        <v>276.39650429076198</v>
      </c>
      <c r="AF36" s="53">
        <f>VLOOKUP($A36,'ADR Raw Data'!$B$6:$BE$43,'ADR Raw Data'!P$1,FALSE)</f>
        <v>263.94455546380402</v>
      </c>
      <c r="AG36" s="54">
        <f>VLOOKUP($A36,'ADR Raw Data'!$B$6:$BE$43,'ADR Raw Data'!R$1,FALSE)</f>
        <v>193.46180386473401</v>
      </c>
      <c r="AI36" s="47">
        <f>VLOOKUP($A36,'ADR Raw Data'!$B$6:$BE$43,'ADR Raw Data'!T$1,FALSE)</f>
        <v>1.2806676705254501</v>
      </c>
      <c r="AJ36" s="48">
        <f>VLOOKUP($A36,'ADR Raw Data'!$B$6:$BE$43,'ADR Raw Data'!U$1,FALSE)</f>
        <v>12.187089979333001</v>
      </c>
      <c r="AK36" s="48">
        <f>VLOOKUP($A36,'ADR Raw Data'!$B$6:$BE$43,'ADR Raw Data'!V$1,FALSE)</f>
        <v>7.0715555763105398</v>
      </c>
      <c r="AL36" s="48">
        <f>VLOOKUP($A36,'ADR Raw Data'!$B$6:$BE$43,'ADR Raw Data'!W$1,FALSE)</f>
        <v>0.35183813637641798</v>
      </c>
      <c r="AM36" s="48">
        <f>VLOOKUP($A36,'ADR Raw Data'!$B$6:$BE$43,'ADR Raw Data'!X$1,FALSE)</f>
        <v>-1.3748872940324299</v>
      </c>
      <c r="AN36" s="49">
        <f>VLOOKUP($A36,'ADR Raw Data'!$B$6:$BE$43,'ADR Raw Data'!Y$1,FALSE)</f>
        <v>3.5388382840444801</v>
      </c>
      <c r="AO36" s="48">
        <f>VLOOKUP($A36,'ADR Raw Data'!$B$6:$BE$43,'ADR Raw Data'!AA$1,FALSE)</f>
        <v>4.6294296831680999</v>
      </c>
      <c r="AP36" s="48">
        <f>VLOOKUP($A36,'ADR Raw Data'!$B$6:$BE$43,'ADR Raw Data'!AB$1,FALSE)</f>
        <v>18.568637784787001</v>
      </c>
      <c r="AQ36" s="49">
        <f>VLOOKUP($A36,'ADR Raw Data'!$B$6:$BE$43,'ADR Raw Data'!AC$1,FALSE)</f>
        <v>12.0451548087294</v>
      </c>
      <c r="AR36" s="50">
        <f>VLOOKUP($A36,'ADR Raw Data'!$B$6:$BE$43,'ADR Raw Data'!AE$1,FALSE)</f>
        <v>8.4083155517037191</v>
      </c>
      <c r="AS36" s="40"/>
      <c r="AT36" s="51">
        <f>VLOOKUP($A36,'RevPAR Raw Data'!$B$6:$BE$43,'RevPAR Raw Data'!G$1,FALSE)</f>
        <v>60.889150450877999</v>
      </c>
      <c r="AU36" s="52">
        <f>VLOOKUP($A36,'RevPAR Raw Data'!$B$6:$BE$43,'RevPAR Raw Data'!H$1,FALSE)</f>
        <v>106.601217370669</v>
      </c>
      <c r="AV36" s="52">
        <f>VLOOKUP($A36,'RevPAR Raw Data'!$B$6:$BE$43,'RevPAR Raw Data'!I$1,FALSE)</f>
        <v>108.659916943521</v>
      </c>
      <c r="AW36" s="52">
        <f>VLOOKUP($A36,'RevPAR Raw Data'!$B$6:$BE$43,'RevPAR Raw Data'!J$1,FALSE)</f>
        <v>112.097771713336</v>
      </c>
      <c r="AX36" s="52">
        <f>VLOOKUP($A36,'RevPAR Raw Data'!$B$6:$BE$43,'RevPAR Raw Data'!K$1,FALSE)</f>
        <v>106.96746321784499</v>
      </c>
      <c r="AY36" s="53">
        <f>VLOOKUP($A36,'RevPAR Raw Data'!$B$6:$BE$43,'RevPAR Raw Data'!L$1,FALSE)</f>
        <v>99.043103939250102</v>
      </c>
      <c r="AZ36" s="52">
        <f>VLOOKUP($A36,'RevPAR Raw Data'!$B$6:$BE$43,'RevPAR Raw Data'!N$1,FALSE)</f>
        <v>195.23924774560899</v>
      </c>
      <c r="BA36" s="52">
        <f>VLOOKUP($A36,'RevPAR Raw Data'!$B$6:$BE$43,'RevPAR Raw Data'!O$1,FALSE)</f>
        <v>259.86780968201202</v>
      </c>
      <c r="BB36" s="53">
        <f>VLOOKUP($A36,'RevPAR Raw Data'!$B$6:$BE$43,'RevPAR Raw Data'!P$1,FALSE)</f>
        <v>227.553528713811</v>
      </c>
      <c r="BC36" s="54">
        <f>VLOOKUP($A36,'RevPAR Raw Data'!$B$6:$BE$43,'RevPAR Raw Data'!R$1,FALSE)</f>
        <v>135.76036816055301</v>
      </c>
      <c r="BE36" s="47">
        <f>VLOOKUP($A36,'RevPAR Raw Data'!$B$6:$BE$43,'RevPAR Raw Data'!T$1,FALSE)</f>
        <v>-7.8230788311405002</v>
      </c>
      <c r="BF36" s="48">
        <f>VLOOKUP($A36,'RevPAR Raw Data'!$B$6:$BE$43,'RevPAR Raw Data'!U$1,FALSE)</f>
        <v>28.1887961568866</v>
      </c>
      <c r="BG36" s="48">
        <f>VLOOKUP($A36,'RevPAR Raw Data'!$B$6:$BE$43,'RevPAR Raw Data'!V$1,FALSE)</f>
        <v>5.8382586610859404</v>
      </c>
      <c r="BH36" s="48">
        <f>VLOOKUP($A36,'RevPAR Raw Data'!$B$6:$BE$43,'RevPAR Raw Data'!W$1,FALSE)</f>
        <v>-1.2976619757407799</v>
      </c>
      <c r="BI36" s="48">
        <f>VLOOKUP($A36,'RevPAR Raw Data'!$B$6:$BE$43,'RevPAR Raw Data'!X$1,FALSE)</f>
        <v>-11.5892721103552</v>
      </c>
      <c r="BJ36" s="49">
        <f>VLOOKUP($A36,'RevPAR Raw Data'!$B$6:$BE$43,'RevPAR Raw Data'!Y$1,FALSE)</f>
        <v>1.8033673489644899</v>
      </c>
      <c r="BK36" s="48">
        <f>VLOOKUP($A36,'RevPAR Raw Data'!$B$6:$BE$43,'RevPAR Raw Data'!AA$1,FALSE)</f>
        <v>0.97520094049795003</v>
      </c>
      <c r="BL36" s="48">
        <f>VLOOKUP($A36,'RevPAR Raw Data'!$B$6:$BE$43,'RevPAR Raw Data'!AB$1,FALSE)</f>
        <v>39.1218982045934</v>
      </c>
      <c r="BM36" s="49">
        <f>VLOOKUP($A36,'RevPAR Raw Data'!$B$6:$BE$43,'RevPAR Raw Data'!AC$1,FALSE)</f>
        <v>19.719298051578999</v>
      </c>
      <c r="BN36" s="50">
        <f>VLOOKUP($A36,'RevPAR Raw Data'!$B$6:$BE$43,'RevPAR Raw Data'!AE$1,FALSE)</f>
        <v>9.6625245345659199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48.164114761409202</v>
      </c>
      <c r="C38" s="48">
        <f>VLOOKUP($A38,'Occupancy Raw Data'!$B$8:$BE$45,'Occupancy Raw Data'!H$3,FALSE)</f>
        <v>63.0593132154006</v>
      </c>
      <c r="D38" s="48">
        <f>VLOOKUP($A38,'Occupancy Raw Data'!$B$8:$BE$45,'Occupancy Raw Data'!I$3,FALSE)</f>
        <v>67.712204548833</v>
      </c>
      <c r="E38" s="48">
        <f>VLOOKUP($A38,'Occupancy Raw Data'!$B$8:$BE$45,'Occupancy Raw Data'!J$3,FALSE)</f>
        <v>68.708190872602898</v>
      </c>
      <c r="F38" s="48">
        <f>VLOOKUP($A38,'Occupancy Raw Data'!$B$8:$BE$45,'Occupancy Raw Data'!K$3,FALSE)</f>
        <v>66.968931172885306</v>
      </c>
      <c r="G38" s="49">
        <f>VLOOKUP($A38,'Occupancy Raw Data'!$B$8:$BE$45,'Occupancy Raw Data'!L$3,FALSE)</f>
        <v>62.9225509142262</v>
      </c>
      <c r="H38" s="48">
        <f>VLOOKUP($A38,'Occupancy Raw Data'!$B$8:$BE$45,'Occupancy Raw Data'!N$3,FALSE)</f>
        <v>77.345027501114899</v>
      </c>
      <c r="I38" s="48">
        <f>VLOOKUP($A38,'Occupancy Raw Data'!$B$8:$BE$45,'Occupancy Raw Data'!O$3,FALSE)</f>
        <v>80.1546008621971</v>
      </c>
      <c r="J38" s="49">
        <f>VLOOKUP($A38,'Occupancy Raw Data'!$B$8:$BE$45,'Occupancy Raw Data'!P$3,FALSE)</f>
        <v>78.749814181656006</v>
      </c>
      <c r="K38" s="50">
        <f>VLOOKUP($A38,'Occupancy Raw Data'!$B$8:$BE$45,'Occupancy Raw Data'!R$3,FALSE)</f>
        <v>67.444626133491795</v>
      </c>
      <c r="M38" s="47">
        <f>VLOOKUP($A38,'Occupancy Raw Data'!$B$8:$BE$45,'Occupancy Raw Data'!T$3,FALSE)</f>
        <v>2.0426160199348402</v>
      </c>
      <c r="N38" s="48">
        <f>VLOOKUP($A38,'Occupancy Raw Data'!$B$8:$BE$45,'Occupancy Raw Data'!U$3,FALSE)</f>
        <v>8.3907217224227608</v>
      </c>
      <c r="O38" s="48">
        <f>VLOOKUP($A38,'Occupancy Raw Data'!$B$8:$BE$45,'Occupancy Raw Data'!V$3,FALSE)</f>
        <v>4.7335886124251001</v>
      </c>
      <c r="P38" s="48">
        <f>VLOOKUP($A38,'Occupancy Raw Data'!$B$8:$BE$45,'Occupancy Raw Data'!W$3,FALSE)</f>
        <v>-2.8121776215276801</v>
      </c>
      <c r="Q38" s="48">
        <f>VLOOKUP($A38,'Occupancy Raw Data'!$B$8:$BE$45,'Occupancy Raw Data'!X$3,FALSE)</f>
        <v>-14.8379266358371</v>
      </c>
      <c r="R38" s="49">
        <f>VLOOKUP($A38,'Occupancy Raw Data'!$B$8:$BE$45,'Occupancy Raw Data'!Y$3,FALSE)</f>
        <v>-1.4874011525195501</v>
      </c>
      <c r="S38" s="48">
        <f>VLOOKUP($A38,'Occupancy Raw Data'!$B$8:$BE$45,'Occupancy Raw Data'!AA$3,FALSE)</f>
        <v>-11.527040224957499</v>
      </c>
      <c r="T38" s="48">
        <f>VLOOKUP($A38,'Occupancy Raw Data'!$B$8:$BE$45,'Occupancy Raw Data'!AB$3,FALSE)</f>
        <v>-9.9011563996951608</v>
      </c>
      <c r="U38" s="49">
        <f>VLOOKUP($A38,'Occupancy Raw Data'!$B$8:$BE$45,'Occupancy Raw Data'!AC$3,FALSE)</f>
        <v>-10.706997190294199</v>
      </c>
      <c r="V38" s="50">
        <f>VLOOKUP($A38,'Occupancy Raw Data'!$B$8:$BE$45,'Occupancy Raw Data'!AE$3,FALSE)</f>
        <v>-4.7676961178766897</v>
      </c>
      <c r="X38" s="51">
        <f>VLOOKUP($A38,'ADR Raw Data'!$B$6:$BE$43,'ADR Raw Data'!G$1,FALSE)</f>
        <v>96.535388888888804</v>
      </c>
      <c r="Y38" s="52">
        <f>VLOOKUP($A38,'ADR Raw Data'!$B$6:$BE$43,'ADR Raw Data'!H$1,FALSE)</f>
        <v>105.546103253182</v>
      </c>
      <c r="Z38" s="52">
        <f>VLOOKUP($A38,'ADR Raw Data'!$B$6:$BE$43,'ADR Raw Data'!I$1,FALSE)</f>
        <v>111.16273106476299</v>
      </c>
      <c r="AA38" s="52">
        <f>VLOOKUP($A38,'ADR Raw Data'!$B$6:$BE$43,'ADR Raw Data'!J$1,FALSE)</f>
        <v>108.597702293379</v>
      </c>
      <c r="AB38" s="52">
        <f>VLOOKUP($A38,'ADR Raw Data'!$B$6:$BE$43,'ADR Raw Data'!K$1,FALSE)</f>
        <v>118.78748057713599</v>
      </c>
      <c r="AC38" s="53">
        <f>VLOOKUP($A38,'ADR Raw Data'!$B$6:$BE$43,'ADR Raw Data'!L$1,FALSE)</f>
        <v>108.860501323001</v>
      </c>
      <c r="AD38" s="52">
        <f>VLOOKUP($A38,'ADR Raw Data'!$B$6:$BE$43,'ADR Raw Data'!N$1,FALSE)</f>
        <v>143.725052854122</v>
      </c>
      <c r="AE38" s="52">
        <f>VLOOKUP($A38,'ADR Raw Data'!$B$6:$BE$43,'ADR Raw Data'!O$1,FALSE)</f>
        <v>140.392214391691</v>
      </c>
      <c r="AF38" s="53">
        <f>VLOOKUP($A38,'ADR Raw Data'!$B$6:$BE$43,'ADR Raw Data'!P$1,FALSE)</f>
        <v>142.02890703161799</v>
      </c>
      <c r="AG38" s="54">
        <f>VLOOKUP($A38,'ADR Raw Data'!$B$6:$BE$43,'ADR Raw Data'!R$1,FALSE)</f>
        <v>119.92568783651799</v>
      </c>
      <c r="AH38" s="65"/>
      <c r="AI38" s="47">
        <f>VLOOKUP($A38,'ADR Raw Data'!$B$6:$BE$43,'ADR Raw Data'!T$1,FALSE)</f>
        <v>-14.792772885771599</v>
      </c>
      <c r="AJ38" s="48">
        <f>VLOOKUP($A38,'ADR Raw Data'!$B$6:$BE$43,'ADR Raw Data'!U$1,FALSE)</f>
        <v>-1.0297810292862599</v>
      </c>
      <c r="AK38" s="48">
        <f>VLOOKUP($A38,'ADR Raw Data'!$B$6:$BE$43,'ADR Raw Data'!V$1,FALSE)</f>
        <v>-1.48663950951361</v>
      </c>
      <c r="AL38" s="48">
        <f>VLOOKUP($A38,'ADR Raw Data'!$B$6:$BE$43,'ADR Raw Data'!W$1,FALSE)</f>
        <v>-12.160605709627999</v>
      </c>
      <c r="AM38" s="48">
        <f>VLOOKUP($A38,'ADR Raw Data'!$B$6:$BE$43,'ADR Raw Data'!X$1,FALSE)</f>
        <v>-35.517119012311397</v>
      </c>
      <c r="AN38" s="49">
        <f>VLOOKUP($A38,'ADR Raw Data'!$B$6:$BE$43,'ADR Raw Data'!Y$1,FALSE)</f>
        <v>-17.3687252264384</v>
      </c>
      <c r="AO38" s="48">
        <f>VLOOKUP($A38,'ADR Raw Data'!$B$6:$BE$43,'ADR Raw Data'!AA$1,FALSE)</f>
        <v>-43.577852288028403</v>
      </c>
      <c r="AP38" s="48">
        <f>VLOOKUP($A38,'ADR Raw Data'!$B$6:$BE$43,'ADR Raw Data'!AB$1,FALSE)</f>
        <v>-46.245789422829503</v>
      </c>
      <c r="AQ38" s="49">
        <f>VLOOKUP($A38,'ADR Raw Data'!$B$6:$BE$43,'ADR Raw Data'!AC$1,FALSE)</f>
        <v>-44.946009343238401</v>
      </c>
      <c r="AR38" s="50">
        <f>VLOOKUP($A38,'ADR Raw Data'!$B$6:$BE$43,'ADR Raw Data'!AE$1,FALSE)</f>
        <v>-32.114085464006997</v>
      </c>
      <c r="AS38" s="40"/>
      <c r="AT38" s="51">
        <f>VLOOKUP($A38,'RevPAR Raw Data'!$B$6:$BE$43,'RevPAR Raw Data'!G$1,FALSE)</f>
        <v>46.495415489817098</v>
      </c>
      <c r="AU38" s="52">
        <f>VLOOKUP($A38,'RevPAR Raw Data'!$B$6:$BE$43,'RevPAR Raw Data'!H$1,FALSE)</f>
        <v>66.556647837074394</v>
      </c>
      <c r="AV38" s="52">
        <f>VLOOKUP($A38,'RevPAR Raw Data'!$B$6:$BE$43,'RevPAR Raw Data'!I$1,FALSE)</f>
        <v>75.270735840642104</v>
      </c>
      <c r="AW38" s="52">
        <f>VLOOKUP($A38,'RevPAR Raw Data'!$B$6:$BE$43,'RevPAR Raw Data'!J$1,FALSE)</f>
        <v>74.615516574996207</v>
      </c>
      <c r="AX38" s="52">
        <f>VLOOKUP($A38,'RevPAR Raw Data'!$B$6:$BE$43,'RevPAR Raw Data'!K$1,FALSE)</f>
        <v>79.550706109707093</v>
      </c>
      <c r="AY38" s="53">
        <f>VLOOKUP($A38,'RevPAR Raw Data'!$B$6:$BE$43,'RevPAR Raw Data'!L$1,FALSE)</f>
        <v>68.497804370447398</v>
      </c>
      <c r="AZ38" s="52">
        <f>VLOOKUP($A38,'RevPAR Raw Data'!$B$6:$BE$43,'RevPAR Raw Data'!N$1,FALSE)</f>
        <v>111.164181656013</v>
      </c>
      <c r="BA38" s="52">
        <f>VLOOKUP($A38,'RevPAR Raw Data'!$B$6:$BE$43,'RevPAR Raw Data'!O$1,FALSE)</f>
        <v>112.53081908726</v>
      </c>
      <c r="BB38" s="53">
        <f>VLOOKUP($A38,'RevPAR Raw Data'!$B$6:$BE$43,'RevPAR Raw Data'!P$1,FALSE)</f>
        <v>111.847500371636</v>
      </c>
      <c r="BC38" s="54">
        <f>VLOOKUP($A38,'RevPAR Raw Data'!$B$6:$BE$43,'RevPAR Raw Data'!R$1,FALSE)</f>
        <v>80.883431799358604</v>
      </c>
      <c r="BE38" s="47">
        <f>VLOOKUP($A38,'RevPAR Raw Data'!$B$6:$BE$43,'RevPAR Raw Data'!T$1,FALSE)</f>
        <v>-13.052316414594101</v>
      </c>
      <c r="BF38" s="48">
        <f>VLOOKUP($A38,'RevPAR Raw Data'!$B$6:$BE$43,'RevPAR Raw Data'!U$1,FALSE)</f>
        <v>7.2745346326187903</v>
      </c>
      <c r="BG38" s="48">
        <f>VLOOKUP($A38,'RevPAR Raw Data'!$B$6:$BE$43,'RevPAR Raw Data'!V$1,FALSE)</f>
        <v>3.1765777043813301</v>
      </c>
      <c r="BH38" s="48">
        <f>VLOOKUP($A38,'RevPAR Raw Data'!$B$6:$BE$43,'RevPAR Raw Data'!W$1,FALSE)</f>
        <v>-14.6308054987473</v>
      </c>
      <c r="BI38" s="48">
        <f>VLOOKUP($A38,'RevPAR Raw Data'!$B$6:$BE$43,'RevPAR Raw Data'!X$1,FALSE)</f>
        <v>-45.085041585938797</v>
      </c>
      <c r="BJ38" s="49">
        <f>VLOOKUP($A38,'RevPAR Raw Data'!$B$6:$BE$43,'RevPAR Raw Data'!Y$1,FALSE)</f>
        <v>-18.597783759761899</v>
      </c>
      <c r="BK38" s="48">
        <f>VLOOKUP($A38,'RevPAR Raw Data'!$B$6:$BE$43,'RevPAR Raw Data'!AA$1,FALSE)</f>
        <v>-50.081655950572298</v>
      </c>
      <c r="BL38" s="48">
        <f>VLOOKUP($A38,'RevPAR Raw Data'!$B$6:$BE$43,'RevPAR Raw Data'!AB$1,FALSE)</f>
        <v>-51.568077883496599</v>
      </c>
      <c r="BM38" s="49">
        <f>VLOOKUP($A38,'RevPAR Raw Data'!$B$6:$BE$43,'RevPAR Raw Data'!AC$1,FALSE)</f>
        <v>-50.840638576002704</v>
      </c>
      <c r="BN38" s="50">
        <f>VLOOKUP($A38,'RevPAR Raw Data'!$B$6:$BE$43,'RevPAR Raw Data'!AE$1,FALSE)</f>
        <v>-35.350679575924602</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46.0758048223461</v>
      </c>
      <c r="C40" s="48">
        <f>VLOOKUP($A40,'Occupancy Raw Data'!$B$8:$BE$45,'Occupancy Raw Data'!H$3,FALSE)</f>
        <v>61.605691949580503</v>
      </c>
      <c r="D40" s="48">
        <f>VLOOKUP($A40,'Occupancy Raw Data'!$B$8:$BE$45,'Occupancy Raw Data'!I$3,FALSE)</f>
        <v>66.8847995081031</v>
      </c>
      <c r="E40" s="48">
        <f>VLOOKUP($A40,'Occupancy Raw Data'!$B$8:$BE$45,'Occupancy Raw Data'!J$3,FALSE)</f>
        <v>64.697615178532203</v>
      </c>
      <c r="F40" s="48">
        <f>VLOOKUP($A40,'Occupancy Raw Data'!$B$8:$BE$45,'Occupancy Raw Data'!K$3,FALSE)</f>
        <v>59.111072071676404</v>
      </c>
      <c r="G40" s="49">
        <f>VLOOKUP($A40,'Occupancy Raw Data'!$B$8:$BE$45,'Occupancy Raw Data'!L$3,FALSE)</f>
        <v>59.674996706047601</v>
      </c>
      <c r="H40" s="48">
        <f>VLOOKUP($A40,'Occupancy Raw Data'!$B$8:$BE$45,'Occupancy Raw Data'!N$3,FALSE)</f>
        <v>66.006412227150904</v>
      </c>
      <c r="I40" s="48">
        <f>VLOOKUP($A40,'Occupancy Raw Data'!$B$8:$BE$45,'Occupancy Raw Data'!O$3,FALSE)</f>
        <v>71.347006895340101</v>
      </c>
      <c r="J40" s="49">
        <f>VLOOKUP($A40,'Occupancy Raw Data'!$B$8:$BE$45,'Occupancy Raw Data'!P$3,FALSE)</f>
        <v>68.676709561245502</v>
      </c>
      <c r="K40" s="50">
        <f>VLOOKUP($A40,'Occupancy Raw Data'!$B$8:$BE$45,'Occupancy Raw Data'!R$3,FALSE)</f>
        <v>62.2469146646756</v>
      </c>
      <c r="M40" s="47">
        <f>VLOOKUP($A40,'Occupancy Raw Data'!$B$8:$BE$45,'Occupancy Raw Data'!T$3,FALSE)</f>
        <v>-7.1107489043461998</v>
      </c>
      <c r="N40" s="48">
        <f>VLOOKUP($A40,'Occupancy Raw Data'!$B$8:$BE$45,'Occupancy Raw Data'!U$3,FALSE)</f>
        <v>-5.8667365621274596</v>
      </c>
      <c r="O40" s="48">
        <f>VLOOKUP($A40,'Occupancy Raw Data'!$B$8:$BE$45,'Occupancy Raw Data'!V$3,FALSE)</f>
        <v>-6.1764723559554104</v>
      </c>
      <c r="P40" s="48">
        <f>VLOOKUP($A40,'Occupancy Raw Data'!$B$8:$BE$45,'Occupancy Raw Data'!W$3,FALSE)</f>
        <v>-6.31791971868088</v>
      </c>
      <c r="Q40" s="48">
        <f>VLOOKUP($A40,'Occupancy Raw Data'!$B$8:$BE$45,'Occupancy Raw Data'!X$3,FALSE)</f>
        <v>-3.7823024575636999</v>
      </c>
      <c r="R40" s="49">
        <f>VLOOKUP($A40,'Occupancy Raw Data'!$B$8:$BE$45,'Occupancy Raw Data'!Y$3,FALSE)</f>
        <v>-5.8253566552066598</v>
      </c>
      <c r="S40" s="48">
        <f>VLOOKUP($A40,'Occupancy Raw Data'!$B$8:$BE$45,'Occupancy Raw Data'!AA$3,FALSE)</f>
        <v>3.7769783087263402</v>
      </c>
      <c r="T40" s="48">
        <f>VLOOKUP($A40,'Occupancy Raw Data'!$B$8:$BE$45,'Occupancy Raw Data'!AB$3,FALSE)</f>
        <v>2.0387591160372001</v>
      </c>
      <c r="U40" s="49">
        <f>VLOOKUP($A40,'Occupancy Raw Data'!$B$8:$BE$45,'Occupancy Raw Data'!AC$3,FALSE)</f>
        <v>2.8667493002881201</v>
      </c>
      <c r="V40" s="50">
        <f>VLOOKUP($A40,'Occupancy Raw Data'!$B$8:$BE$45,'Occupancy Raw Data'!AE$3,FALSE)</f>
        <v>-3.24824977397253</v>
      </c>
      <c r="X40" s="51">
        <f>VLOOKUP($A40,'ADR Raw Data'!$B$6:$BE$43,'ADR Raw Data'!G$1,FALSE)</f>
        <v>98.602282289581495</v>
      </c>
      <c r="Y40" s="52">
        <f>VLOOKUP($A40,'ADR Raw Data'!$B$6:$BE$43,'ADR Raw Data'!H$1,FALSE)</f>
        <v>109.367241291794</v>
      </c>
      <c r="Z40" s="52">
        <f>VLOOKUP($A40,'ADR Raw Data'!$B$6:$BE$43,'ADR Raw Data'!I$1,FALSE)</f>
        <v>112.517805627421</v>
      </c>
      <c r="AA40" s="52">
        <f>VLOOKUP($A40,'ADR Raw Data'!$B$6:$BE$43,'ADR Raw Data'!J$1,FALSE)</f>
        <v>109.67527402077199</v>
      </c>
      <c r="AB40" s="52">
        <f>VLOOKUP($A40,'ADR Raw Data'!$B$6:$BE$43,'ADR Raw Data'!K$1,FALSE)</f>
        <v>104.42718850583201</v>
      </c>
      <c r="AC40" s="53">
        <f>VLOOKUP($A40,'ADR Raw Data'!$B$6:$BE$43,'ADR Raw Data'!L$1,FALSE)</f>
        <v>107.499249167611</v>
      </c>
      <c r="AD40" s="52">
        <f>VLOOKUP($A40,'ADR Raw Data'!$B$6:$BE$43,'ADR Raw Data'!N$1,FALSE)</f>
        <v>116.58805829396501</v>
      </c>
      <c r="AE40" s="52">
        <f>VLOOKUP($A40,'ADR Raw Data'!$B$6:$BE$43,'ADR Raw Data'!O$1,FALSE)</f>
        <v>119.47912310249301</v>
      </c>
      <c r="AF40" s="53">
        <f>VLOOKUP($A40,'ADR Raw Data'!$B$6:$BE$43,'ADR Raw Data'!P$1,FALSE)</f>
        <v>118.08979608940299</v>
      </c>
      <c r="AG40" s="54">
        <f>VLOOKUP($A40,'ADR Raw Data'!$B$6:$BE$43,'ADR Raw Data'!R$1,FALSE)</f>
        <v>110.83767700758899</v>
      </c>
      <c r="AI40" s="47">
        <f>VLOOKUP($A40,'ADR Raw Data'!$B$6:$BE$43,'ADR Raw Data'!T$1,FALSE)</f>
        <v>-1.34047828131561</v>
      </c>
      <c r="AJ40" s="48">
        <f>VLOOKUP($A40,'ADR Raw Data'!$B$6:$BE$43,'ADR Raw Data'!U$1,FALSE)</f>
        <v>-1.4334991023121499</v>
      </c>
      <c r="AK40" s="48">
        <f>VLOOKUP($A40,'ADR Raw Data'!$B$6:$BE$43,'ADR Raw Data'!V$1,FALSE)</f>
        <v>-2.2269507316302501</v>
      </c>
      <c r="AL40" s="48">
        <f>VLOOKUP($A40,'ADR Raw Data'!$B$6:$BE$43,'ADR Raw Data'!W$1,FALSE)</f>
        <v>-4.1317722859207304</v>
      </c>
      <c r="AM40" s="48">
        <f>VLOOKUP($A40,'ADR Raw Data'!$B$6:$BE$43,'ADR Raw Data'!X$1,FALSE)</f>
        <v>-2.74149818452553</v>
      </c>
      <c r="AN40" s="49">
        <f>VLOOKUP($A40,'ADR Raw Data'!$B$6:$BE$43,'ADR Raw Data'!Y$1,FALSE)</f>
        <v>-2.46496945363746</v>
      </c>
      <c r="AO40" s="48">
        <f>VLOOKUP($A40,'ADR Raw Data'!$B$6:$BE$43,'ADR Raw Data'!AA$1,FALSE)</f>
        <v>2.0763043038312801</v>
      </c>
      <c r="AP40" s="48">
        <f>VLOOKUP($A40,'ADR Raw Data'!$B$6:$BE$43,'ADR Raw Data'!AB$1,FALSE)</f>
        <v>1.5682699077078801</v>
      </c>
      <c r="AQ40" s="49">
        <f>VLOOKUP($A40,'ADR Raw Data'!$B$6:$BE$43,'ADR Raw Data'!AC$1,FALSE)</f>
        <v>1.79603108810099</v>
      </c>
      <c r="AR40" s="50">
        <f>VLOOKUP($A40,'ADR Raw Data'!$B$6:$BE$43,'ADR Raw Data'!AE$1,FALSE)</f>
        <v>-0.97835825247432495</v>
      </c>
      <c r="AS40" s="40"/>
      <c r="AT40" s="51">
        <f>VLOOKUP($A40,'RevPAR Raw Data'!$B$6:$BE$43,'RevPAR Raw Data'!G$1,FALSE)</f>
        <v>45.431795138126297</v>
      </c>
      <c r="AU40" s="52">
        <f>VLOOKUP($A40,'RevPAR Raw Data'!$B$6:$BE$43,'RevPAR Raw Data'!H$1,FALSE)</f>
        <v>67.376445763977301</v>
      </c>
      <c r="AV40" s="52">
        <f>VLOOKUP($A40,'RevPAR Raw Data'!$B$6:$BE$43,'RevPAR Raw Data'!I$1,FALSE)</f>
        <v>75.257308704817902</v>
      </c>
      <c r="AW40" s="52">
        <f>VLOOKUP($A40,'RevPAR Raw Data'!$B$6:$BE$43,'RevPAR Raw Data'!J$1,FALSE)</f>
        <v>70.957286731960096</v>
      </c>
      <c r="AX40" s="52">
        <f>VLOOKUP($A40,'RevPAR Raw Data'!$B$6:$BE$43,'RevPAR Raw Data'!K$1,FALSE)</f>
        <v>61.728030660107997</v>
      </c>
      <c r="AY40" s="53">
        <f>VLOOKUP($A40,'RevPAR Raw Data'!$B$6:$BE$43,'RevPAR Raw Data'!L$1,FALSE)</f>
        <v>64.150173399797893</v>
      </c>
      <c r="AZ40" s="52">
        <f>VLOOKUP($A40,'RevPAR Raw Data'!$B$6:$BE$43,'RevPAR Raw Data'!N$1,FALSE)</f>
        <v>76.955594365145501</v>
      </c>
      <c r="BA40" s="52">
        <f>VLOOKUP($A40,'RevPAR Raw Data'!$B$6:$BE$43,'RevPAR Raw Data'!O$1,FALSE)</f>
        <v>85.244778198427596</v>
      </c>
      <c r="BB40" s="53">
        <f>VLOOKUP($A40,'RevPAR Raw Data'!$B$6:$BE$43,'RevPAR Raw Data'!P$1,FALSE)</f>
        <v>81.100186281786605</v>
      </c>
      <c r="BC40" s="54">
        <f>VLOOKUP($A40,'RevPAR Raw Data'!$B$6:$BE$43,'RevPAR Raw Data'!R$1,FALSE)</f>
        <v>68.993034223223304</v>
      </c>
      <c r="BD40" s="65"/>
      <c r="BE40" s="47">
        <f>VLOOKUP($A40,'RevPAR Raw Data'!$B$6:$BE$43,'RevPAR Raw Data'!T$1,FALSE)</f>
        <v>-8.3559091409601702</v>
      </c>
      <c r="BF40" s="48">
        <f>VLOOKUP($A40,'RevPAR Raw Data'!$B$6:$BE$43,'RevPAR Raw Data'!U$1,FALSE)</f>
        <v>-7.2161360484864998</v>
      </c>
      <c r="BG40" s="48">
        <f>VLOOKUP($A40,'RevPAR Raw Data'!$B$6:$BE$43,'RevPAR Raw Data'!V$1,FALSE)</f>
        <v>-8.2658760912657705</v>
      </c>
      <c r="BH40" s="48">
        <f>VLOOKUP($A40,'RevPAR Raw Data'!$B$6:$BE$43,'RevPAR Raw Data'!W$1,FALSE)</f>
        <v>-10.1886499486184</v>
      </c>
      <c r="BI40" s="48">
        <f>VLOOKUP($A40,'RevPAR Raw Data'!$B$6:$BE$43,'RevPAR Raw Data'!X$1,FALSE)</f>
        <v>-6.4201088888818596</v>
      </c>
      <c r="BJ40" s="49">
        <f>VLOOKUP($A40,'RevPAR Raw Data'!$B$6:$BE$43,'RevPAR Raw Data'!Y$1,FALSE)</f>
        <v>-8.1467328467278399</v>
      </c>
      <c r="BK40" s="48">
        <f>VLOOKUP($A40,'RevPAR Raw Data'!$B$6:$BE$43,'RevPAR Raw Data'!AA$1,FALSE)</f>
        <v>5.9317041757364803</v>
      </c>
      <c r="BL40" s="48">
        <f>VLOOKUP($A40,'RevPAR Raw Data'!$B$6:$BE$43,'RevPAR Raw Data'!AB$1,FALSE)</f>
        <v>3.6390022694525501</v>
      </c>
      <c r="BM40" s="49">
        <f>VLOOKUP($A40,'RevPAR Raw Data'!$B$6:$BE$43,'RevPAR Raw Data'!AC$1,FALSE)</f>
        <v>4.7142680970402102</v>
      </c>
      <c r="BN40" s="50">
        <f>VLOOKUP($A40,'RevPAR Raw Data'!$B$6:$BE$43,'RevPAR Raw Data'!AE$1,FALSE)</f>
        <v>-4.19482850672222</v>
      </c>
    </row>
    <row r="41" spans="1:66" x14ac:dyDescent="0.45">
      <c r="A41" s="63" t="s">
        <v>45</v>
      </c>
      <c r="B41" s="47">
        <f>VLOOKUP($A41,'Occupancy Raw Data'!$B$8:$BE$45,'Occupancy Raw Data'!G$3,FALSE)</f>
        <v>53.655252020007602</v>
      </c>
      <c r="C41" s="48">
        <f>VLOOKUP($A41,'Occupancy Raw Data'!$B$8:$BE$45,'Occupancy Raw Data'!H$3,FALSE)</f>
        <v>65.871489034243893</v>
      </c>
      <c r="D41" s="48">
        <f>VLOOKUP($A41,'Occupancy Raw Data'!$B$8:$BE$45,'Occupancy Raw Data'!I$3,FALSE)</f>
        <v>68.295498268564799</v>
      </c>
      <c r="E41" s="48">
        <f>VLOOKUP($A41,'Occupancy Raw Data'!$B$8:$BE$45,'Occupancy Raw Data'!J$3,FALSE)</f>
        <v>66.217776067718304</v>
      </c>
      <c r="F41" s="48">
        <f>VLOOKUP($A41,'Occupancy Raw Data'!$B$8:$BE$45,'Occupancy Raw Data'!K$3,FALSE)</f>
        <v>62.408618699499797</v>
      </c>
      <c r="G41" s="49">
        <f>VLOOKUP($A41,'Occupancy Raw Data'!$B$8:$BE$45,'Occupancy Raw Data'!L$3,FALSE)</f>
        <v>63.289726818006898</v>
      </c>
      <c r="H41" s="48">
        <f>VLOOKUP($A41,'Occupancy Raw Data'!$B$8:$BE$45,'Occupancy Raw Data'!N$3,FALSE)</f>
        <v>64.736437091188904</v>
      </c>
      <c r="I41" s="48">
        <f>VLOOKUP($A41,'Occupancy Raw Data'!$B$8:$BE$45,'Occupancy Raw Data'!O$3,FALSE)</f>
        <v>69.161215852250805</v>
      </c>
      <c r="J41" s="49">
        <f>VLOOKUP($A41,'Occupancy Raw Data'!$B$8:$BE$45,'Occupancy Raw Data'!P$3,FALSE)</f>
        <v>66.948826471719798</v>
      </c>
      <c r="K41" s="50">
        <f>VLOOKUP($A41,'Occupancy Raw Data'!$B$8:$BE$45,'Occupancy Raw Data'!R$3,FALSE)</f>
        <v>64.335183861924904</v>
      </c>
      <c r="M41" s="47">
        <f>VLOOKUP($A41,'Occupancy Raw Data'!$B$8:$BE$45,'Occupancy Raw Data'!T$3,FALSE)</f>
        <v>-12.651884341366101</v>
      </c>
      <c r="N41" s="48">
        <f>VLOOKUP($A41,'Occupancy Raw Data'!$B$8:$BE$45,'Occupancy Raw Data'!U$3,FALSE)</f>
        <v>-10.557274537907601</v>
      </c>
      <c r="O41" s="48">
        <f>VLOOKUP($A41,'Occupancy Raw Data'!$B$8:$BE$45,'Occupancy Raw Data'!V$3,FALSE)</f>
        <v>-7.9665666896776104</v>
      </c>
      <c r="P41" s="48">
        <f>VLOOKUP($A41,'Occupancy Raw Data'!$B$8:$BE$45,'Occupancy Raw Data'!W$3,FALSE)</f>
        <v>-8.6237092256565298</v>
      </c>
      <c r="Q41" s="48">
        <f>VLOOKUP($A41,'Occupancy Raw Data'!$B$8:$BE$45,'Occupancy Raw Data'!X$3,FALSE)</f>
        <v>-4.9256624701581702</v>
      </c>
      <c r="R41" s="49">
        <f>VLOOKUP($A41,'Occupancy Raw Data'!$B$8:$BE$45,'Occupancy Raw Data'!Y$3,FALSE)</f>
        <v>-8.9067548553648805</v>
      </c>
      <c r="S41" s="48">
        <f>VLOOKUP($A41,'Occupancy Raw Data'!$B$8:$BE$45,'Occupancy Raw Data'!AA$3,FALSE)</f>
        <v>-2.6695195826659601</v>
      </c>
      <c r="T41" s="48">
        <f>VLOOKUP($A41,'Occupancy Raw Data'!$B$8:$BE$45,'Occupancy Raw Data'!AB$3,FALSE)</f>
        <v>-3.0881039317687602</v>
      </c>
      <c r="U41" s="49">
        <f>VLOOKUP($A41,'Occupancy Raw Data'!$B$8:$BE$45,'Occupancy Raw Data'!AC$3,FALSE)</f>
        <v>-2.88617851304577</v>
      </c>
      <c r="V41" s="50">
        <f>VLOOKUP($A41,'Occupancy Raw Data'!$B$8:$BE$45,'Occupancy Raw Data'!AE$3,FALSE)</f>
        <v>-7.1961512257100297</v>
      </c>
      <c r="X41" s="51">
        <f>VLOOKUP($A41,'ADR Raw Data'!$B$6:$BE$43,'ADR Raw Data'!G$1,FALSE)</f>
        <v>88.955799462172806</v>
      </c>
      <c r="Y41" s="52">
        <f>VLOOKUP($A41,'ADR Raw Data'!$B$6:$BE$43,'ADR Raw Data'!H$1,FALSE)</f>
        <v>96.253193136682199</v>
      </c>
      <c r="Z41" s="52">
        <f>VLOOKUP($A41,'ADR Raw Data'!$B$6:$BE$43,'ADR Raw Data'!I$1,FALSE)</f>
        <v>96.457312760563298</v>
      </c>
      <c r="AA41" s="52">
        <f>VLOOKUP($A41,'ADR Raw Data'!$B$6:$BE$43,'ADR Raw Data'!J$1,FALSE)</f>
        <v>94.014691574665804</v>
      </c>
      <c r="AB41" s="52">
        <f>VLOOKUP($A41,'ADR Raw Data'!$B$6:$BE$43,'ADR Raw Data'!K$1,FALSE)</f>
        <v>90.438094420468502</v>
      </c>
      <c r="AC41" s="53">
        <f>VLOOKUP($A41,'ADR Raw Data'!$B$6:$BE$43,'ADR Raw Data'!L$1,FALSE)</f>
        <v>93.444699677791903</v>
      </c>
      <c r="AD41" s="52">
        <f>VLOOKUP($A41,'ADR Raw Data'!$B$6:$BE$43,'ADR Raw Data'!N$1,FALSE)</f>
        <v>96.579174621099497</v>
      </c>
      <c r="AE41" s="52">
        <f>VLOOKUP($A41,'ADR Raw Data'!$B$6:$BE$43,'ADR Raw Data'!O$1,FALSE)</f>
        <v>97.964632072322601</v>
      </c>
      <c r="AF41" s="53">
        <f>VLOOKUP($A41,'ADR Raw Data'!$B$6:$BE$43,'ADR Raw Data'!P$1,FALSE)</f>
        <v>97.294795244252796</v>
      </c>
      <c r="AG41" s="54">
        <f>VLOOKUP($A41,'ADR Raw Data'!$B$6:$BE$43,'ADR Raw Data'!R$1,FALSE)</f>
        <v>94.589416032295205</v>
      </c>
      <c r="AI41" s="47">
        <f>VLOOKUP($A41,'ADR Raw Data'!$B$6:$BE$43,'ADR Raw Data'!T$1,FALSE)</f>
        <v>0.55723961835735702</v>
      </c>
      <c r="AJ41" s="48">
        <f>VLOOKUP($A41,'ADR Raw Data'!$B$6:$BE$43,'ADR Raw Data'!U$1,FALSE)</f>
        <v>2.7733277202839601</v>
      </c>
      <c r="AK41" s="48">
        <f>VLOOKUP($A41,'ADR Raw Data'!$B$6:$BE$43,'ADR Raw Data'!V$1,FALSE)</f>
        <v>1.60517707286258</v>
      </c>
      <c r="AL41" s="48">
        <f>VLOOKUP($A41,'ADR Raw Data'!$B$6:$BE$43,'ADR Raw Data'!W$1,FALSE)</f>
        <v>-1.26171632777736</v>
      </c>
      <c r="AM41" s="48">
        <f>VLOOKUP($A41,'ADR Raw Data'!$B$6:$BE$43,'ADR Raw Data'!X$1,FALSE)</f>
        <v>1.9745348871569599</v>
      </c>
      <c r="AN41" s="49">
        <f>VLOOKUP($A41,'ADR Raw Data'!$B$6:$BE$43,'ADR Raw Data'!Y$1,FALSE)</f>
        <v>1.1338442663017201</v>
      </c>
      <c r="AO41" s="48">
        <f>VLOOKUP($A41,'ADR Raw Data'!$B$6:$BE$43,'ADR Raw Data'!AA$1,FALSE)</f>
        <v>4.8335727539771502</v>
      </c>
      <c r="AP41" s="48">
        <f>VLOOKUP($A41,'ADR Raw Data'!$B$6:$BE$43,'ADR Raw Data'!AB$1,FALSE)</f>
        <v>3.26875413753696</v>
      </c>
      <c r="AQ41" s="49">
        <f>VLOOKUP($A41,'ADR Raw Data'!$B$6:$BE$43,'ADR Raw Data'!AC$1,FALSE)</f>
        <v>4.0105952932634397</v>
      </c>
      <c r="AR41" s="50">
        <f>VLOOKUP($A41,'ADR Raw Data'!$B$6:$BE$43,'ADR Raw Data'!AE$1,FALSE)</f>
        <v>2.0132276300287302</v>
      </c>
      <c r="AS41" s="40"/>
      <c r="AT41" s="51">
        <f>VLOOKUP($A41,'RevPAR Raw Data'!$B$6:$BE$43,'RevPAR Raw Data'!G$1,FALSE)</f>
        <v>47.729458387841397</v>
      </c>
      <c r="AU41" s="52">
        <f>VLOOKUP($A41,'RevPAR Raw Data'!$B$6:$BE$43,'RevPAR Raw Data'!H$1,FALSE)</f>
        <v>63.403411562139198</v>
      </c>
      <c r="AV41" s="52">
        <f>VLOOKUP($A41,'RevPAR Raw Data'!$B$6:$BE$43,'RevPAR Raw Data'!I$1,FALSE)</f>
        <v>65.876002366294699</v>
      </c>
      <c r="AW41" s="52">
        <f>VLOOKUP($A41,'RevPAR Raw Data'!$B$6:$BE$43,'RevPAR Raw Data'!J$1,FALSE)</f>
        <v>62.2544379376683</v>
      </c>
      <c r="AX41" s="52">
        <f>VLOOKUP($A41,'RevPAR Raw Data'!$B$6:$BE$43,'RevPAR Raw Data'!K$1,FALSE)</f>
        <v>56.441165505963802</v>
      </c>
      <c r="AY41" s="53">
        <f>VLOOKUP($A41,'RevPAR Raw Data'!$B$6:$BE$43,'RevPAR Raw Data'!L$1,FALSE)</f>
        <v>59.140895151981503</v>
      </c>
      <c r="AZ41" s="52">
        <f>VLOOKUP($A41,'RevPAR Raw Data'!$B$6:$BE$43,'RevPAR Raw Data'!N$1,FALSE)</f>
        <v>62.521916621777599</v>
      </c>
      <c r="BA41" s="52">
        <f>VLOOKUP($A41,'RevPAR Raw Data'!$B$6:$BE$43,'RevPAR Raw Data'!O$1,FALSE)</f>
        <v>67.753530646402396</v>
      </c>
      <c r="BB41" s="53">
        <f>VLOOKUP($A41,'RevPAR Raw Data'!$B$6:$BE$43,'RevPAR Raw Data'!P$1,FALSE)</f>
        <v>65.137723634089994</v>
      </c>
      <c r="BC41" s="54">
        <f>VLOOKUP($A41,'RevPAR Raw Data'!$B$6:$BE$43,'RevPAR Raw Data'!R$1,FALSE)</f>
        <v>60.8542747182982</v>
      </c>
      <c r="BE41" s="47">
        <f>VLOOKUP($A41,'RevPAR Raw Data'!$B$6:$BE$43,'RevPAR Raw Data'!T$1,FALSE)</f>
        <v>-12.1651460350276</v>
      </c>
      <c r="BF41" s="48">
        <f>VLOOKUP($A41,'RevPAR Raw Data'!$B$6:$BE$43,'RevPAR Raw Data'!U$1,FALSE)</f>
        <v>-8.0767346388899792</v>
      </c>
      <c r="BG41" s="48">
        <f>VLOOKUP($A41,'RevPAR Raw Data'!$B$6:$BE$43,'RevPAR Raw Data'!V$1,FALSE)</f>
        <v>-6.4892671188120303</v>
      </c>
      <c r="BH41" s="48">
        <f>VLOOKUP($A41,'RevPAR Raw Data'!$B$6:$BE$43,'RevPAR Raw Data'!W$1,FALSE)</f>
        <v>-9.7766188060737402</v>
      </c>
      <c r="BI41" s="48">
        <f>VLOOKUP($A41,'RevPAR Raw Data'!$B$6:$BE$43,'RevPAR Raw Data'!X$1,FALSE)</f>
        <v>-3.04838650689807</v>
      </c>
      <c r="BJ41" s="49">
        <f>VLOOKUP($A41,'RevPAR Raw Data'!$B$6:$BE$43,'RevPAR Raw Data'!Y$1,FALSE)</f>
        <v>-7.87389931830426</v>
      </c>
      <c r="BK41" s="48">
        <f>VLOOKUP($A41,'RevPAR Raw Data'!$B$6:$BE$43,'RevPAR Raw Data'!AA$1,FALSE)</f>
        <v>2.0350200001013601</v>
      </c>
      <c r="BL41" s="48">
        <f>VLOOKUP($A41,'RevPAR Raw Data'!$B$6:$BE$43,'RevPAR Raw Data'!AB$1,FALSE)</f>
        <v>7.9707680727063704E-2</v>
      </c>
      <c r="BM41" s="49">
        <f>VLOOKUP($A41,'RevPAR Raw Data'!$B$6:$BE$43,'RevPAR Raw Data'!AC$1,FALSE)</f>
        <v>1.00866384061827</v>
      </c>
      <c r="BN41" s="50">
        <f>VLOOKUP($A41,'RevPAR Raw Data'!$B$6:$BE$43,'RevPAR Raw Data'!AE$1,FALSE)</f>
        <v>-5.3277985004559403</v>
      </c>
    </row>
    <row r="42" spans="1:66" x14ac:dyDescent="0.45">
      <c r="A42" s="63" t="s">
        <v>109</v>
      </c>
      <c r="B42" s="47">
        <f>VLOOKUP($A42,'Occupancy Raw Data'!$B$8:$BE$45,'Occupancy Raw Data'!G$3,FALSE)</f>
        <v>39.767216294859303</v>
      </c>
      <c r="C42" s="48">
        <f>VLOOKUP($A42,'Occupancy Raw Data'!$B$8:$BE$45,'Occupancy Raw Data'!H$3,FALSE)</f>
        <v>63.174911089557</v>
      </c>
      <c r="D42" s="48">
        <f>VLOOKUP($A42,'Occupancy Raw Data'!$B$8:$BE$45,'Occupancy Raw Data'!I$3,FALSE)</f>
        <v>74.199806013579007</v>
      </c>
      <c r="E42" s="48">
        <f>VLOOKUP($A42,'Occupancy Raw Data'!$B$8:$BE$45,'Occupancy Raw Data'!J$3,FALSE)</f>
        <v>66.181700614290307</v>
      </c>
      <c r="F42" s="48">
        <f>VLOOKUP($A42,'Occupancy Raw Data'!$B$8:$BE$45,'Occupancy Raw Data'!K$3,FALSE)</f>
        <v>56.256062075654697</v>
      </c>
      <c r="G42" s="49">
        <f>VLOOKUP($A42,'Occupancy Raw Data'!$B$8:$BE$45,'Occupancy Raw Data'!L$3,FALSE)</f>
        <v>59.915939217588097</v>
      </c>
      <c r="H42" s="48">
        <f>VLOOKUP($A42,'Occupancy Raw Data'!$B$8:$BE$45,'Occupancy Raw Data'!N$3,FALSE)</f>
        <v>69.253152279340398</v>
      </c>
      <c r="I42" s="48">
        <f>VLOOKUP($A42,'Occupancy Raw Data'!$B$8:$BE$45,'Occupancy Raw Data'!O$3,FALSE)</f>
        <v>73.165211768509494</v>
      </c>
      <c r="J42" s="49">
        <f>VLOOKUP($A42,'Occupancy Raw Data'!$B$8:$BE$45,'Occupancy Raw Data'!P$3,FALSE)</f>
        <v>71.209182023924896</v>
      </c>
      <c r="K42" s="50">
        <f>VLOOKUP($A42,'Occupancy Raw Data'!$B$8:$BE$45,'Occupancy Raw Data'!R$3,FALSE)</f>
        <v>63.142580019398601</v>
      </c>
      <c r="M42" s="47">
        <f>VLOOKUP($A42,'Occupancy Raw Data'!$B$8:$BE$45,'Occupancy Raw Data'!T$3,FALSE)</f>
        <v>4.59183673469387</v>
      </c>
      <c r="N42" s="48">
        <f>VLOOKUP($A42,'Occupancy Raw Data'!$B$8:$BE$45,'Occupancy Raw Data'!U$3,FALSE)</f>
        <v>6.3112078346028202</v>
      </c>
      <c r="O42" s="48">
        <f>VLOOKUP($A42,'Occupancy Raw Data'!$B$8:$BE$45,'Occupancy Raw Data'!V$3,FALSE)</f>
        <v>1.01232394366197</v>
      </c>
      <c r="P42" s="48">
        <f>VLOOKUP($A42,'Occupancy Raw Data'!$B$8:$BE$45,'Occupancy Raw Data'!W$3,FALSE)</f>
        <v>-3.48892032060348</v>
      </c>
      <c r="Q42" s="48">
        <f>VLOOKUP($A42,'Occupancy Raw Data'!$B$8:$BE$45,'Occupancy Raw Data'!X$3,FALSE)</f>
        <v>7.7399380804953504</v>
      </c>
      <c r="R42" s="49">
        <f>VLOOKUP($A42,'Occupancy Raw Data'!$B$8:$BE$45,'Occupancy Raw Data'!Y$3,FALSE)</f>
        <v>2.7045001108401601</v>
      </c>
      <c r="S42" s="48">
        <f>VLOOKUP($A42,'Occupancy Raw Data'!$B$8:$BE$45,'Occupancy Raw Data'!AA$3,FALSE)</f>
        <v>10.071942446043099</v>
      </c>
      <c r="T42" s="48">
        <f>VLOOKUP($A42,'Occupancy Raw Data'!$B$8:$BE$45,'Occupancy Raw Data'!AB$3,FALSE)</f>
        <v>8.8456435205661196E-2</v>
      </c>
      <c r="U42" s="49">
        <f>VLOOKUP($A42,'Occupancy Raw Data'!$B$8:$BE$45,'Occupancy Raw Data'!AC$3,FALSE)</f>
        <v>4.7064416448775797</v>
      </c>
      <c r="V42" s="50">
        <f>VLOOKUP($A42,'Occupancy Raw Data'!$B$8:$BE$45,'Occupancy Raw Data'!AE$3,FALSE)</f>
        <v>3.3411444553632101</v>
      </c>
      <c r="X42" s="51">
        <f>VLOOKUP($A42,'ADR Raw Data'!$B$6:$BE$43,'ADR Raw Data'!G$1,FALSE)</f>
        <v>152.336276422764</v>
      </c>
      <c r="Y42" s="52">
        <f>VLOOKUP($A42,'ADR Raw Data'!$B$6:$BE$43,'ADR Raw Data'!H$1,FALSE)</f>
        <v>166.81569089048099</v>
      </c>
      <c r="Z42" s="52">
        <f>VLOOKUP($A42,'ADR Raw Data'!$B$6:$BE$43,'ADR Raw Data'!I$1,FALSE)</f>
        <v>175.14179956427</v>
      </c>
      <c r="AA42" s="52">
        <f>VLOOKUP($A42,'ADR Raw Data'!$B$6:$BE$43,'ADR Raw Data'!J$1,FALSE)</f>
        <v>168.93213483145999</v>
      </c>
      <c r="AB42" s="52">
        <f>VLOOKUP($A42,'ADR Raw Data'!$B$6:$BE$43,'ADR Raw Data'!K$1,FALSE)</f>
        <v>160.27952298850499</v>
      </c>
      <c r="AC42" s="53">
        <f>VLOOKUP($A42,'ADR Raw Data'!$B$6:$BE$43,'ADR Raw Data'!L$1,FALSE)</f>
        <v>166.196024174401</v>
      </c>
      <c r="AD42" s="52">
        <f>VLOOKUP($A42,'ADR Raw Data'!$B$6:$BE$43,'ADR Raw Data'!N$1,FALSE)</f>
        <v>169.46273576097099</v>
      </c>
      <c r="AE42" s="52">
        <f>VLOOKUP($A42,'ADR Raw Data'!$B$6:$BE$43,'ADR Raw Data'!O$1,FALSE)</f>
        <v>177.38330534688399</v>
      </c>
      <c r="AF42" s="53">
        <f>VLOOKUP($A42,'ADR Raw Data'!$B$6:$BE$43,'ADR Raw Data'!P$1,FALSE)</f>
        <v>173.53180476730901</v>
      </c>
      <c r="AG42" s="54">
        <f>VLOOKUP($A42,'ADR Raw Data'!$B$6:$BE$43,'ADR Raw Data'!R$1,FALSE)</f>
        <v>168.55972203935301</v>
      </c>
      <c r="AI42" s="47">
        <f>VLOOKUP($A42,'ADR Raw Data'!$B$6:$BE$43,'ADR Raw Data'!T$1,FALSE)</f>
        <v>0.69910342698870398</v>
      </c>
      <c r="AJ42" s="48">
        <f>VLOOKUP($A42,'ADR Raw Data'!$B$6:$BE$43,'ADR Raw Data'!U$1,FALSE)</f>
        <v>-3.9547288941258398</v>
      </c>
      <c r="AK42" s="48">
        <f>VLOOKUP($A42,'ADR Raw Data'!$B$6:$BE$43,'ADR Raw Data'!V$1,FALSE)</f>
        <v>-4.8659244637783399</v>
      </c>
      <c r="AL42" s="48">
        <f>VLOOKUP($A42,'ADR Raw Data'!$B$6:$BE$43,'ADR Raw Data'!W$1,FALSE)</f>
        <v>-7.1272304825101003</v>
      </c>
      <c r="AM42" s="48">
        <f>VLOOKUP($A42,'ADR Raw Data'!$B$6:$BE$43,'ADR Raw Data'!X$1,FALSE)</f>
        <v>-5.7887225132566398</v>
      </c>
      <c r="AN42" s="49">
        <f>VLOOKUP($A42,'ADR Raw Data'!$B$6:$BE$43,'ADR Raw Data'!Y$1,FALSE)</f>
        <v>-4.8572452384922702</v>
      </c>
      <c r="AO42" s="48">
        <f>VLOOKUP($A42,'ADR Raw Data'!$B$6:$BE$43,'ADR Raw Data'!AA$1,FALSE)</f>
        <v>-3.8195422281796598</v>
      </c>
      <c r="AP42" s="48">
        <f>VLOOKUP($A42,'ADR Raw Data'!$B$6:$BE$43,'ADR Raw Data'!AB$1,FALSE)</f>
        <v>-3.7623608511685802</v>
      </c>
      <c r="AQ42" s="49">
        <f>VLOOKUP($A42,'ADR Raw Data'!$B$6:$BE$43,'ADR Raw Data'!AC$1,FALSE)</f>
        <v>-3.8921495539215401</v>
      </c>
      <c r="AR42" s="50">
        <f>VLOOKUP($A42,'ADR Raw Data'!$B$6:$BE$43,'ADR Raw Data'!AE$1,FALSE)</f>
        <v>-4.5259048934686898</v>
      </c>
      <c r="AS42" s="40"/>
      <c r="AT42" s="51">
        <f>VLOOKUP($A42,'RevPAR Raw Data'!$B$6:$BE$43,'RevPAR Raw Data'!G$1,FALSE)</f>
        <v>60.579896540575398</v>
      </c>
      <c r="AU42" s="52">
        <f>VLOOKUP($A42,'RevPAR Raw Data'!$B$6:$BE$43,'RevPAR Raw Data'!H$1,FALSE)</f>
        <v>105.38566440349101</v>
      </c>
      <c r="AV42" s="52">
        <f>VLOOKUP($A42,'RevPAR Raw Data'!$B$6:$BE$43,'RevPAR Raw Data'!I$1,FALSE)</f>
        <v>129.95487552537901</v>
      </c>
      <c r="AW42" s="52">
        <f>VLOOKUP($A42,'RevPAR Raw Data'!$B$6:$BE$43,'RevPAR Raw Data'!J$1,FALSE)</f>
        <v>111.802159715486</v>
      </c>
      <c r="AX42" s="52">
        <f>VLOOKUP($A42,'RevPAR Raw Data'!$B$6:$BE$43,'RevPAR Raw Data'!K$1,FALSE)</f>
        <v>90.166947946977004</v>
      </c>
      <c r="AY42" s="53">
        <f>VLOOKUP($A42,'RevPAR Raw Data'!$B$6:$BE$43,'RevPAR Raw Data'!L$1,FALSE)</f>
        <v>99.5779088263821</v>
      </c>
      <c r="AZ42" s="52">
        <f>VLOOKUP($A42,'RevPAR Raw Data'!$B$6:$BE$43,'RevPAR Raw Data'!N$1,FALSE)</f>
        <v>117.358286453281</v>
      </c>
      <c r="BA42" s="52">
        <f>VLOOKUP($A42,'RevPAR Raw Data'!$B$6:$BE$43,'RevPAR Raw Data'!O$1,FALSE)</f>
        <v>129.78287099903</v>
      </c>
      <c r="BB42" s="53">
        <f>VLOOKUP($A42,'RevPAR Raw Data'!$B$6:$BE$43,'RevPAR Raw Data'!P$1,FALSE)</f>
        <v>123.57057872615501</v>
      </c>
      <c r="BC42" s="54">
        <f>VLOOKUP($A42,'RevPAR Raw Data'!$B$6:$BE$43,'RevPAR Raw Data'!R$1,FALSE)</f>
        <v>106.43295736917401</v>
      </c>
      <c r="BE42" s="47">
        <f>VLOOKUP($A42,'RevPAR Raw Data'!$B$6:$BE$43,'RevPAR Raw Data'!T$1,FALSE)</f>
        <v>5.3230418496565504</v>
      </c>
      <c r="BF42" s="48">
        <f>VLOOKUP($A42,'RevPAR Raw Data'!$B$6:$BE$43,'RevPAR Raw Data'!U$1,FALSE)</f>
        <v>2.1068877806736102</v>
      </c>
      <c r="BG42" s="48">
        <f>VLOOKUP($A42,'RevPAR Raw Data'!$B$6:$BE$43,'RevPAR Raw Data'!V$1,FALSE)</f>
        <v>-3.9028594385436999</v>
      </c>
      <c r="BH42" s="48">
        <f>VLOOKUP($A42,'RevPAR Raw Data'!$B$6:$BE$43,'RevPAR Raw Data'!W$1,FALSE)</f>
        <v>-10.367487410513</v>
      </c>
      <c r="BI42" s="48">
        <f>VLOOKUP($A42,'RevPAR Raw Data'!$B$6:$BE$43,'RevPAR Raw Data'!X$1,FALSE)</f>
        <v>1.50317202906095</v>
      </c>
      <c r="BJ42" s="49">
        <f>VLOOKUP($A42,'RevPAR Raw Data'!$B$6:$BE$43,'RevPAR Raw Data'!Y$1,FALSE)</f>
        <v>-2.2841093305108999</v>
      </c>
      <c r="BK42" s="48">
        <f>VLOOKUP($A42,'RevPAR Raw Data'!$B$6:$BE$43,'RevPAR Raw Data'!AA$1,FALSE)</f>
        <v>5.8676981229389202</v>
      </c>
      <c r="BL42" s="48">
        <f>VLOOKUP($A42,'RevPAR Raw Data'!$B$6:$BE$43,'RevPAR Raw Data'!AB$1,FALSE)</f>
        <v>-3.6772324662514402</v>
      </c>
      <c r="BM42" s="49">
        <f>VLOOKUP($A42,'RevPAR Raw Data'!$B$6:$BE$43,'RevPAR Raw Data'!AC$1,FALSE)</f>
        <v>0.63111034346936301</v>
      </c>
      <c r="BN42" s="50">
        <f>VLOOKUP($A42,'RevPAR Raw Data'!$B$6:$BE$43,'RevPAR Raw Data'!AE$1,FALSE)</f>
        <v>-1.3359774585086199</v>
      </c>
    </row>
    <row r="43" spans="1:66" x14ac:dyDescent="0.45">
      <c r="A43" s="63" t="s">
        <v>94</v>
      </c>
      <c r="B43" s="47">
        <f>VLOOKUP($A43,'Occupancy Raw Data'!$B$8:$BE$45,'Occupancy Raw Data'!G$3,FALSE)</f>
        <v>43.0448680004735</v>
      </c>
      <c r="C43" s="48">
        <f>VLOOKUP($A43,'Occupancy Raw Data'!$B$8:$BE$45,'Occupancy Raw Data'!H$3,FALSE)</f>
        <v>58.6835562921747</v>
      </c>
      <c r="D43" s="48">
        <f>VLOOKUP($A43,'Occupancy Raw Data'!$B$8:$BE$45,'Occupancy Raw Data'!I$3,FALSE)</f>
        <v>64.780395406653199</v>
      </c>
      <c r="E43" s="48">
        <f>VLOOKUP($A43,'Occupancy Raw Data'!$B$8:$BE$45,'Occupancy Raw Data'!J$3,FALSE)</f>
        <v>63.300580087604999</v>
      </c>
      <c r="F43" s="48">
        <f>VLOOKUP($A43,'Occupancy Raw Data'!$B$8:$BE$45,'Occupancy Raw Data'!K$3,FALSE)</f>
        <v>58.174499822422099</v>
      </c>
      <c r="G43" s="49">
        <f>VLOOKUP($A43,'Occupancy Raw Data'!$B$8:$BE$45,'Occupancy Raw Data'!L$3,FALSE)</f>
        <v>57.596779921865703</v>
      </c>
      <c r="H43" s="48">
        <f>VLOOKUP($A43,'Occupancy Raw Data'!$B$8:$BE$45,'Occupancy Raw Data'!N$3,FALSE)</f>
        <v>67.420385935835199</v>
      </c>
      <c r="I43" s="48">
        <f>VLOOKUP($A43,'Occupancy Raw Data'!$B$8:$BE$45,'Occupancy Raw Data'!O$3,FALSE)</f>
        <v>74.582692080028394</v>
      </c>
      <c r="J43" s="49">
        <f>VLOOKUP($A43,'Occupancy Raw Data'!$B$8:$BE$45,'Occupancy Raw Data'!P$3,FALSE)</f>
        <v>71.001539007931797</v>
      </c>
      <c r="K43" s="50">
        <f>VLOOKUP($A43,'Occupancy Raw Data'!$B$8:$BE$45,'Occupancy Raw Data'!R$3,FALSE)</f>
        <v>61.426711089313102</v>
      </c>
      <c r="M43" s="47">
        <f>VLOOKUP($A43,'Occupancy Raw Data'!$B$8:$BE$45,'Occupancy Raw Data'!T$3,FALSE)</f>
        <v>-8.9274006858564103</v>
      </c>
      <c r="N43" s="48">
        <f>VLOOKUP($A43,'Occupancy Raw Data'!$B$8:$BE$45,'Occupancy Raw Data'!U$3,FALSE)</f>
        <v>-10.2377891043985</v>
      </c>
      <c r="O43" s="48">
        <f>VLOOKUP($A43,'Occupancy Raw Data'!$B$8:$BE$45,'Occupancy Raw Data'!V$3,FALSE)</f>
        <v>-10.7347376567966</v>
      </c>
      <c r="P43" s="48">
        <f>VLOOKUP($A43,'Occupancy Raw Data'!$B$8:$BE$45,'Occupancy Raw Data'!W$3,FALSE)</f>
        <v>-8.3298169954095904</v>
      </c>
      <c r="Q43" s="48">
        <f>VLOOKUP($A43,'Occupancy Raw Data'!$B$8:$BE$45,'Occupancy Raw Data'!X$3,FALSE)</f>
        <v>-4.8546821356694601</v>
      </c>
      <c r="R43" s="49">
        <f>VLOOKUP($A43,'Occupancy Raw Data'!$B$8:$BE$45,'Occupancy Raw Data'!Y$3,FALSE)</f>
        <v>-8.6945157706182101</v>
      </c>
      <c r="S43" s="48">
        <f>VLOOKUP($A43,'Occupancy Raw Data'!$B$8:$BE$45,'Occupancy Raw Data'!AA$3,FALSE)</f>
        <v>9.2053922713872307</v>
      </c>
      <c r="T43" s="48">
        <f>VLOOKUP($A43,'Occupancy Raw Data'!$B$8:$BE$45,'Occupancy Raw Data'!AB$3,FALSE)</f>
        <v>5.9974363475300301</v>
      </c>
      <c r="U43" s="49">
        <f>VLOOKUP($A43,'Occupancy Raw Data'!$B$8:$BE$45,'Occupancy Raw Data'!AC$3,FALSE)</f>
        <v>7.4966821640888801</v>
      </c>
      <c r="V43" s="50">
        <f>VLOOKUP($A43,'Occupancy Raw Data'!$B$8:$BE$45,'Occupancy Raw Data'!AE$3,FALSE)</f>
        <v>-3.91502232258564</v>
      </c>
      <c r="X43" s="51">
        <f>VLOOKUP($A43,'ADR Raw Data'!$B$6:$BE$43,'ADR Raw Data'!G$1,FALSE)</f>
        <v>92.720151265126503</v>
      </c>
      <c r="Y43" s="52">
        <f>VLOOKUP($A43,'ADR Raw Data'!$B$6:$BE$43,'ADR Raw Data'!H$1,FALSE)</f>
        <v>103.441759128505</v>
      </c>
      <c r="Z43" s="52">
        <f>VLOOKUP($A43,'ADR Raw Data'!$B$6:$BE$43,'ADR Raw Data'!I$1,FALSE)</f>
        <v>107.45063048245601</v>
      </c>
      <c r="AA43" s="52">
        <f>VLOOKUP($A43,'ADR Raw Data'!$B$6:$BE$43,'ADR Raw Data'!J$1,FALSE)</f>
        <v>105.92527585561901</v>
      </c>
      <c r="AB43" s="52">
        <f>VLOOKUP($A43,'ADR Raw Data'!$B$6:$BE$43,'ADR Raw Data'!K$1,FALSE)</f>
        <v>102.246853886853</v>
      </c>
      <c r="AC43" s="53">
        <f>VLOOKUP($A43,'ADR Raw Data'!$B$6:$BE$43,'ADR Raw Data'!L$1,FALSE)</f>
        <v>103.04549083285301</v>
      </c>
      <c r="AD43" s="52">
        <f>VLOOKUP($A43,'ADR Raw Data'!$B$6:$BE$43,'ADR Raw Data'!N$1,FALSE)</f>
        <v>118.985436347673</v>
      </c>
      <c r="AE43" s="52">
        <f>VLOOKUP($A43,'ADR Raw Data'!$B$6:$BE$43,'ADR Raw Data'!O$1,FALSE)</f>
        <v>121.93479682539601</v>
      </c>
      <c r="AF43" s="53">
        <f>VLOOKUP($A43,'ADR Raw Data'!$B$6:$BE$43,'ADR Raw Data'!P$1,FALSE)</f>
        <v>120.53449604001599</v>
      </c>
      <c r="AG43" s="54">
        <f>VLOOKUP($A43,'ADR Raw Data'!$B$6:$BE$43,'ADR Raw Data'!R$1,FALSE)</f>
        <v>108.821229867019</v>
      </c>
      <c r="AI43" s="47">
        <f>VLOOKUP($A43,'ADR Raw Data'!$B$6:$BE$43,'ADR Raw Data'!T$1,FALSE)</f>
        <v>-7.9215358937804501</v>
      </c>
      <c r="AJ43" s="48">
        <f>VLOOKUP($A43,'ADR Raw Data'!$B$6:$BE$43,'ADR Raw Data'!U$1,FALSE)</f>
        <v>-6.5927359113510704</v>
      </c>
      <c r="AK43" s="48">
        <f>VLOOKUP($A43,'ADR Raw Data'!$B$6:$BE$43,'ADR Raw Data'!V$1,FALSE)</f>
        <v>-4.1791087950342503</v>
      </c>
      <c r="AL43" s="48">
        <f>VLOOKUP($A43,'ADR Raw Data'!$B$6:$BE$43,'ADR Raw Data'!W$1,FALSE)</f>
        <v>-4.7432643290207999</v>
      </c>
      <c r="AM43" s="48">
        <f>VLOOKUP($A43,'ADR Raw Data'!$B$6:$BE$43,'ADR Raw Data'!X$1,FALSE)</f>
        <v>-4.7143454772547297</v>
      </c>
      <c r="AN43" s="49">
        <f>VLOOKUP($A43,'ADR Raw Data'!$B$6:$BE$43,'ADR Raw Data'!Y$1,FALSE)</f>
        <v>-5.45582508242516</v>
      </c>
      <c r="AO43" s="48">
        <f>VLOOKUP($A43,'ADR Raw Data'!$B$6:$BE$43,'ADR Raw Data'!AA$1,FALSE)</f>
        <v>4.1885225877790297</v>
      </c>
      <c r="AP43" s="48">
        <f>VLOOKUP($A43,'ADR Raw Data'!$B$6:$BE$43,'ADR Raw Data'!AB$1,FALSE)</f>
        <v>4.30940625108245</v>
      </c>
      <c r="AQ43" s="49">
        <f>VLOOKUP($A43,'ADR Raw Data'!$B$6:$BE$43,'ADR Raw Data'!AC$1,FALSE)</f>
        <v>4.2346650773555403</v>
      </c>
      <c r="AR43" s="50">
        <f>VLOOKUP($A43,'ADR Raw Data'!$B$6:$BE$43,'ADR Raw Data'!AE$1,FALSE)</f>
        <v>-1.9219081840530099</v>
      </c>
      <c r="AS43" s="40"/>
      <c r="AT43" s="51">
        <f>VLOOKUP($A43,'RevPAR Raw Data'!$B$6:$BE$43,'RevPAR Raw Data'!G$1,FALSE)</f>
        <v>39.911266721913101</v>
      </c>
      <c r="AU43" s="52">
        <f>VLOOKUP($A43,'RevPAR Raw Data'!$B$6:$BE$43,'RevPAR Raw Data'!H$1,FALSE)</f>
        <v>60.703302947792103</v>
      </c>
      <c r="AV43" s="52">
        <f>VLOOKUP($A43,'RevPAR Raw Data'!$B$6:$BE$43,'RevPAR Raw Data'!I$1,FALSE)</f>
        <v>69.606943293476903</v>
      </c>
      <c r="AW43" s="52">
        <f>VLOOKUP($A43,'RevPAR Raw Data'!$B$6:$BE$43,'RevPAR Raw Data'!J$1,FALSE)</f>
        <v>67.051314076003294</v>
      </c>
      <c r="AX43" s="52">
        <f>VLOOKUP($A43,'RevPAR Raw Data'!$B$6:$BE$43,'RevPAR Raw Data'!K$1,FALSE)</f>
        <v>59.48159583284</v>
      </c>
      <c r="AY43" s="53">
        <f>VLOOKUP($A43,'RevPAR Raw Data'!$B$6:$BE$43,'RevPAR Raw Data'!L$1,FALSE)</f>
        <v>59.3508845744051</v>
      </c>
      <c r="AZ43" s="52">
        <f>VLOOKUP($A43,'RevPAR Raw Data'!$B$6:$BE$43,'RevPAR Raw Data'!N$1,FALSE)</f>
        <v>80.220440393038899</v>
      </c>
      <c r="BA43" s="52">
        <f>VLOOKUP($A43,'RevPAR Raw Data'!$B$6:$BE$43,'RevPAR Raw Data'!O$1,FALSE)</f>
        <v>90.942254054693905</v>
      </c>
      <c r="BB43" s="53">
        <f>VLOOKUP($A43,'RevPAR Raw Data'!$B$6:$BE$43,'RevPAR Raw Data'!P$1,FALSE)</f>
        <v>85.581347223866402</v>
      </c>
      <c r="BC43" s="54">
        <f>VLOOKUP($A43,'RevPAR Raw Data'!$B$6:$BE$43,'RevPAR Raw Data'!R$1,FALSE)</f>
        <v>66.845302474251199</v>
      </c>
      <c r="BE43" s="47">
        <f>VLOOKUP($A43,'RevPAR Raw Data'!$B$6:$BE$43,'RevPAR Raw Data'!T$1,FALSE)</f>
        <v>-16.141749329925101</v>
      </c>
      <c r="BF43" s="48">
        <f>VLOOKUP($A43,'RevPAR Raw Data'!$B$6:$BE$43,'RevPAR Raw Data'!U$1,FALSE)</f>
        <v>-16.1555746169355</v>
      </c>
      <c r="BG43" s="48">
        <f>VLOOKUP($A43,'RevPAR Raw Data'!$B$6:$BE$43,'RevPAR Raw Data'!V$1,FALSE)</f>
        <v>-14.4652300862918</v>
      </c>
      <c r="BH43" s="48">
        <f>VLOOKUP($A43,'RevPAR Raw Data'!$B$6:$BE$43,'RevPAR Raw Data'!W$1,FALSE)</f>
        <v>-12.6779760862144</v>
      </c>
      <c r="BI43" s="48">
        <f>VLOOKUP($A43,'RevPAR Raw Data'!$B$6:$BE$43,'RevPAR Raw Data'!X$1,FALSE)</f>
        <v>-9.3401611252261691</v>
      </c>
      <c r="BJ43" s="49">
        <f>VLOOKUP($A43,'RevPAR Raw Data'!$B$6:$BE$43,'RevPAR Raw Data'!Y$1,FALSE)</f>
        <v>-13.675983280834499</v>
      </c>
      <c r="BK43" s="48">
        <f>VLOOKUP($A43,'RevPAR Raw Data'!$B$6:$BE$43,'RevPAR Raw Data'!AA$1,FALSE)</f>
        <v>13.779484793746899</v>
      </c>
      <c r="BL43" s="48">
        <f>VLOOKUP($A43,'RevPAR Raw Data'!$B$6:$BE$43,'RevPAR Raw Data'!AB$1,FALSE)</f>
        <v>10.5652964954776</v>
      </c>
      <c r="BM43" s="49">
        <f>VLOOKUP($A43,'RevPAR Raw Data'!$B$6:$BE$43,'RevPAR Raw Data'!AC$1,FALSE)</f>
        <v>12.048806623007399</v>
      </c>
      <c r="BN43" s="50">
        <f>VLOOKUP($A43,'RevPAR Raw Data'!$B$6:$BE$43,'RevPAR Raw Data'!AE$1,FALSE)</f>
        <v>-5.7616873722133803</v>
      </c>
    </row>
    <row r="44" spans="1:66" x14ac:dyDescent="0.45">
      <c r="A44" s="63" t="s">
        <v>44</v>
      </c>
      <c r="B44" s="47">
        <f>VLOOKUP($A44,'Occupancy Raw Data'!$B$8:$BE$45,'Occupancy Raw Data'!G$3,FALSE)</f>
        <v>44.817767653758501</v>
      </c>
      <c r="C44" s="48">
        <f>VLOOKUP($A44,'Occupancy Raw Data'!$B$8:$BE$45,'Occupancy Raw Data'!H$3,FALSE)</f>
        <v>58.371298405466902</v>
      </c>
      <c r="D44" s="48">
        <f>VLOOKUP($A44,'Occupancy Raw Data'!$B$8:$BE$45,'Occupancy Raw Data'!I$3,FALSE)</f>
        <v>62.015945330296098</v>
      </c>
      <c r="E44" s="48">
        <f>VLOOKUP($A44,'Occupancy Raw Data'!$B$8:$BE$45,'Occupancy Raw Data'!J$3,FALSE)</f>
        <v>61.247152619589897</v>
      </c>
      <c r="F44" s="48">
        <f>VLOOKUP($A44,'Occupancy Raw Data'!$B$8:$BE$45,'Occupancy Raw Data'!K$3,FALSE)</f>
        <v>55.609339407744798</v>
      </c>
      <c r="G44" s="49">
        <f>VLOOKUP($A44,'Occupancy Raw Data'!$B$8:$BE$45,'Occupancy Raw Data'!L$3,FALSE)</f>
        <v>56.4123006833712</v>
      </c>
      <c r="H44" s="48">
        <f>VLOOKUP($A44,'Occupancy Raw Data'!$B$8:$BE$45,'Occupancy Raw Data'!N$3,FALSE)</f>
        <v>61.332574031890601</v>
      </c>
      <c r="I44" s="48">
        <f>VLOOKUP($A44,'Occupancy Raw Data'!$B$8:$BE$45,'Occupancy Raw Data'!O$3,FALSE)</f>
        <v>66.030751708428198</v>
      </c>
      <c r="J44" s="49">
        <f>VLOOKUP($A44,'Occupancy Raw Data'!$B$8:$BE$45,'Occupancy Raw Data'!P$3,FALSE)</f>
        <v>63.6816628701594</v>
      </c>
      <c r="K44" s="50">
        <f>VLOOKUP($A44,'Occupancy Raw Data'!$B$8:$BE$45,'Occupancy Raw Data'!R$3,FALSE)</f>
        <v>58.489261308167897</v>
      </c>
      <c r="M44" s="47">
        <f>VLOOKUP($A44,'Occupancy Raw Data'!$B$8:$BE$45,'Occupancy Raw Data'!T$3,FALSE)</f>
        <v>-0.75662042875157598</v>
      </c>
      <c r="N44" s="48">
        <f>VLOOKUP($A44,'Occupancy Raw Data'!$B$8:$BE$45,'Occupancy Raw Data'!U$3,FALSE)</f>
        <v>-0.77444336882865406</v>
      </c>
      <c r="O44" s="48">
        <f>VLOOKUP($A44,'Occupancy Raw Data'!$B$8:$BE$45,'Occupancy Raw Data'!V$3,FALSE)</f>
        <v>-0.41152263374485498</v>
      </c>
      <c r="P44" s="48">
        <f>VLOOKUP($A44,'Occupancy Raw Data'!$B$8:$BE$45,'Occupancy Raw Data'!W$3,FALSE)</f>
        <v>-3.0644434429923302</v>
      </c>
      <c r="Q44" s="48">
        <f>VLOOKUP($A44,'Occupancy Raw Data'!$B$8:$BE$45,'Occupancy Raw Data'!X$3,FALSE)</f>
        <v>-11.508835523334801</v>
      </c>
      <c r="R44" s="49">
        <f>VLOOKUP($A44,'Occupancy Raw Data'!$B$8:$BE$45,'Occupancy Raw Data'!Y$3,FALSE)</f>
        <v>-3.4973209936677998</v>
      </c>
      <c r="S44" s="48">
        <f>VLOOKUP($A44,'Occupancy Raw Data'!$B$8:$BE$45,'Occupancy Raw Data'!AA$3,FALSE)</f>
        <v>-4.6058458813108896</v>
      </c>
      <c r="T44" s="48">
        <f>VLOOKUP($A44,'Occupancy Raw Data'!$B$8:$BE$45,'Occupancy Raw Data'!AB$3,FALSE)</f>
        <v>8.4151472650771293</v>
      </c>
      <c r="U44" s="49">
        <f>VLOOKUP($A44,'Occupancy Raw Data'!$B$8:$BE$45,'Occupancy Raw Data'!AC$3,FALSE)</f>
        <v>1.7284512167386801</v>
      </c>
      <c r="V44" s="50">
        <f>VLOOKUP($A44,'Occupancy Raw Data'!$B$8:$BE$45,'Occupancy Raw Data'!AE$3,FALSE)</f>
        <v>-1.9301595962351601</v>
      </c>
      <c r="X44" s="51">
        <f>VLOOKUP($A44,'ADR Raw Data'!$B$6:$BE$43,'ADR Raw Data'!G$1,FALSE)</f>
        <v>84.181003049555201</v>
      </c>
      <c r="Y44" s="52">
        <f>VLOOKUP($A44,'ADR Raw Data'!$B$6:$BE$43,'ADR Raw Data'!H$1,FALSE)</f>
        <v>90.606775756097505</v>
      </c>
      <c r="Z44" s="52">
        <f>VLOOKUP($A44,'ADR Raw Data'!$B$6:$BE$43,'ADR Raw Data'!I$1,FALSE)</f>
        <v>87.7444819100091</v>
      </c>
      <c r="AA44" s="52">
        <f>VLOOKUP($A44,'ADR Raw Data'!$B$6:$BE$43,'ADR Raw Data'!J$1,FALSE)</f>
        <v>87.766621664342097</v>
      </c>
      <c r="AB44" s="52">
        <f>VLOOKUP($A44,'ADR Raw Data'!$B$6:$BE$43,'ADR Raw Data'!K$1,FALSE)</f>
        <v>85.265448950332797</v>
      </c>
      <c r="AC44" s="53">
        <f>VLOOKUP($A44,'ADR Raw Data'!$B$6:$BE$43,'ADR Raw Data'!L$1,FALSE)</f>
        <v>87.286664213607907</v>
      </c>
      <c r="AD44" s="52">
        <f>VLOOKUP($A44,'ADR Raw Data'!$B$6:$BE$43,'ADR Raw Data'!N$1,FALSE)</f>
        <v>98.461655292479094</v>
      </c>
      <c r="AE44" s="52">
        <f>VLOOKUP($A44,'ADR Raw Data'!$B$6:$BE$43,'ADR Raw Data'!O$1,FALSE)</f>
        <v>98.743200733074602</v>
      </c>
      <c r="AF44" s="53">
        <f>VLOOKUP($A44,'ADR Raw Data'!$B$6:$BE$43,'ADR Raw Data'!P$1,FALSE)</f>
        <v>98.607620836127793</v>
      </c>
      <c r="AG44" s="54">
        <f>VLOOKUP($A44,'ADR Raw Data'!$B$6:$BE$43,'ADR Raw Data'!R$1,FALSE)</f>
        <v>90.808372188608303</v>
      </c>
      <c r="AI44" s="47">
        <f>VLOOKUP($A44,'ADR Raw Data'!$B$6:$BE$43,'ADR Raw Data'!T$1,FALSE)</f>
        <v>0.53538600908459899</v>
      </c>
      <c r="AJ44" s="48">
        <f>VLOOKUP($A44,'ADR Raw Data'!$B$6:$BE$43,'ADR Raw Data'!U$1,FALSE)</f>
        <v>4.4589192067177902E-2</v>
      </c>
      <c r="AK44" s="48">
        <f>VLOOKUP($A44,'ADR Raw Data'!$B$6:$BE$43,'ADR Raw Data'!V$1,FALSE)</f>
        <v>-4.1850046459470702</v>
      </c>
      <c r="AL44" s="48">
        <f>VLOOKUP($A44,'ADR Raw Data'!$B$6:$BE$43,'ADR Raw Data'!W$1,FALSE)</f>
        <v>-5.6911250577330401</v>
      </c>
      <c r="AM44" s="48">
        <f>VLOOKUP($A44,'ADR Raw Data'!$B$6:$BE$43,'ADR Raw Data'!X$1,FALSE)</f>
        <v>-8.5843336166955808</v>
      </c>
      <c r="AN44" s="49">
        <f>VLOOKUP($A44,'ADR Raw Data'!$B$6:$BE$43,'ADR Raw Data'!Y$1,FALSE)</f>
        <v>-3.9193752975129201</v>
      </c>
      <c r="AO44" s="48">
        <f>VLOOKUP($A44,'ADR Raw Data'!$B$6:$BE$43,'ADR Raw Data'!AA$1,FALSE)</f>
        <v>-3.24350561900892</v>
      </c>
      <c r="AP44" s="48">
        <f>VLOOKUP($A44,'ADR Raw Data'!$B$6:$BE$43,'ADR Raw Data'!AB$1,FALSE)</f>
        <v>2.4607246710135202</v>
      </c>
      <c r="AQ44" s="49">
        <f>VLOOKUP($A44,'ADR Raw Data'!$B$6:$BE$43,'ADR Raw Data'!AC$1,FALSE)</f>
        <v>-0.53698168862523699</v>
      </c>
      <c r="AR44" s="50">
        <f>VLOOKUP($A44,'ADR Raw Data'!$B$6:$BE$43,'ADR Raw Data'!AE$1,FALSE)</f>
        <v>-2.70622758562854</v>
      </c>
      <c r="AS44" s="40"/>
      <c r="AT44" s="51">
        <f>VLOOKUP($A44,'RevPAR Raw Data'!$B$6:$BE$43,'RevPAR Raw Data'!G$1,FALSE)</f>
        <v>37.728046355353001</v>
      </c>
      <c r="AU44" s="52">
        <f>VLOOKUP($A44,'RevPAR Raw Data'!$B$6:$BE$43,'RevPAR Raw Data'!H$1,FALSE)</f>
        <v>52.888351452164002</v>
      </c>
      <c r="AV44" s="52">
        <f>VLOOKUP($A44,'RevPAR Raw Data'!$B$6:$BE$43,'RevPAR Raw Data'!I$1,FALSE)</f>
        <v>54.415569931662802</v>
      </c>
      <c r="AW44" s="52">
        <f>VLOOKUP($A44,'RevPAR Raw Data'!$B$6:$BE$43,'RevPAR Raw Data'!J$1,FALSE)</f>
        <v>53.7545567198177</v>
      </c>
      <c r="AX44" s="52">
        <f>VLOOKUP($A44,'RevPAR Raw Data'!$B$6:$BE$43,'RevPAR Raw Data'!K$1,FALSE)</f>
        <v>47.415552904328003</v>
      </c>
      <c r="AY44" s="53">
        <f>VLOOKUP($A44,'RevPAR Raw Data'!$B$6:$BE$43,'RevPAR Raw Data'!L$1,FALSE)</f>
        <v>49.240415472665099</v>
      </c>
      <c r="AZ44" s="52">
        <f>VLOOKUP($A44,'RevPAR Raw Data'!$B$6:$BE$43,'RevPAR Raw Data'!N$1,FALSE)</f>
        <v>60.389067625284703</v>
      </c>
      <c r="BA44" s="52">
        <f>VLOOKUP($A44,'RevPAR Raw Data'!$B$6:$BE$43,'RevPAR Raw Data'!O$1,FALSE)</f>
        <v>65.200877705011294</v>
      </c>
      <c r="BB44" s="53">
        <f>VLOOKUP($A44,'RevPAR Raw Data'!$B$6:$BE$43,'RevPAR Raw Data'!P$1,FALSE)</f>
        <v>62.794972665148002</v>
      </c>
      <c r="BC44" s="54">
        <f>VLOOKUP($A44,'RevPAR Raw Data'!$B$6:$BE$43,'RevPAR Raw Data'!R$1,FALSE)</f>
        <v>53.113146099088802</v>
      </c>
      <c r="BE44" s="47">
        <f>VLOOKUP($A44,'RevPAR Raw Data'!$B$6:$BE$43,'RevPAR Raw Data'!T$1,FALSE)</f>
        <v>-0.225285259584388</v>
      </c>
      <c r="BF44" s="48">
        <f>VLOOKUP($A44,'RevPAR Raw Data'!$B$6:$BE$43,'RevPAR Raw Data'!U$1,FALSE)</f>
        <v>-0.730199494802654</v>
      </c>
      <c r="BG44" s="48">
        <f>VLOOKUP($A44,'RevPAR Raw Data'!$B$6:$BE$43,'RevPAR Raw Data'!V$1,FALSE)</f>
        <v>-4.5793050383505802</v>
      </c>
      <c r="BH44" s="48">
        <f>VLOOKUP($A44,'RevPAR Raw Data'!$B$6:$BE$43,'RevPAR Raw Data'!W$1,FALSE)</f>
        <v>-8.5811671920611907</v>
      </c>
      <c r="BI44" s="48">
        <f>VLOOKUP($A44,'RevPAR Raw Data'!$B$6:$BE$43,'RevPAR Raw Data'!X$1,FALSE)</f>
        <v>-19.105212303310498</v>
      </c>
      <c r="BJ44" s="49">
        <f>VLOOKUP($A44,'RevPAR Raw Data'!$B$6:$BE$43,'RevPAR Raw Data'!Y$1,FALSE)</f>
        <v>-7.2796231560801701</v>
      </c>
      <c r="BK44" s="48">
        <f>VLOOKUP($A44,'RevPAR Raw Data'!$B$6:$BE$43,'RevPAR Raw Data'!AA$1,FALSE)</f>
        <v>-7.6999606303566104</v>
      </c>
      <c r="BL44" s="48">
        <f>VLOOKUP($A44,'RevPAR Raw Data'!$B$6:$BE$43,'RevPAR Raw Data'!AB$1,FALSE)</f>
        <v>11.0829455409445</v>
      </c>
      <c r="BM44" s="49">
        <f>VLOOKUP($A44,'RevPAR Raw Data'!$B$6:$BE$43,'RevPAR Raw Data'!AC$1,FALSE)</f>
        <v>1.18218806158274</v>
      </c>
      <c r="BN44" s="50">
        <f>VLOOKUP($A44,'RevPAR Raw Data'!$B$6:$BE$43,'RevPAR Raw Data'!AE$1,FALSE)</f>
        <v>-4.5841526704237401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44.955517113554897</v>
      </c>
      <c r="C47" s="48">
        <f>VLOOKUP($A47,'Occupancy Raw Data'!$B$8:$BE$45,'Occupancy Raw Data'!H$3,FALSE)</f>
        <v>62.272951933769903</v>
      </c>
      <c r="D47" s="48">
        <f>VLOOKUP($A47,'Occupancy Raw Data'!$B$8:$BE$45,'Occupancy Raw Data'!I$3,FALSE)</f>
        <v>66.940565921166396</v>
      </c>
      <c r="E47" s="48">
        <f>VLOOKUP($A47,'Occupancy Raw Data'!$B$8:$BE$45,'Occupancy Raw Data'!J$3,FALSE)</f>
        <v>65.890275546768805</v>
      </c>
      <c r="F47" s="48">
        <f>VLOOKUP($A47,'Occupancy Raw Data'!$B$8:$BE$45,'Occupancy Raw Data'!K$3,FALSE)</f>
        <v>60.2619547757321</v>
      </c>
      <c r="G47" s="49">
        <f>VLOOKUP($A47,'Occupancy Raw Data'!$B$8:$BE$45,'Occupancy Raw Data'!L$3,FALSE)</f>
        <v>60.064253058198403</v>
      </c>
      <c r="H47" s="48">
        <f>VLOOKUP($A47,'Occupancy Raw Data'!$B$8:$BE$45,'Occupancy Raw Data'!N$3,FALSE)</f>
        <v>68.454219696033604</v>
      </c>
      <c r="I47" s="48">
        <f>VLOOKUP($A47,'Occupancy Raw Data'!$B$8:$BE$45,'Occupancy Raw Data'!O$3,FALSE)</f>
        <v>75.376868899048503</v>
      </c>
      <c r="J47" s="49">
        <f>VLOOKUP($A47,'Occupancy Raw Data'!$B$8:$BE$45,'Occupancy Raw Data'!P$3,FALSE)</f>
        <v>71.915544297541004</v>
      </c>
      <c r="K47" s="50">
        <f>VLOOKUP($A47,'Occupancy Raw Data'!$B$8:$BE$45,'Occupancy Raw Data'!R$3,FALSE)</f>
        <v>63.450336269439099</v>
      </c>
      <c r="M47" s="47">
        <f>VLOOKUP($A47,'Occupancy Raw Data'!$B$8:$BE$45,'Occupancy Raw Data'!T$3,FALSE)</f>
        <v>-6.58287260675682</v>
      </c>
      <c r="N47" s="48">
        <f>VLOOKUP($A47,'Occupancy Raw Data'!$B$8:$BE$45,'Occupancy Raw Data'!U$3,FALSE)</f>
        <v>-1.9869909976367499</v>
      </c>
      <c r="O47" s="48">
        <f>VLOOKUP($A47,'Occupancy Raw Data'!$B$8:$BE$45,'Occupancy Raw Data'!V$3,FALSE)</f>
        <v>-4.0322945043766003</v>
      </c>
      <c r="P47" s="48">
        <f>VLOOKUP($A47,'Occupancy Raw Data'!$B$8:$BE$45,'Occupancy Raw Data'!W$3,FALSE)</f>
        <v>-4.2576271770895797</v>
      </c>
      <c r="Q47" s="48">
        <f>VLOOKUP($A47,'Occupancy Raw Data'!$B$8:$BE$45,'Occupancy Raw Data'!X$3,FALSE)</f>
        <v>-4.4247186330261501</v>
      </c>
      <c r="R47" s="49">
        <f>VLOOKUP($A47,'Occupancy Raw Data'!$B$8:$BE$45,'Occupancy Raw Data'!Y$3,FALSE)</f>
        <v>-4.1377703339855403</v>
      </c>
      <c r="S47" s="48">
        <f>VLOOKUP($A47,'Occupancy Raw Data'!$B$8:$BE$45,'Occupancy Raw Data'!AA$3,FALSE)</f>
        <v>3.1140140005152999</v>
      </c>
      <c r="T47" s="48">
        <f>VLOOKUP($A47,'Occupancy Raw Data'!$B$8:$BE$45,'Occupancy Raw Data'!AB$3,FALSE)</f>
        <v>5.3068377640763398</v>
      </c>
      <c r="U47" s="49">
        <f>VLOOKUP($A47,'Occupancy Raw Data'!$B$8:$BE$45,'Occupancy Raw Data'!AC$3,FALSE)</f>
        <v>4.25168203016979</v>
      </c>
      <c r="V47" s="50">
        <f>VLOOKUP($A47,'Occupancy Raw Data'!$B$8:$BE$45,'Occupancy Raw Data'!AE$3,FALSE)</f>
        <v>-1.5727749838539899</v>
      </c>
      <c r="X47" s="51">
        <f>VLOOKUP($A47,'ADR Raw Data'!$B$6:$BE$43,'ADR Raw Data'!G$1,FALSE)</f>
        <v>106.49765821480101</v>
      </c>
      <c r="Y47" s="52">
        <f>VLOOKUP($A47,'ADR Raw Data'!$B$6:$BE$43,'ADR Raw Data'!H$1,FALSE)</f>
        <v>118.226317277642</v>
      </c>
      <c r="Z47" s="52">
        <f>VLOOKUP($A47,'ADR Raw Data'!$B$6:$BE$43,'ADR Raw Data'!I$1,FALSE)</f>
        <v>120.16874850023</v>
      </c>
      <c r="AA47" s="52">
        <f>VLOOKUP($A47,'ADR Raw Data'!$B$6:$BE$43,'ADR Raw Data'!J$1,FALSE)</f>
        <v>117.77899203000401</v>
      </c>
      <c r="AB47" s="52">
        <f>VLOOKUP($A47,'ADR Raw Data'!$B$6:$BE$43,'ADR Raw Data'!K$1,FALSE)</f>
        <v>114.892679926184</v>
      </c>
      <c r="AC47" s="53">
        <f>VLOOKUP($A47,'ADR Raw Data'!$B$6:$BE$43,'ADR Raw Data'!L$1,FALSE)</f>
        <v>116.136533943632</v>
      </c>
      <c r="AD47" s="52">
        <f>VLOOKUP($A47,'ADR Raw Data'!$B$6:$BE$43,'ADR Raw Data'!N$1,FALSE)</f>
        <v>143.41011777978301</v>
      </c>
      <c r="AE47" s="52">
        <f>VLOOKUP($A47,'ADR Raw Data'!$B$6:$BE$43,'ADR Raw Data'!O$1,FALSE)</f>
        <v>153.18565263718699</v>
      </c>
      <c r="AF47" s="53">
        <f>VLOOKUP($A47,'ADR Raw Data'!$B$6:$BE$43,'ADR Raw Data'!P$1,FALSE)</f>
        <v>148.53313545671199</v>
      </c>
      <c r="AG47" s="54">
        <f>VLOOKUP($A47,'ADR Raw Data'!$B$6:$BE$43,'ADR Raw Data'!R$1,FALSE)</f>
        <v>126.627615262099</v>
      </c>
      <c r="AI47" s="47">
        <f>VLOOKUP($A47,'ADR Raw Data'!$B$6:$BE$43,'ADR Raw Data'!T$1,FALSE)</f>
        <v>-0.76900293288177701</v>
      </c>
      <c r="AJ47" s="48">
        <f>VLOOKUP($A47,'ADR Raw Data'!$B$6:$BE$43,'ADR Raw Data'!U$1,FALSE)</f>
        <v>2.8017292616852201</v>
      </c>
      <c r="AK47" s="48">
        <f>VLOOKUP($A47,'ADR Raw Data'!$B$6:$BE$43,'ADR Raw Data'!V$1,FALSE)</f>
        <v>0.588889843101288</v>
      </c>
      <c r="AL47" s="48">
        <f>VLOOKUP($A47,'ADR Raw Data'!$B$6:$BE$43,'ADR Raw Data'!W$1,FALSE)</f>
        <v>-1.97916784361469</v>
      </c>
      <c r="AM47" s="48">
        <f>VLOOKUP($A47,'ADR Raw Data'!$B$6:$BE$43,'ADR Raw Data'!X$1,FALSE)</f>
        <v>-2.5176032915052202</v>
      </c>
      <c r="AN47" s="49">
        <f>VLOOKUP($A47,'ADR Raw Data'!$B$6:$BE$43,'ADR Raw Data'!Y$1,FALSE)</f>
        <v>-0.33273641720310898</v>
      </c>
      <c r="AO47" s="48">
        <f>VLOOKUP($A47,'ADR Raw Data'!$B$6:$BE$43,'ADR Raw Data'!AA$1,FALSE)</f>
        <v>2.7161146651444601</v>
      </c>
      <c r="AP47" s="48">
        <f>VLOOKUP($A47,'ADR Raw Data'!$B$6:$BE$43,'ADR Raw Data'!AB$1,FALSE)</f>
        <v>9.6661118711599094</v>
      </c>
      <c r="AQ47" s="49">
        <f>VLOOKUP($A47,'ADR Raw Data'!$B$6:$BE$43,'ADR Raw Data'!AC$1,FALSE)</f>
        <v>6.3594452647847204</v>
      </c>
      <c r="AR47" s="50">
        <f>VLOOKUP($A47,'ADR Raw Data'!$B$6:$BE$43,'ADR Raw Data'!AE$1,FALSE)</f>
        <v>2.4533780720777498</v>
      </c>
      <c r="AS47" s="40"/>
      <c r="AT47" s="51">
        <f>VLOOKUP($A47,'RevPAR Raw Data'!$B$6:$BE$43,'RevPAR Raw Data'!G$1,FALSE)</f>
        <v>47.876572964290098</v>
      </c>
      <c r="AU47" s="52">
        <f>VLOOKUP($A47,'RevPAR Raw Data'!$B$6:$BE$43,'RevPAR Raw Data'!H$1,FALSE)</f>
        <v>73.623017731372698</v>
      </c>
      <c r="AV47" s="52">
        <f>VLOOKUP($A47,'RevPAR Raw Data'!$B$6:$BE$43,'RevPAR Raw Data'!I$1,FALSE)</f>
        <v>80.441640306437606</v>
      </c>
      <c r="AW47" s="52">
        <f>VLOOKUP($A47,'RevPAR Raw Data'!$B$6:$BE$43,'RevPAR Raw Data'!J$1,FALSE)</f>
        <v>77.604902384776906</v>
      </c>
      <c r="AX47" s="52">
        <f>VLOOKUP($A47,'RevPAR Raw Data'!$B$6:$BE$43,'RevPAR Raw Data'!K$1,FALSE)</f>
        <v>69.236574817743701</v>
      </c>
      <c r="AY47" s="53">
        <f>VLOOKUP($A47,'RevPAR Raw Data'!$B$6:$BE$43,'RevPAR Raw Data'!L$1,FALSE)</f>
        <v>69.756541640924198</v>
      </c>
      <c r="AZ47" s="52">
        <f>VLOOKUP($A47,'RevPAR Raw Data'!$B$6:$BE$43,'RevPAR Raw Data'!N$1,FALSE)</f>
        <v>98.170277091313395</v>
      </c>
      <c r="BA47" s="52">
        <f>VLOOKUP($A47,'RevPAR Raw Data'!$B$6:$BE$43,'RevPAR Raw Data'!O$1,FALSE)</f>
        <v>115.466548560484</v>
      </c>
      <c r="BB47" s="53">
        <f>VLOOKUP($A47,'RevPAR Raw Data'!$B$6:$BE$43,'RevPAR Raw Data'!P$1,FALSE)</f>
        <v>106.81841282589799</v>
      </c>
      <c r="BC47" s="54">
        <f>VLOOKUP($A47,'RevPAR Raw Data'!$B$6:$BE$43,'RevPAR Raw Data'!R$1,FALSE)</f>
        <v>80.345647693774097</v>
      </c>
      <c r="BE47" s="47">
        <f>VLOOKUP($A47,'RevPAR Raw Data'!$B$6:$BE$43,'RevPAR Raw Data'!T$1,FALSE)</f>
        <v>-7.3012530562247697</v>
      </c>
      <c r="BF47" s="48">
        <f>VLOOKUP($A47,'RevPAR Raw Data'!$B$6:$BE$43,'RevPAR Raw Data'!U$1,FALSE)</f>
        <v>0.75906815584062304</v>
      </c>
      <c r="BG47" s="48">
        <f>VLOOKUP($A47,'RevPAR Raw Data'!$B$6:$BE$43,'RevPAR Raw Data'!V$1,FALSE)</f>
        <v>-3.4671504340555201</v>
      </c>
      <c r="BH47" s="48">
        <f>VLOOKUP($A47,'RevPAR Raw Data'!$B$6:$BE$43,'RevPAR Raw Data'!W$1,FALSE)</f>
        <v>-6.1525294327143198</v>
      </c>
      <c r="BI47" s="48">
        <f>VLOOKUP($A47,'RevPAR Raw Data'!$B$6:$BE$43,'RevPAR Raw Data'!X$1,FALSE)</f>
        <v>-6.8309250625864602</v>
      </c>
      <c r="BJ47" s="49">
        <f>VLOOKUP($A47,'RevPAR Raw Data'!$B$6:$BE$43,'RevPAR Raw Data'!Y$1,FALSE)</f>
        <v>-4.45673888242725</v>
      </c>
      <c r="BK47" s="48">
        <f>VLOOKUP($A47,'RevPAR Raw Data'!$B$6:$BE$43,'RevPAR Raw Data'!AA$1,FALSE)</f>
        <v>5.9147088566024202</v>
      </c>
      <c r="BL47" s="48">
        <f>VLOOKUP($A47,'RevPAR Raw Data'!$B$6:$BE$43,'RevPAR Raw Data'!AB$1,FALSE)</f>
        <v>15.485914510332799</v>
      </c>
      <c r="BM47" s="49">
        <f>VLOOKUP($A47,'RevPAR Raw Data'!$B$6:$BE$43,'RevPAR Raw Data'!AC$1,FALSE)</f>
        <v>10.881510686495799</v>
      </c>
      <c r="BN47" s="50">
        <f>VLOOKUP($A47,'RevPAR Raw Data'!$B$6:$BE$43,'RevPAR Raw Data'!AE$1,FALSE)</f>
        <v>0.84201697164676104</v>
      </c>
    </row>
    <row r="48" spans="1:66" x14ac:dyDescent="0.45">
      <c r="A48" s="63" t="s">
        <v>78</v>
      </c>
      <c r="B48" s="47">
        <f>VLOOKUP($A48,'Occupancy Raw Data'!$B$8:$BE$45,'Occupancy Raw Data'!G$3,FALSE)</f>
        <v>41.813989239046798</v>
      </c>
      <c r="C48" s="48">
        <f>VLOOKUP($A48,'Occupancy Raw Data'!$B$8:$BE$45,'Occupancy Raw Data'!H$3,FALSE)</f>
        <v>67.486548808608703</v>
      </c>
      <c r="D48" s="48">
        <f>VLOOKUP($A48,'Occupancy Raw Data'!$B$8:$BE$45,'Occupancy Raw Data'!I$3,FALSE)</f>
        <v>71.329746348962303</v>
      </c>
      <c r="E48" s="48">
        <f>VLOOKUP($A48,'Occupancy Raw Data'!$B$8:$BE$45,'Occupancy Raw Data'!J$3,FALSE)</f>
        <v>72.8670253651037</v>
      </c>
      <c r="F48" s="48">
        <f>VLOOKUP($A48,'Occupancy Raw Data'!$B$8:$BE$45,'Occupancy Raw Data'!K$3,FALSE)</f>
        <v>65.103766333589505</v>
      </c>
      <c r="G48" s="49">
        <f>VLOOKUP($A48,'Occupancy Raw Data'!$B$8:$BE$45,'Occupancy Raw Data'!L$3,FALSE)</f>
        <v>63.720215219062197</v>
      </c>
      <c r="H48" s="48">
        <f>VLOOKUP($A48,'Occupancy Raw Data'!$B$8:$BE$45,'Occupancy Raw Data'!N$3,FALSE)</f>
        <v>66.333589546502594</v>
      </c>
      <c r="I48" s="48">
        <f>VLOOKUP($A48,'Occupancy Raw Data'!$B$8:$BE$45,'Occupancy Raw Data'!O$3,FALSE)</f>
        <v>67.102229054573399</v>
      </c>
      <c r="J48" s="49">
        <f>VLOOKUP($A48,'Occupancy Raw Data'!$B$8:$BE$45,'Occupancy Raw Data'!P$3,FALSE)</f>
        <v>66.717909300537997</v>
      </c>
      <c r="K48" s="50">
        <f>VLOOKUP($A48,'Occupancy Raw Data'!$B$8:$BE$45,'Occupancy Raw Data'!R$3,FALSE)</f>
        <v>64.576699242340993</v>
      </c>
      <c r="M48" s="47">
        <f>VLOOKUP($A48,'Occupancy Raw Data'!$B$8:$BE$45,'Occupancy Raw Data'!T$3,FALSE)</f>
        <v>-18.0722891566265</v>
      </c>
      <c r="N48" s="48">
        <f>VLOOKUP($A48,'Occupancy Raw Data'!$B$8:$BE$45,'Occupancy Raw Data'!U$3,FALSE)</f>
        <v>4.6483909415971301</v>
      </c>
      <c r="O48" s="48">
        <f>VLOOKUP($A48,'Occupancy Raw Data'!$B$8:$BE$45,'Occupancy Raw Data'!V$3,FALSE)</f>
        <v>4.1526374859708097</v>
      </c>
      <c r="P48" s="48">
        <f>VLOOKUP($A48,'Occupancy Raw Data'!$B$8:$BE$45,'Occupancy Raw Data'!W$3,FALSE)</f>
        <v>10.6184364060676</v>
      </c>
      <c r="Q48" s="48">
        <f>VLOOKUP($A48,'Occupancy Raw Data'!$B$8:$BE$45,'Occupancy Raw Data'!X$3,FALSE)</f>
        <v>6.4070351758793898</v>
      </c>
      <c r="R48" s="49">
        <f>VLOOKUP($A48,'Occupancy Raw Data'!$B$8:$BE$45,'Occupancy Raw Data'!Y$3,FALSE)</f>
        <v>2.4215468248084999</v>
      </c>
      <c r="S48" s="48">
        <f>VLOOKUP($A48,'Occupancy Raw Data'!$B$8:$BE$45,'Occupancy Raw Data'!AA$3,FALSE)</f>
        <v>-13.17907444668</v>
      </c>
      <c r="T48" s="48">
        <f>VLOOKUP($A48,'Occupancy Raw Data'!$B$8:$BE$45,'Occupancy Raw Data'!AB$3,FALSE)</f>
        <v>-18.487394957983099</v>
      </c>
      <c r="U48" s="49">
        <f>VLOOKUP($A48,'Occupancy Raw Data'!$B$8:$BE$45,'Occupancy Raw Data'!AC$3,FALSE)</f>
        <v>-15.9322033898305</v>
      </c>
      <c r="V48" s="50">
        <f>VLOOKUP($A48,'Occupancy Raw Data'!$B$8:$BE$45,'Occupancy Raw Data'!AE$3,FALSE)</f>
        <v>-3.7794502617801</v>
      </c>
      <c r="X48" s="51">
        <f>VLOOKUP($A48,'ADR Raw Data'!$B$6:$BE$43,'ADR Raw Data'!G$1,FALSE)</f>
        <v>104.720514705882</v>
      </c>
      <c r="Y48" s="52">
        <f>VLOOKUP($A48,'ADR Raw Data'!$B$6:$BE$43,'ADR Raw Data'!H$1,FALSE)</f>
        <v>114.185956719817</v>
      </c>
      <c r="Z48" s="52">
        <f>VLOOKUP($A48,'ADR Raw Data'!$B$6:$BE$43,'ADR Raw Data'!I$1,FALSE)</f>
        <v>115.56827586206801</v>
      </c>
      <c r="AA48" s="52">
        <f>VLOOKUP($A48,'ADR Raw Data'!$B$6:$BE$43,'ADR Raw Data'!J$1,FALSE)</f>
        <v>112.37374472573801</v>
      </c>
      <c r="AB48" s="52">
        <f>VLOOKUP($A48,'ADR Raw Data'!$B$6:$BE$43,'ADR Raw Data'!K$1,FALSE)</f>
        <v>111.34347107438001</v>
      </c>
      <c r="AC48" s="53">
        <f>VLOOKUP($A48,'ADR Raw Data'!$B$6:$BE$43,'ADR Raw Data'!L$1,FALSE)</f>
        <v>112.257857659831</v>
      </c>
      <c r="AD48" s="52">
        <f>VLOOKUP($A48,'ADR Raw Data'!$B$6:$BE$43,'ADR Raw Data'!N$1,FALSE)</f>
        <v>138.72375434530699</v>
      </c>
      <c r="AE48" s="52">
        <f>VLOOKUP($A48,'ADR Raw Data'!$B$6:$BE$43,'ADR Raw Data'!O$1,FALSE)</f>
        <v>145.16521191294299</v>
      </c>
      <c r="AF48" s="53">
        <f>VLOOKUP($A48,'ADR Raw Data'!$B$6:$BE$43,'ADR Raw Data'!P$1,FALSE)</f>
        <v>141.96303571428501</v>
      </c>
      <c r="AG48" s="54">
        <f>VLOOKUP($A48,'ADR Raw Data'!$B$6:$BE$43,'ADR Raw Data'!R$1,FALSE)</f>
        <v>121.026466587315</v>
      </c>
      <c r="AI48" s="47">
        <f>VLOOKUP($A48,'ADR Raw Data'!$B$6:$BE$43,'ADR Raw Data'!T$1,FALSE)</f>
        <v>-9.4728358122816907</v>
      </c>
      <c r="AJ48" s="48">
        <f>VLOOKUP($A48,'ADR Raw Data'!$B$6:$BE$43,'ADR Raw Data'!U$1,FALSE)</f>
        <v>4.8082079595312104</v>
      </c>
      <c r="AK48" s="48">
        <f>VLOOKUP($A48,'ADR Raw Data'!$B$6:$BE$43,'ADR Raw Data'!V$1,FALSE)</f>
        <v>5.9487587869126601</v>
      </c>
      <c r="AL48" s="48">
        <f>VLOOKUP($A48,'ADR Raw Data'!$B$6:$BE$43,'ADR Raw Data'!W$1,FALSE)</f>
        <v>9.3552961084967308</v>
      </c>
      <c r="AM48" s="48">
        <f>VLOOKUP($A48,'ADR Raw Data'!$B$6:$BE$43,'ADR Raw Data'!X$1,FALSE)</f>
        <v>-3.0065194162200499</v>
      </c>
      <c r="AN48" s="49">
        <f>VLOOKUP($A48,'ADR Raw Data'!$B$6:$BE$43,'ADR Raw Data'!Y$1,FALSE)</f>
        <v>2.12613272573974</v>
      </c>
      <c r="AO48" s="48">
        <f>VLOOKUP($A48,'ADR Raw Data'!$B$6:$BE$43,'ADR Raw Data'!AA$1,FALSE)</f>
        <v>-1.1464983147365799</v>
      </c>
      <c r="AP48" s="48">
        <f>VLOOKUP($A48,'ADR Raw Data'!$B$6:$BE$43,'ADR Raw Data'!AB$1,FALSE)</f>
        <v>3.3547713807072199</v>
      </c>
      <c r="AQ48" s="49">
        <f>VLOOKUP($A48,'ADR Raw Data'!$B$6:$BE$43,'ADR Raw Data'!AC$1,FALSE)</f>
        <v>1.1166981953197599</v>
      </c>
      <c r="AR48" s="50">
        <f>VLOOKUP($A48,'ADR Raw Data'!$B$6:$BE$43,'ADR Raw Data'!AE$1,FALSE)</f>
        <v>0.673428847553321</v>
      </c>
      <c r="AS48" s="40"/>
      <c r="AT48" s="51">
        <f>VLOOKUP($A48,'RevPAR Raw Data'!$B$6:$BE$43,'RevPAR Raw Data'!G$1,FALSE)</f>
        <v>43.787824750192101</v>
      </c>
      <c r="AU48" s="52">
        <f>VLOOKUP($A48,'RevPAR Raw Data'!$B$6:$BE$43,'RevPAR Raw Data'!H$1,FALSE)</f>
        <v>77.060161414296601</v>
      </c>
      <c r="AV48" s="52">
        <f>VLOOKUP($A48,'RevPAR Raw Data'!$B$6:$BE$43,'RevPAR Raw Data'!I$1,FALSE)</f>
        <v>82.434558032282794</v>
      </c>
      <c r="AW48" s="52">
        <f>VLOOKUP($A48,'RevPAR Raw Data'!$B$6:$BE$43,'RevPAR Raw Data'!J$1,FALSE)</f>
        <v>81.883405073020697</v>
      </c>
      <c r="AX48" s="52">
        <f>VLOOKUP($A48,'RevPAR Raw Data'!$B$6:$BE$43,'RevPAR Raw Data'!K$1,FALSE)</f>
        <v>72.488793235972295</v>
      </c>
      <c r="AY48" s="53">
        <f>VLOOKUP($A48,'RevPAR Raw Data'!$B$6:$BE$43,'RevPAR Raw Data'!L$1,FALSE)</f>
        <v>71.530948501152906</v>
      </c>
      <c r="AZ48" s="52">
        <f>VLOOKUP($A48,'RevPAR Raw Data'!$B$6:$BE$43,'RevPAR Raw Data'!N$1,FALSE)</f>
        <v>92.020445810914595</v>
      </c>
      <c r="BA48" s="52">
        <f>VLOOKUP($A48,'RevPAR Raw Data'!$B$6:$BE$43,'RevPAR Raw Data'!O$1,FALSE)</f>
        <v>97.409093005380399</v>
      </c>
      <c r="BB48" s="53">
        <f>VLOOKUP($A48,'RevPAR Raw Data'!$B$6:$BE$43,'RevPAR Raw Data'!P$1,FALSE)</f>
        <v>94.714769408147504</v>
      </c>
      <c r="BC48" s="54">
        <f>VLOOKUP($A48,'RevPAR Raw Data'!$B$6:$BE$43,'RevPAR Raw Data'!R$1,FALSE)</f>
        <v>78.154897331722793</v>
      </c>
      <c r="BE48" s="47">
        <f>VLOOKUP($A48,'RevPAR Raw Data'!$B$6:$BE$43,'RevPAR Raw Data'!T$1,FALSE)</f>
        <v>-25.8331666895801</v>
      </c>
      <c r="BF48" s="48">
        <f>VLOOKUP($A48,'RevPAR Raw Data'!$B$6:$BE$43,'RevPAR Raw Data'!U$1,FALSE)</f>
        <v>9.6801032043723492</v>
      </c>
      <c r="BG48" s="48">
        <f>VLOOKUP($A48,'RevPAR Raw Data'!$B$6:$BE$43,'RevPAR Raw Data'!V$1,FALSE)</f>
        <v>10.348426660218699</v>
      </c>
      <c r="BH48" s="48">
        <f>VLOOKUP($A48,'RevPAR Raw Data'!$B$6:$BE$43,'RevPAR Raw Data'!W$1,FALSE)</f>
        <v>20.967118682444401</v>
      </c>
      <c r="BI48" s="48">
        <f>VLOOKUP($A48,'RevPAR Raw Data'!$B$6:$BE$43,'RevPAR Raw Data'!X$1,FALSE)</f>
        <v>3.2078870030924702</v>
      </c>
      <c r="BJ48" s="49">
        <f>VLOOKUP($A48,'RevPAR Raw Data'!$B$6:$BE$43,'RevPAR Raw Data'!Y$1,FALSE)</f>
        <v>4.5991648500596103</v>
      </c>
      <c r="BK48" s="48">
        <f>VLOOKUP($A48,'RevPAR Raw Data'!$B$6:$BE$43,'RevPAR Raw Data'!AA$1,FALSE)</f>
        <v>-14.1744748949876</v>
      </c>
      <c r="BL48" s="48">
        <f>VLOOKUP($A48,'RevPAR Raw Data'!$B$6:$BE$43,'RevPAR Raw Data'!AB$1,FALSE)</f>
        <v>-15.7528334123646</v>
      </c>
      <c r="BM48" s="49">
        <f>VLOOKUP($A48,'RevPAR Raw Data'!$B$6:$BE$43,'RevPAR Raw Data'!AC$1,FALSE)</f>
        <v>-14.9934198222396</v>
      </c>
      <c r="BN48" s="50">
        <f>VLOOKUP($A48,'RevPAR Raw Data'!$B$6:$BE$43,'RevPAR Raw Data'!AE$1,FALSE)</f>
        <v>-3.1314733225685401</v>
      </c>
    </row>
    <row r="49" spans="1:66" x14ac:dyDescent="0.45">
      <c r="A49" s="63" t="s">
        <v>79</v>
      </c>
      <c r="B49" s="47">
        <f>VLOOKUP($A49,'Occupancy Raw Data'!$B$8:$BE$45,'Occupancy Raw Data'!G$3,FALSE)</f>
        <v>46.757679180887301</v>
      </c>
      <c r="C49" s="48">
        <f>VLOOKUP($A49,'Occupancy Raw Data'!$B$8:$BE$45,'Occupancy Raw Data'!H$3,FALSE)</f>
        <v>60</v>
      </c>
      <c r="D49" s="48">
        <f>VLOOKUP($A49,'Occupancy Raw Data'!$B$8:$BE$45,'Occupancy Raw Data'!I$3,FALSE)</f>
        <v>62.184300341296897</v>
      </c>
      <c r="E49" s="48">
        <f>VLOOKUP($A49,'Occupancy Raw Data'!$B$8:$BE$45,'Occupancy Raw Data'!J$3,FALSE)</f>
        <v>63.276450511945299</v>
      </c>
      <c r="F49" s="48">
        <f>VLOOKUP($A49,'Occupancy Raw Data'!$B$8:$BE$45,'Occupancy Raw Data'!K$3,FALSE)</f>
        <v>62.866894197952199</v>
      </c>
      <c r="G49" s="49">
        <f>VLOOKUP($A49,'Occupancy Raw Data'!$B$8:$BE$45,'Occupancy Raw Data'!L$3,FALSE)</f>
        <v>59.017064846416297</v>
      </c>
      <c r="H49" s="48">
        <f>VLOOKUP($A49,'Occupancy Raw Data'!$B$8:$BE$45,'Occupancy Raw Data'!N$3,FALSE)</f>
        <v>67.918088737201302</v>
      </c>
      <c r="I49" s="48">
        <f>VLOOKUP($A49,'Occupancy Raw Data'!$B$8:$BE$45,'Occupancy Raw Data'!O$3,FALSE)</f>
        <v>70.511945392491398</v>
      </c>
      <c r="J49" s="49">
        <f>VLOOKUP($A49,'Occupancy Raw Data'!$B$8:$BE$45,'Occupancy Raw Data'!P$3,FALSE)</f>
        <v>69.215017064846407</v>
      </c>
      <c r="K49" s="50">
        <f>VLOOKUP($A49,'Occupancy Raw Data'!$B$8:$BE$45,'Occupancy Raw Data'!R$3,FALSE)</f>
        <v>61.930765480253498</v>
      </c>
      <c r="M49" s="47">
        <f>VLOOKUP($A49,'Occupancy Raw Data'!$B$8:$BE$45,'Occupancy Raw Data'!T$3,FALSE)</f>
        <v>-5.1275586013129502</v>
      </c>
      <c r="N49" s="48">
        <f>VLOOKUP($A49,'Occupancy Raw Data'!$B$8:$BE$45,'Occupancy Raw Data'!U$3,FALSE)</f>
        <v>-2.34920634920634</v>
      </c>
      <c r="O49" s="48">
        <f>VLOOKUP($A49,'Occupancy Raw Data'!$B$8:$BE$45,'Occupancy Raw Data'!V$3,FALSE)</f>
        <v>-0.16758462952538999</v>
      </c>
      <c r="P49" s="48">
        <f>VLOOKUP($A49,'Occupancy Raw Data'!$B$8:$BE$45,'Occupancy Raw Data'!W$3,FALSE)</f>
        <v>-0.28772450064342803</v>
      </c>
      <c r="Q49" s="48">
        <f>VLOOKUP($A49,'Occupancy Raw Data'!$B$8:$BE$45,'Occupancy Raw Data'!X$3,FALSE)</f>
        <v>-3.9828368654910502</v>
      </c>
      <c r="R49" s="49">
        <f>VLOOKUP($A49,'Occupancy Raw Data'!$B$8:$BE$45,'Occupancy Raw Data'!Y$3,FALSE)</f>
        <v>-2.2736372375232601</v>
      </c>
      <c r="S49" s="48">
        <f>VLOOKUP($A49,'Occupancy Raw Data'!$B$8:$BE$45,'Occupancy Raw Data'!AA$3,FALSE)</f>
        <v>-4.9517557071740601</v>
      </c>
      <c r="T49" s="48">
        <f>VLOOKUP($A49,'Occupancy Raw Data'!$B$8:$BE$45,'Occupancy Raw Data'!AB$3,FALSE)</f>
        <v>-5.5336480717318102</v>
      </c>
      <c r="U49" s="49">
        <f>VLOOKUP($A49,'Occupancy Raw Data'!$B$8:$BE$45,'Occupancy Raw Data'!AC$3,FALSE)</f>
        <v>-5.2490465102502899</v>
      </c>
      <c r="V49" s="50">
        <f>VLOOKUP($A49,'Occupancy Raw Data'!$B$8:$BE$45,'Occupancy Raw Data'!AE$3,FALSE)</f>
        <v>-3.2438512319823598</v>
      </c>
      <c r="X49" s="51">
        <f>VLOOKUP($A49,'ADR Raw Data'!$B$6:$BE$43,'ADR Raw Data'!G$1,FALSE)</f>
        <v>115.10735766423301</v>
      </c>
      <c r="Y49" s="52">
        <f>VLOOKUP($A49,'ADR Raw Data'!$B$6:$BE$43,'ADR Raw Data'!H$1,FALSE)</f>
        <v>117.16654152445901</v>
      </c>
      <c r="Z49" s="52">
        <f>VLOOKUP($A49,'ADR Raw Data'!$B$6:$BE$43,'ADR Raw Data'!I$1,FALSE)</f>
        <v>118.51736553238101</v>
      </c>
      <c r="AA49" s="52">
        <f>VLOOKUP($A49,'ADR Raw Data'!$B$6:$BE$43,'ADR Raw Data'!J$1,FALSE)</f>
        <v>119.756030204962</v>
      </c>
      <c r="AB49" s="52">
        <f>VLOOKUP($A49,'ADR Raw Data'!$B$6:$BE$43,'ADR Raw Data'!K$1,FALSE)</f>
        <v>118.516156351791</v>
      </c>
      <c r="AC49" s="53">
        <f>VLOOKUP($A49,'ADR Raw Data'!$B$6:$BE$43,'ADR Raw Data'!L$1,FALSE)</f>
        <v>117.96772380291399</v>
      </c>
      <c r="AD49" s="52">
        <f>VLOOKUP($A49,'ADR Raw Data'!$B$6:$BE$43,'ADR Raw Data'!N$1,FALSE)</f>
        <v>148.15707537688399</v>
      </c>
      <c r="AE49" s="52">
        <f>VLOOKUP($A49,'ADR Raw Data'!$B$6:$BE$43,'ADR Raw Data'!O$1,FALSE)</f>
        <v>151.891413359148</v>
      </c>
      <c r="AF49" s="53">
        <f>VLOOKUP($A49,'ADR Raw Data'!$B$6:$BE$43,'ADR Raw Data'!P$1,FALSE)</f>
        <v>150.05923076923</v>
      </c>
      <c r="AG49" s="54">
        <f>VLOOKUP($A49,'ADR Raw Data'!$B$6:$BE$43,'ADR Raw Data'!R$1,FALSE)</f>
        <v>128.215177137458</v>
      </c>
      <c r="AI49" s="47">
        <f>VLOOKUP($A49,'ADR Raw Data'!$B$6:$BE$43,'ADR Raw Data'!T$1,FALSE)</f>
        <v>-1.1848937819618699</v>
      </c>
      <c r="AJ49" s="48">
        <f>VLOOKUP($A49,'ADR Raw Data'!$B$6:$BE$43,'ADR Raw Data'!U$1,FALSE)</f>
        <v>1.50696065948615</v>
      </c>
      <c r="AK49" s="48">
        <f>VLOOKUP($A49,'ADR Raw Data'!$B$6:$BE$43,'ADR Raw Data'!V$1,FALSE)</f>
        <v>3.7474440482703599</v>
      </c>
      <c r="AL49" s="48">
        <f>VLOOKUP($A49,'ADR Raw Data'!$B$6:$BE$43,'ADR Raw Data'!W$1,FALSE)</f>
        <v>5.2876039989215098</v>
      </c>
      <c r="AM49" s="48">
        <f>VLOOKUP($A49,'ADR Raw Data'!$B$6:$BE$43,'ADR Raw Data'!X$1,FALSE)</f>
        <v>0.55978391750997203</v>
      </c>
      <c r="AN49" s="49">
        <f>VLOOKUP($A49,'ADR Raw Data'!$B$6:$BE$43,'ADR Raw Data'!Y$1,FALSE)</f>
        <v>2.1125456832752101</v>
      </c>
      <c r="AO49" s="48">
        <f>VLOOKUP($A49,'ADR Raw Data'!$B$6:$BE$43,'ADR Raw Data'!AA$1,FALSE)</f>
        <v>-6.2839236490674999</v>
      </c>
      <c r="AP49" s="48">
        <f>VLOOKUP($A49,'ADR Raw Data'!$B$6:$BE$43,'ADR Raw Data'!AB$1,FALSE)</f>
        <v>-6.4806814472379699</v>
      </c>
      <c r="AQ49" s="49">
        <f>VLOOKUP($A49,'ADR Raw Data'!$B$6:$BE$43,'ADR Raw Data'!AC$1,FALSE)</f>
        <v>-6.3893495670091696</v>
      </c>
      <c r="AR49" s="50">
        <f>VLOOKUP($A49,'ADR Raw Data'!$B$6:$BE$43,'ADR Raw Data'!AE$1,FALSE)</f>
        <v>-1.4692342684076001</v>
      </c>
      <c r="AS49" s="40"/>
      <c r="AT49" s="51">
        <f>VLOOKUP($A49,'RevPAR Raw Data'!$B$6:$BE$43,'RevPAR Raw Data'!G$1,FALSE)</f>
        <v>53.821529010238898</v>
      </c>
      <c r="AU49" s="52">
        <f>VLOOKUP($A49,'RevPAR Raw Data'!$B$6:$BE$43,'RevPAR Raw Data'!H$1,FALSE)</f>
        <v>70.299924914675699</v>
      </c>
      <c r="AV49" s="52">
        <f>VLOOKUP($A49,'RevPAR Raw Data'!$B$6:$BE$43,'RevPAR Raw Data'!I$1,FALSE)</f>
        <v>73.699194539249106</v>
      </c>
      <c r="AW49" s="52">
        <f>VLOOKUP($A49,'RevPAR Raw Data'!$B$6:$BE$43,'RevPAR Raw Data'!J$1,FALSE)</f>
        <v>75.777365187713301</v>
      </c>
      <c r="AX49" s="52">
        <f>VLOOKUP($A49,'RevPAR Raw Data'!$B$6:$BE$43,'RevPAR Raw Data'!K$1,FALSE)</f>
        <v>74.507426621160405</v>
      </c>
      <c r="AY49" s="53">
        <f>VLOOKUP($A49,'RevPAR Raw Data'!$B$6:$BE$43,'RevPAR Raw Data'!L$1,FALSE)</f>
        <v>69.621088054607497</v>
      </c>
      <c r="AZ49" s="52">
        <f>VLOOKUP($A49,'RevPAR Raw Data'!$B$6:$BE$43,'RevPAR Raw Data'!N$1,FALSE)</f>
        <v>100.625453924914</v>
      </c>
      <c r="BA49" s="52">
        <f>VLOOKUP($A49,'RevPAR Raw Data'!$B$6:$BE$43,'RevPAR Raw Data'!O$1,FALSE)</f>
        <v>107.10159044368601</v>
      </c>
      <c r="BB49" s="53">
        <f>VLOOKUP($A49,'RevPAR Raw Data'!$B$6:$BE$43,'RevPAR Raw Data'!P$1,FALSE)</f>
        <v>103.8635221843</v>
      </c>
      <c r="BC49" s="54">
        <f>VLOOKUP($A49,'RevPAR Raw Data'!$B$6:$BE$43,'RevPAR Raw Data'!R$1,FALSE)</f>
        <v>79.404640663091101</v>
      </c>
      <c r="BE49" s="47">
        <f>VLOOKUP($A49,'RevPAR Raw Data'!$B$6:$BE$43,'RevPAR Raw Data'!T$1,FALSE)</f>
        <v>-6.2516962602414203</v>
      </c>
      <c r="BF49" s="48">
        <f>VLOOKUP($A49,'RevPAR Raw Data'!$B$6:$BE$43,'RevPAR Raw Data'!U$1,FALSE)</f>
        <v>-0.87764730521288103</v>
      </c>
      <c r="BG49" s="48">
        <f>VLOOKUP($A49,'RevPAR Raw Data'!$B$6:$BE$43,'RevPAR Raw Data'!V$1,FALSE)</f>
        <v>3.57357927852</v>
      </c>
      <c r="BH49" s="48">
        <f>VLOOKUP($A49,'RevPAR Raw Data'!$B$6:$BE$43,'RevPAR Raw Data'!W$1,FALSE)</f>
        <v>4.9846657660761799</v>
      </c>
      <c r="BI49" s="48">
        <f>VLOOKUP($A49,'RevPAR Raw Data'!$B$6:$BE$43,'RevPAR Raw Data'!X$1,FALSE)</f>
        <v>-3.4453482282147498</v>
      </c>
      <c r="BJ49" s="49">
        <f>VLOOKUP($A49,'RevPAR Raw Data'!$B$6:$BE$43,'RevPAR Raw Data'!Y$1,FALSE)</f>
        <v>-0.20912317956267601</v>
      </c>
      <c r="BK49" s="48">
        <f>VLOOKUP($A49,'RevPAR Raw Data'!$B$6:$BE$43,'RevPAR Raw Data'!AA$1,FALSE)</f>
        <v>-10.924514808314401</v>
      </c>
      <c r="BL49" s="48">
        <f>VLOOKUP($A49,'RevPAR Raw Data'!$B$6:$BE$43,'RevPAR Raw Data'!AB$1,FALSE)</f>
        <v>-11.6557114150296</v>
      </c>
      <c r="BM49" s="49">
        <f>VLOOKUP($A49,'RevPAR Raw Data'!$B$6:$BE$43,'RevPAR Raw Data'!AC$1,FALSE)</f>
        <v>-11.3030161467846</v>
      </c>
      <c r="BN49" s="50">
        <f>VLOOKUP($A49,'RevPAR Raw Data'!$B$6:$BE$43,'RevPAR Raw Data'!AE$1,FALSE)</f>
        <v>-4.6654257264735097</v>
      </c>
    </row>
    <row r="50" spans="1:66" x14ac:dyDescent="0.45">
      <c r="A50" s="63" t="s">
        <v>80</v>
      </c>
      <c r="B50" s="47">
        <f>VLOOKUP($A50,'Occupancy Raw Data'!$B$8:$BE$45,'Occupancy Raw Data'!G$3,FALSE)</f>
        <v>50.2094080392257</v>
      </c>
      <c r="C50" s="48">
        <f>VLOOKUP($A50,'Occupancy Raw Data'!$B$8:$BE$45,'Occupancy Raw Data'!H$3,FALSE)</f>
        <v>64.267837989682803</v>
      </c>
      <c r="D50" s="48">
        <f>VLOOKUP($A50,'Occupancy Raw Data'!$B$8:$BE$45,'Occupancy Raw Data'!I$3,FALSE)</f>
        <v>68.486643853107907</v>
      </c>
      <c r="E50" s="48">
        <f>VLOOKUP($A50,'Occupancy Raw Data'!$B$8:$BE$45,'Occupancy Raw Data'!J$3,FALSE)</f>
        <v>67.334899637366505</v>
      </c>
      <c r="F50" s="48">
        <f>VLOOKUP($A50,'Occupancy Raw Data'!$B$8:$BE$45,'Occupancy Raw Data'!K$3,FALSE)</f>
        <v>62.482762143112502</v>
      </c>
      <c r="G50" s="49">
        <f>VLOOKUP($A50,'Occupancy Raw Data'!$B$8:$BE$45,'Occupancy Raw Data'!L$3,FALSE)</f>
        <v>62.556310332499102</v>
      </c>
      <c r="H50" s="48">
        <f>VLOOKUP($A50,'Occupancy Raw Data'!$B$8:$BE$45,'Occupancy Raw Data'!N$3,FALSE)</f>
        <v>72.2151284539557</v>
      </c>
      <c r="I50" s="48">
        <f>VLOOKUP($A50,'Occupancy Raw Data'!$B$8:$BE$45,'Occupancy Raw Data'!O$3,FALSE)</f>
        <v>78.336482966443597</v>
      </c>
      <c r="J50" s="49">
        <f>VLOOKUP($A50,'Occupancy Raw Data'!$B$8:$BE$45,'Occupancy Raw Data'!P$3,FALSE)</f>
        <v>75.275805710199705</v>
      </c>
      <c r="K50" s="50">
        <f>VLOOKUP($A50,'Occupancy Raw Data'!$B$8:$BE$45,'Occupancy Raw Data'!R$3,FALSE)</f>
        <v>66.190451868984894</v>
      </c>
      <c r="M50" s="47">
        <f>VLOOKUP($A50,'Occupancy Raw Data'!$B$8:$BE$45,'Occupancy Raw Data'!T$3,FALSE)</f>
        <v>-5.8897503587348599</v>
      </c>
      <c r="N50" s="48">
        <f>VLOOKUP($A50,'Occupancy Raw Data'!$B$8:$BE$45,'Occupancy Raw Data'!U$3,FALSE)</f>
        <v>-0.39433468465086502</v>
      </c>
      <c r="O50" s="48">
        <f>VLOOKUP($A50,'Occupancy Raw Data'!$B$8:$BE$45,'Occupancy Raw Data'!V$3,FALSE)</f>
        <v>1.16540469726421</v>
      </c>
      <c r="P50" s="48">
        <f>VLOOKUP($A50,'Occupancy Raw Data'!$B$8:$BE$45,'Occupancy Raw Data'!W$3,FALSE)</f>
        <v>-3.4463106598390398</v>
      </c>
      <c r="Q50" s="48">
        <f>VLOOKUP($A50,'Occupancy Raw Data'!$B$8:$BE$45,'Occupancy Raw Data'!X$3,FALSE)</f>
        <v>-2.7576043394675298</v>
      </c>
      <c r="R50" s="49">
        <f>VLOOKUP($A50,'Occupancy Raw Data'!$B$8:$BE$45,'Occupancy Raw Data'!Y$3,FALSE)</f>
        <v>-2.1225912811730798</v>
      </c>
      <c r="S50" s="48">
        <f>VLOOKUP($A50,'Occupancy Raw Data'!$B$8:$BE$45,'Occupancy Raw Data'!AA$3,FALSE)</f>
        <v>-4.9853701635571701</v>
      </c>
      <c r="T50" s="48">
        <f>VLOOKUP($A50,'Occupancy Raw Data'!$B$8:$BE$45,'Occupancy Raw Data'!AB$3,FALSE)</f>
        <v>-1.8242368240787401</v>
      </c>
      <c r="U50" s="49">
        <f>VLOOKUP($A50,'Occupancy Raw Data'!$B$8:$BE$45,'Occupancy Raw Data'!AC$3,FALSE)</f>
        <v>-3.3663753401139398</v>
      </c>
      <c r="V50" s="50">
        <f>VLOOKUP($A50,'Occupancy Raw Data'!$B$8:$BE$45,'Occupancy Raw Data'!AE$3,FALSE)</f>
        <v>-2.53023303976408</v>
      </c>
      <c r="X50" s="51">
        <f>VLOOKUP($A50,'ADR Raw Data'!$B$6:$BE$43,'ADR Raw Data'!G$1,FALSE)</f>
        <v>107.47628859162801</v>
      </c>
      <c r="Y50" s="52">
        <f>VLOOKUP($A50,'ADR Raw Data'!$B$6:$BE$43,'ADR Raw Data'!H$1,FALSE)</f>
        <v>117.136833426051</v>
      </c>
      <c r="Z50" s="52">
        <f>VLOOKUP($A50,'ADR Raw Data'!$B$6:$BE$43,'ADR Raw Data'!I$1,FALSE)</f>
        <v>122.66605227832</v>
      </c>
      <c r="AA50" s="52">
        <f>VLOOKUP($A50,'ADR Raw Data'!$B$6:$BE$43,'ADR Raw Data'!J$1,FALSE)</f>
        <v>120.190549929836</v>
      </c>
      <c r="AB50" s="52">
        <f>VLOOKUP($A50,'ADR Raw Data'!$B$6:$BE$43,'ADR Raw Data'!K$1,FALSE)</f>
        <v>113.015296521845</v>
      </c>
      <c r="AC50" s="53">
        <f>VLOOKUP($A50,'ADR Raw Data'!$B$6:$BE$43,'ADR Raw Data'!L$1,FALSE)</f>
        <v>116.63080642395801</v>
      </c>
      <c r="AD50" s="52">
        <f>VLOOKUP($A50,'ADR Raw Data'!$B$6:$BE$43,'ADR Raw Data'!N$1,FALSE)</f>
        <v>138.720759601103</v>
      </c>
      <c r="AE50" s="52">
        <f>VLOOKUP($A50,'ADR Raw Data'!$B$6:$BE$43,'ADR Raw Data'!O$1,FALSE)</f>
        <v>147.816207334963</v>
      </c>
      <c r="AF50" s="53">
        <f>VLOOKUP($A50,'ADR Raw Data'!$B$6:$BE$43,'ADR Raw Data'!P$1,FALSE)</f>
        <v>143.45339168490099</v>
      </c>
      <c r="AG50" s="54">
        <f>VLOOKUP($A50,'ADR Raw Data'!$B$6:$BE$43,'ADR Raw Data'!R$1,FALSE)</f>
        <v>125.346313439746</v>
      </c>
      <c r="AI50" s="47">
        <f>VLOOKUP($A50,'ADR Raw Data'!$B$6:$BE$43,'ADR Raw Data'!T$1,FALSE)</f>
        <v>-1.1253346874954799</v>
      </c>
      <c r="AJ50" s="48">
        <f>VLOOKUP($A50,'ADR Raw Data'!$B$6:$BE$43,'ADR Raw Data'!U$1,FALSE)</f>
        <v>1.9236958375746001</v>
      </c>
      <c r="AK50" s="48">
        <f>VLOOKUP($A50,'ADR Raw Data'!$B$6:$BE$43,'ADR Raw Data'!V$1,FALSE)</f>
        <v>5.1269970396677502</v>
      </c>
      <c r="AL50" s="48">
        <f>VLOOKUP($A50,'ADR Raw Data'!$B$6:$BE$43,'ADR Raw Data'!W$1,FALSE)</f>
        <v>3.2658076119886501</v>
      </c>
      <c r="AM50" s="48">
        <f>VLOOKUP($A50,'ADR Raw Data'!$B$6:$BE$43,'ADR Raw Data'!X$1,FALSE)</f>
        <v>1.3158766998381</v>
      </c>
      <c r="AN50" s="49">
        <f>VLOOKUP($A50,'ADR Raw Data'!$B$6:$BE$43,'ADR Raw Data'!Y$1,FALSE)</f>
        <v>2.3985407218922901</v>
      </c>
      <c r="AO50" s="48">
        <f>VLOOKUP($A50,'ADR Raw Data'!$B$6:$BE$43,'ADR Raw Data'!AA$1,FALSE)</f>
        <v>-3.2472102031760302</v>
      </c>
      <c r="AP50" s="48">
        <f>VLOOKUP($A50,'ADR Raw Data'!$B$6:$BE$43,'ADR Raw Data'!AB$1,FALSE)</f>
        <v>-1.88385170591388</v>
      </c>
      <c r="AQ50" s="49">
        <f>VLOOKUP($A50,'ADR Raw Data'!$B$6:$BE$43,'ADR Raw Data'!AC$1,FALSE)</f>
        <v>-2.4815689951500399</v>
      </c>
      <c r="AR50" s="50">
        <f>VLOOKUP($A50,'ADR Raw Data'!$B$6:$BE$43,'ADR Raw Data'!AE$1,FALSE)</f>
        <v>0.45256028185503999</v>
      </c>
      <c r="AS50" s="40"/>
      <c r="AT50" s="51">
        <f>VLOOKUP($A50,'RevPAR Raw Data'!$B$6:$BE$43,'RevPAR Raw Data'!G$1,FALSE)</f>
        <v>53.963208284386297</v>
      </c>
      <c r="AU50" s="52">
        <f>VLOOKUP($A50,'RevPAR Raw Data'!$B$6:$BE$43,'RevPAR Raw Data'!H$1,FALSE)</f>
        <v>75.281310332499103</v>
      </c>
      <c r="AV50" s="52">
        <f>VLOOKUP($A50,'RevPAR Raw Data'!$B$6:$BE$43,'RevPAR Raw Data'!I$1,FALSE)</f>
        <v>84.0098623525205</v>
      </c>
      <c r="AW50" s="52">
        <f>VLOOKUP($A50,'RevPAR Raw Data'!$B$6:$BE$43,'RevPAR Raw Data'!J$1,FALSE)</f>
        <v>80.930186168854306</v>
      </c>
      <c r="AX50" s="52">
        <f>VLOOKUP($A50,'RevPAR Raw Data'!$B$6:$BE$43,'RevPAR Raw Data'!K$1,FALSE)</f>
        <v>70.615078911078101</v>
      </c>
      <c r="AY50" s="53">
        <f>VLOOKUP($A50,'RevPAR Raw Data'!$B$6:$BE$43,'RevPAR Raw Data'!L$1,FALSE)</f>
        <v>72.959929209867695</v>
      </c>
      <c r="AZ50" s="52">
        <f>VLOOKUP($A50,'RevPAR Raw Data'!$B$6:$BE$43,'RevPAR Raw Data'!N$1,FALSE)</f>
        <v>100.177374738239</v>
      </c>
      <c r="BA50" s="52">
        <f>VLOOKUP($A50,'RevPAR Raw Data'!$B$6:$BE$43,'RevPAR Raw Data'!O$1,FALSE)</f>
        <v>115.794018080596</v>
      </c>
      <c r="BB50" s="53">
        <f>VLOOKUP($A50,'RevPAR Raw Data'!$B$6:$BE$43,'RevPAR Raw Data'!P$1,FALSE)</f>
        <v>107.985696409418</v>
      </c>
      <c r="BC50" s="54">
        <f>VLOOKUP($A50,'RevPAR Raw Data'!$B$6:$BE$43,'RevPAR Raw Data'!R$1,FALSE)</f>
        <v>82.9672912668821</v>
      </c>
      <c r="BE50" s="47">
        <f>VLOOKUP($A50,'RevPAR Raw Data'!$B$6:$BE$43,'RevPAR Raw Data'!T$1,FALSE)</f>
        <v>-6.9488056424366098</v>
      </c>
      <c r="BF50" s="48">
        <f>VLOOKUP($A50,'RevPAR Raw Data'!$B$6:$BE$43,'RevPAR Raw Data'!U$1,FALSE)</f>
        <v>1.5217753530089899</v>
      </c>
      <c r="BG50" s="48">
        <f>VLOOKUP($A50,'RevPAR Raw Data'!$B$6:$BE$43,'RevPAR Raw Data'!V$1,FALSE)</f>
        <v>6.3521520012608503</v>
      </c>
      <c r="BH50" s="48">
        <f>VLOOKUP($A50,'RevPAR Raw Data'!$B$6:$BE$43,'RevPAR Raw Data'!W$1,FALSE)</f>
        <v>-0.29305292371218999</v>
      </c>
      <c r="BI50" s="48">
        <f>VLOOKUP($A50,'RevPAR Raw Data'!$B$6:$BE$43,'RevPAR Raw Data'!X$1,FALSE)</f>
        <v>-1.47801431260621</v>
      </c>
      <c r="BJ50" s="49">
        <f>VLOOKUP($A50,'RevPAR Raw Data'!$B$6:$BE$43,'RevPAR Raw Data'!Y$1,FALSE)</f>
        <v>0.225038224480931</v>
      </c>
      <c r="BK50" s="48">
        <f>VLOOKUP($A50,'RevPAR Raw Data'!$B$6:$BE$43,'RevPAR Raw Data'!AA$1,FALSE)</f>
        <v>-8.0706949181160894</v>
      </c>
      <c r="BL50" s="48">
        <f>VLOOKUP($A50,'RevPAR Raw Data'!$B$6:$BE$43,'RevPAR Raw Data'!AB$1,FALSE)</f>
        <v>-3.6737226134622998</v>
      </c>
      <c r="BM50" s="49">
        <f>VLOOKUP($A50,'RevPAR Raw Data'!$B$6:$BE$43,'RevPAR Raw Data'!AC$1,FALSE)</f>
        <v>-5.7644054085633396</v>
      </c>
      <c r="BN50" s="50">
        <f>VLOOKUP($A50,'RevPAR Raw Data'!$B$6:$BE$43,'RevPAR Raw Data'!AE$1,FALSE)</f>
        <v>-2.08912358768539</v>
      </c>
    </row>
    <row r="51" spans="1:66" x14ac:dyDescent="0.45">
      <c r="A51" s="66" t="s">
        <v>81</v>
      </c>
      <c r="B51" s="47">
        <f>VLOOKUP($A51,'Occupancy Raw Data'!$B$8:$BE$45,'Occupancy Raw Data'!G$3,FALSE)</f>
        <v>54.898210396742698</v>
      </c>
      <c r="C51" s="48">
        <f>VLOOKUP($A51,'Occupancy Raw Data'!$B$8:$BE$45,'Occupancy Raw Data'!H$3,FALSE)</f>
        <v>77.464255278856101</v>
      </c>
      <c r="D51" s="48">
        <f>VLOOKUP($A51,'Occupancy Raw Data'!$B$8:$BE$45,'Occupancy Raw Data'!I$3,FALSE)</f>
        <v>86.209639238708405</v>
      </c>
      <c r="E51" s="48">
        <f>VLOOKUP($A51,'Occupancy Raw Data'!$B$8:$BE$45,'Occupancy Raw Data'!J$3,FALSE)</f>
        <v>86.692548054161506</v>
      </c>
      <c r="F51" s="48">
        <f>VLOOKUP($A51,'Occupancy Raw Data'!$B$8:$BE$45,'Occupancy Raw Data'!K$3,FALSE)</f>
        <v>77.093078306978498</v>
      </c>
      <c r="G51" s="49">
        <f>VLOOKUP($A51,'Occupancy Raw Data'!$B$8:$BE$45,'Occupancy Raw Data'!L$3,FALSE)</f>
        <v>76.471546255089393</v>
      </c>
      <c r="H51" s="48">
        <f>VLOOKUP($A51,'Occupancy Raw Data'!$B$8:$BE$45,'Occupancy Raw Data'!N$3,FALSE)</f>
        <v>74.816778714136902</v>
      </c>
      <c r="I51" s="48">
        <f>VLOOKUP($A51,'Occupancy Raw Data'!$B$8:$BE$45,'Occupancy Raw Data'!O$3,FALSE)</f>
        <v>77.572199602310306</v>
      </c>
      <c r="J51" s="49">
        <f>VLOOKUP($A51,'Occupancy Raw Data'!$B$8:$BE$45,'Occupancy Raw Data'!P$3,FALSE)</f>
        <v>76.194489158223604</v>
      </c>
      <c r="K51" s="50">
        <f>VLOOKUP($A51,'Occupancy Raw Data'!$B$8:$BE$45,'Occupancy Raw Data'!R$3,FALSE)</f>
        <v>76.392387084556304</v>
      </c>
      <c r="M51" s="47">
        <f>VLOOKUP($A51,'Occupancy Raw Data'!$B$8:$BE$45,'Occupancy Raw Data'!T$3,FALSE)</f>
        <v>-12.7754671305887</v>
      </c>
      <c r="N51" s="48">
        <f>VLOOKUP($A51,'Occupancy Raw Data'!$B$8:$BE$45,'Occupancy Raw Data'!U$3,FALSE)</f>
        <v>-3.3603661133729301</v>
      </c>
      <c r="O51" s="48">
        <f>VLOOKUP($A51,'Occupancy Raw Data'!$B$8:$BE$45,'Occupancy Raw Data'!V$3,FALSE)</f>
        <v>-1.68408703930398</v>
      </c>
      <c r="P51" s="48">
        <f>VLOOKUP($A51,'Occupancy Raw Data'!$B$8:$BE$45,'Occupancy Raw Data'!W$3,FALSE)</f>
        <v>2.1605615481890101</v>
      </c>
      <c r="Q51" s="48">
        <f>VLOOKUP($A51,'Occupancy Raw Data'!$B$8:$BE$45,'Occupancy Raw Data'!X$3,FALSE)</f>
        <v>12.291467552878199</v>
      </c>
      <c r="R51" s="49">
        <f>VLOOKUP($A51,'Occupancy Raw Data'!$B$8:$BE$45,'Occupancy Raw Data'!Y$3,FALSE)</f>
        <v>-0.50455436170276602</v>
      </c>
      <c r="S51" s="48">
        <f>VLOOKUP($A51,'Occupancy Raw Data'!$B$8:$BE$45,'Occupancy Raw Data'!AA$3,FALSE)</f>
        <v>13.4887018701948</v>
      </c>
      <c r="T51" s="48">
        <f>VLOOKUP($A51,'Occupancy Raw Data'!$B$8:$BE$45,'Occupancy Raw Data'!AB$3,FALSE)</f>
        <v>14.293760229757201</v>
      </c>
      <c r="U51" s="49">
        <f>VLOOKUP($A51,'Occupancy Raw Data'!$B$8:$BE$45,'Occupancy Raw Data'!AC$3,FALSE)</f>
        <v>13.8970870835543</v>
      </c>
      <c r="V51" s="50">
        <f>VLOOKUP($A51,'Occupancy Raw Data'!$B$8:$BE$45,'Occupancy Raw Data'!AE$3,FALSE)</f>
        <v>3.2146154876848798</v>
      </c>
      <c r="X51" s="51">
        <f>VLOOKUP($A51,'ADR Raw Data'!$B$6:$BE$43,'ADR Raw Data'!G$1,FALSE)</f>
        <v>149.427268964089</v>
      </c>
      <c r="Y51" s="52">
        <f>VLOOKUP($A51,'ADR Raw Data'!$B$6:$BE$43,'ADR Raw Data'!H$1,FALSE)</f>
        <v>181.33286444199899</v>
      </c>
      <c r="Z51" s="52">
        <f>VLOOKUP($A51,'ADR Raw Data'!$B$6:$BE$43,'ADR Raw Data'!I$1,FALSE)</f>
        <v>196.75156096917999</v>
      </c>
      <c r="AA51" s="52">
        <f>VLOOKUP($A51,'ADR Raw Data'!$B$6:$BE$43,'ADR Raw Data'!J$1,FALSE)</f>
        <v>196.001141814845</v>
      </c>
      <c r="AB51" s="52">
        <f>VLOOKUP($A51,'ADR Raw Data'!$B$6:$BE$43,'ADR Raw Data'!K$1,FALSE)</f>
        <v>172.89427964332199</v>
      </c>
      <c r="AC51" s="53">
        <f>VLOOKUP($A51,'ADR Raw Data'!$B$6:$BE$43,'ADR Raw Data'!L$1,FALSE)</f>
        <v>181.85267617283401</v>
      </c>
      <c r="AD51" s="52">
        <f>VLOOKUP($A51,'ADR Raw Data'!$B$6:$BE$43,'ADR Raw Data'!N$1,FALSE)</f>
        <v>150.40759435036799</v>
      </c>
      <c r="AE51" s="52">
        <f>VLOOKUP($A51,'ADR Raw Data'!$B$6:$BE$43,'ADR Raw Data'!O$1,FALSE)</f>
        <v>152.334540305649</v>
      </c>
      <c r="AF51" s="53">
        <f>VLOOKUP($A51,'ADR Raw Data'!$B$6:$BE$43,'ADR Raw Data'!P$1,FALSE)</f>
        <v>151.38848836197701</v>
      </c>
      <c r="AG51" s="54">
        <f>VLOOKUP($A51,'ADR Raw Data'!$B$6:$BE$43,'ADR Raw Data'!R$1,FALSE)</f>
        <v>173.17117075640999</v>
      </c>
      <c r="AI51" s="47">
        <f>VLOOKUP($A51,'ADR Raw Data'!$B$6:$BE$43,'ADR Raw Data'!T$1,FALSE)</f>
        <v>-2.8530039977425101</v>
      </c>
      <c r="AJ51" s="48">
        <f>VLOOKUP($A51,'ADR Raw Data'!$B$6:$BE$43,'ADR Raw Data'!U$1,FALSE)</f>
        <v>1.65131458801357</v>
      </c>
      <c r="AK51" s="48">
        <f>VLOOKUP($A51,'ADR Raw Data'!$B$6:$BE$43,'ADR Raw Data'!V$1,FALSE)</f>
        <v>4.8243317988775702</v>
      </c>
      <c r="AL51" s="48">
        <f>VLOOKUP($A51,'ADR Raw Data'!$B$6:$BE$43,'ADR Raw Data'!W$1,FALSE)</f>
        <v>6.5347742450653001</v>
      </c>
      <c r="AM51" s="48">
        <f>VLOOKUP($A51,'ADR Raw Data'!$B$6:$BE$43,'ADR Raw Data'!X$1,FALSE)</f>
        <v>11.892875332962401</v>
      </c>
      <c r="AN51" s="49">
        <f>VLOOKUP($A51,'ADR Raw Data'!$B$6:$BE$43,'ADR Raw Data'!Y$1,FALSE)</f>
        <v>4.8399383714248598</v>
      </c>
      <c r="AO51" s="48">
        <f>VLOOKUP($A51,'ADR Raw Data'!$B$6:$BE$43,'ADR Raw Data'!AA$1,FALSE)</f>
        <v>11.2922520433827</v>
      </c>
      <c r="AP51" s="48">
        <f>VLOOKUP($A51,'ADR Raw Data'!$B$6:$BE$43,'ADR Raw Data'!AB$1,FALSE)</f>
        <v>14.2186521995308</v>
      </c>
      <c r="AQ51" s="49">
        <f>VLOOKUP($A51,'ADR Raw Data'!$B$6:$BE$43,'ADR Raw Data'!AC$1,FALSE)</f>
        <v>12.7696007524466</v>
      </c>
      <c r="AR51" s="50">
        <f>VLOOKUP($A51,'ADR Raw Data'!$B$6:$BE$43,'ADR Raw Data'!AE$1,FALSE)</f>
        <v>6.0245561500099498</v>
      </c>
      <c r="AS51" s="40"/>
      <c r="AT51" s="51">
        <f>VLOOKUP($A51,'RevPAR Raw Data'!$B$6:$BE$43,'RevPAR Raw Data'!G$1,FALSE)</f>
        <v>82.032896506012605</v>
      </c>
      <c r="AU51" s="52">
        <f>VLOOKUP($A51,'RevPAR Raw Data'!$B$6:$BE$43,'RevPAR Raw Data'!H$1,FALSE)</f>
        <v>140.46815301581199</v>
      </c>
      <c r="AV51" s="52">
        <f>VLOOKUP($A51,'RevPAR Raw Data'!$B$6:$BE$43,'RevPAR Raw Data'!I$1,FALSE)</f>
        <v>169.61881090805699</v>
      </c>
      <c r="AW51" s="52">
        <f>VLOOKUP($A51,'RevPAR Raw Data'!$B$6:$BE$43,'RevPAR Raw Data'!J$1,FALSE)</f>
        <v>169.91838405454001</v>
      </c>
      <c r="AX51" s="52">
        <f>VLOOKUP($A51,'RevPAR Raw Data'!$B$6:$BE$43,'RevPAR Raw Data'!K$1,FALSE)</f>
        <v>133.28952239371199</v>
      </c>
      <c r="AY51" s="53">
        <f>VLOOKUP($A51,'RevPAR Raw Data'!$B$6:$BE$43,'RevPAR Raw Data'!L$1,FALSE)</f>
        <v>139.06555337562699</v>
      </c>
      <c r="AZ51" s="52">
        <f>VLOOKUP($A51,'RevPAR Raw Data'!$B$6:$BE$43,'RevPAR Raw Data'!N$1,FALSE)</f>
        <v>112.530117034371</v>
      </c>
      <c r="BA51" s="52">
        <f>VLOOKUP($A51,'RevPAR Raw Data'!$B$6:$BE$43,'RevPAR Raw Data'!O$1,FALSE)</f>
        <v>118.16925366916</v>
      </c>
      <c r="BB51" s="53">
        <f>VLOOKUP($A51,'RevPAR Raw Data'!$B$6:$BE$43,'RevPAR Raw Data'!P$1,FALSE)</f>
        <v>115.349685351765</v>
      </c>
      <c r="BC51" s="54">
        <f>VLOOKUP($A51,'RevPAR Raw Data'!$B$6:$BE$43,'RevPAR Raw Data'!R$1,FALSE)</f>
        <v>132.28959108309499</v>
      </c>
      <c r="BE51" s="47">
        <f>VLOOKUP($A51,'RevPAR Raw Data'!$B$6:$BE$43,'RevPAR Raw Data'!T$1,FALSE)</f>
        <v>-15.263986540365201</v>
      </c>
      <c r="BF51" s="48">
        <f>VLOOKUP($A51,'RevPAR Raw Data'!$B$6:$BE$43,'RevPAR Raw Data'!U$1,FALSE)</f>
        <v>-1.7645417412001501</v>
      </c>
      <c r="BG51" s="48">
        <f>VLOOKUP($A51,'RevPAR Raw Data'!$B$6:$BE$43,'RevPAR Raw Data'!V$1,FALSE)</f>
        <v>3.0589988130156698</v>
      </c>
      <c r="BH51" s="48">
        <f>VLOOKUP($A51,'RevPAR Raw Data'!$B$6:$BE$43,'RevPAR Raw Data'!W$1,FALSE)</f>
        <v>8.8365236128541493</v>
      </c>
      <c r="BI51" s="48">
        <f>VLOOKUP($A51,'RevPAR Raw Data'!$B$6:$BE$43,'RevPAR Raw Data'!X$1,FALSE)</f>
        <v>25.646151798496</v>
      </c>
      <c r="BJ51" s="49">
        <f>VLOOKUP($A51,'RevPAR Raw Data'!$B$6:$BE$43,'RevPAR Raw Data'!Y$1,FALSE)</f>
        <v>4.3109638895653397</v>
      </c>
      <c r="BK51" s="48">
        <f>VLOOKUP($A51,'RevPAR Raw Data'!$B$6:$BE$43,'RevPAR Raw Data'!AA$1,FALSE)</f>
        <v>26.304132126140399</v>
      </c>
      <c r="BL51" s="48">
        <f>VLOOKUP($A51,'RevPAR Raw Data'!$B$6:$BE$43,'RevPAR Raw Data'!AB$1,FALSE)</f>
        <v>30.5447924825922</v>
      </c>
      <c r="BM51" s="49">
        <f>VLOOKUP($A51,'RevPAR Raw Data'!$B$6:$BE$43,'RevPAR Raw Data'!AC$1,FALSE)</f>
        <v>28.4412903727907</v>
      </c>
      <c r="BN51" s="50">
        <f>VLOOKUP($A51,'RevPAR Raw Data'!$B$6:$BE$43,'RevPAR Raw Data'!AE$1,FALSE)</f>
        <v>9.4328379527573301</v>
      </c>
    </row>
    <row r="52" spans="1:66" x14ac:dyDescent="0.45">
      <c r="A52" s="63" t="s">
        <v>82</v>
      </c>
      <c r="B52" s="47">
        <f>VLOOKUP($A52,'Occupancy Raw Data'!$B$8:$BE$45,'Occupancy Raw Data'!G$3,FALSE)</f>
        <v>40.823908197804002</v>
      </c>
      <c r="C52" s="48">
        <f>VLOOKUP($A52,'Occupancy Raw Data'!$B$8:$BE$45,'Occupancy Raw Data'!H$3,FALSE)</f>
        <v>53.5622884504251</v>
      </c>
      <c r="D52" s="48">
        <f>VLOOKUP($A52,'Occupancy Raw Data'!$B$8:$BE$45,'Occupancy Raw Data'!I$3,FALSE)</f>
        <v>56.567324362255398</v>
      </c>
      <c r="E52" s="48">
        <f>VLOOKUP($A52,'Occupancy Raw Data'!$B$8:$BE$45,'Occupancy Raw Data'!J$3,FALSE)</f>
        <v>58.482621976388998</v>
      </c>
      <c r="F52" s="48">
        <f>VLOOKUP($A52,'Occupancy Raw Data'!$B$8:$BE$45,'Occupancy Raw Data'!K$3,FALSE)</f>
        <v>57.648807066787697</v>
      </c>
      <c r="G52" s="49">
        <f>VLOOKUP($A52,'Occupancy Raw Data'!$B$8:$BE$45,'Occupancy Raw Data'!L$3,FALSE)</f>
        <v>53.416990010732199</v>
      </c>
      <c r="H52" s="48">
        <f>VLOOKUP($A52,'Occupancy Raw Data'!$B$8:$BE$45,'Occupancy Raw Data'!N$3,FALSE)</f>
        <v>63.6671344836126</v>
      </c>
      <c r="I52" s="48">
        <f>VLOOKUP($A52,'Occupancy Raw Data'!$B$8:$BE$45,'Occupancy Raw Data'!O$3,FALSE)</f>
        <v>68.265499876166103</v>
      </c>
      <c r="J52" s="49">
        <f>VLOOKUP($A52,'Occupancy Raw Data'!$B$8:$BE$45,'Occupancy Raw Data'!P$3,FALSE)</f>
        <v>65.966317179889302</v>
      </c>
      <c r="K52" s="50">
        <f>VLOOKUP($A52,'Occupancy Raw Data'!$B$8:$BE$45,'Occupancy Raw Data'!R$3,FALSE)</f>
        <v>57.002512059062802</v>
      </c>
      <c r="M52" s="47">
        <f>VLOOKUP($A52,'Occupancy Raw Data'!$B$8:$BE$45,'Occupancy Raw Data'!T$3,FALSE)</f>
        <v>-7.6070301024319003</v>
      </c>
      <c r="N52" s="48">
        <f>VLOOKUP($A52,'Occupancy Raw Data'!$B$8:$BE$45,'Occupancy Raw Data'!U$3,FALSE)</f>
        <v>-3.30191536199488</v>
      </c>
      <c r="O52" s="48">
        <f>VLOOKUP($A52,'Occupancy Raw Data'!$B$8:$BE$45,'Occupancy Raw Data'!V$3,FALSE)</f>
        <v>-2.2455568945117901</v>
      </c>
      <c r="P52" s="48">
        <f>VLOOKUP($A52,'Occupancy Raw Data'!$B$8:$BE$45,'Occupancy Raw Data'!W$3,FALSE)</f>
        <v>2.50637789047332</v>
      </c>
      <c r="Q52" s="48">
        <f>VLOOKUP($A52,'Occupancy Raw Data'!$B$8:$BE$45,'Occupancy Raw Data'!X$3,FALSE)</f>
        <v>-2.0222590046603202</v>
      </c>
      <c r="R52" s="49">
        <f>VLOOKUP($A52,'Occupancy Raw Data'!$B$8:$BE$45,'Occupancy Raw Data'!Y$3,FALSE)</f>
        <v>-2.2863898387437498</v>
      </c>
      <c r="S52" s="48">
        <f>VLOOKUP($A52,'Occupancy Raw Data'!$B$8:$BE$45,'Occupancy Raw Data'!AA$3,FALSE)</f>
        <v>-2.8242722310474102</v>
      </c>
      <c r="T52" s="48">
        <f>VLOOKUP($A52,'Occupancy Raw Data'!$B$8:$BE$45,'Occupancy Raw Data'!AB$3,FALSE)</f>
        <v>-2.3782267154564498</v>
      </c>
      <c r="U52" s="49">
        <f>VLOOKUP($A52,'Occupancy Raw Data'!$B$8:$BE$45,'Occupancy Raw Data'!AC$3,FALSE)</f>
        <v>-2.5939863586006302</v>
      </c>
      <c r="V52" s="50">
        <f>VLOOKUP($A52,'Occupancy Raw Data'!$B$8:$BE$45,'Occupancy Raw Data'!AE$3,FALSE)</f>
        <v>-2.3883094318317299</v>
      </c>
      <c r="X52" s="51">
        <f>VLOOKUP($A52,'ADR Raw Data'!$B$6:$BE$43,'ADR Raw Data'!G$1,FALSE)</f>
        <v>94.355081900909994</v>
      </c>
      <c r="Y52" s="52">
        <f>VLOOKUP($A52,'ADR Raw Data'!$B$6:$BE$43,'ADR Raw Data'!H$1,FALSE)</f>
        <v>98.604563810110903</v>
      </c>
      <c r="Z52" s="52">
        <f>VLOOKUP($A52,'ADR Raw Data'!$B$6:$BE$43,'ADR Raw Data'!I$1,FALSE)</f>
        <v>98.738896672504296</v>
      </c>
      <c r="AA52" s="52">
        <f>VLOOKUP($A52,'ADR Raw Data'!$B$6:$BE$43,'ADR Raw Data'!J$1,FALSE)</f>
        <v>99.332063805759404</v>
      </c>
      <c r="AB52" s="52">
        <f>VLOOKUP($A52,'ADR Raw Data'!$B$6:$BE$43,'ADR Raw Data'!K$1,FALSE)</f>
        <v>99.622580552770998</v>
      </c>
      <c r="AC52" s="53">
        <f>VLOOKUP($A52,'ADR Raw Data'!$B$6:$BE$43,'ADR Raw Data'!L$1,FALSE)</f>
        <v>98.362513291295699</v>
      </c>
      <c r="AD52" s="52">
        <f>VLOOKUP($A52,'ADR Raw Data'!$B$6:$BE$43,'ADR Raw Data'!N$1,FALSE)</f>
        <v>118.70090119294601</v>
      </c>
      <c r="AE52" s="52">
        <f>VLOOKUP($A52,'ADR Raw Data'!$B$6:$BE$43,'ADR Raw Data'!O$1,FALSE)</f>
        <v>121.255376708187</v>
      </c>
      <c r="AF52" s="53">
        <f>VLOOKUP($A52,'ADR Raw Data'!$B$6:$BE$43,'ADR Raw Data'!P$1,FALSE)</f>
        <v>120.022655653588</v>
      </c>
      <c r="AG52" s="54">
        <f>VLOOKUP($A52,'ADR Raw Data'!$B$6:$BE$43,'ADR Raw Data'!R$1,FALSE)</f>
        <v>105.524302029669</v>
      </c>
      <c r="AI52" s="47">
        <f>VLOOKUP($A52,'ADR Raw Data'!$B$6:$BE$43,'ADR Raw Data'!T$1,FALSE)</f>
        <v>-3.7177803265798302</v>
      </c>
      <c r="AJ52" s="48">
        <f>VLOOKUP($A52,'ADR Raw Data'!$B$6:$BE$43,'ADR Raw Data'!U$1,FALSE)</f>
        <v>-1.7188810032998001</v>
      </c>
      <c r="AK52" s="48">
        <f>VLOOKUP($A52,'ADR Raw Data'!$B$6:$BE$43,'ADR Raw Data'!V$1,FALSE)</f>
        <v>-2.0695399410554298</v>
      </c>
      <c r="AL52" s="48">
        <f>VLOOKUP($A52,'ADR Raw Data'!$B$6:$BE$43,'ADR Raw Data'!W$1,FALSE)</f>
        <v>-1.46405868075756</v>
      </c>
      <c r="AM52" s="48">
        <f>VLOOKUP($A52,'ADR Raw Data'!$B$6:$BE$43,'ADR Raw Data'!X$1,FALSE)</f>
        <v>-2.4533452962697799</v>
      </c>
      <c r="AN52" s="49">
        <f>VLOOKUP($A52,'ADR Raw Data'!$B$6:$BE$43,'ADR Raw Data'!Y$1,FALSE)</f>
        <v>-2.1703224812821702</v>
      </c>
      <c r="AO52" s="48">
        <f>VLOOKUP($A52,'ADR Raw Data'!$B$6:$BE$43,'ADR Raw Data'!AA$1,FALSE)</f>
        <v>-1.7670164279121601</v>
      </c>
      <c r="AP52" s="48">
        <f>VLOOKUP($A52,'ADR Raw Data'!$B$6:$BE$43,'ADR Raw Data'!AB$1,FALSE)</f>
        <v>-1.8566009684154601</v>
      </c>
      <c r="AQ52" s="49">
        <f>VLOOKUP($A52,'ADR Raw Data'!$B$6:$BE$43,'ADR Raw Data'!AC$1,FALSE)</f>
        <v>-1.81137413995866</v>
      </c>
      <c r="AR52" s="50">
        <f>VLOOKUP($A52,'ADR Raw Data'!$B$6:$BE$43,'ADR Raw Data'!AE$1,FALSE)</f>
        <v>-2.0494120383189598</v>
      </c>
      <c r="AS52" s="40"/>
      <c r="AT52" s="51">
        <f>VLOOKUP($A52,'RevPAR Raw Data'!$B$6:$BE$43,'RevPAR Raw Data'!G$1,FALSE)</f>
        <v>38.519432015190198</v>
      </c>
      <c r="AU52" s="52">
        <f>VLOOKUP($A52,'RevPAR Raw Data'!$B$6:$BE$43,'RevPAR Raw Data'!H$1,FALSE)</f>
        <v>52.814860893255101</v>
      </c>
      <c r="AV52" s="52">
        <f>VLOOKUP($A52,'RevPAR Raw Data'!$B$6:$BE$43,'RevPAR Raw Data'!I$1,FALSE)</f>
        <v>55.853951952447702</v>
      </c>
      <c r="AW52" s="52">
        <f>VLOOKUP($A52,'RevPAR Raw Data'!$B$6:$BE$43,'RevPAR Raw Data'!J$1,FALSE)</f>
        <v>58.0919953768678</v>
      </c>
      <c r="AX52" s="52">
        <f>VLOOKUP($A52,'RevPAR Raw Data'!$B$6:$BE$43,'RevPAR Raw Data'!K$1,FALSE)</f>
        <v>57.431229257822103</v>
      </c>
      <c r="AY52" s="53">
        <f>VLOOKUP($A52,'RevPAR Raw Data'!$B$6:$BE$43,'RevPAR Raw Data'!L$1,FALSE)</f>
        <v>52.542293899116601</v>
      </c>
      <c r="AZ52" s="52">
        <f>VLOOKUP($A52,'RevPAR Raw Data'!$B$6:$BE$43,'RevPAR Raw Data'!N$1,FALSE)</f>
        <v>75.573462395773106</v>
      </c>
      <c r="BA52" s="52">
        <f>VLOOKUP($A52,'RevPAR Raw Data'!$B$6:$BE$43,'RevPAR Raw Data'!O$1,FALSE)</f>
        <v>82.7755890365722</v>
      </c>
      <c r="BB52" s="53">
        <f>VLOOKUP($A52,'RevPAR Raw Data'!$B$6:$BE$43,'RevPAR Raw Data'!P$1,FALSE)</f>
        <v>79.174525716172695</v>
      </c>
      <c r="BC52" s="54">
        <f>VLOOKUP($A52,'RevPAR Raw Data'!$B$6:$BE$43,'RevPAR Raw Data'!R$1,FALSE)</f>
        <v>60.151502989703999</v>
      </c>
      <c r="BE52" s="47">
        <f>VLOOKUP($A52,'RevPAR Raw Data'!$B$6:$BE$43,'RevPAR Raw Data'!T$1,FALSE)</f>
        <v>-11.041997760426501</v>
      </c>
      <c r="BF52" s="48">
        <f>VLOOKUP($A52,'RevPAR Raw Data'!$B$6:$BE$43,'RevPAR Raw Data'!U$1,FALSE)</f>
        <v>-4.9640403693923201</v>
      </c>
      <c r="BG52" s="48">
        <f>VLOOKUP($A52,'RevPAR Raw Data'!$B$6:$BE$43,'RevPAR Raw Data'!V$1,FALSE)</f>
        <v>-4.2686241387361799</v>
      </c>
      <c r="BH52" s="48">
        <f>VLOOKUP($A52,'RevPAR Raw Data'!$B$6:$BE$43,'RevPAR Raw Data'!W$1,FALSE)</f>
        <v>1.0056243666377001</v>
      </c>
      <c r="BI52" s="48">
        <f>VLOOKUP($A52,'RevPAR Raw Data'!$B$6:$BE$43,'RevPAR Raw Data'!X$1,FALSE)</f>
        <v>-4.4259913047608803</v>
      </c>
      <c r="BJ52" s="49">
        <f>VLOOKUP($A52,'RevPAR Raw Data'!$B$6:$BE$43,'RevPAR Raw Data'!Y$1,FALSE)</f>
        <v>-4.4070902873459197</v>
      </c>
      <c r="BK52" s="48">
        <f>VLOOKUP($A52,'RevPAR Raw Data'!$B$6:$BE$43,'RevPAR Raw Data'!AA$1,FALSE)</f>
        <v>-4.5413833046680097</v>
      </c>
      <c r="BL52" s="48">
        <f>VLOOKUP($A52,'RevPAR Raw Data'!$B$6:$BE$43,'RevPAR Raw Data'!AB$1,FALSE)</f>
        <v>-4.1906735036416398</v>
      </c>
      <c r="BM52" s="49">
        <f>VLOOKUP($A52,'RevPAR Raw Data'!$B$6:$BE$43,'RevPAR Raw Data'!AC$1,FALSE)</f>
        <v>-4.3583737004655498</v>
      </c>
      <c r="BN52" s="50">
        <f>VLOOKUP($A52,'RevPAR Raw Data'!$B$6:$BE$43,'RevPAR Raw Data'!AE$1,FALSE)</f>
        <v>-4.3887751691424297</v>
      </c>
    </row>
    <row r="53" spans="1:66" x14ac:dyDescent="0.45">
      <c r="A53" s="63" t="s">
        <v>83</v>
      </c>
      <c r="B53" s="47">
        <f>VLOOKUP($A53,'Occupancy Raw Data'!$B$8:$BE$45,'Occupancy Raw Data'!G$3,FALSE)</f>
        <v>45.796618242438598</v>
      </c>
      <c r="C53" s="48">
        <f>VLOOKUP($A53,'Occupancy Raw Data'!$B$8:$BE$45,'Occupancy Raw Data'!H$3,FALSE)</f>
        <v>65.777566087163606</v>
      </c>
      <c r="D53" s="48">
        <f>VLOOKUP($A53,'Occupancy Raw Data'!$B$8:$BE$45,'Occupancy Raw Data'!I$3,FALSE)</f>
        <v>66.658728268635301</v>
      </c>
      <c r="E53" s="48">
        <f>VLOOKUP($A53,'Occupancy Raw Data'!$B$8:$BE$45,'Occupancy Raw Data'!J$3,FALSE)</f>
        <v>65.944272445820403</v>
      </c>
      <c r="F53" s="48">
        <f>VLOOKUP($A53,'Occupancy Raw Data'!$B$8:$BE$45,'Occupancy Raw Data'!K$3,FALSE)</f>
        <v>62.014765420338101</v>
      </c>
      <c r="G53" s="49">
        <f>VLOOKUP($A53,'Occupancy Raw Data'!$B$8:$BE$45,'Occupancy Raw Data'!L$3,FALSE)</f>
        <v>61.2383900928792</v>
      </c>
      <c r="H53" s="48">
        <f>VLOOKUP($A53,'Occupancy Raw Data'!$B$8:$BE$45,'Occupancy Raw Data'!N$3,FALSE)</f>
        <v>63.253155513217401</v>
      </c>
      <c r="I53" s="48">
        <f>VLOOKUP($A53,'Occupancy Raw Data'!$B$8:$BE$45,'Occupancy Raw Data'!O$3,FALSE)</f>
        <v>64.301024053345998</v>
      </c>
      <c r="J53" s="49">
        <f>VLOOKUP($A53,'Occupancy Raw Data'!$B$8:$BE$45,'Occupancy Raw Data'!P$3,FALSE)</f>
        <v>63.777089783281703</v>
      </c>
      <c r="K53" s="50">
        <f>VLOOKUP($A53,'Occupancy Raw Data'!$B$8:$BE$45,'Occupancy Raw Data'!R$3,FALSE)</f>
        <v>61.963732861565603</v>
      </c>
      <c r="M53" s="47">
        <f>VLOOKUP($A53,'Occupancy Raw Data'!$B$8:$BE$45,'Occupancy Raw Data'!T$3,FALSE)</f>
        <v>-18.037977993473302</v>
      </c>
      <c r="N53" s="48">
        <f>VLOOKUP($A53,'Occupancy Raw Data'!$B$8:$BE$45,'Occupancy Raw Data'!U$3,FALSE)</f>
        <v>5.7531582235961203</v>
      </c>
      <c r="O53" s="48">
        <f>VLOOKUP($A53,'Occupancy Raw Data'!$B$8:$BE$45,'Occupancy Raw Data'!V$3,FALSE)</f>
        <v>-0.59827923910035796</v>
      </c>
      <c r="P53" s="48">
        <f>VLOOKUP($A53,'Occupancy Raw Data'!$B$8:$BE$45,'Occupancy Raw Data'!W$3,FALSE)</f>
        <v>1.33133670246084</v>
      </c>
      <c r="Q53" s="48">
        <f>VLOOKUP($A53,'Occupancy Raw Data'!$B$8:$BE$45,'Occupancy Raw Data'!X$3,FALSE)</f>
        <v>-1.2331545090592999</v>
      </c>
      <c r="R53" s="49">
        <f>VLOOKUP($A53,'Occupancy Raw Data'!$B$8:$BE$45,'Occupancy Raw Data'!Y$3,FALSE)</f>
        <v>-2.1755381780541598</v>
      </c>
      <c r="S53" s="48">
        <f>VLOOKUP($A53,'Occupancy Raw Data'!$B$8:$BE$45,'Occupancy Raw Data'!AA$3,FALSE)</f>
        <v>-0.161313569826636</v>
      </c>
      <c r="T53" s="48">
        <f>VLOOKUP($A53,'Occupancy Raw Data'!$B$8:$BE$45,'Occupancy Raw Data'!AB$3,FALSE)</f>
        <v>-7.40477745902803</v>
      </c>
      <c r="U53" s="49">
        <f>VLOOKUP($A53,'Occupancy Raw Data'!$B$8:$BE$45,'Occupancy Raw Data'!AC$3,FALSE)</f>
        <v>-3.9490737379005001</v>
      </c>
      <c r="V53" s="50">
        <f>VLOOKUP($A53,'Occupancy Raw Data'!$B$8:$BE$45,'Occupancy Raw Data'!AE$3,FALSE)</f>
        <v>-2.7038533281528898</v>
      </c>
      <c r="X53" s="51">
        <f>VLOOKUP($A53,'ADR Raw Data'!$B$6:$BE$43,'ADR Raw Data'!G$1,FALSE)</f>
        <v>96.470936037441405</v>
      </c>
      <c r="Y53" s="52">
        <f>VLOOKUP($A53,'ADR Raw Data'!$B$6:$BE$43,'ADR Raw Data'!H$1,FALSE)</f>
        <v>112.290068790731</v>
      </c>
      <c r="Z53" s="52">
        <f>VLOOKUP($A53,'ADR Raw Data'!$B$6:$BE$43,'ADR Raw Data'!I$1,FALSE)</f>
        <v>111.482683101107</v>
      </c>
      <c r="AA53" s="52">
        <f>VLOOKUP($A53,'ADR Raw Data'!$B$6:$BE$43,'ADR Raw Data'!J$1,FALSE)</f>
        <v>109.89272300469401</v>
      </c>
      <c r="AB53" s="52">
        <f>VLOOKUP($A53,'ADR Raw Data'!$B$6:$BE$43,'ADR Raw Data'!K$1,FALSE)</f>
        <v>106.33345622119801</v>
      </c>
      <c r="AC53" s="53">
        <f>VLOOKUP($A53,'ADR Raw Data'!$B$6:$BE$43,'ADR Raw Data'!L$1,FALSE)</f>
        <v>108.025517616862</v>
      </c>
      <c r="AD53" s="52">
        <f>VLOOKUP($A53,'ADR Raw Data'!$B$6:$BE$43,'ADR Raw Data'!N$1,FALSE)</f>
        <v>109.92375753012</v>
      </c>
      <c r="AE53" s="52">
        <f>VLOOKUP($A53,'ADR Raw Data'!$B$6:$BE$43,'ADR Raw Data'!O$1,FALSE)</f>
        <v>111.231244444444</v>
      </c>
      <c r="AF53" s="53">
        <f>VLOOKUP($A53,'ADR Raw Data'!$B$6:$BE$43,'ADR Raw Data'!P$1,FALSE)</f>
        <v>110.582871545929</v>
      </c>
      <c r="AG53" s="54">
        <f>VLOOKUP($A53,'ADR Raw Data'!$B$6:$BE$43,'ADR Raw Data'!R$1,FALSE)</f>
        <v>108.777573162027</v>
      </c>
      <c r="AI53" s="47">
        <f>VLOOKUP($A53,'ADR Raw Data'!$B$6:$BE$43,'ADR Raw Data'!T$1,FALSE)</f>
        <v>-35.346795336378896</v>
      </c>
      <c r="AJ53" s="48">
        <f>VLOOKUP($A53,'ADR Raw Data'!$B$6:$BE$43,'ADR Raw Data'!U$1,FALSE)</f>
        <v>4.99450416040784</v>
      </c>
      <c r="AK53" s="48">
        <f>VLOOKUP($A53,'ADR Raw Data'!$B$6:$BE$43,'ADR Raw Data'!V$1,FALSE)</f>
        <v>2.6992485613177002</v>
      </c>
      <c r="AL53" s="48">
        <f>VLOOKUP($A53,'ADR Raw Data'!$B$6:$BE$43,'ADR Raw Data'!W$1,FALSE)</f>
        <v>5.7274265782766802</v>
      </c>
      <c r="AM53" s="48">
        <f>VLOOKUP($A53,'ADR Raw Data'!$B$6:$BE$43,'ADR Raw Data'!X$1,FALSE)</f>
        <v>5.6820639102510002</v>
      </c>
      <c r="AN53" s="49">
        <f>VLOOKUP($A53,'ADR Raw Data'!$B$6:$BE$43,'ADR Raw Data'!Y$1,FALSE)</f>
        <v>-4.3524033474611601</v>
      </c>
      <c r="AO53" s="48">
        <f>VLOOKUP($A53,'ADR Raw Data'!$B$6:$BE$43,'ADR Raw Data'!AA$1,FALSE)</f>
        <v>2.7187899795719699</v>
      </c>
      <c r="AP53" s="48">
        <f>VLOOKUP($A53,'ADR Raw Data'!$B$6:$BE$43,'ADR Raw Data'!AB$1,FALSE)</f>
        <v>3.0704799805239401E-2</v>
      </c>
      <c r="AQ53" s="49">
        <f>VLOOKUP($A53,'ADR Raw Data'!$B$6:$BE$43,'ADR Raw Data'!AC$1,FALSE)</f>
        <v>1.26492083781371</v>
      </c>
      <c r="AR53" s="50">
        <f>VLOOKUP($A53,'ADR Raw Data'!$B$6:$BE$43,'ADR Raw Data'!AE$1,FALSE)</f>
        <v>-2.7270766612676298</v>
      </c>
      <c r="AS53" s="40"/>
      <c r="AT53" s="51">
        <f>VLOOKUP($A53,'RevPAR Raw Data'!$B$6:$BE$43,'RevPAR Raw Data'!G$1,FALSE)</f>
        <v>44.1804262919742</v>
      </c>
      <c r="AU53" s="52">
        <f>VLOOKUP($A53,'RevPAR Raw Data'!$B$6:$BE$43,'RevPAR Raw Data'!H$1,FALSE)</f>
        <v>73.861674208144706</v>
      </c>
      <c r="AV53" s="52">
        <f>VLOOKUP($A53,'RevPAR Raw Data'!$B$6:$BE$43,'RevPAR Raw Data'!I$1,FALSE)</f>
        <v>74.312938794951094</v>
      </c>
      <c r="AW53" s="52">
        <f>VLOOKUP($A53,'RevPAR Raw Data'!$B$6:$BE$43,'RevPAR Raw Data'!J$1,FALSE)</f>
        <v>72.467956656346701</v>
      </c>
      <c r="AX53" s="52">
        <f>VLOOKUP($A53,'RevPAR Raw Data'!$B$6:$BE$43,'RevPAR Raw Data'!K$1,FALSE)</f>
        <v>65.942443438913998</v>
      </c>
      <c r="AY53" s="53">
        <f>VLOOKUP($A53,'RevPAR Raw Data'!$B$6:$BE$43,'RevPAR Raw Data'!L$1,FALSE)</f>
        <v>66.153087878066202</v>
      </c>
      <c r="AZ53" s="52">
        <f>VLOOKUP($A53,'RevPAR Raw Data'!$B$6:$BE$43,'RevPAR Raw Data'!N$1,FALSE)</f>
        <v>69.530245296499103</v>
      </c>
      <c r="BA53" s="52">
        <f>VLOOKUP($A53,'RevPAR Raw Data'!$B$6:$BE$43,'RevPAR Raw Data'!O$1,FALSE)</f>
        <v>71.522829245058304</v>
      </c>
      <c r="BB53" s="53">
        <f>VLOOKUP($A53,'RevPAR Raw Data'!$B$6:$BE$43,'RevPAR Raw Data'!P$1,FALSE)</f>
        <v>70.526537270778704</v>
      </c>
      <c r="BC53" s="54">
        <f>VLOOKUP($A53,'RevPAR Raw Data'!$B$6:$BE$43,'RevPAR Raw Data'!R$1,FALSE)</f>
        <v>67.402644847412603</v>
      </c>
      <c r="BE53" s="47">
        <f>VLOOKUP($A53,'RevPAR Raw Data'!$B$6:$BE$43,'RevPAR Raw Data'!T$1,FALSE)</f>
        <v>-47.008926165678098</v>
      </c>
      <c r="BF53" s="48">
        <f>VLOOKUP($A53,'RevPAR Raw Data'!$B$6:$BE$43,'RevPAR Raw Data'!U$1,FALSE)</f>
        <v>11.035004110836301</v>
      </c>
      <c r="BG53" s="48">
        <f>VLOOKUP($A53,'RevPAR Raw Data'!$B$6:$BE$43,'RevPAR Raw Data'!V$1,FALSE)</f>
        <v>2.0848202784632699</v>
      </c>
      <c r="BH53" s="48">
        <f>VLOOKUP($A53,'RevPAR Raw Data'!$B$6:$BE$43,'RevPAR Raw Data'!W$1,FALSE)</f>
        <v>7.13501461288062</v>
      </c>
      <c r="BI53" s="48">
        <f>VLOOKUP($A53,'RevPAR Raw Data'!$B$6:$BE$43,'RevPAR Raw Data'!X$1,FALSE)</f>
        <v>4.3788407738748001</v>
      </c>
      <c r="BJ53" s="49">
        <f>VLOOKUP($A53,'RevPAR Raw Data'!$B$6:$BE$43,'RevPAR Raw Data'!Y$1,FALSE)</f>
        <v>-6.4332533290283997</v>
      </c>
      <c r="BK53" s="48">
        <f>VLOOKUP($A53,'RevPAR Raw Data'!$B$6:$BE$43,'RevPAR Raw Data'!AA$1,FALSE)</f>
        <v>2.5530906325732001</v>
      </c>
      <c r="BL53" s="48">
        <f>VLOOKUP($A53,'RevPAR Raw Data'!$B$6:$BE$43,'RevPAR Raw Data'!AB$1,FALSE)</f>
        <v>-7.3763462813176099</v>
      </c>
      <c r="BM53" s="49">
        <f>VLOOKUP($A53,'RevPAR Raw Data'!$B$6:$BE$43,'RevPAR Raw Data'!AC$1,FALSE)</f>
        <v>-2.7341055566981098</v>
      </c>
      <c r="BN53" s="50">
        <f>VLOOKUP($A53,'RevPAR Raw Data'!$B$6:$BE$43,'RevPAR Raw Data'!AE$1,FALSE)</f>
        <v>-5.3571938363535496</v>
      </c>
    </row>
    <row r="54" spans="1:66" x14ac:dyDescent="0.45">
      <c r="A54" s="66" t="s">
        <v>84</v>
      </c>
      <c r="B54" s="47">
        <f>VLOOKUP($A54,'Occupancy Raw Data'!$B$8:$BE$45,'Occupancy Raw Data'!G$3,FALSE)</f>
        <v>39.553098364432103</v>
      </c>
      <c r="C54" s="48">
        <f>VLOOKUP($A54,'Occupancy Raw Data'!$B$8:$BE$45,'Occupancy Raw Data'!H$3,FALSE)</f>
        <v>55.229209859479298</v>
      </c>
      <c r="D54" s="48">
        <f>VLOOKUP($A54,'Occupancy Raw Data'!$B$8:$BE$45,'Occupancy Raw Data'!I$3,FALSE)</f>
        <v>59.2259847961299</v>
      </c>
      <c r="E54" s="48">
        <f>VLOOKUP($A54,'Occupancy Raw Data'!$B$8:$BE$45,'Occupancy Raw Data'!J$3,FALSE)</f>
        <v>59.698226215157703</v>
      </c>
      <c r="F54" s="48">
        <f>VLOOKUP($A54,'Occupancy Raw Data'!$B$8:$BE$45,'Occupancy Raw Data'!K$3,FALSE)</f>
        <v>57.452199953927597</v>
      </c>
      <c r="G54" s="49">
        <f>VLOOKUP($A54,'Occupancy Raw Data'!$B$8:$BE$45,'Occupancy Raw Data'!L$3,FALSE)</f>
        <v>54.231743837825299</v>
      </c>
      <c r="H54" s="48">
        <f>VLOOKUP($A54,'Occupancy Raw Data'!$B$8:$BE$45,'Occupancy Raw Data'!N$3,FALSE)</f>
        <v>63.407049067035203</v>
      </c>
      <c r="I54" s="48">
        <f>VLOOKUP($A54,'Occupancy Raw Data'!$B$8:$BE$45,'Occupancy Raw Data'!O$3,FALSE)</f>
        <v>65.560930661137903</v>
      </c>
      <c r="J54" s="49">
        <f>VLOOKUP($A54,'Occupancy Raw Data'!$B$8:$BE$45,'Occupancy Raw Data'!P$3,FALSE)</f>
        <v>64.483989864086595</v>
      </c>
      <c r="K54" s="50">
        <f>VLOOKUP($A54,'Occupancy Raw Data'!$B$8:$BE$45,'Occupancy Raw Data'!R$3,FALSE)</f>
        <v>57.160956988185703</v>
      </c>
      <c r="M54" s="47">
        <f>VLOOKUP($A54,'Occupancy Raw Data'!$B$8:$BE$45,'Occupancy Raw Data'!T$3,FALSE)</f>
        <v>-9.4742735596198298</v>
      </c>
      <c r="N54" s="48">
        <f>VLOOKUP($A54,'Occupancy Raw Data'!$B$8:$BE$45,'Occupancy Raw Data'!U$3,FALSE)</f>
        <v>-5.1410852915776601</v>
      </c>
      <c r="O54" s="48">
        <f>VLOOKUP($A54,'Occupancy Raw Data'!$B$8:$BE$45,'Occupancy Raw Data'!V$3,FALSE)</f>
        <v>-5.2731864596014404</v>
      </c>
      <c r="P54" s="48">
        <f>VLOOKUP($A54,'Occupancy Raw Data'!$B$8:$BE$45,'Occupancy Raw Data'!W$3,FALSE)</f>
        <v>-9.0074230735577707</v>
      </c>
      <c r="Q54" s="48">
        <f>VLOOKUP($A54,'Occupancy Raw Data'!$B$8:$BE$45,'Occupancy Raw Data'!X$3,FALSE)</f>
        <v>-12.675059508759</v>
      </c>
      <c r="R54" s="49">
        <f>VLOOKUP($A54,'Occupancy Raw Data'!$B$8:$BE$45,'Occupancy Raw Data'!Y$3,FALSE)</f>
        <v>-8.3418990065051393</v>
      </c>
      <c r="S54" s="48">
        <f>VLOOKUP($A54,'Occupancy Raw Data'!$B$8:$BE$45,'Occupancy Raw Data'!AA$3,FALSE)</f>
        <v>-19.518272508799502</v>
      </c>
      <c r="T54" s="48">
        <f>VLOOKUP($A54,'Occupancy Raw Data'!$B$8:$BE$45,'Occupancy Raw Data'!AB$3,FALSE)</f>
        <v>-21.578694737294398</v>
      </c>
      <c r="U54" s="49">
        <f>VLOOKUP($A54,'Occupancy Raw Data'!$B$8:$BE$45,'Occupancy Raw Data'!AC$3,FALSE)</f>
        <v>-20.579040732367801</v>
      </c>
      <c r="V54" s="50">
        <f>VLOOKUP($A54,'Occupancy Raw Data'!$B$8:$BE$45,'Occupancy Raw Data'!AE$3,FALSE)</f>
        <v>-12.6785090332392</v>
      </c>
      <c r="X54" s="51">
        <f>VLOOKUP($A54,'ADR Raw Data'!$B$6:$BE$43,'ADR Raw Data'!G$1,FALSE)</f>
        <v>105.52986604542799</v>
      </c>
      <c r="Y54" s="52">
        <f>VLOOKUP($A54,'ADR Raw Data'!$B$6:$BE$43,'ADR Raw Data'!H$1,FALSE)</f>
        <v>112.717040667361</v>
      </c>
      <c r="Z54" s="52">
        <f>VLOOKUP($A54,'ADR Raw Data'!$B$6:$BE$43,'ADR Raw Data'!I$1,FALSE)</f>
        <v>116.584437961882</v>
      </c>
      <c r="AA54" s="52">
        <f>VLOOKUP($A54,'ADR Raw Data'!$B$6:$BE$43,'ADR Raw Data'!J$1,FALSE)</f>
        <v>113.406023538491</v>
      </c>
      <c r="AB54" s="52">
        <f>VLOOKUP($A54,'ADR Raw Data'!$B$6:$BE$43,'ADR Raw Data'!K$1,FALSE)</f>
        <v>119.357185244587</v>
      </c>
      <c r="AC54" s="53">
        <f>VLOOKUP($A54,'ADR Raw Data'!$B$6:$BE$43,'ADR Raw Data'!L$1,FALSE)</f>
        <v>114.07195692804299</v>
      </c>
      <c r="AD54" s="52">
        <f>VLOOKUP($A54,'ADR Raw Data'!$B$6:$BE$43,'ADR Raw Data'!N$1,FALSE)</f>
        <v>152.33319164395999</v>
      </c>
      <c r="AE54" s="52">
        <f>VLOOKUP($A54,'ADR Raw Data'!$B$6:$BE$43,'ADR Raw Data'!O$1,FALSE)</f>
        <v>150.56043921292999</v>
      </c>
      <c r="AF54" s="53">
        <f>VLOOKUP($A54,'ADR Raw Data'!$B$6:$BE$43,'ADR Raw Data'!P$1,FALSE)</f>
        <v>151.43201214611</v>
      </c>
      <c r="AG54" s="54">
        <f>VLOOKUP($A54,'ADR Raw Data'!$B$6:$BE$43,'ADR Raw Data'!R$1,FALSE)</f>
        <v>126.113769826419</v>
      </c>
      <c r="AI54" s="47">
        <f>VLOOKUP($A54,'ADR Raw Data'!$B$6:$BE$43,'ADR Raw Data'!T$1,FALSE)</f>
        <v>-15.122446665995099</v>
      </c>
      <c r="AJ54" s="48">
        <f>VLOOKUP($A54,'ADR Raw Data'!$B$6:$BE$43,'ADR Raw Data'!U$1,FALSE)</f>
        <v>-3.1839447262182698</v>
      </c>
      <c r="AK54" s="48">
        <f>VLOOKUP($A54,'ADR Raw Data'!$B$6:$BE$43,'ADR Raw Data'!V$1,FALSE)</f>
        <v>1.5449525321703499</v>
      </c>
      <c r="AL54" s="48">
        <f>VLOOKUP($A54,'ADR Raw Data'!$B$6:$BE$43,'ADR Raw Data'!W$1,FALSE)</f>
        <v>-6.4292175617343101</v>
      </c>
      <c r="AM54" s="48">
        <f>VLOOKUP($A54,'ADR Raw Data'!$B$6:$BE$43,'ADR Raw Data'!X$1,FALSE)</f>
        <v>-18.4137355032098</v>
      </c>
      <c r="AN54" s="49">
        <f>VLOOKUP($A54,'ADR Raw Data'!$B$6:$BE$43,'ADR Raw Data'!Y$1,FALSE)</f>
        <v>-8.7080149338426303</v>
      </c>
      <c r="AO54" s="48">
        <f>VLOOKUP($A54,'ADR Raw Data'!$B$6:$BE$43,'ADR Raw Data'!AA$1,FALSE)</f>
        <v>-19.8312046221291</v>
      </c>
      <c r="AP54" s="48">
        <f>VLOOKUP($A54,'ADR Raw Data'!$B$6:$BE$43,'ADR Raw Data'!AB$1,FALSE)</f>
        <v>-20.800515119293198</v>
      </c>
      <c r="AQ54" s="49">
        <f>VLOOKUP($A54,'ADR Raw Data'!$B$6:$BE$43,'ADR Raw Data'!AC$1,FALSE)</f>
        <v>-20.324302214696601</v>
      </c>
      <c r="AR54" s="50">
        <f>VLOOKUP($A54,'ADR Raw Data'!$B$6:$BE$43,'ADR Raw Data'!AE$1,FALSE)</f>
        <v>-14.8028267066483</v>
      </c>
      <c r="AS54" s="40"/>
      <c r="AT54" s="51">
        <f>VLOOKUP($A54,'RevPAR Raw Data'!$B$6:$BE$43,'RevPAR Raw Data'!G$1,FALSE)</f>
        <v>41.740331720801599</v>
      </c>
      <c r="AU54" s="52">
        <f>VLOOKUP($A54,'RevPAR Raw Data'!$B$6:$BE$43,'RevPAR Raw Data'!H$1,FALSE)</f>
        <v>62.252730937571897</v>
      </c>
      <c r="AV54" s="52">
        <f>VLOOKUP($A54,'RevPAR Raw Data'!$B$6:$BE$43,'RevPAR Raw Data'!I$1,FALSE)</f>
        <v>69.048281501958002</v>
      </c>
      <c r="AW54" s="52">
        <f>VLOOKUP($A54,'RevPAR Raw Data'!$B$6:$BE$43,'RevPAR Raw Data'!J$1,FALSE)</f>
        <v>67.701384473623506</v>
      </c>
      <c r="AX54" s="52">
        <f>VLOOKUP($A54,'RevPAR Raw Data'!$B$6:$BE$43,'RevPAR Raw Data'!K$1,FALSE)</f>
        <v>68.573328726099902</v>
      </c>
      <c r="AY54" s="53">
        <f>VLOOKUP($A54,'RevPAR Raw Data'!$B$6:$BE$43,'RevPAR Raw Data'!L$1,FALSE)</f>
        <v>61.863211472011002</v>
      </c>
      <c r="AZ54" s="52">
        <f>VLOOKUP($A54,'RevPAR Raw Data'!$B$6:$BE$43,'RevPAR Raw Data'!N$1,FALSE)</f>
        <v>96.589981571066502</v>
      </c>
      <c r="BA54" s="52">
        <f>VLOOKUP($A54,'RevPAR Raw Data'!$B$6:$BE$43,'RevPAR Raw Data'!O$1,FALSE)</f>
        <v>98.708825155494097</v>
      </c>
      <c r="BB54" s="53">
        <f>VLOOKUP($A54,'RevPAR Raw Data'!$B$6:$BE$43,'RevPAR Raw Data'!P$1,FALSE)</f>
        <v>97.6494033632803</v>
      </c>
      <c r="BC54" s="54">
        <f>VLOOKUP($A54,'RevPAR Raw Data'!$B$6:$BE$43,'RevPAR Raw Data'!R$1,FALSE)</f>
        <v>72.087837726659401</v>
      </c>
      <c r="BE54" s="47">
        <f>VLOOKUP($A54,'RevPAR Raw Data'!$B$6:$BE$43,'RevPAR Raw Data'!T$1,FALSE)</f>
        <v>-23.163978259571</v>
      </c>
      <c r="BF54" s="48">
        <f>VLOOKUP($A54,'RevPAR Raw Data'!$B$6:$BE$43,'RevPAR Raw Data'!U$1,FALSE)</f>
        <v>-8.1613407037843597</v>
      </c>
      <c r="BG54" s="48">
        <f>VLOOKUP($A54,'RevPAR Raw Data'!$B$6:$BE$43,'RevPAR Raw Data'!V$1,FALSE)</f>
        <v>-3.8097021551647599</v>
      </c>
      <c r="BH54" s="48">
        <f>VLOOKUP($A54,'RevPAR Raw Data'!$B$6:$BE$43,'RevPAR Raw Data'!W$1,FALSE)</f>
        <v>-14.857533809187199</v>
      </c>
      <c r="BI54" s="48">
        <f>VLOOKUP($A54,'RevPAR Raw Data'!$B$6:$BE$43,'RevPAR Raw Data'!X$1,FALSE)</f>
        <v>-28.754843079151499</v>
      </c>
      <c r="BJ54" s="49">
        <f>VLOOKUP($A54,'RevPAR Raw Data'!$B$6:$BE$43,'RevPAR Raw Data'!Y$1,FALSE)</f>
        <v>-16.323500129095201</v>
      </c>
      <c r="BK54" s="48">
        <f>VLOOKUP($A54,'RevPAR Raw Data'!$B$6:$BE$43,'RevPAR Raw Data'!AA$1,FALSE)</f>
        <v>-35.478768571003798</v>
      </c>
      <c r="BL54" s="48">
        <f>VLOOKUP($A54,'RevPAR Raw Data'!$B$6:$BE$43,'RevPAR Raw Data'!AB$1,FALSE)</f>
        <v>-37.890730195210601</v>
      </c>
      <c r="BM54" s="49">
        <f>VLOOKUP($A54,'RevPAR Raw Data'!$B$6:$BE$43,'RevPAR Raw Data'!AC$1,FALSE)</f>
        <v>-36.720796515732502</v>
      </c>
      <c r="BN54" s="50">
        <f>VLOOKUP($A54,'RevPAR Raw Data'!$B$6:$BE$43,'RevPAR Raw Data'!AE$1,FALSE)</f>
        <v>-25.604558018710399</v>
      </c>
    </row>
    <row r="55" spans="1:66" x14ac:dyDescent="0.45">
      <c r="A55" s="63" t="s">
        <v>85</v>
      </c>
      <c r="B55" s="47">
        <f>VLOOKUP($A55,'Occupancy Raw Data'!$B$8:$BE$45,'Occupancy Raw Data'!G$3,FALSE)</f>
        <v>39.4056847545219</v>
      </c>
      <c r="C55" s="48">
        <f>VLOOKUP($A55,'Occupancy Raw Data'!$B$8:$BE$45,'Occupancy Raw Data'!H$3,FALSE)</f>
        <v>57.816537467700201</v>
      </c>
      <c r="D55" s="48">
        <f>VLOOKUP($A55,'Occupancy Raw Data'!$B$8:$BE$45,'Occupancy Raw Data'!I$3,FALSE)</f>
        <v>58.914728682170498</v>
      </c>
      <c r="E55" s="48">
        <f>VLOOKUP($A55,'Occupancy Raw Data'!$B$8:$BE$45,'Occupancy Raw Data'!J$3,FALSE)</f>
        <v>61.950904392764798</v>
      </c>
      <c r="F55" s="48">
        <f>VLOOKUP($A55,'Occupancy Raw Data'!$B$8:$BE$45,'Occupancy Raw Data'!K$3,FALSE)</f>
        <v>57.299741602067101</v>
      </c>
      <c r="G55" s="49">
        <f>VLOOKUP($A55,'Occupancy Raw Data'!$B$8:$BE$45,'Occupancy Raw Data'!L$3,FALSE)</f>
        <v>55.077519379844901</v>
      </c>
      <c r="H55" s="48">
        <f>VLOOKUP($A55,'Occupancy Raw Data'!$B$8:$BE$45,'Occupancy Raw Data'!N$3,FALSE)</f>
        <v>59.883720930232499</v>
      </c>
      <c r="I55" s="48">
        <f>VLOOKUP($A55,'Occupancy Raw Data'!$B$8:$BE$45,'Occupancy Raw Data'!O$3,FALSE)</f>
        <v>57.235142118863003</v>
      </c>
      <c r="J55" s="49">
        <f>VLOOKUP($A55,'Occupancy Raw Data'!$B$8:$BE$45,'Occupancy Raw Data'!P$3,FALSE)</f>
        <v>58.559431524547797</v>
      </c>
      <c r="K55" s="50">
        <f>VLOOKUP($A55,'Occupancy Raw Data'!$B$8:$BE$45,'Occupancy Raw Data'!R$3,FALSE)</f>
        <v>56.0723514211886</v>
      </c>
      <c r="M55" s="47">
        <f>VLOOKUP($A55,'Occupancy Raw Data'!$B$8:$BE$45,'Occupancy Raw Data'!T$3,FALSE)</f>
        <v>-8.2428526469224099</v>
      </c>
      <c r="N55" s="48">
        <f>VLOOKUP($A55,'Occupancy Raw Data'!$B$8:$BE$45,'Occupancy Raw Data'!U$3,FALSE)</f>
        <v>-2.4303961201295201</v>
      </c>
      <c r="O55" s="48">
        <f>VLOOKUP($A55,'Occupancy Raw Data'!$B$8:$BE$45,'Occupancy Raw Data'!V$3,FALSE)</f>
        <v>3.6224009273346301E-3</v>
      </c>
      <c r="P55" s="48">
        <f>VLOOKUP($A55,'Occupancy Raw Data'!$B$8:$BE$45,'Occupancy Raw Data'!W$3,FALSE)</f>
        <v>3.3463422304102601</v>
      </c>
      <c r="Q55" s="48">
        <f>VLOOKUP($A55,'Occupancy Raw Data'!$B$8:$BE$45,'Occupancy Raw Data'!X$3,FALSE)</f>
        <v>-6.1369509043927604</v>
      </c>
      <c r="R55" s="49">
        <f>VLOOKUP($A55,'Occupancy Raw Data'!$B$8:$BE$45,'Occupancy Raw Data'!Y$3,FALSE)</f>
        <v>-2.3815129800991302</v>
      </c>
      <c r="S55" s="48">
        <f>VLOOKUP($A55,'Occupancy Raw Data'!$B$8:$BE$45,'Occupancy Raw Data'!AA$3,FALSE)</f>
        <v>-21.042607521208701</v>
      </c>
      <c r="T55" s="48">
        <f>VLOOKUP($A55,'Occupancy Raw Data'!$B$8:$BE$45,'Occupancy Raw Data'!AB$3,FALSE)</f>
        <v>-25.0786833344972</v>
      </c>
      <c r="U55" s="49">
        <f>VLOOKUP($A55,'Occupancy Raw Data'!$B$8:$BE$45,'Occupancy Raw Data'!AC$3,FALSE)</f>
        <v>-23.067943937461099</v>
      </c>
      <c r="V55" s="50">
        <f>VLOOKUP($A55,'Occupancy Raw Data'!$B$8:$BE$45,'Occupancy Raw Data'!AE$3,FALSE)</f>
        <v>-9.6320890025495807</v>
      </c>
      <c r="X55" s="51">
        <f>VLOOKUP($A55,'ADR Raw Data'!$B$6:$BE$43,'ADR Raw Data'!G$1,FALSE)</f>
        <v>85.133819672131096</v>
      </c>
      <c r="Y55" s="52">
        <f>VLOOKUP($A55,'ADR Raw Data'!$B$6:$BE$43,'ADR Raw Data'!H$1,FALSE)</f>
        <v>91.710458100558597</v>
      </c>
      <c r="Z55" s="52">
        <f>VLOOKUP($A55,'ADR Raw Data'!$B$6:$BE$43,'ADR Raw Data'!I$1,FALSE)</f>
        <v>88.9778399122807</v>
      </c>
      <c r="AA55" s="52">
        <f>VLOOKUP($A55,'ADR Raw Data'!$B$6:$BE$43,'ADR Raw Data'!J$1,FALSE)</f>
        <v>92.150677789363897</v>
      </c>
      <c r="AB55" s="52">
        <f>VLOOKUP($A55,'ADR Raw Data'!$B$6:$BE$43,'ADR Raw Data'!K$1,FALSE)</f>
        <v>92.098083427282901</v>
      </c>
      <c r="AC55" s="53">
        <f>VLOOKUP($A55,'ADR Raw Data'!$B$6:$BE$43,'ADR Raw Data'!L$1,FALSE)</f>
        <v>90.364480412854704</v>
      </c>
      <c r="AD55" s="52">
        <f>VLOOKUP($A55,'ADR Raw Data'!$B$6:$BE$43,'ADR Raw Data'!N$1,FALSE)</f>
        <v>98.0637971952535</v>
      </c>
      <c r="AE55" s="52">
        <f>VLOOKUP($A55,'ADR Raw Data'!$B$6:$BE$43,'ADR Raw Data'!O$1,FALSE)</f>
        <v>99.338306997742606</v>
      </c>
      <c r="AF55" s="53">
        <f>VLOOKUP($A55,'ADR Raw Data'!$B$6:$BE$43,'ADR Raw Data'!P$1,FALSE)</f>
        <v>98.686640926640905</v>
      </c>
      <c r="AG55" s="54">
        <f>VLOOKUP($A55,'ADR Raw Data'!$B$6:$BE$43,'ADR Raw Data'!R$1,FALSE)</f>
        <v>92.847705727452194</v>
      </c>
      <c r="AI55" s="47">
        <f>VLOOKUP($A55,'ADR Raw Data'!$B$6:$BE$43,'ADR Raw Data'!T$1,FALSE)</f>
        <v>1.18567904771705</v>
      </c>
      <c r="AJ55" s="48">
        <f>VLOOKUP($A55,'ADR Raw Data'!$B$6:$BE$43,'ADR Raw Data'!U$1,FALSE)</f>
        <v>4.7921864342308904</v>
      </c>
      <c r="AK55" s="48">
        <f>VLOOKUP($A55,'ADR Raw Data'!$B$6:$BE$43,'ADR Raw Data'!V$1,FALSE)</f>
        <v>0.118542415676508</v>
      </c>
      <c r="AL55" s="48">
        <f>VLOOKUP($A55,'ADR Raw Data'!$B$6:$BE$43,'ADR Raw Data'!W$1,FALSE)</f>
        <v>4.3473359150901896</v>
      </c>
      <c r="AM55" s="48">
        <f>VLOOKUP($A55,'ADR Raw Data'!$B$6:$BE$43,'ADR Raw Data'!X$1,FALSE)</f>
        <v>-0.26299528937967098</v>
      </c>
      <c r="AN55" s="49">
        <f>VLOOKUP($A55,'ADR Raw Data'!$B$6:$BE$43,'ADR Raw Data'!Y$1,FALSE)</f>
        <v>2.1090712707799102</v>
      </c>
      <c r="AO55" s="48">
        <f>VLOOKUP($A55,'ADR Raw Data'!$B$6:$BE$43,'ADR Raw Data'!AA$1,FALSE)</f>
        <v>-12.1693930474261</v>
      </c>
      <c r="AP55" s="48">
        <f>VLOOKUP($A55,'ADR Raw Data'!$B$6:$BE$43,'ADR Raw Data'!AB$1,FALSE)</f>
        <v>-12.192991854890799</v>
      </c>
      <c r="AQ55" s="49">
        <f>VLOOKUP($A55,'ADR Raw Data'!$B$6:$BE$43,'ADR Raw Data'!AC$1,FALSE)</f>
        <v>-12.196185407526601</v>
      </c>
      <c r="AR55" s="50">
        <f>VLOOKUP($A55,'ADR Raw Data'!$B$6:$BE$43,'ADR Raw Data'!AE$1,FALSE)</f>
        <v>-4.1559128771014997</v>
      </c>
      <c r="AS55" s="40"/>
      <c r="AT55" s="51">
        <f>VLOOKUP($A55,'RevPAR Raw Data'!$B$6:$BE$43,'RevPAR Raw Data'!G$1,FALSE)</f>
        <v>33.547564599483202</v>
      </c>
      <c r="AU55" s="52">
        <f>VLOOKUP($A55,'RevPAR Raw Data'!$B$6:$BE$43,'RevPAR Raw Data'!H$1,FALSE)</f>
        <v>53.023811369508998</v>
      </c>
      <c r="AV55" s="52">
        <f>VLOOKUP($A55,'RevPAR Raw Data'!$B$6:$BE$43,'RevPAR Raw Data'!I$1,FALSE)</f>
        <v>52.421052971576202</v>
      </c>
      <c r="AW55" s="52">
        <f>VLOOKUP($A55,'RevPAR Raw Data'!$B$6:$BE$43,'RevPAR Raw Data'!J$1,FALSE)</f>
        <v>57.088178294573602</v>
      </c>
      <c r="AX55" s="52">
        <f>VLOOKUP($A55,'RevPAR Raw Data'!$B$6:$BE$43,'RevPAR Raw Data'!K$1,FALSE)</f>
        <v>52.771963824289401</v>
      </c>
      <c r="AY55" s="53">
        <f>VLOOKUP($A55,'RevPAR Raw Data'!$B$6:$BE$43,'RevPAR Raw Data'!L$1,FALSE)</f>
        <v>49.770514211886301</v>
      </c>
      <c r="AZ55" s="52">
        <f>VLOOKUP($A55,'RevPAR Raw Data'!$B$6:$BE$43,'RevPAR Raw Data'!N$1,FALSE)</f>
        <v>58.7242506459948</v>
      </c>
      <c r="BA55" s="52">
        <f>VLOOKUP($A55,'RevPAR Raw Data'!$B$6:$BE$43,'RevPAR Raw Data'!O$1,FALSE)</f>
        <v>56.856421188630399</v>
      </c>
      <c r="BB55" s="53">
        <f>VLOOKUP($A55,'RevPAR Raw Data'!$B$6:$BE$43,'RevPAR Raw Data'!P$1,FALSE)</f>
        <v>57.790335917312603</v>
      </c>
      <c r="BC55" s="54">
        <f>VLOOKUP($A55,'RevPAR Raw Data'!$B$6:$BE$43,'RevPAR Raw Data'!R$1,FALSE)</f>
        <v>52.061891842008102</v>
      </c>
      <c r="BE55" s="47">
        <f>VLOOKUP($A55,'RevPAR Raw Data'!$B$6:$BE$43,'RevPAR Raw Data'!T$1,FALSE)</f>
        <v>-7.1549073759741004</v>
      </c>
      <c r="BF55" s="48">
        <f>VLOOKUP($A55,'RevPAR Raw Data'!$B$6:$BE$43,'RevPAR Raw Data'!U$1,FALSE)</f>
        <v>2.2453212009344399</v>
      </c>
      <c r="BG55" s="48">
        <f>VLOOKUP($A55,'RevPAR Raw Data'!$B$6:$BE$43,'RevPAR Raw Data'!V$1,FALSE)</f>
        <v>0.12216911068540801</v>
      </c>
      <c r="BH55" s="48">
        <f>VLOOKUP($A55,'RevPAR Raw Data'!$B$6:$BE$43,'RevPAR Raw Data'!W$1,FALSE)</f>
        <v>7.8391548831249098</v>
      </c>
      <c r="BI55" s="48">
        <f>VLOOKUP($A55,'RevPAR Raw Data'!$B$6:$BE$43,'RevPAR Raw Data'!X$1,FALSE)</f>
        <v>-6.3838063019823403</v>
      </c>
      <c r="BJ55" s="49">
        <f>VLOOKUP($A55,'RevPAR Raw Data'!$B$6:$BE$43,'RevPAR Raw Data'!Y$1,FALSE)</f>
        <v>-0.32266951539238797</v>
      </c>
      <c r="BK55" s="48">
        <f>VLOOKUP($A55,'RevPAR Raw Data'!$B$6:$BE$43,'RevPAR Raw Data'!AA$1,FALSE)</f>
        <v>-30.651242951951701</v>
      </c>
      <c r="BL55" s="48">
        <f>VLOOKUP($A55,'RevPAR Raw Data'!$B$6:$BE$43,'RevPAR Raw Data'!AB$1,FALSE)</f>
        <v>-34.2138333730989</v>
      </c>
      <c r="BM55" s="49">
        <f>VLOOKUP($A55,'RevPAR Raw Data'!$B$6:$BE$43,'RevPAR Raw Data'!AC$1,FALSE)</f>
        <v>-32.450720132670703</v>
      </c>
      <c r="BN55" s="50">
        <f>VLOOKUP($A55,'RevPAR Raw Data'!$B$6:$BE$43,'RevPAR Raw Data'!AE$1,FALSE)</f>
        <v>-13.3877006524602</v>
      </c>
    </row>
    <row r="56" spans="1:66" ht="16.5" thickBot="1" x14ac:dyDescent="0.5">
      <c r="A56" s="63" t="s">
        <v>86</v>
      </c>
      <c r="B56" s="67">
        <f>VLOOKUP($A56,'Occupancy Raw Data'!$B$8:$BE$45,'Occupancy Raw Data'!G$3,FALSE)</f>
        <v>42.725013804527798</v>
      </c>
      <c r="C56" s="68">
        <f>VLOOKUP($A56,'Occupancy Raw Data'!$B$8:$BE$45,'Occupancy Raw Data'!H$3,FALSE)</f>
        <v>60.505245720596299</v>
      </c>
      <c r="D56" s="68">
        <f>VLOOKUP($A56,'Occupancy Raw Data'!$B$8:$BE$45,'Occupancy Raw Data'!I$3,FALSE)</f>
        <v>63.749309773605702</v>
      </c>
      <c r="E56" s="68">
        <f>VLOOKUP($A56,'Occupancy Raw Data'!$B$8:$BE$45,'Occupancy Raw Data'!J$3,FALSE)</f>
        <v>63.059083379348401</v>
      </c>
      <c r="F56" s="68">
        <f>VLOOKUP($A56,'Occupancy Raw Data'!$B$8:$BE$45,'Occupancy Raw Data'!K$3,FALSE)</f>
        <v>58.296521258972902</v>
      </c>
      <c r="G56" s="69">
        <f>VLOOKUP($A56,'Occupancy Raw Data'!$B$8:$BE$45,'Occupancy Raw Data'!L$3,FALSE)</f>
        <v>57.667034787410202</v>
      </c>
      <c r="H56" s="68">
        <f>VLOOKUP($A56,'Occupancy Raw Data'!$B$8:$BE$45,'Occupancy Raw Data'!N$3,FALSE)</f>
        <v>61.609607951408002</v>
      </c>
      <c r="I56" s="68">
        <f>VLOOKUP($A56,'Occupancy Raw Data'!$B$8:$BE$45,'Occupancy Raw Data'!O$3,FALSE)</f>
        <v>63.307564881281003</v>
      </c>
      <c r="J56" s="69">
        <f>VLOOKUP($A56,'Occupancy Raw Data'!$B$8:$BE$45,'Occupancy Raw Data'!P$3,FALSE)</f>
        <v>62.458586416344502</v>
      </c>
      <c r="K56" s="70">
        <f>VLOOKUP($A56,'Occupancy Raw Data'!$B$8:$BE$45,'Occupancy Raw Data'!R$3,FALSE)</f>
        <v>59.0360495385343</v>
      </c>
      <c r="M56" s="67">
        <f>VLOOKUP($A56,'Occupancy Raw Data'!$B$8:$BE$45,'Occupancy Raw Data'!T$3,FALSE)</f>
        <v>-12.3290879981828</v>
      </c>
      <c r="N56" s="68">
        <f>VLOOKUP($A56,'Occupancy Raw Data'!$B$8:$BE$45,'Occupancy Raw Data'!U$3,FALSE)</f>
        <v>-6.7391706421453801</v>
      </c>
      <c r="O56" s="68">
        <f>VLOOKUP($A56,'Occupancy Raw Data'!$B$8:$BE$45,'Occupancy Raw Data'!V$3,FALSE)</f>
        <v>-8.9277759630980498</v>
      </c>
      <c r="P56" s="68">
        <f>VLOOKUP($A56,'Occupancy Raw Data'!$B$8:$BE$45,'Occupancy Raw Data'!W$3,FALSE)</f>
        <v>-10.177396934000001</v>
      </c>
      <c r="Q56" s="68">
        <f>VLOOKUP($A56,'Occupancy Raw Data'!$B$8:$BE$45,'Occupancy Raw Data'!X$3,FALSE)</f>
        <v>-14.1481155970398</v>
      </c>
      <c r="R56" s="69">
        <f>VLOOKUP($A56,'Occupancy Raw Data'!$B$8:$BE$45,'Occupancy Raw Data'!Y$3,FALSE)</f>
        <v>-10.376174706861599</v>
      </c>
      <c r="S56" s="68">
        <f>VLOOKUP($A56,'Occupancy Raw Data'!$B$8:$BE$45,'Occupancy Raw Data'!AA$3,FALSE)</f>
        <v>-15.8370806455044</v>
      </c>
      <c r="T56" s="68">
        <f>VLOOKUP($A56,'Occupancy Raw Data'!$B$8:$BE$45,'Occupancy Raw Data'!AB$3,FALSE)</f>
        <v>-17.6020056446274</v>
      </c>
      <c r="U56" s="69">
        <f>VLOOKUP($A56,'Occupancy Raw Data'!$B$8:$BE$45,'Occupancy Raw Data'!AC$3,FALSE)</f>
        <v>-16.740885899687001</v>
      </c>
      <c r="V56" s="70">
        <f>VLOOKUP($A56,'Occupancy Raw Data'!$B$8:$BE$45,'Occupancy Raw Data'!AE$3,FALSE)</f>
        <v>-12.400386379327299</v>
      </c>
      <c r="X56" s="71">
        <f>VLOOKUP($A56,'ADR Raw Data'!$B$6:$BE$43,'ADR Raw Data'!G$1,FALSE)</f>
        <v>117.61756058158301</v>
      </c>
      <c r="Y56" s="72">
        <f>VLOOKUP($A56,'ADR Raw Data'!$B$6:$BE$43,'ADR Raw Data'!H$1,FALSE)</f>
        <v>131.81757015742599</v>
      </c>
      <c r="Z56" s="72">
        <f>VLOOKUP($A56,'ADR Raw Data'!$B$6:$BE$43,'ADR Raw Data'!I$1,FALSE)</f>
        <v>131.206186660892</v>
      </c>
      <c r="AA56" s="72">
        <f>VLOOKUP($A56,'ADR Raw Data'!$B$6:$BE$43,'ADR Raw Data'!J$1,FALSE)</f>
        <v>130.248677758318</v>
      </c>
      <c r="AB56" s="72">
        <f>VLOOKUP($A56,'ADR Raw Data'!$B$6:$BE$43,'ADR Raw Data'!K$1,FALSE)</f>
        <v>116.84861236088</v>
      </c>
      <c r="AC56" s="73">
        <f>VLOOKUP($A56,'ADR Raw Data'!$B$6:$BE$43,'ADR Raw Data'!L$1,FALSE)</f>
        <v>126.208674295016</v>
      </c>
      <c r="AD56" s="72">
        <f>VLOOKUP($A56,'ADR Raw Data'!$B$6:$BE$43,'ADR Raw Data'!N$1,FALSE)</f>
        <v>131.37826125924201</v>
      </c>
      <c r="AE56" s="72">
        <f>VLOOKUP($A56,'ADR Raw Data'!$B$6:$BE$43,'ADR Raw Data'!O$1,FALSE)</f>
        <v>133.538351504579</v>
      </c>
      <c r="AF56" s="73">
        <f>VLOOKUP($A56,'ADR Raw Data'!$B$6:$BE$43,'ADR Raw Data'!P$1,FALSE)</f>
        <v>132.472987070394</v>
      </c>
      <c r="AG56" s="74">
        <f>VLOOKUP($A56,'ADR Raw Data'!$B$6:$BE$43,'ADR Raw Data'!R$1,FALSE)</f>
        <v>128.10223944414699</v>
      </c>
      <c r="AI56" s="67">
        <f>VLOOKUP($A56,'ADR Raw Data'!$B$6:$BE$43,'ADR Raw Data'!T$1,FALSE)</f>
        <v>15.912079937255401</v>
      </c>
      <c r="AJ56" s="68">
        <f>VLOOKUP($A56,'ADR Raw Data'!$B$6:$BE$43,'ADR Raw Data'!U$1,FALSE)</f>
        <v>17.506994033562801</v>
      </c>
      <c r="AK56" s="68">
        <f>VLOOKUP($A56,'ADR Raw Data'!$B$6:$BE$43,'ADR Raw Data'!V$1,FALSE)</f>
        <v>14.0420214022538</v>
      </c>
      <c r="AL56" s="68">
        <f>VLOOKUP($A56,'ADR Raw Data'!$B$6:$BE$43,'ADR Raw Data'!W$1,FALSE)</f>
        <v>12.4949987817653</v>
      </c>
      <c r="AM56" s="68">
        <f>VLOOKUP($A56,'ADR Raw Data'!$B$6:$BE$43,'ADR Raw Data'!X$1,FALSE)</f>
        <v>2.6435829124599701</v>
      </c>
      <c r="AN56" s="69">
        <f>VLOOKUP($A56,'ADR Raw Data'!$B$6:$BE$43,'ADR Raw Data'!Y$1,FALSE)</f>
        <v>12.3669448165848</v>
      </c>
      <c r="AO56" s="68">
        <f>VLOOKUP($A56,'ADR Raw Data'!$B$6:$BE$43,'ADR Raw Data'!AA$1,FALSE)</f>
        <v>-7.0368594157402997</v>
      </c>
      <c r="AP56" s="68">
        <f>VLOOKUP($A56,'ADR Raw Data'!$B$6:$BE$43,'ADR Raw Data'!AB$1,FALSE)</f>
        <v>-4.8100491914981003</v>
      </c>
      <c r="AQ56" s="69">
        <f>VLOOKUP($A56,'ADR Raw Data'!$B$6:$BE$43,'ADR Raw Data'!AC$1,FALSE)</f>
        <v>-5.9087491310980802</v>
      </c>
      <c r="AR56" s="70">
        <f>VLOOKUP($A56,'ADR Raw Data'!$B$6:$BE$43,'ADR Raw Data'!AE$1,FALSE)</f>
        <v>5.5433839393655502</v>
      </c>
      <c r="AS56" s="40"/>
      <c r="AT56" s="71">
        <f>VLOOKUP($A56,'RevPAR Raw Data'!$B$6:$BE$43,'RevPAR Raw Data'!G$1,FALSE)</f>
        <v>50.252118995030301</v>
      </c>
      <c r="AU56" s="72">
        <f>VLOOKUP($A56,'RevPAR Raw Data'!$B$6:$BE$43,'RevPAR Raw Data'!H$1,FALSE)</f>
        <v>79.756544726670299</v>
      </c>
      <c r="AV56" s="72">
        <f>VLOOKUP($A56,'RevPAR Raw Data'!$B$6:$BE$43,'RevPAR Raw Data'!I$1,FALSE)</f>
        <v>83.643038376587498</v>
      </c>
      <c r="AW56" s="72">
        <f>VLOOKUP($A56,'RevPAR Raw Data'!$B$6:$BE$43,'RevPAR Raw Data'!J$1,FALSE)</f>
        <v>82.133622308116998</v>
      </c>
      <c r="AX56" s="72">
        <f>VLOOKUP($A56,'RevPAR Raw Data'!$B$6:$BE$43,'RevPAR Raw Data'!K$1,FALSE)</f>
        <v>68.118676145775794</v>
      </c>
      <c r="AY56" s="73">
        <f>VLOOKUP($A56,'RevPAR Raw Data'!$B$6:$BE$43,'RevPAR Raw Data'!L$1,FALSE)</f>
        <v>72.780800110436203</v>
      </c>
      <c r="AZ56" s="72">
        <f>VLOOKUP($A56,'RevPAR Raw Data'!$B$6:$BE$43,'RevPAR Raw Data'!N$1,FALSE)</f>
        <v>80.941631695195994</v>
      </c>
      <c r="BA56" s="72">
        <f>VLOOKUP($A56,'RevPAR Raw Data'!$B$6:$BE$43,'RevPAR Raw Data'!O$1,FALSE)</f>
        <v>84.539878520154602</v>
      </c>
      <c r="BB56" s="73">
        <f>VLOOKUP($A56,'RevPAR Raw Data'!$B$6:$BE$43,'RevPAR Raw Data'!P$1,FALSE)</f>
        <v>82.740755107675298</v>
      </c>
      <c r="BC56" s="74">
        <f>VLOOKUP($A56,'RevPAR Raw Data'!$B$6:$BE$43,'RevPAR Raw Data'!R$1,FALSE)</f>
        <v>75.626501538218804</v>
      </c>
      <c r="BE56" s="67">
        <f>VLOOKUP($A56,'RevPAR Raw Data'!$B$6:$BE$43,'RevPAR Raw Data'!T$1,FALSE)</f>
        <v>1.6211776012671699</v>
      </c>
      <c r="BF56" s="68">
        <f>VLOOKUP($A56,'RevPAR Raw Data'!$B$6:$BE$43,'RevPAR Raw Data'!U$1,FALSE)</f>
        <v>9.5879971891854598</v>
      </c>
      <c r="BG56" s="68">
        <f>VLOOKUP($A56,'RevPAR Raw Data'!$B$6:$BE$43,'RevPAR Raw Data'!V$1,FALSE)</f>
        <v>3.86060522767225</v>
      </c>
      <c r="BH56" s="68">
        <f>VLOOKUP($A56,'RevPAR Raw Data'!$B$6:$BE$43,'RevPAR Raw Data'!W$1,FALSE)</f>
        <v>1.0459362248464901</v>
      </c>
      <c r="BI56" s="68">
        <f>VLOOKUP($A56,'RevPAR Raw Data'!$B$6:$BE$43,'RevPAR Raw Data'!X$1,FALSE)</f>
        <v>-11.878549850938199</v>
      </c>
      <c r="BJ56" s="69">
        <f>VLOOKUP($A56,'RevPAR Raw Data'!$B$6:$BE$43,'RevPAR Raw Data'!Y$1,FALSE)</f>
        <v>0.70755430965323596</v>
      </c>
      <c r="BK56" s="68">
        <f>VLOOKUP($A56,'RevPAR Raw Data'!$B$6:$BE$43,'RevPAR Raw Data'!AA$1,FALSE)</f>
        <v>-21.759506960663199</v>
      </c>
      <c r="BL56" s="68">
        <f>VLOOKUP($A56,'RevPAR Raw Data'!$B$6:$BE$43,'RevPAR Raw Data'!AB$1,FALSE)</f>
        <v>-21.565389705928599</v>
      </c>
      <c r="BM56" s="69">
        <f>VLOOKUP($A56,'RevPAR Raw Data'!$B$6:$BE$43,'RevPAR Raw Data'!AC$1,FALSE)</f>
        <v>-21.6604580806492</v>
      </c>
      <c r="BN56" s="70">
        <f>VLOOKUP($A56,'RevPAR Raw Data'!$B$6:$BE$43,'RevPAR Raw Data'!AE$1,FALSE)</f>
        <v>-7.54440346693268</v>
      </c>
    </row>
    <row r="57" spans="1:66" ht="14.25" customHeight="1" x14ac:dyDescent="0.45">
      <c r="A57" s="165" t="s">
        <v>123</v>
      </c>
      <c r="B57" s="165"/>
      <c r="C57" s="165"/>
      <c r="D57" s="165"/>
      <c r="E57" s="165"/>
      <c r="F57" s="165"/>
      <c r="G57" s="165"/>
      <c r="H57" s="165"/>
      <c r="I57" s="165"/>
      <c r="J57" s="165"/>
      <c r="K57" s="165"/>
      <c r="AS57" s="40"/>
    </row>
    <row r="58" spans="1:66" x14ac:dyDescent="0.45">
      <c r="A58" s="165"/>
      <c r="B58" s="165"/>
      <c r="C58" s="165"/>
      <c r="D58" s="165"/>
      <c r="E58" s="165"/>
      <c r="F58" s="165"/>
      <c r="G58" s="165"/>
      <c r="H58" s="165"/>
      <c r="I58" s="165"/>
      <c r="J58" s="165"/>
      <c r="K58" s="165"/>
      <c r="AS58" s="40"/>
    </row>
    <row r="59" spans="1:66" x14ac:dyDescent="0.45">
      <c r="A59" s="165"/>
      <c r="B59" s="165"/>
      <c r="C59" s="165"/>
      <c r="D59" s="165"/>
      <c r="E59" s="165"/>
      <c r="F59" s="165"/>
      <c r="G59" s="165"/>
      <c r="H59" s="165"/>
      <c r="I59" s="165"/>
      <c r="J59" s="165"/>
      <c r="K59" s="165"/>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customWidth="1"/>
    <col min="4" max="4" width="6.81640625" style="41" customWidth="1"/>
    <col min="5" max="5" width="7.453125" style="4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August 18, 2024 - September 07, 2024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4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4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Data'!AG$3,FALSE)</f>
        <v>54.958066941219499</v>
      </c>
      <c r="C4" s="48">
        <f>VLOOKUP($A4,'Occupancy Raw Data'!$B$8:$BE$45,'Occupancy Raw Data'!AH$3,FALSE)</f>
        <v>57.6597501082938</v>
      </c>
      <c r="D4" s="48">
        <f>VLOOKUP($A4,'Occupancy Raw Data'!$B$8:$BE$45,'Occupancy Raw Data'!AI$3,FALSE)</f>
        <v>63.729020582116497</v>
      </c>
      <c r="E4" s="48">
        <f>VLOOKUP($A4,'Occupancy Raw Data'!$B$8:$BE$45,'Occupancy Raw Data'!AJ$3,FALSE)</f>
        <v>64.789757494943501</v>
      </c>
      <c r="F4" s="48">
        <f>VLOOKUP($A4,'Occupancy Raw Data'!$B$8:$BE$45,'Occupancy Raw Data'!AK$3,FALSE)</f>
        <v>62.358607879295199</v>
      </c>
      <c r="G4" s="49">
        <f>VLOOKUP($A4,'Occupancy Raw Data'!$B$8:$BE$45,'Occupancy Raw Data'!AL$3,FALSE)</f>
        <v>60.699016096124801</v>
      </c>
      <c r="H4" s="48">
        <f>VLOOKUP($A4,'Occupancy Raw Data'!$B$8:$BE$45,'Occupancy Raw Data'!AN$3,FALSE)</f>
        <v>68.3504132678612</v>
      </c>
      <c r="I4" s="48">
        <f>VLOOKUP($A4,'Occupancy Raw Data'!$B$8:$BE$45,'Occupancy Raw Data'!AO$3,FALSE)</f>
        <v>73.077406613652698</v>
      </c>
      <c r="J4" s="49">
        <f>VLOOKUP($A4,'Occupancy Raw Data'!$B$8:$BE$45,'Occupancy Raw Data'!AP$3,FALSE)</f>
        <v>70.713909940757006</v>
      </c>
      <c r="K4" s="50">
        <f>VLOOKUP($A4,'Occupancy Raw Data'!$B$8:$BE$45,'Occupancy Raw Data'!AR$3,FALSE)</f>
        <v>63.5604076419405</v>
      </c>
      <c r="M4" s="47">
        <f>VLOOKUP($A4,'Occupancy Raw Data'!$B$8:$BE$45,'Occupancy Raw Data'!AT$3,FALSE)</f>
        <v>-0.59228164154955698</v>
      </c>
      <c r="N4" s="48">
        <f>VLOOKUP($A4,'Occupancy Raw Data'!$B$8:$BE$45,'Occupancy Raw Data'!AU$3,FALSE)</f>
        <v>0.51635038739995298</v>
      </c>
      <c r="O4" s="48">
        <f>VLOOKUP($A4,'Occupancy Raw Data'!$B$8:$BE$45,'Occupancy Raw Data'!AV$3,FALSE)</f>
        <v>3.0423975379806598E-2</v>
      </c>
      <c r="P4" s="48">
        <f>VLOOKUP($A4,'Occupancy Raw Data'!$B$8:$BE$45,'Occupancy Raw Data'!AW$3,FALSE)</f>
        <v>0.26435356618293598</v>
      </c>
      <c r="Q4" s="48">
        <f>VLOOKUP($A4,'Occupancy Raw Data'!$B$8:$BE$45,'Occupancy Raw Data'!AX$3,FALSE)</f>
        <v>-0.50818024145992402</v>
      </c>
      <c r="R4" s="49">
        <f>VLOOKUP($A4,'Occupancy Raw Data'!$B$8:$BE$45,'Occupancy Raw Data'!AY$3,FALSE)</f>
        <v>-5.2564362106653002E-2</v>
      </c>
      <c r="S4" s="48">
        <f>VLOOKUP($A4,'Occupancy Raw Data'!$B$8:$BE$45,'Occupancy Raw Data'!BA$3,FALSE)</f>
        <v>-1.4205616162377599</v>
      </c>
      <c r="T4" s="48">
        <f>VLOOKUP($A4,'Occupancy Raw Data'!$B$8:$BE$45,'Occupancy Raw Data'!BB$3,FALSE)</f>
        <v>-1.80156224241444</v>
      </c>
      <c r="U4" s="49">
        <f>VLOOKUP($A4,'Occupancy Raw Data'!$B$8:$BE$45,'Occupancy Raw Data'!BC$3,FALSE)</f>
        <v>-1.61779750056373</v>
      </c>
      <c r="V4" s="50">
        <f>VLOOKUP($A4,'Occupancy Raw Data'!$B$8:$BE$45,'Occupancy Raw Data'!BE$3,FALSE)</f>
        <v>-0.55538912942251595</v>
      </c>
      <c r="X4" s="51">
        <f>VLOOKUP($A4,'ADR Raw Data'!$B$6:$BE$43,'ADR Raw Data'!AG$1,FALSE)</f>
        <v>146.69100861742001</v>
      </c>
      <c r="Y4" s="52">
        <f>VLOOKUP($A4,'ADR Raw Data'!$B$6:$BE$43,'ADR Raw Data'!AH$1,FALSE)</f>
        <v>146.81870861382399</v>
      </c>
      <c r="Z4" s="52">
        <f>VLOOKUP($A4,'ADR Raw Data'!$B$6:$BE$43,'ADR Raw Data'!AI$1,FALSE)</f>
        <v>151.295732095452</v>
      </c>
      <c r="AA4" s="52">
        <f>VLOOKUP($A4,'ADR Raw Data'!$B$6:$BE$43,'ADR Raw Data'!AJ$1,FALSE)</f>
        <v>151.22283754649999</v>
      </c>
      <c r="AB4" s="52">
        <f>VLOOKUP($A4,'ADR Raw Data'!$B$6:$BE$43,'ADR Raw Data'!AK$1,FALSE)</f>
        <v>148.24630361871201</v>
      </c>
      <c r="AC4" s="53">
        <f>VLOOKUP($A4,'ADR Raw Data'!$B$6:$BE$43,'ADR Raw Data'!AL$1,FALSE)</f>
        <v>148.96919047378901</v>
      </c>
      <c r="AD4" s="52">
        <f>VLOOKUP($A4,'ADR Raw Data'!$B$6:$BE$43,'ADR Raw Data'!AN$1,FALSE)</f>
        <v>165.21140072002899</v>
      </c>
      <c r="AE4" s="52">
        <f>VLOOKUP($A4,'ADR Raw Data'!$B$6:$BE$43,'ADR Raw Data'!AO$1,FALSE)</f>
        <v>172.33845089291299</v>
      </c>
      <c r="AF4" s="53">
        <f>VLOOKUP($A4,'ADR Raw Data'!$B$6:$BE$43,'ADR Raw Data'!AP$1,FALSE)</f>
        <v>168.89403079858101</v>
      </c>
      <c r="AG4" s="54">
        <f>VLOOKUP($A4,'ADR Raw Data'!$B$6:$BE$43,'ADR Raw Data'!AR$1,FALSE)</f>
        <v>155.30269326581001</v>
      </c>
      <c r="AI4" s="47">
        <f>VLOOKUP($A4,'ADR Raw Data'!$B$6:$BE$43,'ADR Raw Data'!AT$1,FALSE)</f>
        <v>0.218249725313409</v>
      </c>
      <c r="AJ4" s="48">
        <f>VLOOKUP($A4,'ADR Raw Data'!$B$6:$BE$43,'ADR Raw Data'!AU$1,FALSE)</f>
        <v>1.0918439074033901</v>
      </c>
      <c r="AK4" s="48">
        <f>VLOOKUP($A4,'ADR Raw Data'!$B$6:$BE$43,'ADR Raw Data'!AV$1,FALSE)</f>
        <v>1.33012057214558</v>
      </c>
      <c r="AL4" s="48">
        <f>VLOOKUP($A4,'ADR Raw Data'!$B$6:$BE$43,'ADR Raw Data'!AW$1,FALSE)</f>
        <v>1.69640519026909</v>
      </c>
      <c r="AM4" s="48">
        <f>VLOOKUP($A4,'ADR Raw Data'!$B$6:$BE$43,'ADR Raw Data'!AX$1,FALSE)</f>
        <v>1.58243426679085</v>
      </c>
      <c r="AN4" s="49">
        <f>VLOOKUP($A4,'ADR Raw Data'!$B$6:$BE$43,'ADR Raw Data'!AY$1,FALSE)</f>
        <v>1.2164876947316401</v>
      </c>
      <c r="AO4" s="48">
        <f>VLOOKUP($A4,'ADR Raw Data'!$B$6:$BE$43,'ADR Raw Data'!BA$1,FALSE)</f>
        <v>0.77054454949556594</v>
      </c>
      <c r="AP4" s="48">
        <f>VLOOKUP($A4,'ADR Raw Data'!$B$6:$BE$43,'ADR Raw Data'!BB$1,FALSE)</f>
        <v>0.37771707942168598</v>
      </c>
      <c r="AQ4" s="49">
        <f>VLOOKUP($A4,'ADR Raw Data'!$B$6:$BE$43,'ADR Raw Data'!BC$1,FALSE)</f>
        <v>0.558561845508461</v>
      </c>
      <c r="AR4" s="50">
        <f>VLOOKUP($A4,'ADR Raw Data'!$B$6:$BE$43,'ADR Raw Data'!BE$1,FALSE)</f>
        <v>0.94134341578157399</v>
      </c>
      <c r="AT4" s="51">
        <f>VLOOKUP($A4,'RevPAR Raw Data'!$B$6:$BE$43,'RevPAR Raw Data'!AG$1,FALSE)</f>
        <v>80.618542712712298</v>
      </c>
      <c r="AU4" s="52">
        <f>VLOOKUP($A4,'RevPAR Raw Data'!$B$6:$BE$43,'RevPAR Raw Data'!AH$1,FALSE)</f>
        <v>84.655300498955</v>
      </c>
      <c r="AV4" s="52">
        <f>VLOOKUP($A4,'RevPAR Raw Data'!$B$6:$BE$43,'RevPAR Raw Data'!AI$1,FALSE)</f>
        <v>96.419288246974702</v>
      </c>
      <c r="AW4" s="52">
        <f>VLOOKUP($A4,'RevPAR Raw Data'!$B$6:$BE$43,'RevPAR Raw Data'!AJ$1,FALSE)</f>
        <v>97.976909723349905</v>
      </c>
      <c r="AX4" s="52">
        <f>VLOOKUP($A4,'RevPAR Raw Data'!$B$6:$BE$43,'RevPAR Raw Data'!AK$1,FALSE)</f>
        <v>92.444331169142501</v>
      </c>
      <c r="AY4" s="53">
        <f>VLOOKUP($A4,'RevPAR Raw Data'!$B$6:$BE$43,'RevPAR Raw Data'!AL$1,FALSE)</f>
        <v>90.422832903951999</v>
      </c>
      <c r="AZ4" s="52">
        <f>VLOOKUP($A4,'RevPAR Raw Data'!$B$6:$BE$43,'RevPAR Raw Data'!AN$1,FALSE)</f>
        <v>112.922675157762</v>
      </c>
      <c r="BA4" s="52">
        <f>VLOOKUP($A4,'RevPAR Raw Data'!$B$6:$BE$43,'RevPAR Raw Data'!AO$1,FALSE)</f>
        <v>125.94047051068399</v>
      </c>
      <c r="BB4" s="53">
        <f>VLOOKUP($A4,'RevPAR Raw Data'!$B$6:$BE$43,'RevPAR Raw Data'!AP$1,FALSE)</f>
        <v>119.431572834223</v>
      </c>
      <c r="BC4" s="54">
        <f>VLOOKUP($A4,'RevPAR Raw Data'!$B$6:$BE$43,'RevPAR Raw Data'!AR$1,FALSE)</f>
        <v>98.711024918661806</v>
      </c>
      <c r="BE4" s="47">
        <f>VLOOKUP($A4,'RevPAR Raw Data'!$B$6:$BE$43,'RevPAR Raw Data'!AT$1,FALSE)</f>
        <v>-0.37532456929191099</v>
      </c>
      <c r="BF4" s="48">
        <f>VLOOKUP($A4,'RevPAR Raw Data'!$B$6:$BE$43,'RevPAR Raw Data'!AU$1,FALSE)</f>
        <v>1.6138320350490301</v>
      </c>
      <c r="BG4" s="48">
        <f>VLOOKUP($A4,'RevPAR Raw Data'!$B$6:$BE$43,'RevPAR Raw Data'!AV$1,FALSE)</f>
        <v>1.36094922308077</v>
      </c>
      <c r="BH4" s="48">
        <f>VLOOKUP($A4,'RevPAR Raw Data'!$B$6:$BE$43,'RevPAR Raw Data'!AW$1,FALSE)</f>
        <v>1.96524326406942</v>
      </c>
      <c r="BI4" s="48">
        <f>VLOOKUP($A4,'RevPAR Raw Data'!$B$6:$BE$43,'RevPAR Raw Data'!AX$1,FALSE)</f>
        <v>1.0662124070530099</v>
      </c>
      <c r="BJ4" s="49">
        <f>VLOOKUP($A4,'RevPAR Raw Data'!$B$6:$BE$43,'RevPAR Raw Data'!AY$1,FALSE)</f>
        <v>1.16328389362815</v>
      </c>
      <c r="BK4" s="48">
        <f>VLOOKUP($A4,'RevPAR Raw Data'!$B$6:$BE$43,'RevPAR Raw Data'!BA$1,FALSE)</f>
        <v>-0.66096312684833902</v>
      </c>
      <c r="BL4" s="48">
        <f>VLOOKUP($A4,'RevPAR Raw Data'!$B$6:$BE$43,'RevPAR Raw Data'!BB$1,FALSE)</f>
        <v>-1.4306499712787699</v>
      </c>
      <c r="BM4" s="49">
        <f>VLOOKUP($A4,'RevPAR Raw Data'!$B$6:$BE$43,'RevPAR Raw Data'!BC$1,FALSE)</f>
        <v>-1.06827205463101</v>
      </c>
      <c r="BN4" s="50">
        <f>VLOOKUP($A4,'RevPAR Raw Data'!$B$6:$BE$43,'RevPAR Raw Data'!BE$1,FALSE)</f>
        <v>0.38072616735727199</v>
      </c>
    </row>
    <row r="5" spans="1:66" x14ac:dyDescent="0.45">
      <c r="A5" s="46" t="s">
        <v>69</v>
      </c>
      <c r="B5" s="47">
        <f>VLOOKUP($A5,'Occupancy Raw Data'!$B$8:$BE$45,'Occupancy Raw Data'!AG$3,FALSE)</f>
        <v>52.524249943604701</v>
      </c>
      <c r="C5" s="48">
        <f>VLOOKUP($A5,'Occupancy Raw Data'!$B$8:$BE$45,'Occupancy Raw Data'!AH$3,FALSE)</f>
        <v>58.099675630265097</v>
      </c>
      <c r="D5" s="48">
        <f>VLOOKUP($A5,'Occupancy Raw Data'!$B$8:$BE$45,'Occupancy Raw Data'!AI$3,FALSE)</f>
        <v>65.001827982918002</v>
      </c>
      <c r="E5" s="48">
        <f>VLOOKUP($A5,'Occupancy Raw Data'!$B$8:$BE$45,'Occupancy Raw Data'!AJ$3,FALSE)</f>
        <v>65.669614518116504</v>
      </c>
      <c r="F5" s="48">
        <f>VLOOKUP($A5,'Occupancy Raw Data'!$B$8:$BE$45,'Occupancy Raw Data'!AK$3,FALSE)</f>
        <v>61.982673852702803</v>
      </c>
      <c r="G5" s="49">
        <f>VLOOKUP($A5,'Occupancy Raw Data'!$B$8:$BE$45,'Occupancy Raw Data'!AL$3,FALSE)</f>
        <v>60.655495920575198</v>
      </c>
      <c r="H5" s="48">
        <f>VLOOKUP($A5,'Occupancy Raw Data'!$B$8:$BE$45,'Occupancy Raw Data'!AN$3,FALSE)</f>
        <v>67.135397866593607</v>
      </c>
      <c r="I5" s="48">
        <f>VLOOKUP($A5,'Occupancy Raw Data'!$B$8:$BE$45,'Occupancy Raw Data'!AO$3,FALSE)</f>
        <v>71.957033146214201</v>
      </c>
      <c r="J5" s="49">
        <f>VLOOKUP($A5,'Occupancy Raw Data'!$B$8:$BE$45,'Occupancy Raw Data'!AP$3,FALSE)</f>
        <v>69.546215506403897</v>
      </c>
      <c r="K5" s="50">
        <f>VLOOKUP($A5,'Occupancy Raw Data'!$B$8:$BE$45,'Occupancy Raw Data'!AR$3,FALSE)</f>
        <v>63.195604972987802</v>
      </c>
      <c r="M5" s="47">
        <f>VLOOKUP($A5,'Occupancy Raw Data'!$B$8:$BE$45,'Occupancy Raw Data'!AT$3,FALSE)</f>
        <v>-0.56695494053935902</v>
      </c>
      <c r="N5" s="48">
        <f>VLOOKUP($A5,'Occupancy Raw Data'!$B$8:$BE$45,'Occupancy Raw Data'!AU$3,FALSE)</f>
        <v>2.4144001796577501</v>
      </c>
      <c r="O5" s="48">
        <f>VLOOKUP($A5,'Occupancy Raw Data'!$B$8:$BE$45,'Occupancy Raw Data'!AV$3,FALSE)</f>
        <v>2.33608639518715</v>
      </c>
      <c r="P5" s="48">
        <f>VLOOKUP($A5,'Occupancy Raw Data'!$B$8:$BE$45,'Occupancy Raw Data'!AW$3,FALSE)</f>
        <v>2.3462211625923799</v>
      </c>
      <c r="Q5" s="48">
        <f>VLOOKUP($A5,'Occupancy Raw Data'!$B$8:$BE$45,'Occupancy Raw Data'!AX$3,FALSE)</f>
        <v>1.9655604950617001</v>
      </c>
      <c r="R5" s="49">
        <f>VLOOKUP($A5,'Occupancy Raw Data'!$B$8:$BE$45,'Occupancy Raw Data'!AY$3,FALSE)</f>
        <v>1.7628460265289101</v>
      </c>
      <c r="S5" s="48">
        <f>VLOOKUP($A5,'Occupancy Raw Data'!$B$8:$BE$45,'Occupancy Raw Data'!BA$3,FALSE)</f>
        <v>-1.6531778845752101</v>
      </c>
      <c r="T5" s="48">
        <f>VLOOKUP($A5,'Occupancy Raw Data'!$B$8:$BE$45,'Occupancy Raw Data'!BB$3,FALSE)</f>
        <v>-2.7002528268034802</v>
      </c>
      <c r="U5" s="49">
        <f>VLOOKUP($A5,'Occupancy Raw Data'!$B$8:$BE$45,'Occupancy Raw Data'!BC$3,FALSE)</f>
        <v>-2.19766178595235</v>
      </c>
      <c r="V5" s="50">
        <f>VLOOKUP($A5,'Occupancy Raw Data'!$B$8:$BE$45,'Occupancy Raw Data'!BE$3,FALSE)</f>
        <v>0.48318315272773299</v>
      </c>
      <c r="X5" s="51">
        <f>VLOOKUP($A5,'ADR Raw Data'!$B$6:$BE$43,'ADR Raw Data'!AG$1,FALSE)</f>
        <v>121.29373821656399</v>
      </c>
      <c r="Y5" s="52">
        <f>VLOOKUP($A5,'ADR Raw Data'!$B$6:$BE$43,'ADR Raw Data'!AH$1,FALSE)</f>
        <v>127.201148917141</v>
      </c>
      <c r="Z5" s="52">
        <f>VLOOKUP($A5,'ADR Raw Data'!$B$6:$BE$43,'ADR Raw Data'!AI$1,FALSE)</f>
        <v>133.01248924996699</v>
      </c>
      <c r="AA5" s="52">
        <f>VLOOKUP($A5,'ADR Raw Data'!$B$6:$BE$43,'ADR Raw Data'!AJ$1,FALSE)</f>
        <v>132.43949787218901</v>
      </c>
      <c r="AB5" s="52">
        <f>VLOOKUP($A5,'ADR Raw Data'!$B$6:$BE$43,'ADR Raw Data'!AK$1,FALSE)</f>
        <v>126.236278556654</v>
      </c>
      <c r="AC5" s="53">
        <f>VLOOKUP($A5,'ADR Raw Data'!$B$6:$BE$43,'ADR Raw Data'!AL$1,FALSE)</f>
        <v>128.36064091901201</v>
      </c>
      <c r="AD5" s="52">
        <f>VLOOKUP($A5,'ADR Raw Data'!$B$6:$BE$43,'ADR Raw Data'!AN$1,FALSE)</f>
        <v>140.41444925214</v>
      </c>
      <c r="AE5" s="52">
        <f>VLOOKUP($A5,'ADR Raw Data'!$B$6:$BE$43,'ADR Raw Data'!AO$1,FALSE)</f>
        <v>145.99461819268799</v>
      </c>
      <c r="AF5" s="53">
        <f>VLOOKUP($A5,'ADR Raw Data'!$B$6:$BE$43,'ADR Raw Data'!AP$1,FALSE)</f>
        <v>143.30125192352</v>
      </c>
      <c r="AG5" s="54">
        <f>VLOOKUP($A5,'ADR Raw Data'!$B$6:$BE$43,'ADR Raw Data'!AR$1,FALSE)</f>
        <v>133.05818035046099</v>
      </c>
      <c r="AI5" s="47">
        <f>VLOOKUP($A5,'ADR Raw Data'!$B$6:$BE$43,'ADR Raw Data'!AT$1,FALSE)</f>
        <v>-0.99444354881491803</v>
      </c>
      <c r="AJ5" s="48">
        <f>VLOOKUP($A5,'ADR Raw Data'!$B$6:$BE$43,'ADR Raw Data'!AU$1,FALSE)</f>
        <v>3.2439470537146802</v>
      </c>
      <c r="AK5" s="48">
        <f>VLOOKUP($A5,'ADR Raw Data'!$B$6:$BE$43,'ADR Raw Data'!AV$1,FALSE)</f>
        <v>4.19149698121611</v>
      </c>
      <c r="AL5" s="48">
        <f>VLOOKUP($A5,'ADR Raw Data'!$B$6:$BE$43,'ADR Raw Data'!AW$1,FALSE)</f>
        <v>4.3843739091694003</v>
      </c>
      <c r="AM5" s="48">
        <f>VLOOKUP($A5,'ADR Raw Data'!$B$6:$BE$43,'ADR Raw Data'!AX$1,FALSE)</f>
        <v>3.5730167353093001</v>
      </c>
      <c r="AN5" s="49">
        <f>VLOOKUP($A5,'ADR Raw Data'!$B$6:$BE$43,'ADR Raw Data'!AY$1,FALSE)</f>
        <v>3.0574903941821798</v>
      </c>
      <c r="AO5" s="48">
        <f>VLOOKUP($A5,'ADR Raw Data'!$B$6:$BE$43,'ADR Raw Data'!BA$1,FALSE)</f>
        <v>-0.227291121369007</v>
      </c>
      <c r="AP5" s="48">
        <f>VLOOKUP($A5,'ADR Raw Data'!$B$6:$BE$43,'ADR Raw Data'!BB$1,FALSE)</f>
        <v>-0.379584886540966</v>
      </c>
      <c r="AQ5" s="49">
        <f>VLOOKUP($A5,'ADR Raw Data'!$B$6:$BE$43,'ADR Raw Data'!BC$1,FALSE)</f>
        <v>-0.31839514683329101</v>
      </c>
      <c r="AR5" s="50">
        <f>VLOOKUP($A5,'ADR Raw Data'!$B$6:$BE$43,'ADR Raw Data'!BE$1,FALSE)</f>
        <v>1.7597915068446699</v>
      </c>
      <c r="AT5" s="51">
        <f>VLOOKUP($A5,'RevPAR Raw Data'!$B$6:$BE$43,'RevPAR Raw Data'!AG$1,FALSE)</f>
        <v>63.708626226809798</v>
      </c>
      <c r="AU5" s="52">
        <f>VLOOKUP($A5,'RevPAR Raw Data'!$B$6:$BE$43,'RevPAR Raw Data'!AH$1,FALSE)</f>
        <v>73.903454918829695</v>
      </c>
      <c r="AV5" s="52">
        <f>VLOOKUP($A5,'RevPAR Raw Data'!$B$6:$BE$43,'RevPAR Raw Data'!AI$1,FALSE)</f>
        <v>86.460549458061394</v>
      </c>
      <c r="AW5" s="52">
        <f>VLOOKUP($A5,'RevPAR Raw Data'!$B$6:$BE$43,'RevPAR Raw Data'!AJ$1,FALSE)</f>
        <v>86.972507722395704</v>
      </c>
      <c r="AX5" s="52">
        <f>VLOOKUP($A5,'RevPAR Raw Data'!$B$6:$BE$43,'RevPAR Raw Data'!AK$1,FALSE)</f>
        <v>78.244620821560503</v>
      </c>
      <c r="AY5" s="53">
        <f>VLOOKUP($A5,'RevPAR Raw Data'!$B$6:$BE$43,'RevPAR Raw Data'!AL$1,FALSE)</f>
        <v>77.857783316255905</v>
      </c>
      <c r="AZ5" s="52">
        <f>VLOOKUP($A5,'RevPAR Raw Data'!$B$6:$BE$43,'RevPAR Raw Data'!AN$1,FALSE)</f>
        <v>94.267799167610505</v>
      </c>
      <c r="BA5" s="52">
        <f>VLOOKUP($A5,'RevPAR Raw Data'!$B$6:$BE$43,'RevPAR Raw Data'!AO$1,FALSE)</f>
        <v>105.053395804601</v>
      </c>
      <c r="BB5" s="53">
        <f>VLOOKUP($A5,'RevPAR Raw Data'!$B$6:$BE$43,'RevPAR Raw Data'!AP$1,FALSE)</f>
        <v>99.660597486105999</v>
      </c>
      <c r="BC5" s="54">
        <f>VLOOKUP($A5,'RevPAR Raw Data'!$B$6:$BE$43,'RevPAR Raw Data'!AR$1,FALSE)</f>
        <v>84.086922038523099</v>
      </c>
      <c r="BE5" s="47">
        <f>VLOOKUP($A5,'RevPAR Raw Data'!$B$6:$BE$43,'RevPAR Raw Data'!AT$1,FALSE)</f>
        <v>-1.55576044252339</v>
      </c>
      <c r="BF5" s="48">
        <f>VLOOKUP($A5,'RevPAR Raw Data'!$B$6:$BE$43,'RevPAR Raw Data'!AU$1,FALSE)</f>
        <v>5.73666909686533</v>
      </c>
      <c r="BG5" s="48">
        <f>VLOOKUP($A5,'RevPAR Raw Data'!$B$6:$BE$43,'RevPAR Raw Data'!AV$1,FALSE)</f>
        <v>6.6255003671361399</v>
      </c>
      <c r="BH5" s="48">
        <f>VLOOKUP($A5,'RevPAR Raw Data'!$B$6:$BE$43,'RevPAR Raw Data'!AW$1,FALSE)</f>
        <v>6.8334621802658999</v>
      </c>
      <c r="BI5" s="48">
        <f>VLOOKUP($A5,'RevPAR Raw Data'!$B$6:$BE$43,'RevPAR Raw Data'!AX$1,FALSE)</f>
        <v>5.6088070358022</v>
      </c>
      <c r="BJ5" s="49">
        <f>VLOOKUP($A5,'RevPAR Raw Data'!$B$6:$BE$43,'RevPAR Raw Data'!AY$1,FALSE)</f>
        <v>4.8742352686364399</v>
      </c>
      <c r="BK5" s="48">
        <f>VLOOKUP($A5,'RevPAR Raw Data'!$B$6:$BE$43,'RevPAR Raw Data'!BA$1,FALSE)</f>
        <v>-1.87671147939214</v>
      </c>
      <c r="BL5" s="48">
        <f>VLOOKUP($A5,'RevPAR Raw Data'!$B$6:$BE$43,'RevPAR Raw Data'!BB$1,FALSE)</f>
        <v>-3.0695879617155102</v>
      </c>
      <c r="BM5" s="49">
        <f>VLOOKUP($A5,'RevPAR Raw Data'!$B$6:$BE$43,'RevPAR Raw Data'!BC$1,FALSE)</f>
        <v>-2.5090596843153601</v>
      </c>
      <c r="BN5" s="50">
        <f>VLOOKUP($A5,'RevPAR Raw Data'!$B$6:$BE$43,'RevPAR Raw Data'!BE$1,FALSE)</f>
        <v>2.2514776756566102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51.092603911980397</v>
      </c>
      <c r="C8" s="48">
        <f>VLOOKUP($A8,'Occupancy Raw Data'!$B$8:$BE$51,'Occupancy Raw Data'!AH$3,FALSE)</f>
        <v>57.602383863080597</v>
      </c>
      <c r="D8" s="48">
        <f>VLOOKUP($A8,'Occupancy Raw Data'!$B$8:$BE$51,'Occupancy Raw Data'!AI$3,FALSE)</f>
        <v>65.731968215158901</v>
      </c>
      <c r="E8" s="48">
        <f>VLOOKUP($A8,'Occupancy Raw Data'!$B$8:$BE$51,'Occupancy Raw Data'!AJ$3,FALSE)</f>
        <v>65.579156479217602</v>
      </c>
      <c r="F8" s="48">
        <f>VLOOKUP($A8,'Occupancy Raw Data'!$B$8:$BE$51,'Occupancy Raw Data'!AK$3,FALSE)</f>
        <v>62.286063569682099</v>
      </c>
      <c r="G8" s="49">
        <f>VLOOKUP($A8,'Occupancy Raw Data'!$B$8:$BE$51,'Occupancy Raw Data'!AL$3,FALSE)</f>
        <v>60.458435207823896</v>
      </c>
      <c r="H8" s="48">
        <f>VLOOKUP($A8,'Occupancy Raw Data'!$B$8:$BE$51,'Occupancy Raw Data'!AN$3,FALSE)</f>
        <v>70.790036674816605</v>
      </c>
      <c r="I8" s="48">
        <f>VLOOKUP($A8,'Occupancy Raw Data'!$B$8:$BE$51,'Occupancy Raw Data'!AO$3,FALSE)</f>
        <v>78.109718826405796</v>
      </c>
      <c r="J8" s="49">
        <f>VLOOKUP($A8,'Occupancy Raw Data'!$B$8:$BE$51,'Occupancy Raw Data'!AP$3,FALSE)</f>
        <v>74.449877750611194</v>
      </c>
      <c r="K8" s="50">
        <f>VLOOKUP($A8,'Occupancy Raw Data'!$B$8:$BE$51,'Occupancy Raw Data'!AR$3,FALSE)</f>
        <v>64.455990220048804</v>
      </c>
      <c r="M8" s="47">
        <f>VLOOKUP($A8,'Occupancy Raw Data'!$B$8:$BE$51,'Occupancy Raw Data'!AT$3,FALSE)</f>
        <v>-4.14277522935779</v>
      </c>
      <c r="N8" s="48">
        <f>VLOOKUP($A8,'Occupancy Raw Data'!$B$8:$BE$51,'Occupancy Raw Data'!AU$3,FALSE)</f>
        <v>13.899380571083199</v>
      </c>
      <c r="O8" s="48">
        <f>VLOOKUP($A8,'Occupancy Raw Data'!$B$8:$BE$51,'Occupancy Raw Data'!AV$3,FALSE)</f>
        <v>12.428123366440101</v>
      </c>
      <c r="P8" s="48">
        <f>VLOOKUP($A8,'Occupancy Raw Data'!$B$8:$BE$51,'Occupancy Raw Data'!AW$3,FALSE)</f>
        <v>11.8889323425889</v>
      </c>
      <c r="Q8" s="48">
        <f>VLOOKUP($A8,'Occupancy Raw Data'!$B$8:$BE$51,'Occupancy Raw Data'!AX$3,FALSE)</f>
        <v>15.0437482359582</v>
      </c>
      <c r="R8" s="49">
        <f>VLOOKUP($A8,'Occupancy Raw Data'!$B$8:$BE$51,'Occupancy Raw Data'!AY$3,FALSE)</f>
        <v>9.8877902455282705</v>
      </c>
      <c r="S8" s="48">
        <f>VLOOKUP($A8,'Occupancy Raw Data'!$B$8:$BE$51,'Occupancy Raw Data'!BA$3,FALSE)</f>
        <v>4.22994712566092</v>
      </c>
      <c r="T8" s="48">
        <f>VLOOKUP($A8,'Occupancy Raw Data'!$B$8:$BE$51,'Occupancy Raw Data'!BB$3,FALSE)</f>
        <v>5.2506949449191804</v>
      </c>
      <c r="U8" s="49">
        <f>VLOOKUP($A8,'Occupancy Raw Data'!$B$8:$BE$51,'Occupancy Raw Data'!BC$3,FALSE)</f>
        <v>4.7629287173422199</v>
      </c>
      <c r="V8" s="50">
        <f>VLOOKUP($A8,'Occupancy Raw Data'!$B$8:$BE$51,'Occupancy Raw Data'!BE$3,FALSE)</f>
        <v>8.1419624217118898</v>
      </c>
      <c r="X8" s="51">
        <f>VLOOKUP($A8,'ADR Raw Data'!$B$6:$BE$49,'ADR Raw Data'!AG$1,FALSE)</f>
        <v>308.85599970091198</v>
      </c>
      <c r="Y8" s="52">
        <f>VLOOKUP($A8,'ADR Raw Data'!$B$6:$BE$49,'ADR Raw Data'!AH$1,FALSE)</f>
        <v>281.63928372463101</v>
      </c>
      <c r="Z8" s="52">
        <f>VLOOKUP($A8,'ADR Raw Data'!$B$6:$BE$49,'ADR Raw Data'!AI$1,FALSE)</f>
        <v>282.56890154597198</v>
      </c>
      <c r="AA8" s="52">
        <f>VLOOKUP($A8,'ADR Raw Data'!$B$6:$BE$49,'ADR Raw Data'!AJ$1,FALSE)</f>
        <v>280.74070721192999</v>
      </c>
      <c r="AB8" s="52">
        <f>VLOOKUP($A8,'ADR Raw Data'!$B$6:$BE$49,'ADR Raw Data'!AK$1,FALSE)</f>
        <v>301.08528336604502</v>
      </c>
      <c r="AC8" s="53">
        <f>VLOOKUP($A8,'ADR Raw Data'!$B$6:$BE$49,'ADR Raw Data'!AL$1,FALSE)</f>
        <v>290.25335178444999</v>
      </c>
      <c r="AD8" s="52">
        <f>VLOOKUP($A8,'ADR Raw Data'!$B$6:$BE$49,'ADR Raw Data'!AN$1,FALSE)</f>
        <v>367.34070912034502</v>
      </c>
      <c r="AE8" s="52">
        <f>VLOOKUP($A8,'ADR Raw Data'!$B$6:$BE$49,'ADR Raw Data'!AO$1,FALSE)</f>
        <v>376.501001662916</v>
      </c>
      <c r="AF8" s="53">
        <f>VLOOKUP($A8,'ADR Raw Data'!$B$6:$BE$49,'ADR Raw Data'!AP$1,FALSE)</f>
        <v>372.146008312807</v>
      </c>
      <c r="AG8" s="54">
        <f>VLOOKUP($A8,'ADR Raw Data'!$B$6:$BE$49,'ADR Raw Data'!AR$1,FALSE)</f>
        <v>317.27909334146102</v>
      </c>
      <c r="AI8" s="47">
        <f>VLOOKUP($A8,'ADR Raw Data'!$B$6:$BE$49,'ADR Raw Data'!AT$1,FALSE)</f>
        <v>0.63492076136772801</v>
      </c>
      <c r="AJ8" s="48">
        <f>VLOOKUP($A8,'ADR Raw Data'!$B$6:$BE$49,'ADR Raw Data'!AU$1,FALSE)</f>
        <v>1.3262501765214001</v>
      </c>
      <c r="AK8" s="48">
        <f>VLOOKUP($A8,'ADR Raw Data'!$B$6:$BE$49,'ADR Raw Data'!AV$1,FALSE)</f>
        <v>0.82093825719282099</v>
      </c>
      <c r="AL8" s="48">
        <f>VLOOKUP($A8,'ADR Raw Data'!$B$6:$BE$49,'ADR Raw Data'!AW$1,FALSE)</f>
        <v>-1.71679839578685</v>
      </c>
      <c r="AM8" s="48">
        <f>VLOOKUP($A8,'ADR Raw Data'!$B$6:$BE$49,'ADR Raw Data'!AX$1,FALSE)</f>
        <v>3.0398217336729698</v>
      </c>
      <c r="AN8" s="49">
        <f>VLOOKUP($A8,'ADR Raw Data'!$B$6:$BE$49,'ADR Raw Data'!AY$1,FALSE)</f>
        <v>0.60829900039969598</v>
      </c>
      <c r="AO8" s="48">
        <f>VLOOKUP($A8,'ADR Raw Data'!$B$6:$BE$49,'ADR Raw Data'!BA$1,FALSE)</f>
        <v>0.24265192557152301</v>
      </c>
      <c r="AP8" s="48">
        <f>VLOOKUP($A8,'ADR Raw Data'!$B$6:$BE$49,'ADR Raw Data'!BB$1,FALSE)</f>
        <v>-0.15286825009583599</v>
      </c>
      <c r="AQ8" s="49">
        <f>VLOOKUP($A8,'ADR Raw Data'!$B$6:$BE$49,'ADR Raw Data'!BC$1,FALSE)</f>
        <v>3.9299277374894297E-2</v>
      </c>
      <c r="AR8" s="50">
        <f>VLOOKUP($A8,'ADR Raw Data'!$B$6:$BE$49,'ADR Raw Data'!BE$1,FALSE)</f>
        <v>0.105763570838558</v>
      </c>
      <c r="AT8" s="51">
        <f>VLOOKUP($A8,'RevPAR Raw Data'!$B$6:$BE$49,'RevPAR Raw Data'!AG$1,FALSE)</f>
        <v>157.80257258557401</v>
      </c>
      <c r="AU8" s="52">
        <f>VLOOKUP($A8,'RevPAR Raw Data'!$B$6:$BE$49,'RevPAR Raw Data'!AH$1,FALSE)</f>
        <v>162.230941320293</v>
      </c>
      <c r="AV8" s="52">
        <f>VLOOKUP($A8,'RevPAR Raw Data'!$B$6:$BE$49,'RevPAR Raw Data'!AI$1,FALSE)</f>
        <v>185.738100550122</v>
      </c>
      <c r="AW8" s="52">
        <f>VLOOKUP($A8,'RevPAR Raw Data'!$B$6:$BE$49,'RevPAR Raw Data'!AJ$1,FALSE)</f>
        <v>184.10738768337399</v>
      </c>
      <c r="AX8" s="52">
        <f>VLOOKUP($A8,'RevPAR Raw Data'!$B$6:$BE$49,'RevPAR Raw Data'!AK$1,FALSE)</f>
        <v>187.53417099633199</v>
      </c>
      <c r="AY8" s="53">
        <f>VLOOKUP($A8,'RevPAR Raw Data'!$B$6:$BE$49,'RevPAR Raw Data'!AL$1,FALSE)</f>
        <v>175.48263462713899</v>
      </c>
      <c r="AZ8" s="52">
        <f>VLOOKUP($A8,'RevPAR Raw Data'!$B$6:$BE$49,'RevPAR Raw Data'!AN$1,FALSE)</f>
        <v>260.04062270782299</v>
      </c>
      <c r="BA8" s="52">
        <f>VLOOKUP($A8,'RevPAR Raw Data'!$B$6:$BE$49,'RevPAR Raw Data'!AO$1,FALSE)</f>
        <v>294.08387377750603</v>
      </c>
      <c r="BB8" s="53">
        <f>VLOOKUP($A8,'RevPAR Raw Data'!$B$6:$BE$49,'RevPAR Raw Data'!AP$1,FALSE)</f>
        <v>277.06224824266502</v>
      </c>
      <c r="BC8" s="54">
        <f>VLOOKUP($A8,'RevPAR Raw Data'!$B$6:$BE$49,'RevPAR Raw Data'!AR$1,FALSE)</f>
        <v>204.50538137443201</v>
      </c>
      <c r="BE8" s="47">
        <f>VLOOKUP($A8,'RevPAR Raw Data'!$B$6:$BE$49,'RevPAR Raw Data'!AT$1,FALSE)</f>
        <v>-3.53415780801806</v>
      </c>
      <c r="BF8" s="48">
        <f>VLOOKUP($A8,'RevPAR Raw Data'!$B$6:$BE$49,'RevPAR Raw Data'!AU$1,FALSE)</f>
        <v>15.409971306964</v>
      </c>
      <c r="BG8" s="48">
        <f>VLOOKUP($A8,'RevPAR Raw Data'!$B$6:$BE$49,'RevPAR Raw Data'!AV$1,FALSE)</f>
        <v>13.351088842999101</v>
      </c>
      <c r="BH8" s="48">
        <f>VLOOKUP($A8,'RevPAR Raw Data'!$B$6:$BE$49,'RevPAR Raw Data'!AW$1,FALSE)</f>
        <v>9.9680249470683595</v>
      </c>
      <c r="BI8" s="48">
        <f>VLOOKUP($A8,'RevPAR Raw Data'!$B$6:$BE$49,'RevPAR Raw Data'!AX$1,FALSE)</f>
        <v>18.5408730980669</v>
      </c>
      <c r="BJ8" s="49">
        <f>VLOOKUP($A8,'RevPAR Raw Data'!$B$6:$BE$49,'RevPAR Raw Data'!AY$1,FALSE)</f>
        <v>10.5562365751531</v>
      </c>
      <c r="BK8" s="48">
        <f>VLOOKUP($A8,'RevPAR Raw Data'!$B$6:$BE$49,'RevPAR Raw Data'!BA$1,FALSE)</f>
        <v>4.4828630993835201</v>
      </c>
      <c r="BL8" s="48">
        <f>VLOOKUP($A8,'RevPAR Raw Data'!$B$6:$BE$49,'RevPAR Raw Data'!BB$1,FALSE)</f>
        <v>5.0898000493431699</v>
      </c>
      <c r="BM8" s="49">
        <f>VLOOKUP($A8,'RevPAR Raw Data'!$B$6:$BE$49,'RevPAR Raw Data'!BC$1,FALSE)</f>
        <v>4.8040997912849104</v>
      </c>
      <c r="BN8" s="50">
        <f>VLOOKUP($A8,'RevPAR Raw Data'!$B$6:$BE$49,'RevPAR Raw Data'!BE$1,FALSE)</f>
        <v>8.2563372227439906</v>
      </c>
    </row>
    <row r="9" spans="1:66" x14ac:dyDescent="0.45">
      <c r="A9" s="63" t="s">
        <v>118</v>
      </c>
      <c r="B9" s="47">
        <f>VLOOKUP($A9,'Occupancy Raw Data'!$B$8:$BE$51,'Occupancy Raw Data'!AG$3,FALSE)</f>
        <v>53.122011329360703</v>
      </c>
      <c r="C9" s="48">
        <f>VLOOKUP($A9,'Occupancy Raw Data'!$B$8:$BE$51,'Occupancy Raw Data'!AH$3,FALSE)</f>
        <v>62.691274920915099</v>
      </c>
      <c r="D9" s="48">
        <f>VLOOKUP($A9,'Occupancy Raw Data'!$B$8:$BE$51,'Occupancy Raw Data'!AI$3,FALSE)</f>
        <v>73.465202677848794</v>
      </c>
      <c r="E9" s="48">
        <f>VLOOKUP($A9,'Occupancy Raw Data'!$B$8:$BE$51,'Occupancy Raw Data'!AJ$3,FALSE)</f>
        <v>72.689067902596904</v>
      </c>
      <c r="F9" s="48">
        <f>VLOOKUP($A9,'Occupancy Raw Data'!$B$8:$BE$51,'Occupancy Raw Data'!AK$3,FALSE)</f>
        <v>64.1589421025527</v>
      </c>
      <c r="G9" s="49">
        <f>VLOOKUP($A9,'Occupancy Raw Data'!$B$8:$BE$51,'Occupancy Raw Data'!AL$3,FALSE)</f>
        <v>65.225299786654801</v>
      </c>
      <c r="H9" s="48">
        <f>VLOOKUP($A9,'Occupancy Raw Data'!$B$8:$BE$51,'Occupancy Raw Data'!AN$3,FALSE)</f>
        <v>68.033178842051001</v>
      </c>
      <c r="I9" s="48">
        <f>VLOOKUP($A9,'Occupancy Raw Data'!$B$8:$BE$51,'Occupancy Raw Data'!AO$3,FALSE)</f>
        <v>74.188001177076401</v>
      </c>
      <c r="J9" s="49">
        <f>VLOOKUP($A9,'Occupancy Raw Data'!$B$8:$BE$51,'Occupancy Raw Data'!AP$3,FALSE)</f>
        <v>71.110590009563694</v>
      </c>
      <c r="K9" s="50">
        <f>VLOOKUP($A9,'Occupancy Raw Data'!$B$8:$BE$51,'Occupancy Raw Data'!AR$3,FALSE)</f>
        <v>66.906811278914503</v>
      </c>
      <c r="M9" s="47">
        <f>VLOOKUP($A9,'Occupancy Raw Data'!$B$8:$BE$51,'Occupancy Raw Data'!AT$3,FALSE)</f>
        <v>1.4449959452090899</v>
      </c>
      <c r="N9" s="48">
        <f>VLOOKUP($A9,'Occupancy Raw Data'!$B$8:$BE$51,'Occupancy Raw Data'!AU$3,FALSE)</f>
        <v>3.9851252046050298</v>
      </c>
      <c r="O9" s="48">
        <f>VLOOKUP($A9,'Occupancy Raw Data'!$B$8:$BE$51,'Occupancy Raw Data'!AV$3,FALSE)</f>
        <v>4.1518551197370703</v>
      </c>
      <c r="P9" s="48">
        <f>VLOOKUP($A9,'Occupancy Raw Data'!$B$8:$BE$51,'Occupancy Raw Data'!AW$3,FALSE)</f>
        <v>3.57803520976548</v>
      </c>
      <c r="Q9" s="48">
        <f>VLOOKUP($A9,'Occupancy Raw Data'!$B$8:$BE$51,'Occupancy Raw Data'!AX$3,FALSE)</f>
        <v>4.9629595588773299</v>
      </c>
      <c r="R9" s="49">
        <f>VLOOKUP($A9,'Occupancy Raw Data'!$B$8:$BE$51,'Occupancy Raw Data'!AY$3,FALSE)</f>
        <v>3.6987843010789501</v>
      </c>
      <c r="S9" s="48">
        <f>VLOOKUP($A9,'Occupancy Raw Data'!$B$8:$BE$51,'Occupancy Raw Data'!BA$3,FALSE)</f>
        <v>1.35451745322661</v>
      </c>
      <c r="T9" s="48">
        <f>VLOOKUP($A9,'Occupancy Raw Data'!$B$8:$BE$51,'Occupancy Raw Data'!BB$3,FALSE)</f>
        <v>0.41966239174664399</v>
      </c>
      <c r="U9" s="49">
        <f>VLOOKUP($A9,'Occupancy Raw Data'!$B$8:$BE$51,'Occupancy Raw Data'!BC$3,FALSE)</f>
        <v>0.86470015205555295</v>
      </c>
      <c r="V9" s="50">
        <f>VLOOKUP($A9,'Occupancy Raw Data'!$B$8:$BE$51,'Occupancy Raw Data'!BE$3,FALSE)</f>
        <v>2.8210878101123602</v>
      </c>
      <c r="X9" s="51">
        <f>VLOOKUP($A9,'ADR Raw Data'!$B$6:$BE$49,'ADR Raw Data'!AG$1,FALSE)</f>
        <v>175.07719338030299</v>
      </c>
      <c r="Y9" s="52">
        <f>VLOOKUP($A9,'ADR Raw Data'!$B$6:$BE$49,'ADR Raw Data'!AH$1,FALSE)</f>
        <v>188.59648335851401</v>
      </c>
      <c r="Z9" s="52">
        <f>VLOOKUP($A9,'ADR Raw Data'!$B$6:$BE$49,'ADR Raw Data'!AI$1,FALSE)</f>
        <v>199.06541263503101</v>
      </c>
      <c r="AA9" s="52">
        <f>VLOOKUP($A9,'ADR Raw Data'!$B$6:$BE$49,'ADR Raw Data'!AJ$1,FALSE)</f>
        <v>199.170011132898</v>
      </c>
      <c r="AB9" s="52">
        <f>VLOOKUP($A9,'ADR Raw Data'!$B$6:$BE$49,'ADR Raw Data'!AK$1,FALSE)</f>
        <v>184.142857286187</v>
      </c>
      <c r="AC9" s="53">
        <f>VLOOKUP($A9,'ADR Raw Data'!$B$6:$BE$49,'ADR Raw Data'!AL$1,FALSE)</f>
        <v>190.23317978925201</v>
      </c>
      <c r="AD9" s="52">
        <f>VLOOKUP($A9,'ADR Raw Data'!$B$6:$BE$49,'ADR Raw Data'!AN$1,FALSE)</f>
        <v>189.035036765699</v>
      </c>
      <c r="AE9" s="52">
        <f>VLOOKUP($A9,'ADR Raw Data'!$B$6:$BE$49,'ADR Raw Data'!AO$1,FALSE)</f>
        <v>198.546410040285</v>
      </c>
      <c r="AF9" s="53">
        <f>VLOOKUP($A9,'ADR Raw Data'!$B$6:$BE$49,'ADR Raw Data'!AP$1,FALSE)</f>
        <v>193.99653245569201</v>
      </c>
      <c r="AG9" s="54">
        <f>VLOOKUP($A9,'ADR Raw Data'!$B$6:$BE$49,'ADR Raw Data'!AR$1,FALSE)</f>
        <v>191.37598134694599</v>
      </c>
      <c r="AI9" s="47">
        <f>VLOOKUP($A9,'ADR Raw Data'!$B$6:$BE$49,'ADR Raw Data'!AT$1,FALSE)</f>
        <v>2.0692508125856999</v>
      </c>
      <c r="AJ9" s="48">
        <f>VLOOKUP($A9,'ADR Raw Data'!$B$6:$BE$49,'ADR Raw Data'!AU$1,FALSE)</f>
        <v>4.3678235401774099</v>
      </c>
      <c r="AK9" s="48">
        <f>VLOOKUP($A9,'ADR Raw Data'!$B$6:$BE$49,'ADR Raw Data'!AV$1,FALSE)</f>
        <v>6.0716476371391304</v>
      </c>
      <c r="AL9" s="48">
        <f>VLOOKUP($A9,'ADR Raw Data'!$B$6:$BE$49,'ADR Raw Data'!AW$1,FALSE)</f>
        <v>7.2420227767464</v>
      </c>
      <c r="AM9" s="48">
        <f>VLOOKUP($A9,'ADR Raw Data'!$B$6:$BE$49,'ADR Raw Data'!AX$1,FALSE)</f>
        <v>6.44430405609699</v>
      </c>
      <c r="AN9" s="49">
        <f>VLOOKUP($A9,'ADR Raw Data'!$B$6:$BE$49,'ADR Raw Data'!AY$1,FALSE)</f>
        <v>5.4744463518360096</v>
      </c>
      <c r="AO9" s="48">
        <f>VLOOKUP($A9,'ADR Raw Data'!$B$6:$BE$49,'ADR Raw Data'!BA$1,FALSE)</f>
        <v>2.9694165107960702</v>
      </c>
      <c r="AP9" s="48">
        <f>VLOOKUP($A9,'ADR Raw Data'!$B$6:$BE$49,'ADR Raw Data'!BB$1,FALSE)</f>
        <v>4.5055780002125898</v>
      </c>
      <c r="AQ9" s="49">
        <f>VLOOKUP($A9,'ADR Raw Data'!$B$6:$BE$49,'ADR Raw Data'!BC$1,FALSE)</f>
        <v>3.7756494409004699</v>
      </c>
      <c r="AR9" s="50">
        <f>VLOOKUP($A9,'ADR Raw Data'!$B$6:$BE$49,'ADR Raw Data'!BE$1,FALSE)</f>
        <v>4.9231932822275999</v>
      </c>
      <c r="AT9" s="51">
        <f>VLOOKUP($A9,'RevPAR Raw Data'!$B$6:$BE$49,'RevPAR Raw Data'!AG$1,FALSE)</f>
        <v>93.004526502611597</v>
      </c>
      <c r="AU9" s="52">
        <f>VLOOKUP($A9,'RevPAR Raw Data'!$B$6:$BE$49,'RevPAR Raw Data'!AH$1,FALSE)</f>
        <v>118.233539873464</v>
      </c>
      <c r="AV9" s="52">
        <f>VLOOKUP($A9,'RevPAR Raw Data'!$B$6:$BE$49,'RevPAR Raw Data'!AI$1,FALSE)</f>
        <v>146.24380885382101</v>
      </c>
      <c r="AW9" s="52">
        <f>VLOOKUP($A9,'RevPAR Raw Data'!$B$6:$BE$49,'RevPAR Raw Data'!AJ$1,FALSE)</f>
        <v>144.77482463400199</v>
      </c>
      <c r="AX9" s="52">
        <f>VLOOKUP($A9,'RevPAR Raw Data'!$B$6:$BE$49,'RevPAR Raw Data'!AK$1,FALSE)</f>
        <v>118.144109192231</v>
      </c>
      <c r="AY9" s="53">
        <f>VLOOKUP($A9,'RevPAR Raw Data'!$B$6:$BE$49,'RevPAR Raw Data'!AL$1,FALSE)</f>
        <v>124.08016181122601</v>
      </c>
      <c r="AZ9" s="52">
        <f>VLOOKUP($A9,'RevPAR Raw Data'!$B$6:$BE$49,'RevPAR Raw Data'!AN$1,FALSE)</f>
        <v>128.60654463694499</v>
      </c>
      <c r="BA9" s="52">
        <f>VLOOKUP($A9,'RevPAR Raw Data'!$B$6:$BE$49,'RevPAR Raw Data'!AO$1,FALSE)</f>
        <v>147.29761301772899</v>
      </c>
      <c r="BB9" s="53">
        <f>VLOOKUP($A9,'RevPAR Raw Data'!$B$6:$BE$49,'RevPAR Raw Data'!AP$1,FALSE)</f>
        <v>137.952078827337</v>
      </c>
      <c r="BC9" s="54">
        <f>VLOOKUP($A9,'RevPAR Raw Data'!$B$6:$BE$49,'RevPAR Raw Data'!AR$1,FALSE)</f>
        <v>128.04356667297199</v>
      </c>
      <c r="BE9" s="47">
        <f>VLOOKUP($A9,'RevPAR Raw Data'!$B$6:$BE$49,'RevPAR Raw Data'!AT$1,FALSE)</f>
        <v>3.54414734813286</v>
      </c>
      <c r="BF9" s="48">
        <f>VLOOKUP($A9,'RevPAR Raw Data'!$B$6:$BE$49,'RevPAR Raw Data'!AU$1,FALSE)</f>
        <v>8.5270119815747201</v>
      </c>
      <c r="BG9" s="48">
        <f>VLOOKUP($A9,'RevPAR Raw Data'!$B$6:$BE$49,'RevPAR Raw Data'!AV$1,FALSE)</f>
        <v>10.4755887701511</v>
      </c>
      <c r="BH9" s="48">
        <f>VLOOKUP($A9,'RevPAR Raw Data'!$B$6:$BE$49,'RevPAR Raw Data'!AW$1,FALSE)</f>
        <v>11.079180111363099</v>
      </c>
      <c r="BI9" s="48">
        <f>VLOOKUP($A9,'RevPAR Raw Data'!$B$6:$BE$49,'RevPAR Raw Data'!AX$1,FALSE)</f>
        <v>11.7270918191295</v>
      </c>
      <c r="BJ9" s="49">
        <f>VLOOKUP($A9,'RevPAR Raw Data'!$B$6:$BE$49,'RevPAR Raw Data'!AY$1,FALSE)</f>
        <v>9.3757186151476706</v>
      </c>
      <c r="BK9" s="48">
        <f>VLOOKUP($A9,'RevPAR Raw Data'!$B$6:$BE$49,'RevPAR Raw Data'!BA$1,FALSE)</f>
        <v>4.36415522892041</v>
      </c>
      <c r="BL9" s="48">
        <f>VLOOKUP($A9,'RevPAR Raw Data'!$B$6:$BE$49,'RevPAR Raw Data'!BB$1,FALSE)</f>
        <v>4.9441486083569401</v>
      </c>
      <c r="BM9" s="49">
        <f>VLOOKUP($A9,'RevPAR Raw Data'!$B$6:$BE$49,'RevPAR Raw Data'!BC$1,FALSE)</f>
        <v>4.6729976394125696</v>
      </c>
      <c r="BN9" s="50">
        <f>VLOOKUP($A9,'RevPAR Raw Data'!$B$6:$BE$49,'RevPAR Raw Data'!BE$1,FALSE)</f>
        <v>7.8831686978931597</v>
      </c>
    </row>
    <row r="10" spans="1:66" x14ac:dyDescent="0.45">
      <c r="A10" s="63" t="s">
        <v>119</v>
      </c>
      <c r="B10" s="47">
        <f>VLOOKUP($A10,'Occupancy Raw Data'!$B$8:$BE$51,'Occupancy Raw Data'!AG$3,FALSE)</f>
        <v>55.341401464216297</v>
      </c>
      <c r="C10" s="48">
        <f>VLOOKUP($A10,'Occupancy Raw Data'!$B$8:$BE$51,'Occupancy Raw Data'!AH$3,FALSE)</f>
        <v>62.898550724637602</v>
      </c>
      <c r="D10" s="48">
        <f>VLOOKUP($A10,'Occupancy Raw Data'!$B$8:$BE$51,'Occupancy Raw Data'!AI$3,FALSE)</f>
        <v>71.219931271477606</v>
      </c>
      <c r="E10" s="48">
        <f>VLOOKUP($A10,'Occupancy Raw Data'!$B$8:$BE$51,'Occupancy Raw Data'!AJ$3,FALSE)</f>
        <v>71.608396832511502</v>
      </c>
      <c r="F10" s="48">
        <f>VLOOKUP($A10,'Occupancy Raw Data'!$B$8:$BE$51,'Occupancy Raw Data'!AK$3,FALSE)</f>
        <v>65.568504407589998</v>
      </c>
      <c r="G10" s="49">
        <f>VLOOKUP($A10,'Occupancy Raw Data'!$B$8:$BE$51,'Occupancy Raw Data'!AL$3,FALSE)</f>
        <v>65.327356940086602</v>
      </c>
      <c r="H10" s="48">
        <f>VLOOKUP($A10,'Occupancy Raw Data'!$B$8:$BE$51,'Occupancy Raw Data'!AN$3,FALSE)</f>
        <v>71.523980277902197</v>
      </c>
      <c r="I10" s="48">
        <f>VLOOKUP($A10,'Occupancy Raw Data'!$B$8:$BE$51,'Occupancy Raw Data'!AO$3,FALSE)</f>
        <v>77.019273868220495</v>
      </c>
      <c r="J10" s="49">
        <f>VLOOKUP($A10,'Occupancy Raw Data'!$B$8:$BE$51,'Occupancy Raw Data'!AP$3,FALSE)</f>
        <v>74.271627073061396</v>
      </c>
      <c r="K10" s="50">
        <f>VLOOKUP($A10,'Occupancy Raw Data'!$B$8:$BE$51,'Occupancy Raw Data'!AR$3,FALSE)</f>
        <v>67.882862692365094</v>
      </c>
      <c r="M10" s="47">
        <f>VLOOKUP($A10,'Occupancy Raw Data'!$B$8:$BE$51,'Occupancy Raw Data'!AT$3,FALSE)</f>
        <v>-0.37103277242642901</v>
      </c>
      <c r="N10" s="48">
        <f>VLOOKUP($A10,'Occupancy Raw Data'!$B$8:$BE$51,'Occupancy Raw Data'!AU$3,FALSE)</f>
        <v>2.21558769674539</v>
      </c>
      <c r="O10" s="48">
        <f>VLOOKUP($A10,'Occupancy Raw Data'!$B$8:$BE$51,'Occupancy Raw Data'!AV$3,FALSE)</f>
        <v>1.47041071982583</v>
      </c>
      <c r="P10" s="48">
        <f>VLOOKUP($A10,'Occupancy Raw Data'!$B$8:$BE$51,'Occupancy Raw Data'!AW$3,FALSE)</f>
        <v>1.8406177684746801</v>
      </c>
      <c r="Q10" s="48">
        <f>VLOOKUP($A10,'Occupancy Raw Data'!$B$8:$BE$51,'Occupancy Raw Data'!AX$3,FALSE)</f>
        <v>1.91302533158481</v>
      </c>
      <c r="R10" s="49">
        <f>VLOOKUP($A10,'Occupancy Raw Data'!$B$8:$BE$51,'Occupancy Raw Data'!AY$3,FALSE)</f>
        <v>1.46442988219737</v>
      </c>
      <c r="S10" s="48">
        <f>VLOOKUP($A10,'Occupancy Raw Data'!$B$8:$BE$51,'Occupancy Raw Data'!BA$3,FALSE)</f>
        <v>-0.89592261545460194</v>
      </c>
      <c r="T10" s="48">
        <f>VLOOKUP($A10,'Occupancy Raw Data'!$B$8:$BE$51,'Occupancy Raw Data'!BB$3,FALSE)</f>
        <v>-2.5004967052454301</v>
      </c>
      <c r="U10" s="49">
        <f>VLOOKUP($A10,'Occupancy Raw Data'!$B$8:$BE$51,'Occupancy Raw Data'!BC$3,FALSE)</f>
        <v>-1.73442682942981</v>
      </c>
      <c r="V10" s="50">
        <f>VLOOKUP($A10,'Occupancy Raw Data'!$B$8:$BE$51,'Occupancy Raw Data'!BE$3,FALSE)</f>
        <v>0.44230301926132698</v>
      </c>
      <c r="X10" s="51">
        <f>VLOOKUP($A10,'ADR Raw Data'!$B$6:$BE$49,'ADR Raw Data'!AG$1,FALSE)</f>
        <v>140.496226511879</v>
      </c>
      <c r="Y10" s="52">
        <f>VLOOKUP($A10,'ADR Raw Data'!$B$6:$BE$49,'ADR Raw Data'!AH$1,FALSE)</f>
        <v>148.11404080953901</v>
      </c>
      <c r="Z10" s="52">
        <f>VLOOKUP($A10,'ADR Raw Data'!$B$6:$BE$49,'ADR Raw Data'!AI$1,FALSE)</f>
        <v>153.34413835422399</v>
      </c>
      <c r="AA10" s="52">
        <f>VLOOKUP($A10,'ADR Raw Data'!$B$6:$BE$49,'ADR Raw Data'!AJ$1,FALSE)</f>
        <v>152.88109154451999</v>
      </c>
      <c r="AB10" s="52">
        <f>VLOOKUP($A10,'ADR Raw Data'!$B$6:$BE$49,'ADR Raw Data'!AK$1,FALSE)</f>
        <v>145.570564885496</v>
      </c>
      <c r="AC10" s="53">
        <f>VLOOKUP($A10,'ADR Raw Data'!$B$6:$BE$49,'ADR Raw Data'!AL$1,FALSE)</f>
        <v>148.49824621028401</v>
      </c>
      <c r="AD10" s="52">
        <f>VLOOKUP($A10,'ADR Raw Data'!$B$6:$BE$49,'ADR Raw Data'!AN$1,FALSE)</f>
        <v>158.43803492719999</v>
      </c>
      <c r="AE10" s="52">
        <f>VLOOKUP($A10,'ADR Raw Data'!$B$6:$BE$49,'ADR Raw Data'!AO$1,FALSE)</f>
        <v>161.868599875846</v>
      </c>
      <c r="AF10" s="53">
        <f>VLOOKUP($A10,'ADR Raw Data'!$B$6:$BE$49,'ADR Raw Data'!AP$1,FALSE)</f>
        <v>160.216773536511</v>
      </c>
      <c r="AG10" s="54">
        <f>VLOOKUP($A10,'ADR Raw Data'!$B$6:$BE$49,'ADR Raw Data'!AR$1,FALSE)</f>
        <v>152.16150653381001</v>
      </c>
      <c r="AI10" s="47">
        <f>VLOOKUP($A10,'ADR Raw Data'!$B$6:$BE$49,'ADR Raw Data'!AT$1,FALSE)</f>
        <v>-2.0576466519084202</v>
      </c>
      <c r="AJ10" s="48">
        <f>VLOOKUP($A10,'ADR Raw Data'!$B$6:$BE$49,'ADR Raw Data'!AU$1,FALSE)</f>
        <v>2.6804046067172398</v>
      </c>
      <c r="AK10" s="48">
        <f>VLOOKUP($A10,'ADR Raw Data'!$B$6:$BE$49,'ADR Raw Data'!AV$1,FALSE)</f>
        <v>3.3135042004245698</v>
      </c>
      <c r="AL10" s="48">
        <f>VLOOKUP($A10,'ADR Raw Data'!$B$6:$BE$49,'ADR Raw Data'!AW$1,FALSE)</f>
        <v>4.18802904951737</v>
      </c>
      <c r="AM10" s="48">
        <f>VLOOKUP($A10,'ADR Raw Data'!$B$6:$BE$49,'ADR Raw Data'!AX$1,FALSE)</f>
        <v>2.7218880224963899</v>
      </c>
      <c r="AN10" s="49">
        <f>VLOOKUP($A10,'ADR Raw Data'!$B$6:$BE$49,'ADR Raw Data'!AY$1,FALSE)</f>
        <v>2.3719220661428402</v>
      </c>
      <c r="AO10" s="48">
        <f>VLOOKUP($A10,'ADR Raw Data'!$B$6:$BE$49,'ADR Raw Data'!BA$1,FALSE)</f>
        <v>-0.32986036115127199</v>
      </c>
      <c r="AP10" s="48">
        <f>VLOOKUP($A10,'ADR Raw Data'!$B$6:$BE$49,'ADR Raw Data'!BB$1,FALSE)</f>
        <v>-0.81725595639052095</v>
      </c>
      <c r="AQ10" s="49">
        <f>VLOOKUP($A10,'ADR Raw Data'!$B$6:$BE$49,'ADR Raw Data'!BC$1,FALSE)</f>
        <v>-0.59642917912173099</v>
      </c>
      <c r="AR10" s="50">
        <f>VLOOKUP($A10,'ADR Raw Data'!$B$6:$BE$49,'ADR Raw Data'!BE$1,FALSE)</f>
        <v>1.30015986555077</v>
      </c>
      <c r="AT10" s="51">
        <f>VLOOKUP($A10,'RevPAR Raw Data'!$B$6:$BE$49,'RevPAR Raw Data'!AG$1,FALSE)</f>
        <v>77.7525807560137</v>
      </c>
      <c r="AU10" s="52">
        <f>VLOOKUP($A10,'RevPAR Raw Data'!$B$6:$BE$49,'RevPAR Raw Data'!AH$1,FALSE)</f>
        <v>93.161585088898804</v>
      </c>
      <c r="AV10" s="52">
        <f>VLOOKUP($A10,'RevPAR Raw Data'!$B$6:$BE$49,'RevPAR Raw Data'!AI$1,FALSE)</f>
        <v>109.211589944718</v>
      </c>
      <c r="AW10" s="52">
        <f>VLOOKUP($A10,'RevPAR Raw Data'!$B$6:$BE$49,'RevPAR Raw Data'!AJ$1,FALSE)</f>
        <v>109.475698715075</v>
      </c>
      <c r="AX10" s="52">
        <f>VLOOKUP($A10,'RevPAR Raw Data'!$B$6:$BE$49,'RevPAR Raw Data'!AK$1,FALSE)</f>
        <v>95.448442253100197</v>
      </c>
      <c r="AY10" s="53">
        <f>VLOOKUP($A10,'RevPAR Raw Data'!$B$6:$BE$49,'RevPAR Raw Data'!AL$1,FALSE)</f>
        <v>97.009979351561299</v>
      </c>
      <c r="AZ10" s="52">
        <f>VLOOKUP($A10,'RevPAR Raw Data'!$B$6:$BE$49,'RevPAR Raw Data'!AN$1,FALSE)</f>
        <v>113.321188854026</v>
      </c>
      <c r="BA10" s="52">
        <f>VLOOKUP($A10,'RevPAR Raw Data'!$B$6:$BE$49,'RevPAR Raw Data'!AO$1,FALSE)</f>
        <v>124.67002024503201</v>
      </c>
      <c r="BB10" s="53">
        <f>VLOOKUP($A10,'RevPAR Raw Data'!$B$6:$BE$49,'RevPAR Raw Data'!AP$1,FALSE)</f>
        <v>118.99560454952901</v>
      </c>
      <c r="BC10" s="54">
        <f>VLOOKUP($A10,'RevPAR Raw Data'!$B$6:$BE$49,'RevPAR Raw Data'!AR$1,FALSE)</f>
        <v>103.29158655098</v>
      </c>
      <c r="BE10" s="47">
        <f>VLOOKUP($A10,'RevPAR Raw Data'!$B$6:$BE$49,'RevPAR Raw Data'!AT$1,FALSE)</f>
        <v>-2.4210448809155398</v>
      </c>
      <c r="BF10" s="48">
        <f>VLOOKUP($A10,'RevPAR Raw Data'!$B$6:$BE$49,'RevPAR Raw Data'!AU$1,FALSE)</f>
        <v>4.9553790181520601</v>
      </c>
      <c r="BG10" s="48">
        <f>VLOOKUP($A10,'RevPAR Raw Data'!$B$6:$BE$49,'RevPAR Raw Data'!AV$1,FALSE)</f>
        <v>4.8326370412153299</v>
      </c>
      <c r="BH10" s="48">
        <f>VLOOKUP($A10,'RevPAR Raw Data'!$B$6:$BE$49,'RevPAR Raw Data'!AW$1,FALSE)</f>
        <v>6.1057324248263498</v>
      </c>
      <c r="BI10" s="48">
        <f>VLOOKUP($A10,'RevPAR Raw Data'!$B$6:$BE$49,'RevPAR Raw Data'!AX$1,FALSE)</f>
        <v>4.6869837614489303</v>
      </c>
      <c r="BJ10" s="49">
        <f>VLOOKUP($A10,'RevPAR Raw Data'!$B$6:$BE$49,'RevPAR Raw Data'!AY$1,FALSE)</f>
        <v>3.8710870838592402</v>
      </c>
      <c r="BK10" s="48">
        <f>VLOOKUP($A10,'RevPAR Raw Data'!$B$6:$BE$49,'RevPAR Raw Data'!BA$1,FALSE)</f>
        <v>-1.2228276830308999</v>
      </c>
      <c r="BL10" s="48">
        <f>VLOOKUP($A10,'RevPAR Raw Data'!$B$6:$BE$49,'RevPAR Raw Data'!BB$1,FALSE)</f>
        <v>-3.2973172033729798</v>
      </c>
      <c r="BM10" s="49">
        <f>VLOOKUP($A10,'RevPAR Raw Data'!$B$6:$BE$49,'RevPAR Raw Data'!BC$1,FALSE)</f>
        <v>-2.3205113808503102</v>
      </c>
      <c r="BN10" s="50">
        <f>VLOOKUP($A10,'RevPAR Raw Data'!$B$6:$BE$49,'RevPAR Raw Data'!BE$1,FALSE)</f>
        <v>1.7482135311526501</v>
      </c>
    </row>
    <row r="11" spans="1:66" x14ac:dyDescent="0.45">
      <c r="A11" s="63" t="s">
        <v>120</v>
      </c>
      <c r="B11" s="47">
        <f>VLOOKUP($A11,'Occupancy Raw Data'!$B$8:$BE$51,'Occupancy Raw Data'!AG$3,FALSE)</f>
        <v>52.639544365100903</v>
      </c>
      <c r="C11" s="48">
        <f>VLOOKUP($A11,'Occupancy Raw Data'!$B$8:$BE$51,'Occupancy Raw Data'!AH$3,FALSE)</f>
        <v>59.203503743421201</v>
      </c>
      <c r="D11" s="48">
        <f>VLOOKUP($A11,'Occupancy Raw Data'!$B$8:$BE$51,'Occupancy Raw Data'!AI$3,FALSE)</f>
        <v>67.277186133280594</v>
      </c>
      <c r="E11" s="48">
        <f>VLOOKUP($A11,'Occupancy Raw Data'!$B$8:$BE$51,'Occupancy Raw Data'!AJ$3,FALSE)</f>
        <v>68.3483234908947</v>
      </c>
      <c r="F11" s="48">
        <f>VLOOKUP($A11,'Occupancy Raw Data'!$B$8:$BE$51,'Occupancy Raw Data'!AK$3,FALSE)</f>
        <v>64.8624941316004</v>
      </c>
      <c r="G11" s="49">
        <f>VLOOKUP($A11,'Occupancy Raw Data'!$B$8:$BE$51,'Occupancy Raw Data'!AL$3,FALSE)</f>
        <v>62.4662103728595</v>
      </c>
      <c r="H11" s="48">
        <f>VLOOKUP($A11,'Occupancy Raw Data'!$B$8:$BE$51,'Occupancy Raw Data'!AN$3,FALSE)</f>
        <v>70.132934693978399</v>
      </c>
      <c r="I11" s="48">
        <f>VLOOKUP($A11,'Occupancy Raw Data'!$B$8:$BE$51,'Occupancy Raw Data'!AO$3,FALSE)</f>
        <v>75.428084307281694</v>
      </c>
      <c r="J11" s="49">
        <f>VLOOKUP($A11,'Occupancy Raw Data'!$B$8:$BE$51,'Occupancy Raw Data'!AP$3,FALSE)</f>
        <v>72.780509500630004</v>
      </c>
      <c r="K11" s="50">
        <f>VLOOKUP($A11,'Occupancy Raw Data'!$B$8:$BE$51,'Occupancy Raw Data'!AR$3,FALSE)</f>
        <v>65.413152980793996</v>
      </c>
      <c r="M11" s="47">
        <f>VLOOKUP($A11,'Occupancy Raw Data'!$B$8:$BE$51,'Occupancy Raw Data'!AT$3,FALSE)</f>
        <v>-1.88952943491231</v>
      </c>
      <c r="N11" s="48">
        <f>VLOOKUP($A11,'Occupancy Raw Data'!$B$8:$BE$51,'Occupancy Raw Data'!AU$3,FALSE)</f>
        <v>0.44968983110933602</v>
      </c>
      <c r="O11" s="48">
        <f>VLOOKUP($A11,'Occupancy Raw Data'!$B$8:$BE$51,'Occupancy Raw Data'!AV$3,FALSE)</f>
        <v>0.63546547387045205</v>
      </c>
      <c r="P11" s="48">
        <f>VLOOKUP($A11,'Occupancy Raw Data'!$B$8:$BE$51,'Occupancy Raw Data'!AW$3,FALSE)</f>
        <v>0.59140509159891297</v>
      </c>
      <c r="Q11" s="48">
        <f>VLOOKUP($A11,'Occupancy Raw Data'!$B$8:$BE$51,'Occupancy Raw Data'!AX$3,FALSE)</f>
        <v>0.152460701700945</v>
      </c>
      <c r="R11" s="49">
        <f>VLOOKUP($A11,'Occupancy Raw Data'!$B$8:$BE$51,'Occupancy Raw Data'!AY$3,FALSE)</f>
        <v>5.6589478585481898E-2</v>
      </c>
      <c r="S11" s="48">
        <f>VLOOKUP($A11,'Occupancy Raw Data'!$B$8:$BE$51,'Occupancy Raw Data'!BA$3,FALSE)</f>
        <v>-3.07954399117697</v>
      </c>
      <c r="T11" s="48">
        <f>VLOOKUP($A11,'Occupancy Raw Data'!$B$8:$BE$51,'Occupancy Raw Data'!BB$3,FALSE)</f>
        <v>-3.6478654236078198</v>
      </c>
      <c r="U11" s="49">
        <f>VLOOKUP($A11,'Occupancy Raw Data'!$B$8:$BE$51,'Occupancy Raw Data'!BC$3,FALSE)</f>
        <v>-3.3748761555207998</v>
      </c>
      <c r="V11" s="50">
        <f>VLOOKUP($A11,'Occupancy Raw Data'!$B$8:$BE$51,'Occupancy Raw Data'!BE$3,FALSE)</f>
        <v>-1.06245335697988</v>
      </c>
      <c r="X11" s="51">
        <f>VLOOKUP($A11,'ADR Raw Data'!$B$6:$BE$49,'ADR Raw Data'!AG$1,FALSE)</f>
        <v>116.302358152907</v>
      </c>
      <c r="Y11" s="52">
        <f>VLOOKUP($A11,'ADR Raw Data'!$B$6:$BE$49,'ADR Raw Data'!AH$1,FALSE)</f>
        <v>118.693440281299</v>
      </c>
      <c r="Z11" s="52">
        <f>VLOOKUP($A11,'ADR Raw Data'!$B$6:$BE$49,'ADR Raw Data'!AI$1,FALSE)</f>
        <v>121.741608561118</v>
      </c>
      <c r="AA11" s="52">
        <f>VLOOKUP($A11,'ADR Raw Data'!$B$6:$BE$49,'ADR Raw Data'!AJ$1,FALSE)</f>
        <v>121.804666365402</v>
      </c>
      <c r="AB11" s="52">
        <f>VLOOKUP($A11,'ADR Raw Data'!$B$6:$BE$49,'ADR Raw Data'!AK$1,FALSE)</f>
        <v>120.129740290661</v>
      </c>
      <c r="AC11" s="53">
        <f>VLOOKUP($A11,'ADR Raw Data'!$B$6:$BE$49,'ADR Raw Data'!AL$1,FALSE)</f>
        <v>119.92615728599201</v>
      </c>
      <c r="AD11" s="52">
        <f>VLOOKUP($A11,'ADR Raw Data'!$B$6:$BE$49,'ADR Raw Data'!AN$1,FALSE)</f>
        <v>140.28254337907501</v>
      </c>
      <c r="AE11" s="52">
        <f>VLOOKUP($A11,'ADR Raw Data'!$B$6:$BE$49,'ADR Raw Data'!AO$1,FALSE)</f>
        <v>144.57934835307</v>
      </c>
      <c r="AF11" s="53">
        <f>VLOOKUP($A11,'ADR Raw Data'!$B$6:$BE$49,'ADR Raw Data'!AP$1,FALSE)</f>
        <v>142.50909943133499</v>
      </c>
      <c r="AG11" s="54">
        <f>VLOOKUP($A11,'ADR Raw Data'!$B$6:$BE$49,'ADR Raw Data'!AR$1,FALSE)</f>
        <v>127.105133031322</v>
      </c>
      <c r="AI11" s="47">
        <f>VLOOKUP($A11,'ADR Raw Data'!$B$6:$BE$49,'ADR Raw Data'!AT$1,FALSE)</f>
        <v>-2.09140090883559</v>
      </c>
      <c r="AJ11" s="48">
        <f>VLOOKUP($A11,'ADR Raw Data'!$B$6:$BE$49,'ADR Raw Data'!AU$1,FALSE)</f>
        <v>2.6211551909631701</v>
      </c>
      <c r="AK11" s="48">
        <f>VLOOKUP($A11,'ADR Raw Data'!$B$6:$BE$49,'ADR Raw Data'!AV$1,FALSE)</f>
        <v>3.7861952003724801</v>
      </c>
      <c r="AL11" s="48">
        <f>VLOOKUP($A11,'ADR Raw Data'!$B$6:$BE$49,'ADR Raw Data'!AW$1,FALSE)</f>
        <v>3.43507303101656</v>
      </c>
      <c r="AM11" s="48">
        <f>VLOOKUP($A11,'ADR Raw Data'!$B$6:$BE$49,'ADR Raw Data'!AX$1,FALSE)</f>
        <v>1.92053020140127</v>
      </c>
      <c r="AN11" s="49">
        <f>VLOOKUP($A11,'ADR Raw Data'!$B$6:$BE$49,'ADR Raw Data'!AY$1,FALSE)</f>
        <v>2.0962956024233601</v>
      </c>
      <c r="AO11" s="48">
        <f>VLOOKUP($A11,'ADR Raw Data'!$B$6:$BE$49,'ADR Raw Data'!BA$1,FALSE)</f>
        <v>-2.35670681956399</v>
      </c>
      <c r="AP11" s="48">
        <f>VLOOKUP($A11,'ADR Raw Data'!$B$6:$BE$49,'ADR Raw Data'!BB$1,FALSE)</f>
        <v>-2.89701163740992</v>
      </c>
      <c r="AQ11" s="49">
        <f>VLOOKUP($A11,'ADR Raw Data'!$B$6:$BE$49,'ADR Raw Data'!BC$1,FALSE)</f>
        <v>-2.6466028556240699</v>
      </c>
      <c r="AR11" s="50">
        <f>VLOOKUP($A11,'ADR Raw Data'!$B$6:$BE$49,'ADR Raw Data'!BE$1,FALSE)</f>
        <v>0.17692109684167601</v>
      </c>
      <c r="AT11" s="51">
        <f>VLOOKUP($A11,'RevPAR Raw Data'!$B$6:$BE$49,'RevPAR Raw Data'!AG$1,FALSE)</f>
        <v>61.221031417558201</v>
      </c>
      <c r="AU11" s="52">
        <f>VLOOKUP($A11,'RevPAR Raw Data'!$B$6:$BE$49,'RevPAR Raw Data'!AH$1,FALSE)</f>
        <v>70.270675360134405</v>
      </c>
      <c r="AV11" s="52">
        <f>VLOOKUP($A11,'RevPAR Raw Data'!$B$6:$BE$49,'RevPAR Raw Data'!AI$1,FALSE)</f>
        <v>81.904328593313707</v>
      </c>
      <c r="AW11" s="52">
        <f>VLOOKUP($A11,'RevPAR Raw Data'!$B$6:$BE$49,'RevPAR Raw Data'!AJ$1,FALSE)</f>
        <v>83.2514473944305</v>
      </c>
      <c r="AX11" s="52">
        <f>VLOOKUP($A11,'RevPAR Raw Data'!$B$6:$BE$49,'RevPAR Raw Data'!AK$1,FALSE)</f>
        <v>77.919145746336795</v>
      </c>
      <c r="AY11" s="53">
        <f>VLOOKUP($A11,'RevPAR Raw Data'!$B$6:$BE$49,'RevPAR Raw Data'!AL$1,FALSE)</f>
        <v>74.913325702354697</v>
      </c>
      <c r="AZ11" s="52">
        <f>VLOOKUP($A11,'RevPAR Raw Data'!$B$6:$BE$49,'RevPAR Raw Data'!AN$1,FALSE)</f>
        <v>98.384264535099206</v>
      </c>
      <c r="BA11" s="52">
        <f>VLOOKUP($A11,'RevPAR Raw Data'!$B$6:$BE$49,'RevPAR Raw Data'!AO$1,FALSE)</f>
        <v>109.053432766672</v>
      </c>
      <c r="BB11" s="53">
        <f>VLOOKUP($A11,'RevPAR Raw Data'!$B$6:$BE$49,'RevPAR Raw Data'!AP$1,FALSE)</f>
        <v>103.71884865088499</v>
      </c>
      <c r="BC11" s="54">
        <f>VLOOKUP($A11,'RevPAR Raw Data'!$B$6:$BE$49,'RevPAR Raw Data'!AR$1,FALSE)</f>
        <v>83.143475116220699</v>
      </c>
      <c r="BE11" s="47">
        <f>VLOOKUP($A11,'RevPAR Raw Data'!$B$6:$BE$49,'RevPAR Raw Data'!AT$1,FALSE)</f>
        <v>-3.9414127079734298</v>
      </c>
      <c r="BF11" s="48">
        <f>VLOOKUP($A11,'RevPAR Raw Data'!$B$6:$BE$49,'RevPAR Raw Data'!AU$1,FALSE)</f>
        <v>3.0826320904238602</v>
      </c>
      <c r="BG11" s="48">
        <f>VLOOKUP($A11,'RevPAR Raw Data'!$B$6:$BE$49,'RevPAR Raw Data'!AV$1,FALSE)</f>
        <v>4.4457206375146399</v>
      </c>
      <c r="BH11" s="48">
        <f>VLOOKUP($A11,'RevPAR Raw Data'!$B$6:$BE$49,'RevPAR Raw Data'!AW$1,FALSE)</f>
        <v>4.0467933194210497</v>
      </c>
      <c r="BI11" s="48">
        <f>VLOOKUP($A11,'RevPAR Raw Data'!$B$6:$BE$49,'RevPAR Raw Data'!AX$1,FALSE)</f>
        <v>2.0759189569236498</v>
      </c>
      <c r="BJ11" s="49">
        <f>VLOOKUP($A11,'RevPAR Raw Data'!$B$6:$BE$49,'RevPAR Raw Data'!AY$1,FALSE)</f>
        <v>2.1540713637598699</v>
      </c>
      <c r="BK11" s="48">
        <f>VLOOKUP($A11,'RevPAR Raw Data'!$B$6:$BE$49,'RevPAR Raw Data'!BA$1,FALSE)</f>
        <v>-5.3636749874894303</v>
      </c>
      <c r="BL11" s="48">
        <f>VLOOKUP($A11,'RevPAR Raw Data'!$B$6:$BE$49,'RevPAR Raw Data'!BB$1,FALSE)</f>
        <v>-6.4391979751787698</v>
      </c>
      <c r="BM11" s="49">
        <f>VLOOKUP($A11,'RevPAR Raw Data'!$B$6:$BE$49,'RevPAR Raw Data'!BC$1,FALSE)</f>
        <v>-5.9321594424390902</v>
      </c>
      <c r="BN11" s="50">
        <f>VLOOKUP($A11,'RevPAR Raw Data'!$B$6:$BE$49,'RevPAR Raw Data'!BE$1,FALSE)</f>
        <v>-0.88741196427080304</v>
      </c>
    </row>
    <row r="12" spans="1:66" x14ac:dyDescent="0.45">
      <c r="A12" s="63" t="s">
        <v>121</v>
      </c>
      <c r="B12" s="47">
        <f>VLOOKUP($A12,'Occupancy Raw Data'!$B$8:$BE$51,'Occupancy Raw Data'!AG$3,FALSE)</f>
        <v>52.506481290292903</v>
      </c>
      <c r="C12" s="48">
        <f>VLOOKUP($A12,'Occupancy Raw Data'!$B$8:$BE$51,'Occupancy Raw Data'!AH$3,FALSE)</f>
        <v>56.172712047170002</v>
      </c>
      <c r="D12" s="48">
        <f>VLOOKUP($A12,'Occupancy Raw Data'!$B$8:$BE$51,'Occupancy Raw Data'!AI$3,FALSE)</f>
        <v>60.904627526555998</v>
      </c>
      <c r="E12" s="48">
        <f>VLOOKUP($A12,'Occupancy Raw Data'!$B$8:$BE$51,'Occupancy Raw Data'!AJ$3,FALSE)</f>
        <v>62.041434372634001</v>
      </c>
      <c r="F12" s="48">
        <f>VLOOKUP($A12,'Occupancy Raw Data'!$B$8:$BE$51,'Occupancy Raw Data'!AK$3,FALSE)</f>
        <v>60.702732466102198</v>
      </c>
      <c r="G12" s="49">
        <f>VLOOKUP($A12,'Occupancy Raw Data'!$B$8:$BE$51,'Occupancy Raw Data'!AL$3,FALSE)</f>
        <v>58.465597540551002</v>
      </c>
      <c r="H12" s="48">
        <f>VLOOKUP($A12,'Occupancy Raw Data'!$B$8:$BE$51,'Occupancy Raw Data'!AN$3,FALSE)</f>
        <v>65.026269300479498</v>
      </c>
      <c r="I12" s="48">
        <f>VLOOKUP($A12,'Occupancy Raw Data'!$B$8:$BE$51,'Occupancy Raw Data'!AO$3,FALSE)</f>
        <v>68.591552527129593</v>
      </c>
      <c r="J12" s="49">
        <f>VLOOKUP($A12,'Occupancy Raw Data'!$B$8:$BE$51,'Occupancy Raw Data'!AP$3,FALSE)</f>
        <v>66.808910913804496</v>
      </c>
      <c r="K12" s="50">
        <f>VLOOKUP($A12,'Occupancy Raw Data'!$B$8:$BE$51,'Occupancy Raw Data'!AR$3,FALSE)</f>
        <v>60.849401361480602</v>
      </c>
      <c r="M12" s="47">
        <f>VLOOKUP($A12,'Occupancy Raw Data'!$B$8:$BE$51,'Occupancy Raw Data'!AT$3,FALSE)</f>
        <v>0.66544780696536598</v>
      </c>
      <c r="N12" s="48">
        <f>VLOOKUP($A12,'Occupancy Raw Data'!$B$8:$BE$51,'Occupancy Raw Data'!AU$3,FALSE)</f>
        <v>3.0621355352709498</v>
      </c>
      <c r="O12" s="48">
        <f>VLOOKUP($A12,'Occupancy Raw Data'!$B$8:$BE$51,'Occupancy Raw Data'!AV$3,FALSE)</f>
        <v>3.1767137085277399</v>
      </c>
      <c r="P12" s="48">
        <f>VLOOKUP($A12,'Occupancy Raw Data'!$B$8:$BE$51,'Occupancy Raw Data'!AW$3,FALSE)</f>
        <v>2.7719413626264799</v>
      </c>
      <c r="Q12" s="48">
        <f>VLOOKUP($A12,'Occupancy Raw Data'!$B$8:$BE$51,'Occupancy Raw Data'!AX$3,FALSE)</f>
        <v>1.5775026058620301</v>
      </c>
      <c r="R12" s="49">
        <f>VLOOKUP($A12,'Occupancy Raw Data'!$B$8:$BE$51,'Occupancy Raw Data'!AY$3,FALSE)</f>
        <v>2.2767253822600302</v>
      </c>
      <c r="S12" s="48">
        <f>VLOOKUP($A12,'Occupancy Raw Data'!$B$8:$BE$51,'Occupancy Raw Data'!BA$3,FALSE)</f>
        <v>-1.69736090548313</v>
      </c>
      <c r="T12" s="48">
        <f>VLOOKUP($A12,'Occupancy Raw Data'!$B$8:$BE$51,'Occupancy Raw Data'!BB$3,FALSE)</f>
        <v>-3.3191808713813198</v>
      </c>
      <c r="U12" s="49">
        <f>VLOOKUP($A12,'Occupancy Raw Data'!$B$8:$BE$51,'Occupancy Raw Data'!BC$3,FALSE)</f>
        <v>-2.53664678341464</v>
      </c>
      <c r="V12" s="50">
        <f>VLOOKUP($A12,'Occupancy Raw Data'!$B$8:$BE$51,'Occupancy Raw Data'!BE$3,FALSE)</f>
        <v>0.72010586548614697</v>
      </c>
      <c r="X12" s="51">
        <f>VLOOKUP($A12,'ADR Raw Data'!$B$6:$BE$49,'ADR Raw Data'!AG$1,FALSE)</f>
        <v>84.878679760552302</v>
      </c>
      <c r="Y12" s="52">
        <f>VLOOKUP($A12,'ADR Raw Data'!$B$6:$BE$49,'ADR Raw Data'!AH$1,FALSE)</f>
        <v>86.372557792844304</v>
      </c>
      <c r="Z12" s="52">
        <f>VLOOKUP($A12,'ADR Raw Data'!$B$6:$BE$49,'ADR Raw Data'!AI$1,FALSE)</f>
        <v>88.000293447347104</v>
      </c>
      <c r="AA12" s="52">
        <f>VLOOKUP($A12,'ADR Raw Data'!$B$6:$BE$49,'ADR Raw Data'!AJ$1,FALSE)</f>
        <v>88.478030101323796</v>
      </c>
      <c r="AB12" s="52">
        <f>VLOOKUP($A12,'ADR Raw Data'!$B$6:$BE$49,'ADR Raw Data'!AK$1,FALSE)</f>
        <v>88.400137762911697</v>
      </c>
      <c r="AC12" s="53">
        <f>VLOOKUP($A12,'ADR Raw Data'!$B$6:$BE$49,'ADR Raw Data'!AL$1,FALSE)</f>
        <v>87.311244928070806</v>
      </c>
      <c r="AD12" s="52">
        <f>VLOOKUP($A12,'ADR Raw Data'!$B$6:$BE$49,'ADR Raw Data'!AN$1,FALSE)</f>
        <v>101.160130367286</v>
      </c>
      <c r="AE12" s="52">
        <f>VLOOKUP($A12,'ADR Raw Data'!$B$6:$BE$49,'ADR Raw Data'!AO$1,FALSE)</f>
        <v>104.21295514600099</v>
      </c>
      <c r="AF12" s="53">
        <f>VLOOKUP($A12,'ADR Raw Data'!$B$6:$BE$49,'ADR Raw Data'!AP$1,FALSE)</f>
        <v>102.727271548763</v>
      </c>
      <c r="AG12" s="54">
        <f>VLOOKUP($A12,'ADR Raw Data'!$B$6:$BE$49,'ADR Raw Data'!AR$1,FALSE)</f>
        <v>92.147202583258306</v>
      </c>
      <c r="AI12" s="47">
        <f>VLOOKUP($A12,'ADR Raw Data'!$B$6:$BE$49,'ADR Raw Data'!AT$1,FALSE)</f>
        <v>-2.4681013695280098</v>
      </c>
      <c r="AJ12" s="48">
        <f>VLOOKUP($A12,'ADR Raw Data'!$B$6:$BE$49,'ADR Raw Data'!AU$1,FALSE)</f>
        <v>2.8752408150585902</v>
      </c>
      <c r="AK12" s="48">
        <f>VLOOKUP($A12,'ADR Raw Data'!$B$6:$BE$49,'ADR Raw Data'!AV$1,FALSE)</f>
        <v>2.6752559444139998</v>
      </c>
      <c r="AL12" s="48">
        <f>VLOOKUP($A12,'ADR Raw Data'!$B$6:$BE$49,'ADR Raw Data'!AW$1,FALSE)</f>
        <v>2.46256393873615</v>
      </c>
      <c r="AM12" s="48">
        <f>VLOOKUP($A12,'ADR Raw Data'!$B$6:$BE$49,'ADR Raw Data'!AX$1,FALSE)</f>
        <v>1.00570102795449</v>
      </c>
      <c r="AN12" s="49">
        <f>VLOOKUP($A12,'ADR Raw Data'!$B$6:$BE$49,'ADR Raw Data'!AY$1,FALSE)</f>
        <v>1.37185375392835</v>
      </c>
      <c r="AO12" s="48">
        <f>VLOOKUP($A12,'ADR Raw Data'!$B$6:$BE$49,'ADR Raw Data'!BA$1,FALSE)</f>
        <v>-2.8023538611019201</v>
      </c>
      <c r="AP12" s="48">
        <f>VLOOKUP($A12,'ADR Raw Data'!$B$6:$BE$49,'ADR Raw Data'!BB$1,FALSE)</f>
        <v>-4.4350257080436304</v>
      </c>
      <c r="AQ12" s="49">
        <f>VLOOKUP($A12,'ADR Raw Data'!$B$6:$BE$49,'ADR Raw Data'!BC$1,FALSE)</f>
        <v>-3.6781567191405302</v>
      </c>
      <c r="AR12" s="50">
        <f>VLOOKUP($A12,'ADR Raw Data'!$B$6:$BE$49,'ADR Raw Data'!BE$1,FALSE)</f>
        <v>-0.67923539175714898</v>
      </c>
      <c r="AT12" s="51">
        <f>VLOOKUP($A12,'RevPAR Raw Data'!$B$6:$BE$49,'RevPAR Raw Data'!AG$1,FALSE)</f>
        <v>44.566808107922</v>
      </c>
      <c r="AU12" s="52">
        <f>VLOOKUP($A12,'RevPAR Raw Data'!$B$6:$BE$49,'RevPAR Raw Data'!AH$1,FALSE)</f>
        <v>48.517808176749902</v>
      </c>
      <c r="AV12" s="52">
        <f>VLOOKUP($A12,'RevPAR Raw Data'!$B$6:$BE$49,'RevPAR Raw Data'!AI$1,FALSE)</f>
        <v>53.596250946383002</v>
      </c>
      <c r="AW12" s="52">
        <f>VLOOKUP($A12,'RevPAR Raw Data'!$B$6:$BE$49,'RevPAR Raw Data'!AJ$1,FALSE)</f>
        <v>54.893038979512198</v>
      </c>
      <c r="AX12" s="52">
        <f>VLOOKUP($A12,'RevPAR Raw Data'!$B$6:$BE$49,'RevPAR Raw Data'!AK$1,FALSE)</f>
        <v>53.661299125886103</v>
      </c>
      <c r="AY12" s="53">
        <f>VLOOKUP($A12,'RevPAR Raw Data'!$B$6:$BE$49,'RevPAR Raw Data'!AL$1,FALSE)</f>
        <v>51.047041067290699</v>
      </c>
      <c r="AZ12" s="52">
        <f>VLOOKUP($A12,'RevPAR Raw Data'!$B$6:$BE$49,'RevPAR Raw Data'!AN$1,FALSE)</f>
        <v>65.780658797347797</v>
      </c>
      <c r="BA12" s="52">
        <f>VLOOKUP($A12,'RevPAR Raw Data'!$B$6:$BE$49,'RevPAR Raw Data'!AO$1,FALSE)</f>
        <v>71.481283869043494</v>
      </c>
      <c r="BB12" s="53">
        <f>VLOOKUP($A12,'RevPAR Raw Data'!$B$6:$BE$49,'RevPAR Raw Data'!AP$1,FALSE)</f>
        <v>68.630971333195603</v>
      </c>
      <c r="BC12" s="54">
        <f>VLOOKUP($A12,'RevPAR Raw Data'!$B$6:$BE$49,'RevPAR Raw Data'!AR$1,FALSE)</f>
        <v>56.071021143263501</v>
      </c>
      <c r="BE12" s="47">
        <f>VLOOKUP($A12,'RevPAR Raw Data'!$B$6:$BE$49,'RevPAR Raw Data'!AT$1,FALSE)</f>
        <v>-1.81907748899985</v>
      </c>
      <c r="BF12" s="48">
        <f>VLOOKUP($A12,'RevPAR Raw Data'!$B$6:$BE$49,'RevPAR Raw Data'!AU$1,FALSE)</f>
        <v>6.0254201210520701</v>
      </c>
      <c r="BG12" s="48">
        <f>VLOOKUP($A12,'RevPAR Raw Data'!$B$6:$BE$49,'RevPAR Raw Data'!AV$1,FALSE)</f>
        <v>5.9369548752661396</v>
      </c>
      <c r="BH12" s="48">
        <f>VLOOKUP($A12,'RevPAR Raw Data'!$B$6:$BE$49,'RevPAR Raw Data'!AW$1,FALSE)</f>
        <v>5.30276612976159</v>
      </c>
      <c r="BI12" s="48">
        <f>VLOOKUP($A12,'RevPAR Raw Data'!$B$6:$BE$49,'RevPAR Raw Data'!AX$1,FALSE)</f>
        <v>2.5990685937396898</v>
      </c>
      <c r="BJ12" s="49">
        <f>VLOOKUP($A12,'RevPAR Raw Data'!$B$6:$BE$49,'RevPAR Raw Data'!AY$1,FALSE)</f>
        <v>3.6798124788115598</v>
      </c>
      <c r="BK12" s="48">
        <f>VLOOKUP($A12,'RevPAR Raw Data'!$B$6:$BE$49,'RevPAR Raw Data'!BA$1,FALSE)</f>
        <v>-4.4521487077134196</v>
      </c>
      <c r="BL12" s="48">
        <f>VLOOKUP($A12,'RevPAR Raw Data'!$B$6:$BE$49,'RevPAR Raw Data'!BB$1,FALSE)</f>
        <v>-7.6070000544827296</v>
      </c>
      <c r="BM12" s="49">
        <f>VLOOKUP($A12,'RevPAR Raw Data'!$B$6:$BE$49,'RevPAR Raw Data'!BC$1,FALSE)</f>
        <v>-6.1215016584501498</v>
      </c>
      <c r="BN12" s="50">
        <f>VLOOKUP($A12,'RevPAR Raw Data'!$B$6:$BE$49,'RevPAR Raw Data'!BE$1,FALSE)</f>
        <v>3.5979259832497099E-2</v>
      </c>
    </row>
    <row r="13" spans="1:66" x14ac:dyDescent="0.45">
      <c r="A13" s="63" t="s">
        <v>122</v>
      </c>
      <c r="B13" s="47">
        <f>VLOOKUP($A13,'Occupancy Raw Data'!$B$8:$BE$51,'Occupancy Raw Data'!AG$3,FALSE)</f>
        <v>49.333140145615197</v>
      </c>
      <c r="C13" s="48">
        <f>VLOOKUP($A13,'Occupancy Raw Data'!$B$8:$BE$51,'Occupancy Raw Data'!AH$3,FALSE)</f>
        <v>49.798239576918803</v>
      </c>
      <c r="D13" s="48">
        <f>VLOOKUP($A13,'Occupancy Raw Data'!$B$8:$BE$51,'Occupancy Raw Data'!AI$3,FALSE)</f>
        <v>52.154163799036397</v>
      </c>
      <c r="E13" s="48">
        <f>VLOOKUP($A13,'Occupancy Raw Data'!$B$8:$BE$51,'Occupancy Raw Data'!AJ$3,FALSE)</f>
        <v>53.533896708170801</v>
      </c>
      <c r="F13" s="48">
        <f>VLOOKUP($A13,'Occupancy Raw Data'!$B$8:$BE$51,'Occupancy Raw Data'!AK$3,FALSE)</f>
        <v>54.189798373653701</v>
      </c>
      <c r="G13" s="49">
        <f>VLOOKUP($A13,'Occupancy Raw Data'!$B$8:$BE$51,'Occupancy Raw Data'!AL$3,FALSE)</f>
        <v>51.801507402968703</v>
      </c>
      <c r="H13" s="48">
        <f>VLOOKUP($A13,'Occupancy Raw Data'!$B$8:$BE$51,'Occupancy Raw Data'!AN$3,FALSE)</f>
        <v>59.639217846323298</v>
      </c>
      <c r="I13" s="48">
        <f>VLOOKUP($A13,'Occupancy Raw Data'!$B$8:$BE$51,'Occupancy Raw Data'!AO$3,FALSE)</f>
        <v>62.7578309585586</v>
      </c>
      <c r="J13" s="49">
        <f>VLOOKUP($A13,'Occupancy Raw Data'!$B$8:$BE$51,'Occupancy Raw Data'!AP$3,FALSE)</f>
        <v>61.198524402440903</v>
      </c>
      <c r="K13" s="50">
        <f>VLOOKUP($A13,'Occupancy Raw Data'!$B$8:$BE$51,'Occupancy Raw Data'!AR$3,FALSE)</f>
        <v>54.485894140579298</v>
      </c>
      <c r="M13" s="47">
        <f>VLOOKUP($A13,'Occupancy Raw Data'!$B$8:$BE$51,'Occupancy Raw Data'!AT$3,FALSE)</f>
        <v>-1.2435899995122199</v>
      </c>
      <c r="N13" s="48">
        <f>VLOOKUP($A13,'Occupancy Raw Data'!$B$8:$BE$51,'Occupancy Raw Data'!AU$3,FALSE)</f>
        <v>2.22047869382709</v>
      </c>
      <c r="O13" s="48">
        <f>VLOOKUP($A13,'Occupancy Raw Data'!$B$8:$BE$51,'Occupancy Raw Data'!AV$3,FALSE)</f>
        <v>2.25525316929965</v>
      </c>
      <c r="P13" s="48">
        <f>VLOOKUP($A13,'Occupancy Raw Data'!$B$8:$BE$51,'Occupancy Raw Data'!AW$3,FALSE)</f>
        <v>2.8799271630891301</v>
      </c>
      <c r="Q13" s="48">
        <f>VLOOKUP($A13,'Occupancy Raw Data'!$B$8:$BE$51,'Occupancy Raw Data'!AX$3,FALSE)</f>
        <v>0.795580236623602</v>
      </c>
      <c r="R13" s="49">
        <f>VLOOKUP($A13,'Occupancy Raw Data'!$B$8:$BE$51,'Occupancy Raw Data'!AY$3,FALSE)</f>
        <v>1.3838398032188799</v>
      </c>
      <c r="S13" s="48">
        <f>VLOOKUP($A13,'Occupancy Raw Data'!$B$8:$BE$51,'Occupancy Raw Data'!BA$3,FALSE)</f>
        <v>-3.7875255623208499</v>
      </c>
      <c r="T13" s="48">
        <f>VLOOKUP($A13,'Occupancy Raw Data'!$B$8:$BE$51,'Occupancy Raw Data'!BB$3,FALSE)</f>
        <v>-4.8818120028029197</v>
      </c>
      <c r="U13" s="49">
        <f>VLOOKUP($A13,'Occupancy Raw Data'!$B$8:$BE$51,'Occupancy Raw Data'!BC$3,FALSE)</f>
        <v>-4.3517365217930299</v>
      </c>
      <c r="V13" s="50">
        <f>VLOOKUP($A13,'Occupancy Raw Data'!$B$8:$BE$51,'Occupancy Raw Data'!BE$3,FALSE)</f>
        <v>-0.53106628169646297</v>
      </c>
      <c r="X13" s="51">
        <f>VLOOKUP($A13,'ADR Raw Data'!$B$6:$BE$49,'ADR Raw Data'!AG$1,FALSE)</f>
        <v>67.083897516777498</v>
      </c>
      <c r="Y13" s="52">
        <f>VLOOKUP($A13,'ADR Raw Data'!$B$6:$BE$49,'ADR Raw Data'!AH$1,FALSE)</f>
        <v>64.705137549280593</v>
      </c>
      <c r="Z13" s="52">
        <f>VLOOKUP($A13,'ADR Raw Data'!$B$6:$BE$49,'ADR Raw Data'!AI$1,FALSE)</f>
        <v>65.163755655567996</v>
      </c>
      <c r="AA13" s="52">
        <f>VLOOKUP($A13,'ADR Raw Data'!$B$6:$BE$49,'ADR Raw Data'!AJ$1,FALSE)</f>
        <v>65.388679393488104</v>
      </c>
      <c r="AB13" s="52">
        <f>VLOOKUP($A13,'ADR Raw Data'!$B$6:$BE$49,'ADR Raw Data'!AK$1,FALSE)</f>
        <v>65.796935286879702</v>
      </c>
      <c r="AC13" s="53">
        <f>VLOOKUP($A13,'ADR Raw Data'!$B$6:$BE$49,'ADR Raw Data'!AL$1,FALSE)</f>
        <v>65.620273504316501</v>
      </c>
      <c r="AD13" s="52">
        <f>VLOOKUP($A13,'ADR Raw Data'!$B$6:$BE$49,'ADR Raw Data'!AN$1,FALSE)</f>
        <v>77.404956839917801</v>
      </c>
      <c r="AE13" s="52">
        <f>VLOOKUP($A13,'ADR Raw Data'!$B$6:$BE$49,'ADR Raw Data'!AO$1,FALSE)</f>
        <v>81.767522966324805</v>
      </c>
      <c r="AF13" s="53">
        <f>VLOOKUP($A13,'ADR Raw Data'!$B$6:$BE$49,'ADR Raw Data'!AP$1,FALSE)</f>
        <v>79.641817860505299</v>
      </c>
      <c r="AG13" s="54">
        <f>VLOOKUP($A13,'ADR Raw Data'!$B$6:$BE$49,'ADR Raw Data'!AR$1,FALSE)</f>
        <v>70.119188532002795</v>
      </c>
      <c r="AI13" s="47">
        <f>VLOOKUP($A13,'ADR Raw Data'!$B$6:$BE$49,'ADR Raw Data'!AT$1,FALSE)</f>
        <v>-2.7332430033952502</v>
      </c>
      <c r="AJ13" s="48">
        <f>VLOOKUP($A13,'ADR Raw Data'!$B$6:$BE$49,'ADR Raw Data'!AU$1,FALSE)</f>
        <v>9.5848574338594103E-2</v>
      </c>
      <c r="AK13" s="48">
        <f>VLOOKUP($A13,'ADR Raw Data'!$B$6:$BE$49,'ADR Raw Data'!AV$1,FALSE)</f>
        <v>0.83378865443597106</v>
      </c>
      <c r="AL13" s="48">
        <f>VLOOKUP($A13,'ADR Raw Data'!$B$6:$BE$49,'ADR Raw Data'!AW$1,FALSE)</f>
        <v>0.45491949973200102</v>
      </c>
      <c r="AM13" s="48">
        <f>VLOOKUP($A13,'ADR Raw Data'!$B$6:$BE$49,'ADR Raw Data'!AX$1,FALSE)</f>
        <v>-1.36964065303836</v>
      </c>
      <c r="AN13" s="49">
        <f>VLOOKUP($A13,'ADR Raw Data'!$B$6:$BE$49,'ADR Raw Data'!AY$1,FALSE)</f>
        <v>-0.59341199098556097</v>
      </c>
      <c r="AO13" s="48">
        <f>VLOOKUP($A13,'ADR Raw Data'!$B$6:$BE$49,'ADR Raw Data'!BA$1,FALSE)</f>
        <v>-4.3970653607685302</v>
      </c>
      <c r="AP13" s="48">
        <f>VLOOKUP($A13,'ADR Raw Data'!$B$6:$BE$49,'ADR Raw Data'!BB$1,FALSE)</f>
        <v>-5.6313516167892601</v>
      </c>
      <c r="AQ13" s="49">
        <f>VLOOKUP($A13,'ADR Raw Data'!$B$6:$BE$49,'ADR Raw Data'!BC$1,FALSE)</f>
        <v>-5.0691965489719903</v>
      </c>
      <c r="AR13" s="50">
        <f>VLOOKUP($A13,'ADR Raw Data'!$B$6:$BE$49,'ADR Raw Data'!BE$1,FALSE)</f>
        <v>-2.5850611404557902</v>
      </c>
      <c r="AT13" s="51">
        <f>VLOOKUP($A13,'RevPAR Raw Data'!$B$6:$BE$49,'RevPAR Raw Data'!AG$1,FALSE)</f>
        <v>33.094593177092698</v>
      </c>
      <c r="AU13" s="52">
        <f>VLOOKUP($A13,'RevPAR Raw Data'!$B$6:$BE$49,'RevPAR Raw Data'!AH$1,FALSE)</f>
        <v>32.222019415365601</v>
      </c>
      <c r="AV13" s="52">
        <f>VLOOKUP($A13,'RevPAR Raw Data'!$B$6:$BE$49,'RevPAR Raw Data'!AI$1,FALSE)</f>
        <v>33.985611862208799</v>
      </c>
      <c r="AW13" s="52">
        <f>VLOOKUP($A13,'RevPAR Raw Data'!$B$6:$BE$49,'RevPAR Raw Data'!AJ$1,FALSE)</f>
        <v>35.005108085346897</v>
      </c>
      <c r="AX13" s="52">
        <f>VLOOKUP($A13,'RevPAR Raw Data'!$B$6:$BE$49,'RevPAR Raw Data'!AK$1,FALSE)</f>
        <v>35.655226568003499</v>
      </c>
      <c r="AY13" s="53">
        <f>VLOOKUP($A13,'RevPAR Raw Data'!$B$6:$BE$49,'RevPAR Raw Data'!AL$1,FALSE)</f>
        <v>33.9922908371868</v>
      </c>
      <c r="AZ13" s="52">
        <f>VLOOKUP($A13,'RevPAR Raw Data'!$B$6:$BE$49,'RevPAR Raw Data'!AN$1,FALSE)</f>
        <v>46.163710833611098</v>
      </c>
      <c r="BA13" s="52">
        <f>VLOOKUP($A13,'RevPAR Raw Data'!$B$6:$BE$49,'RevPAR Raw Data'!AO$1,FALSE)</f>
        <v>51.315523842206701</v>
      </c>
      <c r="BB13" s="53">
        <f>VLOOKUP($A13,'RevPAR Raw Data'!$B$6:$BE$49,'RevPAR Raw Data'!AP$1,FALSE)</f>
        <v>48.739617337908903</v>
      </c>
      <c r="BC13" s="54">
        <f>VLOOKUP($A13,'RevPAR Raw Data'!$B$6:$BE$49,'RevPAR Raw Data'!AR$1,FALSE)</f>
        <v>38.2050668357803</v>
      </c>
      <c r="BE13" s="47">
        <f>VLOOKUP($A13,'RevPAR Raw Data'!$B$6:$BE$49,'RevPAR Raw Data'!AT$1,FALSE)</f>
        <v>-3.9428426662548901</v>
      </c>
      <c r="BF13" s="48">
        <f>VLOOKUP($A13,'RevPAR Raw Data'!$B$6:$BE$49,'RevPAR Raw Data'!AU$1,FALSE)</f>
        <v>2.3184555653372101</v>
      </c>
      <c r="BG13" s="48">
        <f>VLOOKUP($A13,'RevPAR Raw Data'!$B$6:$BE$49,'RevPAR Raw Data'!AV$1,FALSE)</f>
        <v>3.1078458687900499</v>
      </c>
      <c r="BH13" s="48">
        <f>VLOOKUP($A13,'RevPAR Raw Data'!$B$6:$BE$49,'RevPAR Raw Data'!AW$1,FALSE)</f>
        <v>3.3479480130641002</v>
      </c>
      <c r="BI13" s="48">
        <f>VLOOKUP($A13,'RevPAR Raw Data'!$B$6:$BE$49,'RevPAR Raw Data'!AX$1,FALSE)</f>
        <v>-0.58495700676309903</v>
      </c>
      <c r="BJ13" s="49">
        <f>VLOOKUP($A13,'RevPAR Raw Data'!$B$6:$BE$49,'RevPAR Raw Data'!AY$1,FALSE)</f>
        <v>0.78221594090499402</v>
      </c>
      <c r="BK13" s="48">
        <f>VLOOKUP($A13,'RevPAR Raw Data'!$B$6:$BE$49,'RevPAR Raw Data'!BA$1,FALSE)</f>
        <v>-8.0180509485583205</v>
      </c>
      <c r="BL13" s="48">
        <f>VLOOKUP($A13,'RevPAR Raw Data'!$B$6:$BE$49,'RevPAR Raw Data'!BB$1,FALSE)</f>
        <v>-10.2382516204437</v>
      </c>
      <c r="BM13" s="49">
        <f>VLOOKUP($A13,'RevPAR Raw Data'!$B$6:$BE$49,'RevPAR Raw Data'!BC$1,FALSE)</f>
        <v>-9.20033499318194</v>
      </c>
      <c r="BN13" s="50">
        <f>VLOOKUP($A13,'RevPAR Raw Data'!$B$6:$BE$49,'RevPAR Raw Data'!BE$1,FALSE)</f>
        <v>-3.1023990340740499</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54.5223298671566</v>
      </c>
      <c r="C15" s="48">
        <f>VLOOKUP($A15,'Occupancy Raw Data'!$B$8:$BE$45,'Occupancy Raw Data'!AH$3,FALSE)</f>
        <v>60.438439913513697</v>
      </c>
      <c r="D15" s="48">
        <f>VLOOKUP($A15,'Occupancy Raw Data'!$B$8:$BE$45,'Occupancy Raw Data'!AI$3,FALSE)</f>
        <v>69.476082504067705</v>
      </c>
      <c r="E15" s="48">
        <f>VLOOKUP($A15,'Occupancy Raw Data'!$B$8:$BE$45,'Occupancy Raw Data'!AJ$3,FALSE)</f>
        <v>70.252792603930402</v>
      </c>
      <c r="F15" s="48">
        <f>VLOOKUP($A15,'Occupancy Raw Data'!$B$8:$BE$45,'Occupancy Raw Data'!AK$3,FALSE)</f>
        <v>65.365790547030201</v>
      </c>
      <c r="G15" s="49">
        <f>VLOOKUP($A15,'Occupancy Raw Data'!$B$8:$BE$45,'Occupancy Raw Data'!AL$3,FALSE)</f>
        <v>64.0110870871397</v>
      </c>
      <c r="H15" s="48">
        <f>VLOOKUP($A15,'Occupancy Raw Data'!$B$8:$BE$45,'Occupancy Raw Data'!AN$3,FALSE)</f>
        <v>68.465394516979202</v>
      </c>
      <c r="I15" s="48">
        <f>VLOOKUP($A15,'Occupancy Raw Data'!$B$8:$BE$45,'Occupancy Raw Data'!AO$3,FALSE)</f>
        <v>73.278716564406395</v>
      </c>
      <c r="J15" s="49">
        <f>VLOOKUP($A15,'Occupancy Raw Data'!$B$8:$BE$45,'Occupancy Raw Data'!AP$3,FALSE)</f>
        <v>70.872055540692799</v>
      </c>
      <c r="K15" s="50">
        <f>VLOOKUP($A15,'Occupancy Raw Data'!$B$8:$BE$45,'Occupancy Raw Data'!AR$3,FALSE)</f>
        <v>65.971363788154903</v>
      </c>
      <c r="M15" s="47">
        <f>VLOOKUP($A15,'Occupancy Raw Data'!$B$8:$BE$45,'Occupancy Raw Data'!AT$3,FALSE)</f>
        <v>-3.4120590440642</v>
      </c>
      <c r="N15" s="48">
        <f>VLOOKUP($A15,'Occupancy Raw Data'!$B$8:$BE$45,'Occupancy Raw Data'!AU$3,FALSE)</f>
        <v>-1.5088244337102199</v>
      </c>
      <c r="O15" s="48">
        <f>VLOOKUP($A15,'Occupancy Raw Data'!$B$8:$BE$45,'Occupancy Raw Data'!AV$3,FALSE)</f>
        <v>-0.22135296321914999</v>
      </c>
      <c r="P15" s="48">
        <f>VLOOKUP($A15,'Occupancy Raw Data'!$B$8:$BE$45,'Occupancy Raw Data'!AW$3,FALSE)</f>
        <v>1.3217058235980299</v>
      </c>
      <c r="Q15" s="48">
        <f>VLOOKUP($A15,'Occupancy Raw Data'!$B$8:$BE$45,'Occupancy Raw Data'!AX$3,FALSE)</f>
        <v>4.7368523556024904</v>
      </c>
      <c r="R15" s="49">
        <f>VLOOKUP($A15,'Occupancy Raw Data'!$B$8:$BE$45,'Occupancy Raw Data'!AY$3,FALSE)</f>
        <v>0.27149708436085701</v>
      </c>
      <c r="S15" s="48">
        <f>VLOOKUP($A15,'Occupancy Raw Data'!$B$8:$BE$45,'Occupancy Raw Data'!BA$3,FALSE)</f>
        <v>2.3822090847495301</v>
      </c>
      <c r="T15" s="48">
        <f>VLOOKUP($A15,'Occupancy Raw Data'!$B$8:$BE$45,'Occupancy Raw Data'!BB$3,FALSE)</f>
        <v>0.78516950885987702</v>
      </c>
      <c r="U15" s="49">
        <f>VLOOKUP($A15,'Occupancy Raw Data'!$B$8:$BE$45,'Occupancy Raw Data'!BC$3,FALSE)</f>
        <v>1.5503052795916501</v>
      </c>
      <c r="V15" s="50">
        <f>VLOOKUP($A15,'Occupancy Raw Data'!$B$8:$BE$45,'Occupancy Raw Data'!BE$3,FALSE)</f>
        <v>0.66050189743870802</v>
      </c>
      <c r="X15" s="51">
        <f>VLOOKUP($A15,'ADR Raw Data'!$B$6:$BE$43,'ADR Raw Data'!AG$1,FALSE)</f>
        <v>149.02522000032101</v>
      </c>
      <c r="Y15" s="52">
        <f>VLOOKUP($A15,'ADR Raw Data'!$B$6:$BE$43,'ADR Raw Data'!AH$1,FALSE)</f>
        <v>170.60388560129101</v>
      </c>
      <c r="Z15" s="52">
        <f>VLOOKUP($A15,'ADR Raw Data'!$B$6:$BE$43,'ADR Raw Data'!AI$1,FALSE)</f>
        <v>183.93069712684101</v>
      </c>
      <c r="AA15" s="52">
        <f>VLOOKUP($A15,'ADR Raw Data'!$B$6:$BE$43,'ADR Raw Data'!AJ$1,FALSE)</f>
        <v>185.923880157692</v>
      </c>
      <c r="AB15" s="52">
        <f>VLOOKUP($A15,'ADR Raw Data'!$B$6:$BE$43,'ADR Raw Data'!AK$1,FALSE)</f>
        <v>172.03353275072499</v>
      </c>
      <c r="AC15" s="53">
        <f>VLOOKUP($A15,'ADR Raw Data'!$B$6:$BE$43,'ADR Raw Data'!AL$1,FALSE)</f>
        <v>173.475569215147</v>
      </c>
      <c r="AD15" s="52">
        <f>VLOOKUP($A15,'ADR Raw Data'!$B$6:$BE$43,'ADR Raw Data'!AN$1,FALSE)</f>
        <v>160.61065601178601</v>
      </c>
      <c r="AE15" s="52">
        <f>VLOOKUP($A15,'ADR Raw Data'!$B$6:$BE$43,'ADR Raw Data'!AO$1,FALSE)</f>
        <v>162.36176957835801</v>
      </c>
      <c r="AF15" s="53">
        <f>VLOOKUP($A15,'ADR Raw Data'!$B$6:$BE$43,'ADR Raw Data'!AP$1,FALSE)</f>
        <v>161.51594480112601</v>
      </c>
      <c r="AG15" s="54">
        <f>VLOOKUP($A15,'ADR Raw Data'!$B$6:$BE$43,'ADR Raw Data'!AR$1,FALSE)</f>
        <v>169.80469871685801</v>
      </c>
      <c r="AI15" s="47">
        <f>VLOOKUP($A15,'ADR Raw Data'!$B$6:$BE$43,'ADR Raw Data'!AT$1,FALSE)</f>
        <v>-3.7928518960545299</v>
      </c>
      <c r="AJ15" s="48">
        <f>VLOOKUP($A15,'ADR Raw Data'!$B$6:$BE$43,'ADR Raw Data'!AU$1,FALSE)</f>
        <v>-1.6985883625815501</v>
      </c>
      <c r="AK15" s="48">
        <f>VLOOKUP($A15,'ADR Raw Data'!$B$6:$BE$43,'ADR Raw Data'!AV$1,FALSE)</f>
        <v>0.90160742112552295</v>
      </c>
      <c r="AL15" s="48">
        <f>VLOOKUP($A15,'ADR Raw Data'!$B$6:$BE$43,'ADR Raw Data'!AW$1,FALSE)</f>
        <v>4.8669011615046198</v>
      </c>
      <c r="AM15" s="48">
        <f>VLOOKUP($A15,'ADR Raw Data'!$B$6:$BE$43,'ADR Raw Data'!AX$1,FALSE)</f>
        <v>7.8820013698537297</v>
      </c>
      <c r="AN15" s="49">
        <f>VLOOKUP($A15,'ADR Raw Data'!$B$6:$BE$43,'ADR Raw Data'!AY$1,FALSE)</f>
        <v>1.9139797704011601</v>
      </c>
      <c r="AO15" s="48">
        <f>VLOOKUP($A15,'ADR Raw Data'!$B$6:$BE$43,'ADR Raw Data'!BA$1,FALSE)</f>
        <v>5.0928433062320799</v>
      </c>
      <c r="AP15" s="48">
        <f>VLOOKUP($A15,'ADR Raw Data'!$B$6:$BE$43,'ADR Raw Data'!BB$1,FALSE)</f>
        <v>4.0764129977863197</v>
      </c>
      <c r="AQ15" s="49">
        <f>VLOOKUP($A15,'ADR Raw Data'!$B$6:$BE$43,'ADR Raw Data'!BC$1,FALSE)</f>
        <v>4.5537185369095301</v>
      </c>
      <c r="AR15" s="50">
        <f>VLOOKUP($A15,'ADR Raw Data'!$B$6:$BE$43,'ADR Raw Data'!BE$1,FALSE)</f>
        <v>2.64460274701083</v>
      </c>
      <c r="AT15" s="51">
        <f>VLOOKUP($A15,'RevPAR Raw Data'!$B$6:$BE$43,'RevPAR Raw Data'!AG$1,FALSE)</f>
        <v>81.252022033831395</v>
      </c>
      <c r="AU15" s="52">
        <f>VLOOKUP($A15,'RevPAR Raw Data'!$B$6:$BE$43,'RevPAR Raw Data'!AH$1,FALSE)</f>
        <v>103.110326889256</v>
      </c>
      <c r="AV15" s="52">
        <f>VLOOKUP($A15,'RevPAR Raw Data'!$B$6:$BE$43,'RevPAR Raw Data'!AI$1,FALSE)</f>
        <v>127.787842886151</v>
      </c>
      <c r="AW15" s="52">
        <f>VLOOKUP($A15,'RevPAR Raw Data'!$B$6:$BE$43,'RevPAR Raw Data'!AJ$1,FALSE)</f>
        <v>130.61671792836299</v>
      </c>
      <c r="AX15" s="52">
        <f>VLOOKUP($A15,'RevPAR Raw Data'!$B$6:$BE$43,'RevPAR Raw Data'!AK$1,FALSE)</f>
        <v>112.451078688495</v>
      </c>
      <c r="AY15" s="53">
        <f>VLOOKUP($A15,'RevPAR Raw Data'!$B$6:$BE$43,'RevPAR Raw Data'!AL$1,FALSE)</f>
        <v>111.043597685219</v>
      </c>
      <c r="AZ15" s="52">
        <f>VLOOKUP($A15,'RevPAR Raw Data'!$B$6:$BE$43,'RevPAR Raw Data'!AN$1,FALSE)</f>
        <v>109.962719274778</v>
      </c>
      <c r="BA15" s="52">
        <f>VLOOKUP($A15,'RevPAR Raw Data'!$B$6:$BE$43,'RevPAR Raw Data'!AO$1,FALSE)</f>
        <v>118.976620938279</v>
      </c>
      <c r="BB15" s="53">
        <f>VLOOKUP($A15,'RevPAR Raw Data'!$B$6:$BE$43,'RevPAR Raw Data'!AP$1,FALSE)</f>
        <v>114.46967010652899</v>
      </c>
      <c r="BC15" s="54">
        <f>VLOOKUP($A15,'RevPAR Raw Data'!$B$6:$BE$43,'RevPAR Raw Data'!AR$1,FALSE)</f>
        <v>112.02247551987899</v>
      </c>
      <c r="BE15" s="47">
        <f>VLOOKUP($A15,'RevPAR Raw Data'!$B$6:$BE$43,'RevPAR Raw Data'!AT$1,FALSE)</f>
        <v>-7.0754965939714403</v>
      </c>
      <c r="BF15" s="48">
        <f>VLOOKUP($A15,'RevPAR Raw Data'!$B$6:$BE$43,'RevPAR Raw Data'!AU$1,FALSE)</f>
        <v>-3.1817840800489798</v>
      </c>
      <c r="BG15" s="48">
        <f>VLOOKUP($A15,'RevPAR Raw Data'!$B$6:$BE$43,'RevPAR Raw Data'!AV$1,FALSE)</f>
        <v>0.67825872316310798</v>
      </c>
      <c r="BH15" s="48">
        <f>VLOOKUP($A15,'RevPAR Raw Data'!$B$6:$BE$43,'RevPAR Raw Data'!AW$1,FALSE)</f>
        <v>6.2529331011830198</v>
      </c>
      <c r="BI15" s="48">
        <f>VLOOKUP($A15,'RevPAR Raw Data'!$B$6:$BE$43,'RevPAR Raw Data'!AX$1,FALSE)</f>
        <v>12.992212493012699</v>
      </c>
      <c r="BJ15" s="49">
        <f>VLOOKUP($A15,'RevPAR Raw Data'!$B$6:$BE$43,'RevPAR Raw Data'!AY$1,FALSE)</f>
        <v>2.1906732540339102</v>
      </c>
      <c r="BK15" s="48">
        <f>VLOOKUP($A15,'RevPAR Raw Data'!$B$6:$BE$43,'RevPAR Raw Data'!BA$1,FALSE)</f>
        <v>7.59637456689474</v>
      </c>
      <c r="BL15" s="48">
        <f>VLOOKUP($A15,'RevPAR Raw Data'!$B$6:$BE$43,'RevPAR Raw Data'!BB$1,FALSE)</f>
        <v>4.89358925856002</v>
      </c>
      <c r="BM15" s="49">
        <f>VLOOKUP($A15,'RevPAR Raw Data'!$B$6:$BE$43,'RevPAR Raw Data'!BC$1,FALSE)</f>
        <v>6.1746203553966401</v>
      </c>
      <c r="BN15" s="50">
        <f>VLOOKUP($A15,'RevPAR Raw Data'!$B$6:$BE$43,'RevPAR Raw Data'!BE$1,FALSE)</f>
        <v>3.3225722957732602</v>
      </c>
    </row>
    <row r="16" spans="1:66" x14ac:dyDescent="0.45">
      <c r="A16" s="63" t="s">
        <v>88</v>
      </c>
      <c r="B16" s="47">
        <f>VLOOKUP($A16,'Occupancy Raw Data'!$B$8:$BE$45,'Occupancy Raw Data'!AG$3,FALSE)</f>
        <v>54.540520984080999</v>
      </c>
      <c r="C16" s="48">
        <f>VLOOKUP($A16,'Occupancy Raw Data'!$B$8:$BE$45,'Occupancy Raw Data'!AH$3,FALSE)</f>
        <v>66.221314864585395</v>
      </c>
      <c r="D16" s="48">
        <f>VLOOKUP($A16,'Occupancy Raw Data'!$B$8:$BE$45,'Occupancy Raw Data'!AI$3,FALSE)</f>
        <v>75.917407483977598</v>
      </c>
      <c r="E16" s="48">
        <f>VLOOKUP($A16,'Occupancy Raw Data'!$B$8:$BE$45,'Occupancy Raw Data'!AJ$3,FALSE)</f>
        <v>75.284267107711301</v>
      </c>
      <c r="F16" s="48">
        <f>VLOOKUP($A16,'Occupancy Raw Data'!$B$8:$BE$45,'Occupancy Raw Data'!AK$3,FALSE)</f>
        <v>66.986251808972497</v>
      </c>
      <c r="G16" s="49">
        <f>VLOOKUP($A16,'Occupancy Raw Data'!$B$8:$BE$45,'Occupancy Raw Data'!AL$3,FALSE)</f>
        <v>67.789952449865595</v>
      </c>
      <c r="H16" s="48">
        <f>VLOOKUP($A16,'Occupancy Raw Data'!$B$8:$BE$45,'Occupancy Raw Data'!AN$3,FALSE)</f>
        <v>64.489869753979704</v>
      </c>
      <c r="I16" s="48">
        <f>VLOOKUP($A16,'Occupancy Raw Data'!$B$8:$BE$45,'Occupancy Raw Data'!AO$3,FALSE)</f>
        <v>69.337916063675806</v>
      </c>
      <c r="J16" s="49">
        <f>VLOOKUP($A16,'Occupancy Raw Data'!$B$8:$BE$45,'Occupancy Raw Data'!AP$3,FALSE)</f>
        <v>66.913892908827705</v>
      </c>
      <c r="K16" s="50">
        <f>VLOOKUP($A16,'Occupancy Raw Data'!$B$8:$BE$45,'Occupancy Raw Data'!AR$3,FALSE)</f>
        <v>67.539649723854794</v>
      </c>
      <c r="M16" s="47">
        <f>VLOOKUP($A16,'Occupancy Raw Data'!$B$8:$BE$45,'Occupancy Raw Data'!AT$3,FALSE)</f>
        <v>0.88317771756060004</v>
      </c>
      <c r="N16" s="48">
        <f>VLOOKUP($A16,'Occupancy Raw Data'!$B$8:$BE$45,'Occupancy Raw Data'!AU$3,FALSE)</f>
        <v>0.63126933281554698</v>
      </c>
      <c r="O16" s="48">
        <f>VLOOKUP($A16,'Occupancy Raw Data'!$B$8:$BE$45,'Occupancy Raw Data'!AV$3,FALSE)</f>
        <v>3.21849053729825</v>
      </c>
      <c r="P16" s="48">
        <f>VLOOKUP($A16,'Occupancy Raw Data'!$B$8:$BE$45,'Occupancy Raw Data'!AW$3,FALSE)</f>
        <v>1.2531861135009399</v>
      </c>
      <c r="Q16" s="48">
        <f>VLOOKUP($A16,'Occupancy Raw Data'!$B$8:$BE$45,'Occupancy Raw Data'!AX$3,FALSE)</f>
        <v>7.0564858842716998</v>
      </c>
      <c r="R16" s="49">
        <f>VLOOKUP($A16,'Occupancy Raw Data'!$B$8:$BE$45,'Occupancy Raw Data'!AY$3,FALSE)</f>
        <v>2.60553035307725</v>
      </c>
      <c r="S16" s="48">
        <f>VLOOKUP($A16,'Occupancy Raw Data'!$B$8:$BE$45,'Occupancy Raw Data'!BA$3,FALSE)</f>
        <v>0.93726949623621503</v>
      </c>
      <c r="T16" s="48">
        <f>VLOOKUP($A16,'Occupancy Raw Data'!$B$8:$BE$45,'Occupancy Raw Data'!BB$3,FALSE)</f>
        <v>-0.93780297322704598</v>
      </c>
      <c r="U16" s="49">
        <f>VLOOKUP($A16,'Occupancy Raw Data'!$B$8:$BE$45,'Occupancy Raw Data'!BC$3,FALSE)</f>
        <v>-4.3005182705177197E-2</v>
      </c>
      <c r="V16" s="50">
        <f>VLOOKUP($A16,'Occupancy Raw Data'!$B$8:$BE$45,'Occupancy Raw Data'!BE$3,FALSE)</f>
        <v>1.8416670289818</v>
      </c>
      <c r="X16" s="51">
        <f>VLOOKUP($A16,'ADR Raw Data'!$B$6:$BE$43,'ADR Raw Data'!AG$1,FALSE)</f>
        <v>155.46196635868199</v>
      </c>
      <c r="Y16" s="52">
        <f>VLOOKUP($A16,'ADR Raw Data'!$B$6:$BE$43,'ADR Raw Data'!AH$1,FALSE)</f>
        <v>190.65754107316999</v>
      </c>
      <c r="Z16" s="52">
        <f>VLOOKUP($A16,'ADR Raw Data'!$B$6:$BE$43,'ADR Raw Data'!AI$1,FALSE)</f>
        <v>202.90100895258101</v>
      </c>
      <c r="AA16" s="52">
        <f>VLOOKUP($A16,'ADR Raw Data'!$B$6:$BE$43,'ADR Raw Data'!AJ$1,FALSE)</f>
        <v>202.926134148015</v>
      </c>
      <c r="AB16" s="52">
        <f>VLOOKUP($A16,'ADR Raw Data'!$B$6:$BE$43,'ADR Raw Data'!AK$1,FALSE)</f>
        <v>181.379721461363</v>
      </c>
      <c r="AC16" s="53">
        <f>VLOOKUP($A16,'ADR Raw Data'!$B$6:$BE$43,'ADR Raw Data'!AL$1,FALSE)</f>
        <v>188.627898215919</v>
      </c>
      <c r="AD16" s="52">
        <f>VLOOKUP($A16,'ADR Raw Data'!$B$6:$BE$43,'ADR Raw Data'!AN$1,FALSE)</f>
        <v>145.36143658585399</v>
      </c>
      <c r="AE16" s="52">
        <f>VLOOKUP($A16,'ADR Raw Data'!$B$6:$BE$43,'ADR Raw Data'!AO$1,FALSE)</f>
        <v>143.48513622302499</v>
      </c>
      <c r="AF16" s="53">
        <f>VLOOKUP($A16,'ADR Raw Data'!$B$6:$BE$43,'ADR Raw Data'!AP$1,FALSE)</f>
        <v>144.38930096937301</v>
      </c>
      <c r="AG16" s="54">
        <f>VLOOKUP($A16,'ADR Raw Data'!$B$6:$BE$43,'ADR Raw Data'!AR$1,FALSE)</f>
        <v>176.10540525619501</v>
      </c>
      <c r="AI16" s="47">
        <f>VLOOKUP($A16,'ADR Raw Data'!$B$6:$BE$43,'ADR Raw Data'!AT$1,FALSE)</f>
        <v>-0.13683823333164599</v>
      </c>
      <c r="AJ16" s="48">
        <f>VLOOKUP($A16,'ADR Raw Data'!$B$6:$BE$43,'ADR Raw Data'!AU$1,FALSE)</f>
        <v>1.56640146440549</v>
      </c>
      <c r="AK16" s="48">
        <f>VLOOKUP($A16,'ADR Raw Data'!$B$6:$BE$43,'ADR Raw Data'!AV$1,FALSE)</f>
        <v>3.3339017455020299</v>
      </c>
      <c r="AL16" s="48">
        <f>VLOOKUP($A16,'ADR Raw Data'!$B$6:$BE$43,'ADR Raw Data'!AW$1,FALSE)</f>
        <v>4.5765241251815301</v>
      </c>
      <c r="AM16" s="48">
        <f>VLOOKUP($A16,'ADR Raw Data'!$B$6:$BE$43,'ADR Raw Data'!AX$1,FALSE)</f>
        <v>8.5770744925871707</v>
      </c>
      <c r="AN16" s="49">
        <f>VLOOKUP($A16,'ADR Raw Data'!$B$6:$BE$43,'ADR Raw Data'!AY$1,FALSE)</f>
        <v>3.69501754811975</v>
      </c>
      <c r="AO16" s="48">
        <f>VLOOKUP($A16,'ADR Raw Data'!$B$6:$BE$43,'ADR Raw Data'!BA$1,FALSE)</f>
        <v>2.72571824820744</v>
      </c>
      <c r="AP16" s="48">
        <f>VLOOKUP($A16,'ADR Raw Data'!$B$6:$BE$43,'ADR Raw Data'!BB$1,FALSE)</f>
        <v>2.94754179972557</v>
      </c>
      <c r="AQ16" s="49">
        <f>VLOOKUP($A16,'ADR Raw Data'!$B$6:$BE$43,'ADR Raw Data'!BC$1,FALSE)</f>
        <v>2.84710203342676</v>
      </c>
      <c r="AR16" s="50">
        <f>VLOOKUP($A16,'ADR Raw Data'!$B$6:$BE$43,'ADR Raw Data'!BE$1,FALSE)</f>
        <v>3.6321977963696801</v>
      </c>
      <c r="AT16" s="51">
        <f>VLOOKUP($A16,'RevPAR Raw Data'!$B$6:$BE$43,'RevPAR Raw Data'!AG$1,FALSE)</f>
        <v>84.789766384122302</v>
      </c>
      <c r="AU16" s="52">
        <f>VLOOKUP($A16,'RevPAR Raw Data'!$B$6:$BE$43,'RevPAR Raw Data'!AH$1,FALSE)</f>
        <v>126.25593058714</v>
      </c>
      <c r="AV16" s="52">
        <f>VLOOKUP($A16,'RevPAR Raw Data'!$B$6:$BE$43,'RevPAR Raw Data'!AI$1,FALSE)</f>
        <v>154.037185755633</v>
      </c>
      <c r="AW16" s="52">
        <f>VLOOKUP($A16,'RevPAR Raw Data'!$B$6:$BE$43,'RevPAR Raw Data'!AJ$1,FALSE)</f>
        <v>152.77145286334499</v>
      </c>
      <c r="AX16" s="52">
        <f>VLOOKUP($A16,'RevPAR Raw Data'!$B$6:$BE$43,'RevPAR Raw Data'!AK$1,FALSE)</f>
        <v>121.49947694852101</v>
      </c>
      <c r="AY16" s="53">
        <f>VLOOKUP($A16,'RevPAR Raw Data'!$B$6:$BE$43,'RevPAR Raw Data'!AL$1,FALSE)</f>
        <v>127.870762507752</v>
      </c>
      <c r="AZ16" s="52">
        <f>VLOOKUP($A16,'RevPAR Raw Data'!$B$6:$BE$43,'RevPAR Raw Data'!AN$1,FALSE)</f>
        <v>93.743401126731399</v>
      </c>
      <c r="BA16" s="52">
        <f>VLOOKUP($A16,'RevPAR Raw Data'!$B$6:$BE$43,'RevPAR Raw Data'!AO$1,FALSE)</f>
        <v>99.489603318172399</v>
      </c>
      <c r="BB16" s="53">
        <f>VLOOKUP($A16,'RevPAR Raw Data'!$B$6:$BE$43,'RevPAR Raw Data'!AP$1,FALSE)</f>
        <v>96.616502222451899</v>
      </c>
      <c r="BC16" s="54">
        <f>VLOOKUP($A16,'RevPAR Raw Data'!$B$6:$BE$43,'RevPAR Raw Data'!AR$1,FALSE)</f>
        <v>118.940973854809</v>
      </c>
      <c r="BE16" s="47">
        <f>VLOOKUP($A16,'RevPAR Raw Data'!$B$6:$BE$43,'RevPAR Raw Data'!AT$1,FALSE)</f>
        <v>0.74513095944306496</v>
      </c>
      <c r="BF16" s="48">
        <f>VLOOKUP($A16,'RevPAR Raw Data'!$B$6:$BE$43,'RevPAR Raw Data'!AU$1,FALSE)</f>
        <v>2.2075590092946</v>
      </c>
      <c r="BG16" s="48">
        <f>VLOOKUP($A16,'RevPAR Raw Data'!$B$6:$BE$43,'RevPAR Raw Data'!AV$1,FALSE)</f>
        <v>6.6596935950020804</v>
      </c>
      <c r="BH16" s="48">
        <f>VLOOKUP($A16,'RevPAR Raw Data'!$B$6:$BE$43,'RevPAR Raw Data'!AW$1,FALSE)</f>
        <v>5.8870626035002704</v>
      </c>
      <c r="BI16" s="48">
        <f>VLOOKUP($A16,'RevPAR Raw Data'!$B$6:$BE$43,'RevPAR Raw Data'!AX$1,FALSE)</f>
        <v>16.238800427711698</v>
      </c>
      <c r="BJ16" s="49">
        <f>VLOOKUP($A16,'RevPAR Raw Data'!$B$6:$BE$43,'RevPAR Raw Data'!AY$1,FALSE)</f>
        <v>6.3968227049647997</v>
      </c>
      <c r="BK16" s="48">
        <f>VLOOKUP($A16,'RevPAR Raw Data'!$B$6:$BE$43,'RevPAR Raw Data'!BA$1,FALSE)</f>
        <v>3.68853507013745</v>
      </c>
      <c r="BL16" s="48">
        <f>VLOOKUP($A16,'RevPAR Raw Data'!$B$6:$BE$43,'RevPAR Raw Data'!BB$1,FALSE)</f>
        <v>1.9820966918635801</v>
      </c>
      <c r="BM16" s="49">
        <f>VLOOKUP($A16,'RevPAR Raw Data'!$B$6:$BE$43,'RevPAR Raw Data'!BC$1,FALSE)</f>
        <v>2.8028724492902999</v>
      </c>
      <c r="BN16" s="50">
        <f>VLOOKUP($A16,'RevPAR Raw Data'!$B$6:$BE$43,'RevPAR Raw Data'!BE$1,FALSE)</f>
        <v>5.5407578145946301</v>
      </c>
    </row>
    <row r="17" spans="1:66" x14ac:dyDescent="0.45">
      <c r="A17" s="63" t="s">
        <v>89</v>
      </c>
      <c r="B17" s="47">
        <f>VLOOKUP($A17,'Occupancy Raw Data'!$B$8:$BE$45,'Occupancy Raw Data'!AG$3,FALSE)</f>
        <v>51.105913605913599</v>
      </c>
      <c r="C17" s="48">
        <f>VLOOKUP($A17,'Occupancy Raw Data'!$B$8:$BE$45,'Occupancy Raw Data'!AH$3,FALSE)</f>
        <v>57.238969738969701</v>
      </c>
      <c r="D17" s="48">
        <f>VLOOKUP($A17,'Occupancy Raw Data'!$B$8:$BE$45,'Occupancy Raw Data'!AI$3,FALSE)</f>
        <v>65.881265881265804</v>
      </c>
      <c r="E17" s="48">
        <f>VLOOKUP($A17,'Occupancy Raw Data'!$B$8:$BE$45,'Occupancy Raw Data'!AJ$3,FALSE)</f>
        <v>65.887040887040797</v>
      </c>
      <c r="F17" s="48">
        <f>VLOOKUP($A17,'Occupancy Raw Data'!$B$8:$BE$45,'Occupancy Raw Data'!AK$3,FALSE)</f>
        <v>58.3160083160083</v>
      </c>
      <c r="G17" s="49">
        <f>VLOOKUP($A17,'Occupancy Raw Data'!$B$8:$BE$45,'Occupancy Raw Data'!AL$3,FALSE)</f>
        <v>59.685839685839603</v>
      </c>
      <c r="H17" s="48">
        <f>VLOOKUP($A17,'Occupancy Raw Data'!$B$8:$BE$45,'Occupancy Raw Data'!AN$3,FALSE)</f>
        <v>60.423885423885402</v>
      </c>
      <c r="I17" s="48">
        <f>VLOOKUP($A17,'Occupancy Raw Data'!$B$8:$BE$45,'Occupancy Raw Data'!AO$3,FALSE)</f>
        <v>67.166204666204607</v>
      </c>
      <c r="J17" s="49">
        <f>VLOOKUP($A17,'Occupancy Raw Data'!$B$8:$BE$45,'Occupancy Raw Data'!AP$3,FALSE)</f>
        <v>63.795045045045001</v>
      </c>
      <c r="K17" s="50">
        <f>VLOOKUP($A17,'Occupancy Raw Data'!$B$8:$BE$45,'Occupancy Raw Data'!AR$3,FALSE)</f>
        <v>60.859898359898303</v>
      </c>
      <c r="M17" s="47">
        <f>VLOOKUP($A17,'Occupancy Raw Data'!$B$8:$BE$45,'Occupancy Raw Data'!AT$3,FALSE)</f>
        <v>-10.3115359515847</v>
      </c>
      <c r="N17" s="48">
        <f>VLOOKUP($A17,'Occupancy Raw Data'!$B$8:$BE$45,'Occupancy Raw Data'!AU$3,FALSE)</f>
        <v>-5.3514609418500596</v>
      </c>
      <c r="O17" s="48">
        <f>VLOOKUP($A17,'Occupancy Raw Data'!$B$8:$BE$45,'Occupancy Raw Data'!AV$3,FALSE)</f>
        <v>-0.92861610229069003</v>
      </c>
      <c r="P17" s="48">
        <f>VLOOKUP($A17,'Occupancy Raw Data'!$B$8:$BE$45,'Occupancy Raw Data'!AW$3,FALSE)</f>
        <v>0.32905009544642799</v>
      </c>
      <c r="Q17" s="48">
        <f>VLOOKUP($A17,'Occupancy Raw Data'!$B$8:$BE$45,'Occupancy Raw Data'!AX$3,FALSE)</f>
        <v>-0.75362289155392603</v>
      </c>
      <c r="R17" s="49">
        <f>VLOOKUP($A17,'Occupancy Raw Data'!$B$8:$BE$45,'Occupancy Raw Data'!AY$3,FALSE)</f>
        <v>-3.2285040751265002</v>
      </c>
      <c r="S17" s="48">
        <f>VLOOKUP($A17,'Occupancy Raw Data'!$B$8:$BE$45,'Occupancy Raw Data'!BA$3,FALSE)</f>
        <v>-2.63412343169805</v>
      </c>
      <c r="T17" s="48">
        <f>VLOOKUP($A17,'Occupancy Raw Data'!$B$8:$BE$45,'Occupancy Raw Data'!BB$3,FALSE)</f>
        <v>-2.0490485940042702</v>
      </c>
      <c r="U17" s="49">
        <f>VLOOKUP($A17,'Occupancy Raw Data'!$B$8:$BE$45,'Occupancy Raw Data'!BC$3,FALSE)</f>
        <v>-2.32700127559422</v>
      </c>
      <c r="V17" s="50">
        <f>VLOOKUP($A17,'Occupancy Raw Data'!$B$8:$BE$45,'Occupancy Raw Data'!BE$3,FALSE)</f>
        <v>-2.9602601699442799</v>
      </c>
      <c r="X17" s="51">
        <f>VLOOKUP($A17,'ADR Raw Data'!$B$6:$BE$43,'ADR Raw Data'!AG$1,FALSE)</f>
        <v>133.744635290129</v>
      </c>
      <c r="Y17" s="52">
        <f>VLOOKUP($A17,'ADR Raw Data'!$B$6:$BE$43,'ADR Raw Data'!AH$1,FALSE)</f>
        <v>150.71159965696401</v>
      </c>
      <c r="Z17" s="52">
        <f>VLOOKUP($A17,'ADR Raw Data'!$B$6:$BE$43,'ADR Raw Data'!AI$1,FALSE)</f>
        <v>160.96725631135999</v>
      </c>
      <c r="AA17" s="52">
        <f>VLOOKUP($A17,'ADR Raw Data'!$B$6:$BE$43,'ADR Raw Data'!AJ$1,FALSE)</f>
        <v>161.036506705232</v>
      </c>
      <c r="AB17" s="52">
        <f>VLOOKUP($A17,'ADR Raw Data'!$B$6:$BE$43,'ADR Raw Data'!AK$1,FALSE)</f>
        <v>146.728661121014</v>
      </c>
      <c r="AC17" s="53">
        <f>VLOOKUP($A17,'ADR Raw Data'!$B$6:$BE$43,'ADR Raw Data'!AL$1,FALSE)</f>
        <v>151.571273995665</v>
      </c>
      <c r="AD17" s="52">
        <f>VLOOKUP($A17,'ADR Raw Data'!$B$6:$BE$43,'ADR Raw Data'!AN$1,FALSE)</f>
        <v>136.050400936633</v>
      </c>
      <c r="AE17" s="52">
        <f>VLOOKUP($A17,'ADR Raw Data'!$B$6:$BE$43,'ADR Raw Data'!AO$1,FALSE)</f>
        <v>141.117446369459</v>
      </c>
      <c r="AF17" s="53">
        <f>VLOOKUP($A17,'ADR Raw Data'!$B$6:$BE$43,'ADR Raw Data'!AP$1,FALSE)</f>
        <v>138.71780410527899</v>
      </c>
      <c r="AG17" s="54">
        <f>VLOOKUP($A17,'ADR Raw Data'!$B$6:$BE$43,'ADR Raw Data'!AR$1,FALSE)</f>
        <v>147.72174082784801</v>
      </c>
      <c r="AI17" s="47">
        <f>VLOOKUP($A17,'ADR Raw Data'!$B$6:$BE$43,'ADR Raw Data'!AT$1,FALSE)</f>
        <v>-8.1694133456438607</v>
      </c>
      <c r="AJ17" s="48">
        <f>VLOOKUP($A17,'ADR Raw Data'!$B$6:$BE$43,'ADR Raw Data'!AU$1,FALSE)</f>
        <v>-4.3657273755538997</v>
      </c>
      <c r="AK17" s="48">
        <f>VLOOKUP($A17,'ADR Raw Data'!$B$6:$BE$43,'ADR Raw Data'!AV$1,FALSE)</f>
        <v>-1.38563255437288</v>
      </c>
      <c r="AL17" s="48">
        <f>VLOOKUP($A17,'ADR Raw Data'!$B$6:$BE$43,'ADR Raw Data'!AW$1,FALSE)</f>
        <v>0.85614059919975605</v>
      </c>
      <c r="AM17" s="48">
        <f>VLOOKUP($A17,'ADR Raw Data'!$B$6:$BE$43,'ADR Raw Data'!AX$1,FALSE)</f>
        <v>1.44295596214817</v>
      </c>
      <c r="AN17" s="49">
        <f>VLOOKUP($A17,'ADR Raw Data'!$B$6:$BE$43,'ADR Raw Data'!AY$1,FALSE)</f>
        <v>-1.94285464648725</v>
      </c>
      <c r="AO17" s="48">
        <f>VLOOKUP($A17,'ADR Raw Data'!$B$6:$BE$43,'ADR Raw Data'!BA$1,FALSE)</f>
        <v>-0.46605450197176501</v>
      </c>
      <c r="AP17" s="48">
        <f>VLOOKUP($A17,'ADR Raw Data'!$B$6:$BE$43,'ADR Raw Data'!BB$1,FALSE)</f>
        <v>3.0203122476741999</v>
      </c>
      <c r="AQ17" s="49">
        <f>VLOOKUP($A17,'ADR Raw Data'!$B$6:$BE$43,'ADR Raw Data'!BC$1,FALSE)</f>
        <v>1.3714285342755701</v>
      </c>
      <c r="AR17" s="50">
        <f>VLOOKUP($A17,'ADR Raw Data'!$B$6:$BE$43,'ADR Raw Data'!BE$1,FALSE)</f>
        <v>-1.0556819767743599</v>
      </c>
      <c r="AT17" s="51">
        <f>VLOOKUP($A17,'RevPAR Raw Data'!$B$6:$BE$43,'RevPAR Raw Data'!AG$1,FALSE)</f>
        <v>68.351417763917695</v>
      </c>
      <c r="AU17" s="52">
        <f>VLOOKUP($A17,'RevPAR Raw Data'!$B$6:$BE$43,'RevPAR Raw Data'!AH$1,FALSE)</f>
        <v>86.265766920766893</v>
      </c>
      <c r="AV17" s="52">
        <f>VLOOKUP($A17,'RevPAR Raw Data'!$B$6:$BE$43,'RevPAR Raw Data'!AI$1,FALSE)</f>
        <v>106.047266112266</v>
      </c>
      <c r="AW17" s="52">
        <f>VLOOKUP($A17,'RevPAR Raw Data'!$B$6:$BE$43,'RevPAR Raw Data'!AJ$1,FALSE)</f>
        <v>106.102189015939</v>
      </c>
      <c r="AX17" s="52">
        <f>VLOOKUP($A17,'RevPAR Raw Data'!$B$6:$BE$43,'RevPAR Raw Data'!AK$1,FALSE)</f>
        <v>85.566298221298197</v>
      </c>
      <c r="AY17" s="53">
        <f>VLOOKUP($A17,'RevPAR Raw Data'!$B$6:$BE$43,'RevPAR Raw Data'!AL$1,FALSE)</f>
        <v>90.466587606837606</v>
      </c>
      <c r="AZ17" s="52">
        <f>VLOOKUP($A17,'RevPAR Raw Data'!$B$6:$BE$43,'RevPAR Raw Data'!AN$1,FALSE)</f>
        <v>82.2069383806883</v>
      </c>
      <c r="BA17" s="52">
        <f>VLOOKUP($A17,'RevPAR Raw Data'!$B$6:$BE$43,'RevPAR Raw Data'!AO$1,FALSE)</f>
        <v>94.783232848232799</v>
      </c>
      <c r="BB17" s="53">
        <f>VLOOKUP($A17,'RevPAR Raw Data'!$B$6:$BE$43,'RevPAR Raw Data'!AP$1,FALSE)</f>
        <v>88.495085614460606</v>
      </c>
      <c r="BC17" s="54">
        <f>VLOOKUP($A17,'RevPAR Raw Data'!$B$6:$BE$43,'RevPAR Raw Data'!AR$1,FALSE)</f>
        <v>89.903301323301307</v>
      </c>
      <c r="BE17" s="47">
        <f>VLOOKUP($A17,'RevPAR Raw Data'!$B$6:$BE$43,'RevPAR Raw Data'!AT$1,FALSE)</f>
        <v>-17.638557303058899</v>
      </c>
      <c r="BF17" s="48">
        <f>VLOOKUP($A17,'RevPAR Raw Data'!$B$6:$BE$43,'RevPAR Raw Data'!AU$1,FALSE)</f>
        <v>-9.4835581220735392</v>
      </c>
      <c r="BG17" s="48">
        <f>VLOOKUP($A17,'RevPAR Raw Data'!$B$6:$BE$43,'RevPAR Raw Data'!AV$1,FALSE)</f>
        <v>-2.30138144964508</v>
      </c>
      <c r="BH17" s="48">
        <f>VLOOKUP($A17,'RevPAR Raw Data'!$B$6:$BE$43,'RevPAR Raw Data'!AW$1,FALSE)</f>
        <v>1.188007826105</v>
      </c>
      <c r="BI17" s="48">
        <f>VLOOKUP($A17,'RevPAR Raw Data'!$B$6:$BE$43,'RevPAR Raw Data'!AX$1,FALSE)</f>
        <v>0.67845862414845803</v>
      </c>
      <c r="BJ17" s="49">
        <f>VLOOKUP($A17,'RevPAR Raw Data'!$B$6:$BE$43,'RevPAR Raw Data'!AY$1,FALSE)</f>
        <v>-5.1086335801781297</v>
      </c>
      <c r="BK17" s="48">
        <f>VLOOKUP($A17,'RevPAR Raw Data'!$B$6:$BE$43,'RevPAR Raw Data'!BA$1,FALSE)</f>
        <v>-3.0879014828289</v>
      </c>
      <c r="BL17" s="48">
        <f>VLOOKUP($A17,'RevPAR Raw Data'!$B$6:$BE$43,'RevPAR Raw Data'!BB$1,FALSE)</f>
        <v>0.90937598802442399</v>
      </c>
      <c r="BM17" s="49">
        <f>VLOOKUP($A17,'RevPAR Raw Data'!$B$6:$BE$43,'RevPAR Raw Data'!BC$1,FALSE)</f>
        <v>-0.98748590080511101</v>
      </c>
      <c r="BN17" s="50">
        <f>VLOOKUP($A17,'RevPAR Raw Data'!$B$6:$BE$43,'RevPAR Raw Data'!BE$1,FALSE)</f>
        <v>-3.9846912136389201</v>
      </c>
    </row>
    <row r="18" spans="1:66" x14ac:dyDescent="0.45">
      <c r="A18" s="63" t="s">
        <v>26</v>
      </c>
      <c r="B18" s="47">
        <f>VLOOKUP($A18,'Occupancy Raw Data'!$B$8:$BE$45,'Occupancy Raw Data'!AG$3,FALSE)</f>
        <v>56.633522727272698</v>
      </c>
      <c r="C18" s="48">
        <f>VLOOKUP($A18,'Occupancy Raw Data'!$B$8:$BE$45,'Occupancy Raw Data'!AH$3,FALSE)</f>
        <v>66.647727272727195</v>
      </c>
      <c r="D18" s="48">
        <f>VLOOKUP($A18,'Occupancy Raw Data'!$B$8:$BE$45,'Occupancy Raw Data'!AI$3,FALSE)</f>
        <v>77.125</v>
      </c>
      <c r="E18" s="48">
        <f>VLOOKUP($A18,'Occupancy Raw Data'!$B$8:$BE$45,'Occupancy Raw Data'!AJ$3,FALSE)</f>
        <v>77.857954545454504</v>
      </c>
      <c r="F18" s="48">
        <f>VLOOKUP($A18,'Occupancy Raw Data'!$B$8:$BE$45,'Occupancy Raw Data'!AK$3,FALSE)</f>
        <v>66.647727272727195</v>
      </c>
      <c r="G18" s="49">
        <f>VLOOKUP($A18,'Occupancy Raw Data'!$B$8:$BE$45,'Occupancy Raw Data'!AL$3,FALSE)</f>
        <v>68.982386363636294</v>
      </c>
      <c r="H18" s="48">
        <f>VLOOKUP($A18,'Occupancy Raw Data'!$B$8:$BE$45,'Occupancy Raw Data'!AN$3,FALSE)</f>
        <v>66.778409090908994</v>
      </c>
      <c r="I18" s="48">
        <f>VLOOKUP($A18,'Occupancy Raw Data'!$B$8:$BE$45,'Occupancy Raw Data'!AO$3,FALSE)</f>
        <v>71.252840909090907</v>
      </c>
      <c r="J18" s="49">
        <f>VLOOKUP($A18,'Occupancy Raw Data'!$B$8:$BE$45,'Occupancy Raw Data'!AP$3,FALSE)</f>
        <v>69.015625</v>
      </c>
      <c r="K18" s="50">
        <f>VLOOKUP($A18,'Occupancy Raw Data'!$B$8:$BE$45,'Occupancy Raw Data'!AR$3,FALSE)</f>
        <v>68.991883116883102</v>
      </c>
      <c r="M18" s="47">
        <f>VLOOKUP($A18,'Occupancy Raw Data'!$B$8:$BE$45,'Occupancy Raw Data'!AT$3,FALSE)</f>
        <v>5.7069525996431798</v>
      </c>
      <c r="N18" s="48">
        <f>VLOOKUP($A18,'Occupancy Raw Data'!$B$8:$BE$45,'Occupancy Raw Data'!AU$3,FALSE)</f>
        <v>6.2459970613721101</v>
      </c>
      <c r="O18" s="48">
        <f>VLOOKUP($A18,'Occupancy Raw Data'!$B$8:$BE$45,'Occupancy Raw Data'!AV$3,FALSE)</f>
        <v>3.99078906371708</v>
      </c>
      <c r="P18" s="48">
        <f>VLOOKUP($A18,'Occupancy Raw Data'!$B$8:$BE$45,'Occupancy Raw Data'!AW$3,FALSE)</f>
        <v>7.0682179290421496</v>
      </c>
      <c r="Q18" s="48">
        <f>VLOOKUP($A18,'Occupancy Raw Data'!$B$8:$BE$45,'Occupancy Raw Data'!AX$3,FALSE)</f>
        <v>6.9601482561569696</v>
      </c>
      <c r="R18" s="49">
        <f>VLOOKUP($A18,'Occupancy Raw Data'!$B$8:$BE$45,'Occupancy Raw Data'!AY$3,FALSE)</f>
        <v>5.9638211659223197</v>
      </c>
      <c r="S18" s="48">
        <f>VLOOKUP($A18,'Occupancy Raw Data'!$B$8:$BE$45,'Occupancy Raw Data'!BA$3,FALSE)</f>
        <v>6.5131777344976998</v>
      </c>
      <c r="T18" s="48">
        <f>VLOOKUP($A18,'Occupancy Raw Data'!$B$8:$BE$45,'Occupancy Raw Data'!BB$3,FALSE)</f>
        <v>3.0226090992619099</v>
      </c>
      <c r="U18" s="49">
        <f>VLOOKUP($A18,'Occupancy Raw Data'!$B$8:$BE$45,'Occupancy Raw Data'!BC$3,FALSE)</f>
        <v>4.68229041161909</v>
      </c>
      <c r="V18" s="50">
        <f>VLOOKUP($A18,'Occupancy Raw Data'!$B$8:$BE$45,'Occupancy Raw Data'!BE$3,FALSE)</f>
        <v>5.5943522647609498</v>
      </c>
      <c r="X18" s="51">
        <f>VLOOKUP($A18,'ADR Raw Data'!$B$6:$BE$43,'ADR Raw Data'!AG$1,FALSE)</f>
        <v>138.62984800601899</v>
      </c>
      <c r="Y18" s="52">
        <f>VLOOKUP($A18,'ADR Raw Data'!$B$6:$BE$43,'ADR Raw Data'!AH$1,FALSE)</f>
        <v>166.54399317988</v>
      </c>
      <c r="Z18" s="52">
        <f>VLOOKUP($A18,'ADR Raw Data'!$B$6:$BE$43,'ADR Raw Data'!AI$1,FALSE)</f>
        <v>181.907327243259</v>
      </c>
      <c r="AA18" s="52">
        <f>VLOOKUP($A18,'ADR Raw Data'!$B$6:$BE$43,'ADR Raw Data'!AJ$1,FALSE)</f>
        <v>178.27224366926899</v>
      </c>
      <c r="AB18" s="52">
        <f>VLOOKUP($A18,'ADR Raw Data'!$B$6:$BE$43,'ADR Raw Data'!AK$1,FALSE)</f>
        <v>155.891295396419</v>
      </c>
      <c r="AC18" s="53">
        <f>VLOOKUP($A18,'ADR Raw Data'!$B$6:$BE$43,'ADR Raw Data'!AL$1,FALSE)</f>
        <v>165.98495268060799</v>
      </c>
      <c r="AD18" s="52">
        <f>VLOOKUP($A18,'ADR Raw Data'!$B$6:$BE$43,'ADR Raw Data'!AN$1,FALSE)</f>
        <v>138.727794605632</v>
      </c>
      <c r="AE18" s="52">
        <f>VLOOKUP($A18,'ADR Raw Data'!$B$6:$BE$43,'ADR Raw Data'!AO$1,FALSE)</f>
        <v>138.26486902436099</v>
      </c>
      <c r="AF18" s="53">
        <f>VLOOKUP($A18,'ADR Raw Data'!$B$6:$BE$43,'ADR Raw Data'!AP$1,FALSE)</f>
        <v>138.488828699034</v>
      </c>
      <c r="AG18" s="54">
        <f>VLOOKUP($A18,'ADR Raw Data'!$B$6:$BE$43,'ADR Raw Data'!AR$1,FALSE)</f>
        <v>158.12621379326501</v>
      </c>
      <c r="AI18" s="47">
        <f>VLOOKUP($A18,'ADR Raw Data'!$B$6:$BE$43,'ADR Raw Data'!AT$1,FALSE)</f>
        <v>2.4805970102073198</v>
      </c>
      <c r="AJ18" s="48">
        <f>VLOOKUP($A18,'ADR Raw Data'!$B$6:$BE$43,'ADR Raw Data'!AU$1,FALSE)</f>
        <v>7.4908250661119498</v>
      </c>
      <c r="AK18" s="48">
        <f>VLOOKUP($A18,'ADR Raw Data'!$B$6:$BE$43,'ADR Raw Data'!AV$1,FALSE)</f>
        <v>6.7931438104442599</v>
      </c>
      <c r="AL18" s="48">
        <f>VLOOKUP($A18,'ADR Raw Data'!$B$6:$BE$43,'ADR Raw Data'!AW$1,FALSE)</f>
        <v>5.5662850463658602</v>
      </c>
      <c r="AM18" s="48">
        <f>VLOOKUP($A18,'ADR Raw Data'!$B$6:$BE$43,'ADR Raw Data'!AX$1,FALSE)</f>
        <v>6.9214219388660903</v>
      </c>
      <c r="AN18" s="49">
        <f>VLOOKUP($A18,'ADR Raw Data'!$B$6:$BE$43,'ADR Raw Data'!AY$1,FALSE)</f>
        <v>6.0108587516173202</v>
      </c>
      <c r="AO18" s="48">
        <f>VLOOKUP($A18,'ADR Raw Data'!$B$6:$BE$43,'ADR Raw Data'!BA$1,FALSE)</f>
        <v>6.6936626540442496</v>
      </c>
      <c r="AP18" s="48">
        <f>VLOOKUP($A18,'ADR Raw Data'!$B$6:$BE$43,'ADR Raw Data'!BB$1,FALSE)</f>
        <v>5.7527428904725202</v>
      </c>
      <c r="AQ18" s="49">
        <f>VLOOKUP($A18,'ADR Raw Data'!$B$6:$BE$43,'ADR Raw Data'!BC$1,FALSE)</f>
        <v>6.2017856615381204</v>
      </c>
      <c r="AR18" s="50">
        <f>VLOOKUP($A18,'ADR Raw Data'!$B$6:$BE$43,'ADR Raw Data'!BE$1,FALSE)</f>
        <v>6.1049684019933901</v>
      </c>
      <c r="AT18" s="51">
        <f>VLOOKUP($A18,'RevPAR Raw Data'!$B$6:$BE$43,'RevPAR Raw Data'!AG$1,FALSE)</f>
        <v>78.510966477272703</v>
      </c>
      <c r="AU18" s="52">
        <f>VLOOKUP($A18,'RevPAR Raw Data'!$B$6:$BE$43,'RevPAR Raw Data'!AH$1,FALSE)</f>
        <v>110.997786363636</v>
      </c>
      <c r="AV18" s="52">
        <f>VLOOKUP($A18,'RevPAR Raw Data'!$B$6:$BE$43,'RevPAR Raw Data'!AI$1,FALSE)</f>
        <v>140.296026136363</v>
      </c>
      <c r="AW18" s="52">
        <f>VLOOKUP($A18,'RevPAR Raw Data'!$B$6:$BE$43,'RevPAR Raw Data'!AJ$1,FALSE)</f>
        <v>138.79912244318101</v>
      </c>
      <c r="AX18" s="52">
        <f>VLOOKUP($A18,'RevPAR Raw Data'!$B$6:$BE$43,'RevPAR Raw Data'!AK$1,FALSE)</f>
        <v>103.898005397727</v>
      </c>
      <c r="AY18" s="53">
        <f>VLOOKUP($A18,'RevPAR Raw Data'!$B$6:$BE$43,'RevPAR Raw Data'!AL$1,FALSE)</f>
        <v>114.500381363636</v>
      </c>
      <c r="AZ18" s="52">
        <f>VLOOKUP($A18,'RevPAR Raw Data'!$B$6:$BE$43,'RevPAR Raw Data'!AN$1,FALSE)</f>
        <v>92.640214204545401</v>
      </c>
      <c r="BA18" s="52">
        <f>VLOOKUP($A18,'RevPAR Raw Data'!$B$6:$BE$43,'RevPAR Raw Data'!AO$1,FALSE)</f>
        <v>98.517647159090899</v>
      </c>
      <c r="BB18" s="53">
        <f>VLOOKUP($A18,'RevPAR Raw Data'!$B$6:$BE$43,'RevPAR Raw Data'!AP$1,FALSE)</f>
        <v>95.578930681818093</v>
      </c>
      <c r="BC18" s="54">
        <f>VLOOKUP($A18,'RevPAR Raw Data'!$B$6:$BE$43,'RevPAR Raw Data'!AR$1,FALSE)</f>
        <v>109.094252597402</v>
      </c>
      <c r="BE18" s="47">
        <f>VLOOKUP($A18,'RevPAR Raw Data'!$B$6:$BE$43,'RevPAR Raw Data'!AT$1,FALSE)</f>
        <v>8.3291161054112006</v>
      </c>
      <c r="BF18" s="48">
        <f>VLOOKUP($A18,'RevPAR Raw Data'!$B$6:$BE$43,'RevPAR Raw Data'!AU$1,FALSE)</f>
        <v>14.2046988409859</v>
      </c>
      <c r="BG18" s="48">
        <f>VLOOKUP($A18,'RevPAR Raw Data'!$B$6:$BE$43,'RevPAR Raw Data'!AV$1,FALSE)</f>
        <v>11.0550329144311</v>
      </c>
      <c r="BH18" s="48">
        <f>VLOOKUP($A18,'RevPAR Raw Data'!$B$6:$BE$43,'RevPAR Raw Data'!AW$1,FALSE)</f>
        <v>13.0279401330368</v>
      </c>
      <c r="BI18" s="48">
        <f>VLOOKUP($A18,'RevPAR Raw Data'!$B$6:$BE$43,'RevPAR Raw Data'!AX$1,FALSE)</f>
        <v>14.363311423402299</v>
      </c>
      <c r="BJ18" s="49">
        <f>VLOOKUP($A18,'RevPAR Raw Data'!$B$6:$BE$43,'RevPAR Raw Data'!AY$1,FALSE)</f>
        <v>12.333156784022201</v>
      </c>
      <c r="BK18" s="48">
        <f>VLOOKUP($A18,'RevPAR Raw Data'!$B$6:$BE$43,'RevPAR Raw Data'!BA$1,FALSE)</f>
        <v>13.6428105341475</v>
      </c>
      <c r="BL18" s="48">
        <f>VLOOKUP($A18,'RevPAR Raw Data'!$B$6:$BE$43,'RevPAR Raw Data'!BB$1,FALSE)</f>
        <v>8.9492349197990002</v>
      </c>
      <c r="BM18" s="49">
        <f>VLOOKUP($A18,'RevPAR Raw Data'!$B$6:$BE$43,'RevPAR Raw Data'!BC$1,FALSE)</f>
        <v>11.1744616885365</v>
      </c>
      <c r="BN18" s="50">
        <f>VLOOKUP($A18,'RevPAR Raw Data'!$B$6:$BE$43,'RevPAR Raw Data'!BE$1,FALSE)</f>
        <v>12.040854104814199</v>
      </c>
    </row>
    <row r="19" spans="1:66" x14ac:dyDescent="0.45">
      <c r="A19" s="63" t="s">
        <v>24</v>
      </c>
      <c r="B19" s="47">
        <f>VLOOKUP($A19,'Occupancy Raw Data'!$B$8:$BE$45,'Occupancy Raw Data'!AG$3,FALSE)</f>
        <v>51.071383687319297</v>
      </c>
      <c r="C19" s="48">
        <f>VLOOKUP($A19,'Occupancy Raw Data'!$B$8:$BE$45,'Occupancy Raw Data'!AH$3,FALSE)</f>
        <v>55.796782707050298</v>
      </c>
      <c r="D19" s="48">
        <f>VLOOKUP($A19,'Occupancy Raw Data'!$B$8:$BE$45,'Occupancy Raw Data'!AI$3,FALSE)</f>
        <v>64.480960160864598</v>
      </c>
      <c r="E19" s="48">
        <f>VLOOKUP($A19,'Occupancy Raw Data'!$B$8:$BE$45,'Occupancy Raw Data'!AJ$3,FALSE)</f>
        <v>66.212140253864504</v>
      </c>
      <c r="F19" s="48">
        <f>VLOOKUP($A19,'Occupancy Raw Data'!$B$8:$BE$45,'Occupancy Raw Data'!AK$3,FALSE)</f>
        <v>63.3593062712077</v>
      </c>
      <c r="G19" s="49">
        <f>VLOOKUP($A19,'Occupancy Raw Data'!$B$8:$BE$45,'Occupancy Raw Data'!AL$3,FALSE)</f>
        <v>60.184114616061301</v>
      </c>
      <c r="H19" s="48">
        <f>VLOOKUP($A19,'Occupancy Raw Data'!$B$8:$BE$45,'Occupancy Raw Data'!AN$3,FALSE)</f>
        <v>70.946964936533803</v>
      </c>
      <c r="I19" s="48">
        <f>VLOOKUP($A19,'Occupancy Raw Data'!$B$8:$BE$45,'Occupancy Raw Data'!AO$3,FALSE)</f>
        <v>75.691215282141499</v>
      </c>
      <c r="J19" s="49">
        <f>VLOOKUP($A19,'Occupancy Raw Data'!$B$8:$BE$45,'Occupancy Raw Data'!AP$3,FALSE)</f>
        <v>73.319090109337594</v>
      </c>
      <c r="K19" s="50">
        <f>VLOOKUP($A19,'Occupancy Raw Data'!$B$8:$BE$45,'Occupancy Raw Data'!AR$3,FALSE)</f>
        <v>63.936964756997398</v>
      </c>
      <c r="M19" s="47">
        <f>VLOOKUP($A19,'Occupancy Raw Data'!$B$8:$BE$45,'Occupancy Raw Data'!AT$3,FALSE)</f>
        <v>-3.95503388160212</v>
      </c>
      <c r="N19" s="48">
        <f>VLOOKUP($A19,'Occupancy Raw Data'!$B$8:$BE$45,'Occupancy Raw Data'!AU$3,FALSE)</f>
        <v>-1.41519970858017</v>
      </c>
      <c r="O19" s="48">
        <f>VLOOKUP($A19,'Occupancy Raw Data'!$B$8:$BE$45,'Occupancy Raw Data'!AV$3,FALSE)</f>
        <v>-0.72738271613824301</v>
      </c>
      <c r="P19" s="48">
        <f>VLOOKUP($A19,'Occupancy Raw Data'!$B$8:$BE$45,'Occupancy Raw Data'!AW$3,FALSE)</f>
        <v>3.3491023413739098</v>
      </c>
      <c r="Q19" s="48">
        <f>VLOOKUP($A19,'Occupancy Raw Data'!$B$8:$BE$45,'Occupancy Raw Data'!AX$3,FALSE)</f>
        <v>2.5898386075387601</v>
      </c>
      <c r="R19" s="49">
        <f>VLOOKUP($A19,'Occupancy Raw Data'!$B$8:$BE$45,'Occupancy Raw Data'!AY$3,FALSE)</f>
        <v>0.122652116438953</v>
      </c>
      <c r="S19" s="48">
        <f>VLOOKUP($A19,'Occupancy Raw Data'!$B$8:$BE$45,'Occupancy Raw Data'!BA$3,FALSE)</f>
        <v>0.23265433024058399</v>
      </c>
      <c r="T19" s="48">
        <f>VLOOKUP($A19,'Occupancy Raw Data'!$B$8:$BE$45,'Occupancy Raw Data'!BB$3,FALSE)</f>
        <v>-2.3837453997924798</v>
      </c>
      <c r="U19" s="49">
        <f>VLOOKUP($A19,'Occupancy Raw Data'!$B$8:$BE$45,'Occupancy Raw Data'!BC$3,FALSE)</f>
        <v>-1.1351447456622601</v>
      </c>
      <c r="V19" s="50">
        <f>VLOOKUP($A19,'Occupancy Raw Data'!$B$8:$BE$45,'Occupancy Raw Data'!BE$3,FALSE)</f>
        <v>-0.29296305196849398</v>
      </c>
      <c r="X19" s="51">
        <f>VLOOKUP($A19,'ADR Raw Data'!$B$6:$BE$43,'ADR Raw Data'!AG$1,FALSE)</f>
        <v>133.358577668409</v>
      </c>
      <c r="Y19" s="52">
        <f>VLOOKUP($A19,'ADR Raw Data'!$B$6:$BE$43,'ADR Raw Data'!AH$1,FALSE)</f>
        <v>139.67892336280099</v>
      </c>
      <c r="Z19" s="52">
        <f>VLOOKUP($A19,'ADR Raw Data'!$B$6:$BE$43,'ADR Raw Data'!AI$1,FALSE)</f>
        <v>145.662679920089</v>
      </c>
      <c r="AA19" s="52">
        <f>VLOOKUP($A19,'ADR Raw Data'!$B$6:$BE$43,'ADR Raw Data'!AJ$1,FALSE)</f>
        <v>146.392241150232</v>
      </c>
      <c r="AB19" s="52">
        <f>VLOOKUP($A19,'ADR Raw Data'!$B$6:$BE$43,'ADR Raw Data'!AK$1,FALSE)</f>
        <v>148.363448378458</v>
      </c>
      <c r="AC19" s="53">
        <f>VLOOKUP($A19,'ADR Raw Data'!$B$6:$BE$43,'ADR Raw Data'!AL$1,FALSE)</f>
        <v>143.19413063679099</v>
      </c>
      <c r="AD19" s="52">
        <f>VLOOKUP($A19,'ADR Raw Data'!$B$6:$BE$43,'ADR Raw Data'!AN$1,FALSE)</f>
        <v>165.321823657056</v>
      </c>
      <c r="AE19" s="52">
        <f>VLOOKUP($A19,'ADR Raw Data'!$B$6:$BE$43,'ADR Raw Data'!AO$1,FALSE)</f>
        <v>170.51391349466601</v>
      </c>
      <c r="AF19" s="53">
        <f>VLOOKUP($A19,'ADR Raw Data'!$B$6:$BE$43,'ADR Raw Data'!AP$1,FALSE)</f>
        <v>168.00185957319101</v>
      </c>
      <c r="AG19" s="54">
        <f>VLOOKUP($A19,'ADR Raw Data'!$B$6:$BE$43,'ADR Raw Data'!AR$1,FALSE)</f>
        <v>151.322136624335</v>
      </c>
      <c r="AI19" s="47">
        <f>VLOOKUP($A19,'ADR Raw Data'!$B$6:$BE$43,'ADR Raw Data'!AT$1,FALSE)</f>
        <v>1.5108303174128199</v>
      </c>
      <c r="AJ19" s="48">
        <f>VLOOKUP($A19,'ADR Raw Data'!$B$6:$BE$43,'ADR Raw Data'!AU$1,FALSE)</f>
        <v>9.4564055747406606</v>
      </c>
      <c r="AK19" s="48">
        <f>VLOOKUP($A19,'ADR Raw Data'!$B$6:$BE$43,'ADR Raw Data'!AV$1,FALSE)</f>
        <v>9.7573680891588896</v>
      </c>
      <c r="AL19" s="48">
        <f>VLOOKUP($A19,'ADR Raw Data'!$B$6:$BE$43,'ADR Raw Data'!AW$1,FALSE)</f>
        <v>12.0239396718947</v>
      </c>
      <c r="AM19" s="48">
        <f>VLOOKUP($A19,'ADR Raw Data'!$B$6:$BE$43,'ADR Raw Data'!AX$1,FALSE)</f>
        <v>13.6677517460478</v>
      </c>
      <c r="AN19" s="49">
        <f>VLOOKUP($A19,'ADR Raw Data'!$B$6:$BE$43,'ADR Raw Data'!AY$1,FALSE)</f>
        <v>9.6163374428555901</v>
      </c>
      <c r="AO19" s="48">
        <f>VLOOKUP($A19,'ADR Raw Data'!$B$6:$BE$43,'ADR Raw Data'!BA$1,FALSE)</f>
        <v>7.42149784267139</v>
      </c>
      <c r="AP19" s="48">
        <f>VLOOKUP($A19,'ADR Raw Data'!$B$6:$BE$43,'ADR Raw Data'!BB$1,FALSE)</f>
        <v>4.8385458215306096</v>
      </c>
      <c r="AQ19" s="49">
        <f>VLOOKUP($A19,'ADR Raw Data'!$B$6:$BE$43,'ADR Raw Data'!BC$1,FALSE)</f>
        <v>6.0139960993994004</v>
      </c>
      <c r="AR19" s="50">
        <f>VLOOKUP($A19,'ADR Raw Data'!$B$6:$BE$43,'ADR Raw Data'!BE$1,FALSE)</f>
        <v>8.2178185261301699</v>
      </c>
      <c r="AT19" s="51">
        <f>VLOOKUP($A19,'RevPAR Raw Data'!$B$6:$BE$43,'RevPAR Raw Data'!AG$1,FALSE)</f>
        <v>68.108070880985196</v>
      </c>
      <c r="AU19" s="52">
        <f>VLOOKUP($A19,'RevPAR Raw Data'!$B$6:$BE$43,'RevPAR Raw Data'!AH$1,FALSE)</f>
        <v>77.936345356290005</v>
      </c>
      <c r="AV19" s="52">
        <f>VLOOKUP($A19,'RevPAR Raw Data'!$B$6:$BE$43,'RevPAR Raw Data'!AI$1,FALSE)</f>
        <v>93.924694608520696</v>
      </c>
      <c r="AW19" s="52">
        <f>VLOOKUP($A19,'RevPAR Raw Data'!$B$6:$BE$43,'RevPAR Raw Data'!AJ$1,FALSE)</f>
        <v>96.929436031167498</v>
      </c>
      <c r="AX19" s="52">
        <f>VLOOKUP($A19,'RevPAR Raw Data'!$B$6:$BE$43,'RevPAR Raw Data'!AK$1,FALSE)</f>
        <v>94.0020516526329</v>
      </c>
      <c r="AY19" s="53">
        <f>VLOOKUP($A19,'RevPAR Raw Data'!$B$6:$BE$43,'RevPAR Raw Data'!AL$1,FALSE)</f>
        <v>86.180119705919296</v>
      </c>
      <c r="AZ19" s="52">
        <f>VLOOKUP($A19,'RevPAR Raw Data'!$B$6:$BE$43,'RevPAR Raw Data'!AN$1,FALSE)</f>
        <v>117.29081626241</v>
      </c>
      <c r="BA19" s="52">
        <f>VLOOKUP($A19,'RevPAR Raw Data'!$B$6:$BE$43,'RevPAR Raw Data'!AO$1,FALSE)</f>
        <v>129.06405334925199</v>
      </c>
      <c r="BB19" s="53">
        <f>VLOOKUP($A19,'RevPAR Raw Data'!$B$6:$BE$43,'RevPAR Raw Data'!AP$1,FALSE)</f>
        <v>123.177434805831</v>
      </c>
      <c r="BC19" s="54">
        <f>VLOOKUP($A19,'RevPAR Raw Data'!$B$6:$BE$43,'RevPAR Raw Data'!AR$1,FALSE)</f>
        <v>96.750781163037004</v>
      </c>
      <c r="BE19" s="47">
        <f>VLOOKUP($A19,'RevPAR Raw Data'!$B$6:$BE$43,'RevPAR Raw Data'!AT$1,FALSE)</f>
        <v>-2.5039574151364898</v>
      </c>
      <c r="BF19" s="48">
        <f>VLOOKUP($A19,'RevPAR Raw Data'!$B$6:$BE$43,'RevPAR Raw Data'!AU$1,FALSE)</f>
        <v>7.9073788420245998</v>
      </c>
      <c r="BG19" s="48">
        <f>VLOOKUP($A19,'RevPAR Raw Data'!$B$6:$BE$43,'RevPAR Raw Data'!AV$1,FALSE)</f>
        <v>8.95901196399012</v>
      </c>
      <c r="BH19" s="48">
        <f>VLOOKUP($A19,'RevPAR Raw Data'!$B$6:$BE$43,'RevPAR Raw Data'!AW$1,FALSE)</f>
        <v>15.7757360583454</v>
      </c>
      <c r="BI19" s="48">
        <f>VLOOKUP($A19,'RevPAR Raw Data'!$B$6:$BE$43,'RevPAR Raw Data'!AX$1,FALSE)</f>
        <v>16.611563065088198</v>
      </c>
      <c r="BJ19" s="49">
        <f>VLOOKUP($A19,'RevPAR Raw Data'!$B$6:$BE$43,'RevPAR Raw Data'!AY$1,FALSE)</f>
        <v>9.7507842006921202</v>
      </c>
      <c r="BK19" s="48">
        <f>VLOOKUP($A19,'RevPAR Raw Data'!$B$6:$BE$43,'RevPAR Raw Data'!BA$1,FALSE)</f>
        <v>7.6714186090116598</v>
      </c>
      <c r="BL19" s="48">
        <f>VLOOKUP($A19,'RevPAR Raw Data'!$B$6:$BE$43,'RevPAR Raw Data'!BB$1,FALSE)</f>
        <v>2.3394618083005398</v>
      </c>
      <c r="BM19" s="49">
        <f>VLOOKUP($A19,'RevPAR Raw Data'!$B$6:$BE$43,'RevPAR Raw Data'!BC$1,FALSE)</f>
        <v>4.8105837930104602</v>
      </c>
      <c r="BN19" s="50">
        <f>VLOOKUP($A19,'RevPAR Raw Data'!$B$6:$BE$43,'RevPAR Raw Data'!BE$1,FALSE)</f>
        <v>7.90078030220229</v>
      </c>
    </row>
    <row r="20" spans="1:66" x14ac:dyDescent="0.45">
      <c r="A20" s="63" t="s">
        <v>27</v>
      </c>
      <c r="B20" s="47">
        <f>VLOOKUP($A20,'Occupancy Raw Data'!$B$8:$BE$45,'Occupancy Raw Data'!AG$3,FALSE)</f>
        <v>50.897555841421998</v>
      </c>
      <c r="C20" s="48">
        <f>VLOOKUP($A20,'Occupancy Raw Data'!$B$8:$BE$45,'Occupancy Raw Data'!AH$3,FALSE)</f>
        <v>52.873932873348103</v>
      </c>
      <c r="D20" s="48">
        <f>VLOOKUP($A20,'Occupancy Raw Data'!$B$8:$BE$45,'Occupancy Raw Data'!AI$3,FALSE)</f>
        <v>57.4786574669629</v>
      </c>
      <c r="E20" s="48">
        <f>VLOOKUP($A20,'Occupancy Raw Data'!$B$8:$BE$45,'Occupancy Raw Data'!AJ$3,FALSE)</f>
        <v>60.223950415156096</v>
      </c>
      <c r="F20" s="48">
        <f>VLOOKUP($A20,'Occupancy Raw Data'!$B$8:$BE$45,'Occupancy Raw Data'!AK$3,FALSE)</f>
        <v>57.820722722488497</v>
      </c>
      <c r="G20" s="49">
        <f>VLOOKUP($A20,'Occupancy Raw Data'!$B$8:$BE$45,'Occupancy Raw Data'!AL$3,FALSE)</f>
        <v>55.858963863875502</v>
      </c>
      <c r="H20" s="48">
        <f>VLOOKUP($A20,'Occupancy Raw Data'!$B$8:$BE$45,'Occupancy Raw Data'!AN$3,FALSE)</f>
        <v>65.392936498655104</v>
      </c>
      <c r="I20" s="48">
        <f>VLOOKUP($A20,'Occupancy Raw Data'!$B$8:$BE$45,'Occupancy Raw Data'!AO$3,FALSE)</f>
        <v>67.512571629049205</v>
      </c>
      <c r="J20" s="49">
        <f>VLOOKUP($A20,'Occupancy Raw Data'!$B$8:$BE$45,'Occupancy Raw Data'!AP$3,FALSE)</f>
        <v>66.452754063852097</v>
      </c>
      <c r="K20" s="50">
        <f>VLOOKUP($A20,'Occupancy Raw Data'!$B$8:$BE$45,'Occupancy Raw Data'!AR$3,FALSE)</f>
        <v>58.885761063868799</v>
      </c>
      <c r="M20" s="47">
        <f>VLOOKUP($A20,'Occupancy Raw Data'!$B$8:$BE$45,'Occupancy Raw Data'!AT$3,FALSE)</f>
        <v>-5.2217677174574701</v>
      </c>
      <c r="N20" s="48">
        <f>VLOOKUP($A20,'Occupancy Raw Data'!$B$8:$BE$45,'Occupancy Raw Data'!AU$3,FALSE)</f>
        <v>-7.0446131082286598</v>
      </c>
      <c r="O20" s="48">
        <f>VLOOKUP($A20,'Occupancy Raw Data'!$B$8:$BE$45,'Occupancy Raw Data'!AV$3,FALSE)</f>
        <v>-7.7356425155972204</v>
      </c>
      <c r="P20" s="48">
        <f>VLOOKUP($A20,'Occupancy Raw Data'!$B$8:$BE$45,'Occupancy Raw Data'!AW$3,FALSE)</f>
        <v>-4.6571387856889004</v>
      </c>
      <c r="Q20" s="48">
        <f>VLOOKUP($A20,'Occupancy Raw Data'!$B$8:$BE$45,'Occupancy Raw Data'!AX$3,FALSE)</f>
        <v>-5.8436377951726302</v>
      </c>
      <c r="R20" s="49">
        <f>VLOOKUP($A20,'Occupancy Raw Data'!$B$8:$BE$45,'Occupancy Raw Data'!AY$3,FALSE)</f>
        <v>-6.1053202542202296</v>
      </c>
      <c r="S20" s="48">
        <f>VLOOKUP($A20,'Occupancy Raw Data'!$B$8:$BE$45,'Occupancy Raw Data'!BA$3,FALSE)</f>
        <v>-2.7716328639202401</v>
      </c>
      <c r="T20" s="48">
        <f>VLOOKUP($A20,'Occupancy Raw Data'!$B$8:$BE$45,'Occupancy Raw Data'!BB$3,FALSE)</f>
        <v>-3.3284353493248799</v>
      </c>
      <c r="U20" s="49">
        <f>VLOOKUP($A20,'Occupancy Raw Data'!$B$8:$BE$45,'Occupancy Raw Data'!BC$3,FALSE)</f>
        <v>-3.05527338757777</v>
      </c>
      <c r="V20" s="50">
        <f>VLOOKUP($A20,'Occupancy Raw Data'!$B$8:$BE$45,'Occupancy Raw Data'!BE$3,FALSE)</f>
        <v>-5.1430744755899296</v>
      </c>
      <c r="X20" s="51">
        <f>VLOOKUP($A20,'ADR Raw Data'!$B$6:$BE$43,'ADR Raw Data'!AG$1,FALSE)</f>
        <v>92.510421621000603</v>
      </c>
      <c r="Y20" s="52">
        <f>VLOOKUP($A20,'ADR Raw Data'!$B$6:$BE$43,'ADR Raw Data'!AH$1,FALSE)</f>
        <v>94.613648880287499</v>
      </c>
      <c r="Z20" s="52">
        <f>VLOOKUP($A20,'ADR Raw Data'!$B$6:$BE$43,'ADR Raw Data'!AI$1,FALSE)</f>
        <v>97.486587487283799</v>
      </c>
      <c r="AA20" s="52">
        <f>VLOOKUP($A20,'ADR Raw Data'!$B$6:$BE$43,'ADR Raw Data'!AJ$1,FALSE)</f>
        <v>98.534700713626805</v>
      </c>
      <c r="AB20" s="52">
        <f>VLOOKUP($A20,'ADR Raw Data'!$B$6:$BE$43,'ADR Raw Data'!AK$1,FALSE)</f>
        <v>97.510571876422105</v>
      </c>
      <c r="AC20" s="53">
        <f>VLOOKUP($A20,'ADR Raw Data'!$B$6:$BE$43,'ADR Raw Data'!AL$1,FALSE)</f>
        <v>96.266837223908695</v>
      </c>
      <c r="AD20" s="52">
        <f>VLOOKUP($A20,'ADR Raw Data'!$B$6:$BE$43,'ADR Raw Data'!AN$1,FALSE)</f>
        <v>106.91165914069801</v>
      </c>
      <c r="AE20" s="52">
        <f>VLOOKUP($A20,'ADR Raw Data'!$B$6:$BE$43,'ADR Raw Data'!AO$1,FALSE)</f>
        <v>107.665435215659</v>
      </c>
      <c r="AF20" s="53">
        <f>VLOOKUP($A20,'ADR Raw Data'!$B$6:$BE$43,'ADR Raw Data'!AP$1,FALSE)</f>
        <v>107.29455795331999</v>
      </c>
      <c r="AG20" s="54">
        <f>VLOOKUP($A20,'ADR Raw Data'!$B$6:$BE$43,'ADR Raw Data'!AR$1,FALSE)</f>
        <v>99.822498705572698</v>
      </c>
      <c r="AI20" s="47">
        <f>VLOOKUP($A20,'ADR Raw Data'!$B$6:$BE$43,'ADR Raw Data'!AT$1,FALSE)</f>
        <v>-0.11728527853693101</v>
      </c>
      <c r="AJ20" s="48">
        <f>VLOOKUP($A20,'ADR Raw Data'!$B$6:$BE$43,'ADR Raw Data'!AU$1,FALSE)</f>
        <v>-3.8172344017002501E-2</v>
      </c>
      <c r="AK20" s="48">
        <f>VLOOKUP($A20,'ADR Raw Data'!$B$6:$BE$43,'ADR Raw Data'!AV$1,FALSE)</f>
        <v>0.41642217281016802</v>
      </c>
      <c r="AL20" s="48">
        <f>VLOOKUP($A20,'ADR Raw Data'!$B$6:$BE$43,'ADR Raw Data'!AW$1,FALSE)</f>
        <v>2.3301726302531098</v>
      </c>
      <c r="AM20" s="48">
        <f>VLOOKUP($A20,'ADR Raw Data'!$B$6:$BE$43,'ADR Raw Data'!AX$1,FALSE)</f>
        <v>1.47219606053027</v>
      </c>
      <c r="AN20" s="49">
        <f>VLOOKUP($A20,'ADR Raw Data'!$B$6:$BE$43,'ADR Raw Data'!AY$1,FALSE)</f>
        <v>0.86669515923333296</v>
      </c>
      <c r="AO20" s="48">
        <f>VLOOKUP($A20,'ADR Raw Data'!$B$6:$BE$43,'ADR Raw Data'!BA$1,FALSE)</f>
        <v>2.2480074306404698</v>
      </c>
      <c r="AP20" s="48">
        <f>VLOOKUP($A20,'ADR Raw Data'!$B$6:$BE$43,'ADR Raw Data'!BB$1,FALSE)</f>
        <v>0.59088165523466496</v>
      </c>
      <c r="AQ20" s="49">
        <f>VLOOKUP($A20,'ADR Raw Data'!$B$6:$BE$43,'ADR Raw Data'!BC$1,FALSE)</f>
        <v>1.3931553768810701</v>
      </c>
      <c r="AR20" s="50">
        <f>VLOOKUP($A20,'ADR Raw Data'!$B$6:$BE$43,'ADR Raw Data'!BE$1,FALSE)</f>
        <v>1.1223131502371699</v>
      </c>
      <c r="AT20" s="51">
        <f>VLOOKUP($A20,'RevPAR Raw Data'!$B$6:$BE$43,'RevPAR Raw Data'!AG$1,FALSE)</f>
        <v>47.085543503683702</v>
      </c>
      <c r="AU20" s="52">
        <f>VLOOKUP($A20,'RevPAR Raw Data'!$B$6:$BE$43,'RevPAR Raw Data'!AH$1,FALSE)</f>
        <v>50.025957197988497</v>
      </c>
      <c r="AV20" s="52">
        <f>VLOOKUP($A20,'RevPAR Raw Data'!$B$6:$BE$43,'RevPAR Raw Data'!AI$1,FALSE)</f>
        <v>56.033981698047</v>
      </c>
      <c r="AW20" s="52">
        <f>VLOOKUP($A20,'RevPAR Raw Data'!$B$6:$BE$43,'RevPAR Raw Data'!AJ$1,FALSE)</f>
        <v>59.341489299497098</v>
      </c>
      <c r="AX20" s="52">
        <f>VLOOKUP($A20,'RevPAR Raw Data'!$B$6:$BE$43,'RevPAR Raw Data'!AK$1,FALSE)</f>
        <v>56.3813173897789</v>
      </c>
      <c r="AY20" s="53">
        <f>VLOOKUP($A20,'RevPAR Raw Data'!$B$6:$BE$43,'RevPAR Raw Data'!AL$1,FALSE)</f>
        <v>53.773657817798998</v>
      </c>
      <c r="AZ20" s="52">
        <f>VLOOKUP($A20,'RevPAR Raw Data'!$B$6:$BE$43,'RevPAR Raw Data'!AN$1,FALSE)</f>
        <v>69.912673371535405</v>
      </c>
      <c r="BA20" s="52">
        <f>VLOOKUP($A20,'RevPAR Raw Data'!$B$6:$BE$43,'RevPAR Raw Data'!AO$1,FALSE)</f>
        <v>72.687704069699393</v>
      </c>
      <c r="BB20" s="53">
        <f>VLOOKUP($A20,'RevPAR Raw Data'!$B$6:$BE$43,'RevPAR Raw Data'!AP$1,FALSE)</f>
        <v>71.300188720617399</v>
      </c>
      <c r="BC20" s="54">
        <f>VLOOKUP($A20,'RevPAR Raw Data'!$B$6:$BE$43,'RevPAR Raw Data'!AR$1,FALSE)</f>
        <v>58.781238075747098</v>
      </c>
      <c r="BE20" s="47">
        <f>VLOOKUP($A20,'RevPAR Raw Data'!$B$6:$BE$43,'RevPAR Raw Data'!AT$1,FALSE)</f>
        <v>-5.3329286311824298</v>
      </c>
      <c r="BF20" s="48">
        <f>VLOOKUP($A20,'RevPAR Raw Data'!$B$6:$BE$43,'RevPAR Raw Data'!AU$1,FALSE)</f>
        <v>-7.0800963582953296</v>
      </c>
      <c r="BG20" s="48">
        <f>VLOOKUP($A20,'RevPAR Raw Data'!$B$6:$BE$43,'RevPAR Raw Data'!AV$1,FALSE)</f>
        <v>-7.3514332734313301</v>
      </c>
      <c r="BH20" s="48">
        <f>VLOOKUP($A20,'RevPAR Raw Data'!$B$6:$BE$43,'RevPAR Raw Data'!AW$1,FALSE)</f>
        <v>-2.4354855287728099</v>
      </c>
      <c r="BI20" s="48">
        <f>VLOOKUP($A20,'RevPAR Raw Data'!$B$6:$BE$43,'RevPAR Raw Data'!AX$1,FALSE)</f>
        <v>-4.4574715400545397</v>
      </c>
      <c r="BJ20" s="49">
        <f>VLOOKUP($A20,'RevPAR Raw Data'!$B$6:$BE$43,'RevPAR Raw Data'!AY$1,FALSE)</f>
        <v>-5.29153961008591</v>
      </c>
      <c r="BK20" s="48">
        <f>VLOOKUP($A20,'RevPAR Raw Data'!$B$6:$BE$43,'RevPAR Raw Data'!BA$1,FALSE)</f>
        <v>-0.58593194601077503</v>
      </c>
      <c r="BL20" s="48">
        <f>VLOOKUP($A20,'RevPAR Raw Data'!$B$6:$BE$43,'RevPAR Raw Data'!BB$1,FALSE)</f>
        <v>-2.7572208079757199</v>
      </c>
      <c r="BM20" s="49">
        <f>VLOOKUP($A20,'RevPAR Raw Data'!$B$6:$BE$43,'RevPAR Raw Data'!BC$1,FALSE)</f>
        <v>-1.70468271617416</v>
      </c>
      <c r="BN20" s="50">
        <f>VLOOKUP($A20,'RevPAR Raw Data'!$B$6:$BE$43,'RevPAR Raw Data'!BE$1,FALSE)</f>
        <v>-4.0784827265187902</v>
      </c>
    </row>
    <row r="21" spans="1:66" x14ac:dyDescent="0.45">
      <c r="A21" s="63" t="s">
        <v>90</v>
      </c>
      <c r="B21" s="47">
        <f>VLOOKUP($A21,'Occupancy Raw Data'!$B$8:$BE$45,'Occupancy Raw Data'!AG$3,FALSE)</f>
        <v>59.492980459115898</v>
      </c>
      <c r="C21" s="48">
        <f>VLOOKUP($A21,'Occupancy Raw Data'!$B$8:$BE$45,'Occupancy Raw Data'!AH$3,FALSE)</f>
        <v>70.845190665907694</v>
      </c>
      <c r="D21" s="48">
        <f>VLOOKUP($A21,'Occupancy Raw Data'!$B$8:$BE$45,'Occupancy Raw Data'!AI$3,FALSE)</f>
        <v>81.054354012521301</v>
      </c>
      <c r="E21" s="48">
        <f>VLOOKUP($A21,'Occupancy Raw Data'!$B$8:$BE$45,'Occupancy Raw Data'!AJ$3,FALSE)</f>
        <v>81.059096945551104</v>
      </c>
      <c r="F21" s="48">
        <f>VLOOKUP($A21,'Occupancy Raw Data'!$B$8:$BE$45,'Occupancy Raw Data'!AK$3,FALSE)</f>
        <v>76.771485486624897</v>
      </c>
      <c r="G21" s="49">
        <f>VLOOKUP($A21,'Occupancy Raw Data'!$B$8:$BE$45,'Occupancy Raw Data'!AL$3,FALSE)</f>
        <v>73.844621513944205</v>
      </c>
      <c r="H21" s="48">
        <f>VLOOKUP($A21,'Occupancy Raw Data'!$B$8:$BE$45,'Occupancy Raw Data'!AN$3,FALSE)</f>
        <v>70.558243217605707</v>
      </c>
      <c r="I21" s="48">
        <f>VLOOKUP($A21,'Occupancy Raw Data'!$B$8:$BE$45,'Occupancy Raw Data'!AO$3,FALSE)</f>
        <v>74.049041927527895</v>
      </c>
      <c r="J21" s="49">
        <f>VLOOKUP($A21,'Occupancy Raw Data'!$B$8:$BE$45,'Occupancy Raw Data'!AP$3,FALSE)</f>
        <v>72.303642572566801</v>
      </c>
      <c r="K21" s="50">
        <f>VLOOKUP($A21,'Occupancy Raw Data'!$B$8:$BE$45,'Occupancy Raw Data'!AR$3,FALSE)</f>
        <v>73.404341816407793</v>
      </c>
      <c r="M21" s="47">
        <f>VLOOKUP($A21,'Occupancy Raw Data'!$B$8:$BE$45,'Occupancy Raw Data'!AT$3,FALSE)</f>
        <v>6.0985409177415901</v>
      </c>
      <c r="N21" s="48">
        <f>VLOOKUP($A21,'Occupancy Raw Data'!$B$8:$BE$45,'Occupancy Raw Data'!AU$3,FALSE)</f>
        <v>8.0160538019307896</v>
      </c>
      <c r="O21" s="48">
        <f>VLOOKUP($A21,'Occupancy Raw Data'!$B$8:$BE$45,'Occupancy Raw Data'!AV$3,FALSE)</f>
        <v>7.4912727615812802</v>
      </c>
      <c r="P21" s="48">
        <f>VLOOKUP($A21,'Occupancy Raw Data'!$B$8:$BE$45,'Occupancy Raw Data'!AW$3,FALSE)</f>
        <v>9.2184304703476396</v>
      </c>
      <c r="Q21" s="48">
        <f>VLOOKUP($A21,'Occupancy Raw Data'!$B$8:$BE$45,'Occupancy Raw Data'!AX$3,FALSE)</f>
        <v>17.638722337294201</v>
      </c>
      <c r="R21" s="49">
        <f>VLOOKUP($A21,'Occupancy Raw Data'!$B$8:$BE$45,'Occupancy Raw Data'!AY$3,FALSE)</f>
        <v>9.7101061206082502</v>
      </c>
      <c r="S21" s="48">
        <f>VLOOKUP($A21,'Occupancy Raw Data'!$B$8:$BE$45,'Occupancy Raw Data'!BA$3,FALSE)</f>
        <v>3.2265898761405798</v>
      </c>
      <c r="T21" s="48">
        <f>VLOOKUP($A21,'Occupancy Raw Data'!$B$8:$BE$45,'Occupancy Raw Data'!BB$3,FALSE)</f>
        <v>-1.2242186511451301</v>
      </c>
      <c r="U21" s="49">
        <f>VLOOKUP($A21,'Occupancy Raw Data'!$B$8:$BE$45,'Occupancy Raw Data'!BC$3,FALSE)</f>
        <v>0.89848597666914798</v>
      </c>
      <c r="V21" s="50">
        <f>VLOOKUP($A21,'Occupancy Raw Data'!$B$8:$BE$45,'Occupancy Raw Data'!BE$3,FALSE)</f>
        <v>7.0783646076827598</v>
      </c>
      <c r="X21" s="51">
        <f>VLOOKUP($A21,'ADR Raw Data'!$B$6:$BE$43,'ADR Raw Data'!AG$1,FALSE)</f>
        <v>114.12139235460501</v>
      </c>
      <c r="Y21" s="52">
        <f>VLOOKUP($A21,'ADR Raw Data'!$B$6:$BE$43,'ADR Raw Data'!AH$1,FALSE)</f>
        <v>135.72073408314901</v>
      </c>
      <c r="Z21" s="52">
        <f>VLOOKUP($A21,'ADR Raw Data'!$B$6:$BE$43,'ADR Raw Data'!AI$1,FALSE)</f>
        <v>146.707274057169</v>
      </c>
      <c r="AA21" s="52">
        <f>VLOOKUP($A21,'ADR Raw Data'!$B$6:$BE$43,'ADR Raw Data'!AJ$1,FALSE)</f>
        <v>145.45017641379701</v>
      </c>
      <c r="AB21" s="52">
        <f>VLOOKUP($A21,'ADR Raw Data'!$B$6:$BE$43,'ADR Raw Data'!AK$1,FALSE)</f>
        <v>127.91620269978</v>
      </c>
      <c r="AC21" s="53">
        <f>VLOOKUP($A21,'ADR Raw Data'!$B$6:$BE$43,'ADR Raw Data'!AL$1,FALSE)</f>
        <v>135.16549263298501</v>
      </c>
      <c r="AD21" s="52">
        <f>VLOOKUP($A21,'ADR Raw Data'!$B$6:$BE$43,'ADR Raw Data'!AN$1,FALSE)</f>
        <v>114.117042987261</v>
      </c>
      <c r="AE21" s="52">
        <f>VLOOKUP($A21,'ADR Raw Data'!$B$6:$BE$43,'ADR Raw Data'!AO$1,FALSE)</f>
        <v>115.130054443554</v>
      </c>
      <c r="AF21" s="53">
        <f>VLOOKUP($A21,'ADR Raw Data'!$B$6:$BE$43,'ADR Raw Data'!AP$1,FALSE)</f>
        <v>114.63577568959199</v>
      </c>
      <c r="AG21" s="54">
        <f>VLOOKUP($A21,'ADR Raw Data'!$B$6:$BE$43,'ADR Raw Data'!AR$1,FALSE)</f>
        <v>129.38781448456601</v>
      </c>
      <c r="AI21" s="47">
        <f>VLOOKUP($A21,'ADR Raw Data'!$B$6:$BE$43,'ADR Raw Data'!AT$1,FALSE)</f>
        <v>-1.3488639358368499</v>
      </c>
      <c r="AJ21" s="48">
        <f>VLOOKUP($A21,'ADR Raw Data'!$B$6:$BE$43,'ADR Raw Data'!AU$1,FALSE)</f>
        <v>4.4293063305284202</v>
      </c>
      <c r="AK21" s="48">
        <f>VLOOKUP($A21,'ADR Raw Data'!$B$6:$BE$43,'ADR Raw Data'!AV$1,FALSE)</f>
        <v>5.2100141575206198</v>
      </c>
      <c r="AL21" s="48">
        <f>VLOOKUP($A21,'ADR Raw Data'!$B$6:$BE$43,'ADR Raw Data'!AW$1,FALSE)</f>
        <v>5.8951683308812299</v>
      </c>
      <c r="AM21" s="48">
        <f>VLOOKUP($A21,'ADR Raw Data'!$B$6:$BE$43,'ADR Raw Data'!AX$1,FALSE)</f>
        <v>3.9150921895433899</v>
      </c>
      <c r="AN21" s="49">
        <f>VLOOKUP($A21,'ADR Raw Data'!$B$6:$BE$43,'ADR Raw Data'!AY$1,FALSE)</f>
        <v>3.9686964493581098</v>
      </c>
      <c r="AO21" s="48">
        <f>VLOOKUP($A21,'ADR Raw Data'!$B$6:$BE$43,'ADR Raw Data'!BA$1,FALSE)</f>
        <v>0.72273190521399</v>
      </c>
      <c r="AP21" s="48">
        <f>VLOOKUP($A21,'ADR Raw Data'!$B$6:$BE$43,'ADR Raw Data'!BB$1,FALSE)</f>
        <v>1.2831130707584399</v>
      </c>
      <c r="AQ21" s="49">
        <f>VLOOKUP($A21,'ADR Raw Data'!$B$6:$BE$43,'ADR Raw Data'!BC$1,FALSE)</f>
        <v>1.0064905061871301</v>
      </c>
      <c r="AR21" s="50">
        <f>VLOOKUP($A21,'ADR Raw Data'!$B$6:$BE$43,'ADR Raw Data'!BE$1,FALSE)</f>
        <v>3.4488305207584999</v>
      </c>
      <c r="AT21" s="51">
        <f>VLOOKUP($A21,'RevPAR Raw Data'!$B$6:$BE$43,'RevPAR Raw Data'!AG$1,FALSE)</f>
        <v>67.894217653196705</v>
      </c>
      <c r="AU21" s="52">
        <f>VLOOKUP($A21,'RevPAR Raw Data'!$B$6:$BE$43,'RevPAR Raw Data'!AH$1,FALSE)</f>
        <v>96.151612834376706</v>
      </c>
      <c r="AV21" s="52">
        <f>VLOOKUP($A21,'RevPAR Raw Data'!$B$6:$BE$43,'RevPAR Raw Data'!AI$1,FALSE)</f>
        <v>118.91263327641801</v>
      </c>
      <c r="AW21" s="52">
        <f>VLOOKUP($A21,'RevPAR Raw Data'!$B$6:$BE$43,'RevPAR Raw Data'!AJ$1,FALSE)</f>
        <v>117.900599506734</v>
      </c>
      <c r="AX21" s="52">
        <f>VLOOKUP($A21,'RevPAR Raw Data'!$B$6:$BE$43,'RevPAR Raw Data'!AK$1,FALSE)</f>
        <v>98.203168990703801</v>
      </c>
      <c r="AY21" s="53">
        <f>VLOOKUP($A21,'RevPAR Raw Data'!$B$6:$BE$43,'RevPAR Raw Data'!AL$1,FALSE)</f>
        <v>99.812446452285997</v>
      </c>
      <c r="AZ21" s="52">
        <f>VLOOKUP($A21,'RevPAR Raw Data'!$B$6:$BE$43,'RevPAR Raw Data'!AN$1,FALSE)</f>
        <v>80.518980743691799</v>
      </c>
      <c r="BA21" s="52">
        <f>VLOOKUP($A21,'RevPAR Raw Data'!$B$6:$BE$43,'RevPAR Raw Data'!AO$1,FALSE)</f>
        <v>85.252702286093694</v>
      </c>
      <c r="BB21" s="53">
        <f>VLOOKUP($A21,'RevPAR Raw Data'!$B$6:$BE$43,'RevPAR Raw Data'!AP$1,FALSE)</f>
        <v>82.885841514892803</v>
      </c>
      <c r="BC21" s="54">
        <f>VLOOKUP($A21,'RevPAR Raw Data'!$B$6:$BE$43,'RevPAR Raw Data'!AR$1,FALSE)</f>
        <v>94.976273613030799</v>
      </c>
      <c r="BE21" s="47">
        <f>VLOOKUP($A21,'RevPAR Raw Data'!$B$6:$BE$43,'RevPAR Raw Data'!AT$1,FALSE)</f>
        <v>4.6674159628530596</v>
      </c>
      <c r="BF21" s="48">
        <f>VLOOKUP($A21,'RevPAR Raw Data'!$B$6:$BE$43,'RevPAR Raw Data'!AU$1,FALSE)</f>
        <v>12.8004157109667</v>
      </c>
      <c r="BG21" s="48">
        <f>VLOOKUP($A21,'RevPAR Raw Data'!$B$6:$BE$43,'RevPAR Raw Data'!AV$1,FALSE)</f>
        <v>13.091583290558701</v>
      </c>
      <c r="BH21" s="48">
        <f>VLOOKUP($A21,'RevPAR Raw Data'!$B$6:$BE$43,'RevPAR Raw Data'!AW$1,FALSE)</f>
        <v>15.6570407949211</v>
      </c>
      <c r="BI21" s="48">
        <f>VLOOKUP($A21,'RevPAR Raw Data'!$B$6:$BE$43,'RevPAR Raw Data'!AX$1,FALSE)</f>
        <v>22.244386767400201</v>
      </c>
      <c r="BJ21" s="49">
        <f>VLOOKUP($A21,'RevPAR Raw Data'!$B$6:$BE$43,'RevPAR Raw Data'!AY$1,FALSE)</f>
        <v>14.0641672068038</v>
      </c>
      <c r="BK21" s="48">
        <f>VLOOKUP($A21,'RevPAR Raw Data'!$B$6:$BE$43,'RevPAR Raw Data'!BA$1,FALSE)</f>
        <v>3.97264137583984</v>
      </c>
      <c r="BL21" s="48">
        <f>VLOOKUP($A21,'RevPAR Raw Data'!$B$6:$BE$43,'RevPAR Raw Data'!BB$1,FALSE)</f>
        <v>4.3186310085804598E-2</v>
      </c>
      <c r="BM21" s="49">
        <f>VLOOKUP($A21,'RevPAR Raw Data'!$B$6:$BE$43,'RevPAR Raw Data'!BC$1,FALSE)</f>
        <v>1.91401965891088</v>
      </c>
      <c r="BN21" s="50">
        <f>VLOOKUP($A21,'RevPAR Raw Data'!$B$6:$BE$43,'RevPAR Raw Data'!BE$1,FALSE)</f>
        <v>10.7713159274016</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59.697365389046702</v>
      </c>
      <c r="C23" s="48">
        <f>VLOOKUP($A23,'Occupancy Raw Data'!$B$8:$BE$45,'Occupancy Raw Data'!AH$3,FALSE)</f>
        <v>60.668382108200802</v>
      </c>
      <c r="D23" s="48">
        <f>VLOOKUP($A23,'Occupancy Raw Data'!$B$8:$BE$45,'Occupancy Raw Data'!AI$3,FALSE)</f>
        <v>64.980029188109597</v>
      </c>
      <c r="E23" s="48">
        <f>VLOOKUP($A23,'Occupancy Raw Data'!$B$8:$BE$45,'Occupancy Raw Data'!AJ$3,FALSE)</f>
        <v>64.937783239880105</v>
      </c>
      <c r="F23" s="48">
        <f>VLOOKUP($A23,'Occupancy Raw Data'!$B$8:$BE$45,'Occupancy Raw Data'!AK$3,FALSE)</f>
        <v>64.325857080676897</v>
      </c>
      <c r="G23" s="49">
        <f>VLOOKUP($A23,'Occupancy Raw Data'!$B$8:$BE$45,'Occupancy Raw Data'!AL$3,FALSE)</f>
        <v>62.921883401182797</v>
      </c>
      <c r="H23" s="48">
        <f>VLOOKUP($A23,'Occupancy Raw Data'!$B$8:$BE$45,'Occupancy Raw Data'!AN$3,FALSE)</f>
        <v>74.436720690273106</v>
      </c>
      <c r="I23" s="48">
        <f>VLOOKUP($A23,'Occupancy Raw Data'!$B$8:$BE$45,'Occupancy Raw Data'!AO$3,FALSE)</f>
        <v>80.324269657167704</v>
      </c>
      <c r="J23" s="49">
        <f>VLOOKUP($A23,'Occupancy Raw Data'!$B$8:$BE$45,'Occupancy Raw Data'!AP$3,FALSE)</f>
        <v>77.380495173720405</v>
      </c>
      <c r="K23" s="50">
        <f>VLOOKUP($A23,'Occupancy Raw Data'!$B$8:$BE$45,'Occupancy Raw Data'!AR$3,FALSE)</f>
        <v>67.052915336193607</v>
      </c>
      <c r="M23" s="47">
        <f>VLOOKUP($A23,'Occupancy Raw Data'!$B$8:$BE$45,'Occupancy Raw Data'!AT$3,FALSE)</f>
        <v>2.1459704115314699</v>
      </c>
      <c r="N23" s="48">
        <f>VLOOKUP($A23,'Occupancy Raw Data'!$B$8:$BE$45,'Occupancy Raw Data'!AU$3,FALSE)</f>
        <v>7.1612949465398597</v>
      </c>
      <c r="O23" s="48">
        <f>VLOOKUP($A23,'Occupancy Raw Data'!$B$8:$BE$45,'Occupancy Raw Data'!AV$3,FALSE)</f>
        <v>6.7122490076369798</v>
      </c>
      <c r="P23" s="48">
        <f>VLOOKUP($A23,'Occupancy Raw Data'!$B$8:$BE$45,'Occupancy Raw Data'!AW$3,FALSE)</f>
        <v>4.8395245142699297</v>
      </c>
      <c r="Q23" s="48">
        <f>VLOOKUP($A23,'Occupancy Raw Data'!$B$8:$BE$45,'Occupancy Raw Data'!AX$3,FALSE)</f>
        <v>5.8902990682974599</v>
      </c>
      <c r="R23" s="49">
        <f>VLOOKUP($A23,'Occupancy Raw Data'!$B$8:$BE$45,'Occupancy Raw Data'!AY$3,FALSE)</f>
        <v>5.3481420029998299</v>
      </c>
      <c r="S23" s="48">
        <f>VLOOKUP($A23,'Occupancy Raw Data'!$B$8:$BE$45,'Occupancy Raw Data'!BA$3,FALSE)</f>
        <v>1.5617276605158299</v>
      </c>
      <c r="T23" s="48">
        <f>VLOOKUP($A23,'Occupancy Raw Data'!$B$8:$BE$45,'Occupancy Raw Data'!BB$3,FALSE)</f>
        <v>7.9525427927847406E-2</v>
      </c>
      <c r="U23" s="49">
        <f>VLOOKUP($A23,'Occupancy Raw Data'!$B$8:$BE$45,'Occupancy Raw Data'!BC$3,FALSE)</f>
        <v>0.78699474713168904</v>
      </c>
      <c r="V23" s="50">
        <f>VLOOKUP($A23,'Occupancy Raw Data'!$B$8:$BE$45,'Occupancy Raw Data'!BE$3,FALSE)</f>
        <v>3.7994347445327099</v>
      </c>
      <c r="X23" s="51">
        <f>VLOOKUP($A23,'ADR Raw Data'!$B$6:$BE$43,'ADR Raw Data'!AG$1,FALSE)</f>
        <v>129.31626847229299</v>
      </c>
      <c r="Y23" s="52">
        <f>VLOOKUP($A23,'ADR Raw Data'!$B$6:$BE$43,'ADR Raw Data'!AH$1,FALSE)</f>
        <v>120.69458219474301</v>
      </c>
      <c r="Z23" s="52">
        <f>VLOOKUP($A23,'ADR Raw Data'!$B$6:$BE$43,'ADR Raw Data'!AI$1,FALSE)</f>
        <v>122.47800836904101</v>
      </c>
      <c r="AA23" s="52">
        <f>VLOOKUP($A23,'ADR Raw Data'!$B$6:$BE$43,'ADR Raw Data'!AJ$1,FALSE)</f>
        <v>121.87563631901099</v>
      </c>
      <c r="AB23" s="52">
        <f>VLOOKUP($A23,'ADR Raw Data'!$B$6:$BE$43,'ADR Raw Data'!AK$1,FALSE)</f>
        <v>121.66306360316401</v>
      </c>
      <c r="AC23" s="53">
        <f>VLOOKUP($A23,'ADR Raw Data'!$B$6:$BE$43,'ADR Raw Data'!AL$1,FALSE)</f>
        <v>123.140702471577</v>
      </c>
      <c r="AD23" s="52">
        <f>VLOOKUP($A23,'ADR Raw Data'!$B$6:$BE$43,'ADR Raw Data'!AN$1,FALSE)</f>
        <v>157.07902900826301</v>
      </c>
      <c r="AE23" s="52">
        <f>VLOOKUP($A23,'ADR Raw Data'!$B$6:$BE$43,'ADR Raw Data'!AO$1,FALSE)</f>
        <v>168.597879143988</v>
      </c>
      <c r="AF23" s="53">
        <f>VLOOKUP($A23,'ADR Raw Data'!$B$6:$BE$43,'ADR Raw Data'!AP$1,FALSE)</f>
        <v>163.05755901356599</v>
      </c>
      <c r="AG23" s="54">
        <f>VLOOKUP($A23,'ADR Raw Data'!$B$6:$BE$43,'ADR Raw Data'!AR$1,FALSE)</f>
        <v>136.302103687364</v>
      </c>
      <c r="AI23" s="47">
        <f>VLOOKUP($A23,'ADR Raw Data'!$B$6:$BE$43,'ADR Raw Data'!AT$1,FALSE)</f>
        <v>-3.4648637353172802</v>
      </c>
      <c r="AJ23" s="48">
        <f>VLOOKUP($A23,'ADR Raw Data'!$B$6:$BE$43,'ADR Raw Data'!AU$1,FALSE)</f>
        <v>1.1383588924427901</v>
      </c>
      <c r="AK23" s="48">
        <f>VLOOKUP($A23,'ADR Raw Data'!$B$6:$BE$43,'ADR Raw Data'!AV$1,FALSE)</f>
        <v>2.1072496620089498</v>
      </c>
      <c r="AL23" s="48">
        <f>VLOOKUP($A23,'ADR Raw Data'!$B$6:$BE$43,'ADR Raw Data'!AW$1,FALSE)</f>
        <v>2.3017933308558498</v>
      </c>
      <c r="AM23" s="48">
        <f>VLOOKUP($A23,'ADR Raw Data'!$B$6:$BE$43,'ADR Raw Data'!AX$1,FALSE)</f>
        <v>1.7722237962412599</v>
      </c>
      <c r="AN23" s="49">
        <f>VLOOKUP($A23,'ADR Raw Data'!$B$6:$BE$43,'ADR Raw Data'!AY$1,FALSE)</f>
        <v>0.66836366391220803</v>
      </c>
      <c r="AO23" s="48">
        <f>VLOOKUP($A23,'ADR Raw Data'!$B$6:$BE$43,'ADR Raw Data'!BA$1,FALSE)</f>
        <v>-0.104484990841454</v>
      </c>
      <c r="AP23" s="48">
        <f>VLOOKUP($A23,'ADR Raw Data'!$B$6:$BE$43,'ADR Raw Data'!BB$1,FALSE)</f>
        <v>-0.84378413856381496</v>
      </c>
      <c r="AQ23" s="49">
        <f>VLOOKUP($A23,'ADR Raw Data'!$B$6:$BE$43,'ADR Raw Data'!BC$1,FALSE)</f>
        <v>-0.53108065268567695</v>
      </c>
      <c r="AR23" s="50">
        <f>VLOOKUP($A23,'ADR Raw Data'!$B$6:$BE$43,'ADR Raw Data'!BE$1,FALSE)</f>
        <v>-0.109061442481808</v>
      </c>
      <c r="AT23" s="51">
        <f>VLOOKUP($A23,'RevPAR Raw Data'!$B$6:$BE$43,'RevPAR Raw Data'!AG$1,FALSE)</f>
        <v>77.198405297385804</v>
      </c>
      <c r="AU23" s="52">
        <f>VLOOKUP($A23,'RevPAR Raw Data'!$B$6:$BE$43,'RevPAR Raw Data'!AH$1,FALSE)</f>
        <v>73.223450309803596</v>
      </c>
      <c r="AV23" s="52">
        <f>VLOOKUP($A23,'RevPAR Raw Data'!$B$6:$BE$43,'RevPAR Raw Data'!AI$1,FALSE)</f>
        <v>79.586245587218599</v>
      </c>
      <c r="AW23" s="52">
        <f>VLOOKUP($A23,'RevPAR Raw Data'!$B$6:$BE$43,'RevPAR Raw Data'!AJ$1,FALSE)</f>
        <v>79.143336535064094</v>
      </c>
      <c r="AX23" s="52">
        <f>VLOOKUP($A23,'RevPAR Raw Data'!$B$6:$BE$43,'RevPAR Raw Data'!AK$1,FALSE)</f>
        <v>78.260808413344506</v>
      </c>
      <c r="AY23" s="53">
        <f>VLOOKUP($A23,'RevPAR Raw Data'!$B$6:$BE$43,'RevPAR Raw Data'!AL$1,FALSE)</f>
        <v>77.482449228563297</v>
      </c>
      <c r="AZ23" s="52">
        <f>VLOOKUP($A23,'RevPAR Raw Data'!$B$6:$BE$43,'RevPAR Raw Data'!AN$1,FALSE)</f>
        <v>116.924478085874</v>
      </c>
      <c r="BA23" s="52">
        <f>VLOOKUP($A23,'RevPAR Raw Data'!$B$6:$BE$43,'RevPAR Raw Data'!AO$1,FALSE)</f>
        <v>135.425015079883</v>
      </c>
      <c r="BB23" s="53">
        <f>VLOOKUP($A23,'RevPAR Raw Data'!$B$6:$BE$43,'RevPAR Raw Data'!AP$1,FALSE)</f>
        <v>126.174746582878</v>
      </c>
      <c r="BC23" s="54">
        <f>VLOOKUP($A23,'RevPAR Raw Data'!$B$6:$BE$43,'RevPAR Raw Data'!AR$1,FALSE)</f>
        <v>91.394534186939197</v>
      </c>
      <c r="BE23" s="47">
        <f>VLOOKUP($A23,'RevPAR Raw Data'!$B$6:$BE$43,'RevPAR Raw Data'!AT$1,FALSE)</f>
        <v>-1.3932482743456001</v>
      </c>
      <c r="BF23" s="48">
        <f>VLOOKUP($A23,'RevPAR Raw Data'!$B$6:$BE$43,'RevPAR Raw Data'!AU$1,FALSE)</f>
        <v>8.3811750768206501</v>
      </c>
      <c r="BG23" s="48">
        <f>VLOOKUP($A23,'RevPAR Raw Data'!$B$6:$BE$43,'RevPAR Raw Data'!AV$1,FALSE)</f>
        <v>8.9609425141725598</v>
      </c>
      <c r="BH23" s="48">
        <f>VLOOKUP($A23,'RevPAR Raw Data'!$B$6:$BE$43,'RevPAR Raw Data'!AW$1,FALSE)</f>
        <v>7.2527136976403801</v>
      </c>
      <c r="BI23" s="48">
        <f>VLOOKUP($A23,'RevPAR Raw Data'!$B$6:$BE$43,'RevPAR Raw Data'!AX$1,FALSE)</f>
        <v>7.7669121462968604</v>
      </c>
      <c r="BJ23" s="49">
        <f>VLOOKUP($A23,'RevPAR Raw Data'!$B$6:$BE$43,'RevPAR Raw Data'!AY$1,FALSE)</f>
        <v>6.0522507047545204</v>
      </c>
      <c r="BK23" s="48">
        <f>VLOOKUP($A23,'RevPAR Raw Data'!$B$6:$BE$43,'RevPAR Raw Data'!BA$1,FALSE)</f>
        <v>1.4556108986713101</v>
      </c>
      <c r="BL23" s="48">
        <f>VLOOKUP($A23,'RevPAR Raw Data'!$B$6:$BE$43,'RevPAR Raw Data'!BB$1,FALSE)</f>
        <v>-0.76492973358294802</v>
      </c>
      <c r="BM23" s="49">
        <f>VLOOKUP($A23,'RevPAR Raw Data'!$B$6:$BE$43,'RevPAR Raw Data'!BC$1,FALSE)</f>
        <v>0.25173451760634302</v>
      </c>
      <c r="BN23" s="50">
        <f>VLOOKUP($A23,'RevPAR Raw Data'!$B$6:$BE$43,'RevPAR Raw Data'!BE$1,FALSE)</f>
        <v>3.6862295837123602</v>
      </c>
    </row>
    <row r="24" spans="1:66" x14ac:dyDescent="0.45">
      <c r="A24" s="63" t="s">
        <v>91</v>
      </c>
      <c r="B24" s="47">
        <f>VLOOKUP($A24,'Occupancy Raw Data'!$B$8:$BE$45,'Occupancy Raw Data'!AG$3,FALSE)</f>
        <v>62.811693895098799</v>
      </c>
      <c r="C24" s="48">
        <f>VLOOKUP($A24,'Occupancy Raw Data'!$B$8:$BE$45,'Occupancy Raw Data'!AH$3,FALSE)</f>
        <v>69.535683576956103</v>
      </c>
      <c r="D24" s="48">
        <f>VLOOKUP($A24,'Occupancy Raw Data'!$B$8:$BE$45,'Occupancy Raw Data'!AI$3,FALSE)</f>
        <v>75.219260533104006</v>
      </c>
      <c r="E24" s="48">
        <f>VLOOKUP($A24,'Occupancy Raw Data'!$B$8:$BE$45,'Occupancy Raw Data'!AJ$3,FALSE)</f>
        <v>75.025795356835701</v>
      </c>
      <c r="F24" s="48">
        <f>VLOOKUP($A24,'Occupancy Raw Data'!$B$8:$BE$45,'Occupancy Raw Data'!AK$3,FALSE)</f>
        <v>70.451418744625897</v>
      </c>
      <c r="G24" s="49">
        <f>VLOOKUP($A24,'Occupancy Raw Data'!$B$8:$BE$45,'Occupancy Raw Data'!AL$3,FALSE)</f>
        <v>70.608770421324095</v>
      </c>
      <c r="H24" s="48">
        <f>VLOOKUP($A24,'Occupancy Raw Data'!$B$8:$BE$45,'Occupancy Raw Data'!AN$3,FALSE)</f>
        <v>74.453998280309506</v>
      </c>
      <c r="I24" s="48">
        <f>VLOOKUP($A24,'Occupancy Raw Data'!$B$8:$BE$45,'Occupancy Raw Data'!AO$3,FALSE)</f>
        <v>79.333619948409194</v>
      </c>
      <c r="J24" s="49">
        <f>VLOOKUP($A24,'Occupancy Raw Data'!$B$8:$BE$45,'Occupancy Raw Data'!AP$3,FALSE)</f>
        <v>76.893809114359399</v>
      </c>
      <c r="K24" s="50">
        <f>VLOOKUP($A24,'Occupancy Raw Data'!$B$8:$BE$45,'Occupancy Raw Data'!AR$3,FALSE)</f>
        <v>72.404495762191303</v>
      </c>
      <c r="M24" s="47">
        <f>VLOOKUP($A24,'Occupancy Raw Data'!$B$8:$BE$45,'Occupancy Raw Data'!AT$3,FALSE)</f>
        <v>0.94280216907523196</v>
      </c>
      <c r="N24" s="48">
        <f>VLOOKUP($A24,'Occupancy Raw Data'!$B$8:$BE$45,'Occupancy Raw Data'!AU$3,FALSE)</f>
        <v>2.0628816217308898</v>
      </c>
      <c r="O24" s="48">
        <f>VLOOKUP($A24,'Occupancy Raw Data'!$B$8:$BE$45,'Occupancy Raw Data'!AV$3,FALSE)</f>
        <v>0.649634838198901</v>
      </c>
      <c r="P24" s="48">
        <f>VLOOKUP($A24,'Occupancy Raw Data'!$B$8:$BE$45,'Occupancy Raw Data'!AW$3,FALSE)</f>
        <v>-8.1898208799049493E-2</v>
      </c>
      <c r="Q24" s="48">
        <f>VLOOKUP($A24,'Occupancy Raw Data'!$B$8:$BE$45,'Occupancy Raw Data'!AX$3,FALSE)</f>
        <v>0.42197998487434102</v>
      </c>
      <c r="R24" s="49">
        <f>VLOOKUP($A24,'Occupancy Raw Data'!$B$8:$BE$45,'Occupancy Raw Data'!AY$3,FALSE)</f>
        <v>0.77416578794657798</v>
      </c>
      <c r="S24" s="48">
        <f>VLOOKUP($A24,'Occupancy Raw Data'!$B$8:$BE$45,'Occupancy Raw Data'!BA$3,FALSE)</f>
        <v>-2.9089351964455101</v>
      </c>
      <c r="T24" s="48">
        <f>VLOOKUP($A24,'Occupancy Raw Data'!$B$8:$BE$45,'Occupancy Raw Data'!BB$3,FALSE)</f>
        <v>-2.3271413080089398</v>
      </c>
      <c r="U24" s="49">
        <f>VLOOKUP($A24,'Occupancy Raw Data'!$B$8:$BE$45,'Occupancy Raw Data'!BC$3,FALSE)</f>
        <v>-2.6096763721280798</v>
      </c>
      <c r="V24" s="50">
        <f>VLOOKUP($A24,'Occupancy Raw Data'!$B$8:$BE$45,'Occupancy Raw Data'!BE$3,FALSE)</f>
        <v>-0.27718253363473899</v>
      </c>
      <c r="X24" s="51">
        <f>VLOOKUP($A24,'ADR Raw Data'!$B$6:$BE$43,'ADR Raw Data'!AG$1,FALSE)</f>
        <v>98.451348891170397</v>
      </c>
      <c r="Y24" s="52">
        <f>VLOOKUP($A24,'ADR Raw Data'!$B$6:$BE$43,'ADR Raw Data'!AH$1,FALSE)</f>
        <v>102.897705904538</v>
      </c>
      <c r="Z24" s="52">
        <f>VLOOKUP($A24,'ADR Raw Data'!$B$6:$BE$43,'ADR Raw Data'!AI$1,FALSE)</f>
        <v>104.822414317558</v>
      </c>
      <c r="AA24" s="52">
        <f>VLOOKUP($A24,'ADR Raw Data'!$B$6:$BE$43,'ADR Raw Data'!AJ$1,FALSE)</f>
        <v>103.586470420033</v>
      </c>
      <c r="AB24" s="52">
        <f>VLOOKUP($A24,'ADR Raw Data'!$B$6:$BE$43,'ADR Raw Data'!AK$1,FALSE)</f>
        <v>100.597332135229</v>
      </c>
      <c r="AC24" s="53">
        <f>VLOOKUP($A24,'ADR Raw Data'!$B$6:$BE$43,'ADR Raw Data'!AL$1,FALSE)</f>
        <v>102.20403127816</v>
      </c>
      <c r="AD24" s="52">
        <f>VLOOKUP($A24,'ADR Raw Data'!$B$6:$BE$43,'ADR Raw Data'!AN$1,FALSE)</f>
        <v>114.797995802055</v>
      </c>
      <c r="AE24" s="52">
        <f>VLOOKUP($A24,'ADR Raw Data'!$B$6:$BE$43,'ADR Raw Data'!AO$1,FALSE)</f>
        <v>120.03897931501599</v>
      </c>
      <c r="AF24" s="53">
        <f>VLOOKUP($A24,'ADR Raw Data'!$B$6:$BE$43,'ADR Raw Data'!AP$1,FALSE)</f>
        <v>117.50163474881801</v>
      </c>
      <c r="AG24" s="54">
        <f>VLOOKUP($A24,'ADR Raw Data'!$B$6:$BE$43,'ADR Raw Data'!AR$1,FALSE)</f>
        <v>106.845775408222</v>
      </c>
      <c r="AI24" s="47">
        <f>VLOOKUP($A24,'ADR Raw Data'!$B$6:$BE$43,'ADR Raw Data'!AT$1,FALSE)</f>
        <v>1.0115196015521399</v>
      </c>
      <c r="AJ24" s="48">
        <f>VLOOKUP($A24,'ADR Raw Data'!$B$6:$BE$43,'ADR Raw Data'!AU$1,FALSE)</f>
        <v>5.7530589629036903</v>
      </c>
      <c r="AK24" s="48">
        <f>VLOOKUP($A24,'ADR Raw Data'!$B$6:$BE$43,'ADR Raw Data'!AV$1,FALSE)</f>
        <v>5.9330415478883003</v>
      </c>
      <c r="AL24" s="48">
        <f>VLOOKUP($A24,'ADR Raw Data'!$B$6:$BE$43,'ADR Raw Data'!AW$1,FALSE)</f>
        <v>5.2297795530407303</v>
      </c>
      <c r="AM24" s="48">
        <f>VLOOKUP($A24,'ADR Raw Data'!$B$6:$BE$43,'ADR Raw Data'!AX$1,FALSE)</f>
        <v>4.8284080384642296</v>
      </c>
      <c r="AN24" s="49">
        <f>VLOOKUP($A24,'ADR Raw Data'!$B$6:$BE$43,'ADR Raw Data'!AY$1,FALSE)</f>
        <v>4.6549302669664403</v>
      </c>
      <c r="AO24" s="48">
        <f>VLOOKUP($A24,'ADR Raw Data'!$B$6:$BE$43,'ADR Raw Data'!BA$1,FALSE)</f>
        <v>1.1111695798297601</v>
      </c>
      <c r="AP24" s="48">
        <f>VLOOKUP($A24,'ADR Raw Data'!$B$6:$BE$43,'ADR Raw Data'!BB$1,FALSE)</f>
        <v>0.50357337531621305</v>
      </c>
      <c r="AQ24" s="49">
        <f>VLOOKUP($A24,'ADR Raw Data'!$B$6:$BE$43,'ADR Raw Data'!BC$1,FALSE)</f>
        <v>0.79766459118107103</v>
      </c>
      <c r="AR24" s="50">
        <f>VLOOKUP($A24,'ADR Raw Data'!$B$6:$BE$43,'ADR Raw Data'!BE$1,FALSE)</f>
        <v>3.1982068063482298</v>
      </c>
      <c r="AT24" s="51">
        <f>VLOOKUP($A24,'RevPAR Raw Data'!$B$6:$BE$43,'RevPAR Raw Data'!AG$1,FALSE)</f>
        <v>61.838959901117697</v>
      </c>
      <c r="AU24" s="52">
        <f>VLOOKUP($A24,'RevPAR Raw Data'!$B$6:$BE$43,'RevPAR Raw Data'!AH$1,FALSE)</f>
        <v>71.550623185726494</v>
      </c>
      <c r="AV24" s="52">
        <f>VLOOKUP($A24,'RevPAR Raw Data'!$B$6:$BE$43,'RevPAR Raw Data'!AI$1,FALSE)</f>
        <v>78.846644922613905</v>
      </c>
      <c r="AW24" s="52">
        <f>VLOOKUP($A24,'RevPAR Raw Data'!$B$6:$BE$43,'RevPAR Raw Data'!AJ$1,FALSE)</f>
        <v>77.716573314703297</v>
      </c>
      <c r="AX24" s="52">
        <f>VLOOKUP($A24,'RevPAR Raw Data'!$B$6:$BE$43,'RevPAR Raw Data'!AK$1,FALSE)</f>
        <v>70.872247708512404</v>
      </c>
      <c r="AY24" s="53">
        <f>VLOOKUP($A24,'RevPAR Raw Data'!$B$6:$BE$43,'RevPAR Raw Data'!AL$1,FALSE)</f>
        <v>72.165009806534798</v>
      </c>
      <c r="AZ24" s="52">
        <f>VLOOKUP($A24,'RevPAR Raw Data'!$B$6:$BE$43,'RevPAR Raw Data'!AN$1,FALSE)</f>
        <v>85.471697820292306</v>
      </c>
      <c r="BA24" s="52">
        <f>VLOOKUP($A24,'RevPAR Raw Data'!$B$6:$BE$43,'RevPAR Raw Data'!AO$1,FALSE)</f>
        <v>95.231267639724805</v>
      </c>
      <c r="BB24" s="53">
        <f>VLOOKUP($A24,'RevPAR Raw Data'!$B$6:$BE$43,'RevPAR Raw Data'!AP$1,FALSE)</f>
        <v>90.351482730008499</v>
      </c>
      <c r="BC24" s="54">
        <f>VLOOKUP($A24,'RevPAR Raw Data'!$B$6:$BE$43,'RevPAR Raw Data'!AR$1,FALSE)</f>
        <v>77.361144927527306</v>
      </c>
      <c r="BE24" s="47">
        <f>VLOOKUP($A24,'RevPAR Raw Data'!$B$6:$BE$43,'RevPAR Raw Data'!AT$1,FALSE)</f>
        <v>1.96385839937142</v>
      </c>
      <c r="BF24" s="48">
        <f>VLOOKUP($A24,'RevPAR Raw Data'!$B$6:$BE$43,'RevPAR Raw Data'!AU$1,FALSE)</f>
        <v>7.9346193806676597</v>
      </c>
      <c r="BG24" s="48">
        <f>VLOOKUP($A24,'RevPAR Raw Data'!$B$6:$BE$43,'RevPAR Raw Data'!AV$1,FALSE)</f>
        <v>6.6212194909470998</v>
      </c>
      <c r="BH24" s="48">
        <f>VLOOKUP($A24,'RevPAR Raw Data'!$B$6:$BE$43,'RevPAR Raw Data'!AW$1,FALSE)</f>
        <v>5.1435982484635998</v>
      </c>
      <c r="BI24" s="48">
        <f>VLOOKUP($A24,'RevPAR Raw Data'!$B$6:$BE$43,'RevPAR Raw Data'!AX$1,FALSE)</f>
        <v>5.2707629388489599</v>
      </c>
      <c r="BJ24" s="49">
        <f>VLOOKUP($A24,'RevPAR Raw Data'!$B$6:$BE$43,'RevPAR Raw Data'!AY$1,FALSE)</f>
        <v>5.4651329324926401</v>
      </c>
      <c r="BK24" s="48">
        <f>VLOOKUP($A24,'RevPAR Raw Data'!$B$6:$BE$43,'RevPAR Raw Data'!BA$1,FALSE)</f>
        <v>-1.83008881961561</v>
      </c>
      <c r="BL24" s="48">
        <f>VLOOKUP($A24,'RevPAR Raw Data'!$B$6:$BE$43,'RevPAR Raw Data'!BB$1,FALSE)</f>
        <v>-1.8352867967258399</v>
      </c>
      <c r="BM24" s="49">
        <f>VLOOKUP($A24,'RevPAR Raw Data'!$B$6:$BE$43,'RevPAR Raw Data'!BC$1,FALSE)</f>
        <v>-1.83282824531189</v>
      </c>
      <c r="BN24" s="50">
        <f>VLOOKUP($A24,'RevPAR Raw Data'!$B$6:$BE$43,'RevPAR Raw Data'!BE$1,FALSE)</f>
        <v>2.9121594020567798</v>
      </c>
    </row>
    <row r="25" spans="1:66" x14ac:dyDescent="0.45">
      <c r="A25" s="63" t="s">
        <v>32</v>
      </c>
      <c r="B25" s="47">
        <f>VLOOKUP($A25,'Occupancy Raw Data'!$B$8:$BE$45,'Occupancy Raw Data'!AG$3,FALSE)</f>
        <v>55.640826142311496</v>
      </c>
      <c r="C25" s="48">
        <f>VLOOKUP($A25,'Occupancy Raw Data'!$B$8:$BE$45,'Occupancy Raw Data'!AH$3,FALSE)</f>
        <v>59.460319705757499</v>
      </c>
      <c r="D25" s="48">
        <f>VLOOKUP($A25,'Occupancy Raw Data'!$B$8:$BE$45,'Occupancy Raw Data'!AI$3,FALSE)</f>
        <v>63.944688074692301</v>
      </c>
      <c r="E25" s="48">
        <f>VLOOKUP($A25,'Occupancy Raw Data'!$B$8:$BE$45,'Occupancy Raw Data'!AJ$3,FALSE)</f>
        <v>64.482246428066205</v>
      </c>
      <c r="F25" s="48">
        <f>VLOOKUP($A25,'Occupancy Raw Data'!$B$8:$BE$45,'Occupancy Raw Data'!AK$3,FALSE)</f>
        <v>64.655538265666905</v>
      </c>
      <c r="G25" s="49">
        <f>VLOOKUP($A25,'Occupancy Raw Data'!$B$8:$BE$45,'Occupancy Raw Data'!AL$3,FALSE)</f>
        <v>61.6367237232989</v>
      </c>
      <c r="H25" s="48">
        <f>VLOOKUP($A25,'Occupancy Raw Data'!$B$8:$BE$45,'Occupancy Raw Data'!AN$3,FALSE)</f>
        <v>73.026594992219501</v>
      </c>
      <c r="I25" s="48">
        <f>VLOOKUP($A25,'Occupancy Raw Data'!$B$8:$BE$45,'Occupancy Raw Data'!AO$3,FALSE)</f>
        <v>77.949497807327703</v>
      </c>
      <c r="J25" s="49">
        <f>VLOOKUP($A25,'Occupancy Raw Data'!$B$8:$BE$45,'Occupancy Raw Data'!AP$3,FALSE)</f>
        <v>75.488046399773594</v>
      </c>
      <c r="K25" s="50">
        <f>VLOOKUP($A25,'Occupancy Raw Data'!$B$8:$BE$45,'Occupancy Raw Data'!AR$3,FALSE)</f>
        <v>65.594244488005899</v>
      </c>
      <c r="M25" s="47">
        <f>VLOOKUP($A25,'Occupancy Raw Data'!$B$8:$BE$45,'Occupancy Raw Data'!AT$3,FALSE)</f>
        <v>-4.0961013152120103</v>
      </c>
      <c r="N25" s="48">
        <f>VLOOKUP($A25,'Occupancy Raw Data'!$B$8:$BE$45,'Occupancy Raw Data'!AU$3,FALSE)</f>
        <v>-0.55953032298237704</v>
      </c>
      <c r="O25" s="48">
        <f>VLOOKUP($A25,'Occupancy Raw Data'!$B$8:$BE$45,'Occupancy Raw Data'!AV$3,FALSE)</f>
        <v>-1.4790219218440099</v>
      </c>
      <c r="P25" s="48">
        <f>VLOOKUP($A25,'Occupancy Raw Data'!$B$8:$BE$45,'Occupancy Raw Data'!AW$3,FALSE)</f>
        <v>-2.0839501537642802</v>
      </c>
      <c r="Q25" s="48">
        <f>VLOOKUP($A25,'Occupancy Raw Data'!$B$8:$BE$45,'Occupancy Raw Data'!AX$3,FALSE)</f>
        <v>-0.52718770952301097</v>
      </c>
      <c r="R25" s="49">
        <f>VLOOKUP($A25,'Occupancy Raw Data'!$B$8:$BE$45,'Occupancy Raw Data'!AY$3,FALSE)</f>
        <v>-1.71764426214544</v>
      </c>
      <c r="S25" s="48">
        <f>VLOOKUP($A25,'Occupancy Raw Data'!$B$8:$BE$45,'Occupancy Raw Data'!BA$3,FALSE)</f>
        <v>1.59379465525852</v>
      </c>
      <c r="T25" s="48">
        <f>VLOOKUP($A25,'Occupancy Raw Data'!$B$8:$BE$45,'Occupancy Raw Data'!BB$3,FALSE)</f>
        <v>0.15436446124613301</v>
      </c>
      <c r="U25" s="49">
        <f>VLOOKUP($A25,'Occupancy Raw Data'!$B$8:$BE$45,'Occupancy Raw Data'!BC$3,FALSE)</f>
        <v>0.84548332588083597</v>
      </c>
      <c r="V25" s="50">
        <f>VLOOKUP($A25,'Occupancy Raw Data'!$B$8:$BE$45,'Occupancy Raw Data'!BE$3,FALSE)</f>
        <v>-0.88922829985997198</v>
      </c>
      <c r="X25" s="51">
        <f>VLOOKUP($A25,'ADR Raw Data'!$B$6:$BE$43,'ADR Raw Data'!AG$1,FALSE)</f>
        <v>85.485820059746999</v>
      </c>
      <c r="Y25" s="52">
        <f>VLOOKUP($A25,'ADR Raw Data'!$B$6:$BE$43,'ADR Raw Data'!AH$1,FALSE)</f>
        <v>85.917402028192399</v>
      </c>
      <c r="Z25" s="52">
        <f>VLOOKUP($A25,'ADR Raw Data'!$B$6:$BE$43,'ADR Raw Data'!AI$1,FALSE)</f>
        <v>87.222580310823503</v>
      </c>
      <c r="AA25" s="52">
        <f>VLOOKUP($A25,'ADR Raw Data'!$B$6:$BE$43,'ADR Raw Data'!AJ$1,FALSE)</f>
        <v>86.693921016837606</v>
      </c>
      <c r="AB25" s="52">
        <f>VLOOKUP($A25,'ADR Raw Data'!$B$6:$BE$43,'ADR Raw Data'!AK$1,FALSE)</f>
        <v>88.529422836669895</v>
      </c>
      <c r="AC25" s="53">
        <f>VLOOKUP($A25,'ADR Raw Data'!$B$6:$BE$43,'ADR Raw Data'!AL$1,FALSE)</f>
        <v>86.820756146289895</v>
      </c>
      <c r="AD25" s="52">
        <f>VLOOKUP($A25,'ADR Raw Data'!$B$6:$BE$43,'ADR Raw Data'!AN$1,FALSE)</f>
        <v>109.186194745508</v>
      </c>
      <c r="AE25" s="52">
        <f>VLOOKUP($A25,'ADR Raw Data'!$B$6:$BE$43,'ADR Raw Data'!AO$1,FALSE)</f>
        <v>114.22660851594701</v>
      </c>
      <c r="AF25" s="53">
        <f>VLOOKUP($A25,'ADR Raw Data'!$B$6:$BE$43,'ADR Raw Data'!AP$1,FALSE)</f>
        <v>111.788578439915</v>
      </c>
      <c r="AG25" s="54">
        <f>VLOOKUP($A25,'ADR Raw Data'!$B$6:$BE$43,'ADR Raw Data'!AR$1,FALSE)</f>
        <v>95.030414271520101</v>
      </c>
      <c r="AI25" s="47">
        <f>VLOOKUP($A25,'ADR Raw Data'!$B$6:$BE$43,'ADR Raw Data'!AT$1,FALSE)</f>
        <v>-0.49980831708898699</v>
      </c>
      <c r="AJ25" s="48">
        <f>VLOOKUP($A25,'ADR Raw Data'!$B$6:$BE$43,'ADR Raw Data'!AU$1,FALSE)</f>
        <v>1.24551961292689</v>
      </c>
      <c r="AK25" s="48">
        <f>VLOOKUP($A25,'ADR Raw Data'!$B$6:$BE$43,'ADR Raw Data'!AV$1,FALSE)</f>
        <v>-1.9745794930276199</v>
      </c>
      <c r="AL25" s="48">
        <f>VLOOKUP($A25,'ADR Raw Data'!$B$6:$BE$43,'ADR Raw Data'!AW$1,FALSE)</f>
        <v>-1.30428984729463</v>
      </c>
      <c r="AM25" s="48">
        <f>VLOOKUP($A25,'ADR Raw Data'!$B$6:$BE$43,'ADR Raw Data'!AX$1,FALSE)</f>
        <v>1.16639127489561</v>
      </c>
      <c r="AN25" s="49">
        <f>VLOOKUP($A25,'ADR Raw Data'!$B$6:$BE$43,'ADR Raw Data'!AY$1,FALSE)</f>
        <v>-0.30093998969717001</v>
      </c>
      <c r="AO25" s="48">
        <f>VLOOKUP($A25,'ADR Raw Data'!$B$6:$BE$43,'ADR Raw Data'!BA$1,FALSE)</f>
        <v>5.6387438484896597</v>
      </c>
      <c r="AP25" s="48">
        <f>VLOOKUP($A25,'ADR Raw Data'!$B$6:$BE$43,'ADR Raw Data'!BB$1,FALSE)</f>
        <v>4.4568183801902999</v>
      </c>
      <c r="AQ25" s="49">
        <f>VLOOKUP($A25,'ADR Raw Data'!$B$6:$BE$43,'ADR Raw Data'!BC$1,FALSE)</f>
        <v>4.9908244673828799</v>
      </c>
      <c r="AR25" s="50">
        <f>VLOOKUP($A25,'ADR Raw Data'!$B$6:$BE$43,'ADR Raw Data'!BE$1,FALSE)</f>
        <v>1.8010084779889499</v>
      </c>
      <c r="AT25" s="51">
        <f>VLOOKUP($A25,'RevPAR Raw Data'!$B$6:$BE$43,'RevPAR Raw Data'!AG$1,FALSE)</f>
        <v>47.565016515773003</v>
      </c>
      <c r="AU25" s="52">
        <f>VLOOKUP($A25,'RevPAR Raw Data'!$B$6:$BE$43,'RevPAR Raw Data'!AH$1,FALSE)</f>
        <v>51.086761928844197</v>
      </c>
      <c r="AV25" s="52">
        <f>VLOOKUP($A25,'RevPAR Raw Data'!$B$6:$BE$43,'RevPAR Raw Data'!AI$1,FALSE)</f>
        <v>55.774206910453998</v>
      </c>
      <c r="AW25" s="52">
        <f>VLOOKUP($A25,'RevPAR Raw Data'!$B$6:$BE$43,'RevPAR Raw Data'!AJ$1,FALSE)</f>
        <v>55.9021877882303</v>
      </c>
      <c r="AX25" s="52">
        <f>VLOOKUP($A25,'RevPAR Raw Data'!$B$6:$BE$43,'RevPAR Raw Data'!AK$1,FALSE)</f>
        <v>57.239174858537197</v>
      </c>
      <c r="AY25" s="53">
        <f>VLOOKUP($A25,'RevPAR Raw Data'!$B$6:$BE$43,'RevPAR Raw Data'!AL$1,FALSE)</f>
        <v>53.513469600367799</v>
      </c>
      <c r="AZ25" s="52">
        <f>VLOOKUP($A25,'RevPAR Raw Data'!$B$6:$BE$43,'RevPAR Raw Data'!AN$1,FALSE)</f>
        <v>79.734960224218398</v>
      </c>
      <c r="BA25" s="52">
        <f>VLOOKUP($A25,'RevPAR Raw Data'!$B$6:$BE$43,'RevPAR Raw Data'!AO$1,FALSE)</f>
        <v>89.039067700523404</v>
      </c>
      <c r="BB25" s="53">
        <f>VLOOKUP($A25,'RevPAR Raw Data'!$B$6:$BE$43,'RevPAR Raw Data'!AP$1,FALSE)</f>
        <v>84.387013962370901</v>
      </c>
      <c r="BC25" s="54">
        <f>VLOOKUP($A25,'RevPAR Raw Data'!$B$6:$BE$43,'RevPAR Raw Data'!AR$1,FALSE)</f>
        <v>62.334482275225803</v>
      </c>
      <c r="BE25" s="47">
        <f>VLOOKUP($A25,'RevPAR Raw Data'!$B$6:$BE$43,'RevPAR Raw Data'!AT$1,FALSE)</f>
        <v>-4.5754369772511803</v>
      </c>
      <c r="BF25" s="48">
        <f>VLOOKUP($A25,'RevPAR Raw Data'!$B$6:$BE$43,'RevPAR Raw Data'!AU$1,FALSE)</f>
        <v>0.67902023003149903</v>
      </c>
      <c r="BG25" s="48">
        <f>VLOOKUP($A25,'RevPAR Raw Data'!$B$6:$BE$43,'RevPAR Raw Data'!AV$1,FALSE)</f>
        <v>-3.4243969513055199</v>
      </c>
      <c r="BH25" s="48">
        <f>VLOOKUP($A25,'RevPAR Raw Data'!$B$6:$BE$43,'RevPAR Raw Data'!AW$1,FALSE)</f>
        <v>-3.36105925078069</v>
      </c>
      <c r="BI25" s="48">
        <f>VLOOKUP($A25,'RevPAR Raw Data'!$B$6:$BE$43,'RevPAR Raw Data'!AX$1,FALSE)</f>
        <v>0.633054493926406</v>
      </c>
      <c r="BJ25" s="49">
        <f>VLOOKUP($A25,'RevPAR Raw Data'!$B$6:$BE$43,'RevPAR Raw Data'!AY$1,FALSE)</f>
        <v>-2.01341517337708</v>
      </c>
      <c r="BK25" s="48">
        <f>VLOOKUP($A25,'RevPAR Raw Data'!$B$6:$BE$43,'RevPAR Raw Data'!BA$1,FALSE)</f>
        <v>7.3224085018291403</v>
      </c>
      <c r="BL25" s="48">
        <f>VLOOKUP($A25,'RevPAR Raw Data'!$B$6:$BE$43,'RevPAR Raw Data'!BB$1,FALSE)</f>
        <v>4.6180625851177401</v>
      </c>
      <c r="BM25" s="49">
        <f>VLOOKUP($A25,'RevPAR Raw Data'!$B$6:$BE$43,'RevPAR Raw Data'!BC$1,FALSE)</f>
        <v>5.87850438195942</v>
      </c>
      <c r="BN25" s="50">
        <f>VLOOKUP($A25,'RevPAR Raw Data'!$B$6:$BE$43,'RevPAR Raw Data'!BE$1,FALSE)</f>
        <v>0.89576510105983098</v>
      </c>
    </row>
    <row r="26" spans="1:66" x14ac:dyDescent="0.45">
      <c r="A26" s="63" t="s">
        <v>92</v>
      </c>
      <c r="B26" s="47">
        <f>VLOOKUP($A26,'Occupancy Raw Data'!$B$8:$BE$45,'Occupancy Raw Data'!AG$3,FALSE)</f>
        <v>61.561403508771903</v>
      </c>
      <c r="C26" s="48">
        <f>VLOOKUP($A26,'Occupancy Raw Data'!$B$8:$BE$45,'Occupancy Raw Data'!AH$3,FALSE)</f>
        <v>66.197368421052602</v>
      </c>
      <c r="D26" s="48">
        <f>VLOOKUP($A26,'Occupancy Raw Data'!$B$8:$BE$45,'Occupancy Raw Data'!AI$3,FALSE)</f>
        <v>72.210526315789394</v>
      </c>
      <c r="E26" s="48">
        <f>VLOOKUP($A26,'Occupancy Raw Data'!$B$8:$BE$45,'Occupancy Raw Data'!AJ$3,FALSE)</f>
        <v>71.75</v>
      </c>
      <c r="F26" s="48">
        <f>VLOOKUP($A26,'Occupancy Raw Data'!$B$8:$BE$45,'Occupancy Raw Data'!AK$3,FALSE)</f>
        <v>69.6929824561403</v>
      </c>
      <c r="G26" s="49">
        <f>VLOOKUP($A26,'Occupancy Raw Data'!$B$8:$BE$45,'Occupancy Raw Data'!AL$3,FALSE)</f>
        <v>68.282456140350803</v>
      </c>
      <c r="H26" s="48">
        <f>VLOOKUP($A26,'Occupancy Raw Data'!$B$8:$BE$45,'Occupancy Raw Data'!AN$3,FALSE)</f>
        <v>77.368421052631504</v>
      </c>
      <c r="I26" s="48">
        <f>VLOOKUP($A26,'Occupancy Raw Data'!$B$8:$BE$45,'Occupancy Raw Data'!AO$3,FALSE)</f>
        <v>81.982456140350806</v>
      </c>
      <c r="J26" s="49">
        <f>VLOOKUP($A26,'Occupancy Raw Data'!$B$8:$BE$45,'Occupancy Raw Data'!AP$3,FALSE)</f>
        <v>79.675438596491205</v>
      </c>
      <c r="K26" s="50">
        <f>VLOOKUP($A26,'Occupancy Raw Data'!$B$8:$BE$45,'Occupancy Raw Data'!AR$3,FALSE)</f>
        <v>71.537593984962399</v>
      </c>
      <c r="M26" s="47">
        <f>VLOOKUP($A26,'Occupancy Raw Data'!$B$8:$BE$45,'Occupancy Raw Data'!AT$3,FALSE)</f>
        <v>0.301074377778698</v>
      </c>
      <c r="N26" s="48">
        <f>VLOOKUP($A26,'Occupancy Raw Data'!$B$8:$BE$45,'Occupancy Raw Data'!AU$3,FALSE)</f>
        <v>6.3399159944739001</v>
      </c>
      <c r="O26" s="48">
        <f>VLOOKUP($A26,'Occupancy Raw Data'!$B$8:$BE$45,'Occupancy Raw Data'!AV$3,FALSE)</f>
        <v>6.5628341288172098</v>
      </c>
      <c r="P26" s="48">
        <f>VLOOKUP($A26,'Occupancy Raw Data'!$B$8:$BE$45,'Occupancy Raw Data'!AW$3,FALSE)</f>
        <v>10.630579072130001</v>
      </c>
      <c r="Q26" s="48">
        <f>VLOOKUP($A26,'Occupancy Raw Data'!$B$8:$BE$45,'Occupancy Raw Data'!AX$3,FALSE)</f>
        <v>12.153137668515599</v>
      </c>
      <c r="R26" s="49">
        <f>VLOOKUP($A26,'Occupancy Raw Data'!$B$8:$BE$45,'Occupancy Raw Data'!AY$3,FALSE)</f>
        <v>7.2318302308942704</v>
      </c>
      <c r="S26" s="48">
        <f>VLOOKUP($A26,'Occupancy Raw Data'!$B$8:$BE$45,'Occupancy Raw Data'!BA$3,FALSE)</f>
        <v>2.30249017839399</v>
      </c>
      <c r="T26" s="48">
        <f>VLOOKUP($A26,'Occupancy Raw Data'!$B$8:$BE$45,'Occupancy Raw Data'!BB$3,FALSE)</f>
        <v>0.75949727999605898</v>
      </c>
      <c r="U26" s="49">
        <f>VLOOKUP($A26,'Occupancy Raw Data'!$B$8:$BE$45,'Occupancy Raw Data'!BC$3,FALSE)</f>
        <v>1.50279878956401</v>
      </c>
      <c r="V26" s="50">
        <f>VLOOKUP($A26,'Occupancy Raw Data'!$B$8:$BE$45,'Occupancy Raw Data'!BE$3,FALSE)</f>
        <v>5.3404622719244896</v>
      </c>
      <c r="X26" s="51">
        <f>VLOOKUP($A26,'ADR Raw Data'!$B$6:$BE$43,'ADR Raw Data'!AG$1,FALSE)</f>
        <v>110.114841621544</v>
      </c>
      <c r="Y26" s="52">
        <f>VLOOKUP($A26,'ADR Raw Data'!$B$6:$BE$43,'ADR Raw Data'!AH$1,FALSE)</f>
        <v>115.824016815742</v>
      </c>
      <c r="Z26" s="52">
        <f>VLOOKUP($A26,'ADR Raw Data'!$B$6:$BE$43,'ADR Raw Data'!AI$1,FALSE)</f>
        <v>119.556215628036</v>
      </c>
      <c r="AA26" s="52">
        <f>VLOOKUP($A26,'ADR Raw Data'!$B$6:$BE$43,'ADR Raw Data'!AJ$1,FALSE)</f>
        <v>116.34663996576801</v>
      </c>
      <c r="AB26" s="52">
        <f>VLOOKUP($A26,'ADR Raw Data'!$B$6:$BE$43,'ADR Raw Data'!AK$1,FALSE)</f>
        <v>113.60979851478901</v>
      </c>
      <c r="AC26" s="53">
        <f>VLOOKUP($A26,'ADR Raw Data'!$B$6:$BE$43,'ADR Raw Data'!AL$1,FALSE)</f>
        <v>115.241793870918</v>
      </c>
      <c r="AD26" s="52">
        <f>VLOOKUP($A26,'ADR Raw Data'!$B$6:$BE$43,'ADR Raw Data'!AN$1,FALSE)</f>
        <v>132.286071207482</v>
      </c>
      <c r="AE26" s="52">
        <f>VLOOKUP($A26,'ADR Raw Data'!$B$6:$BE$43,'ADR Raw Data'!AO$1,FALSE)</f>
        <v>143.99127086989</v>
      </c>
      <c r="AF26" s="53">
        <f>VLOOKUP($A26,'ADR Raw Data'!$B$6:$BE$43,'ADR Raw Data'!AP$1,FALSE)</f>
        <v>138.30813418474</v>
      </c>
      <c r="AG26" s="54">
        <f>VLOOKUP($A26,'ADR Raw Data'!$B$6:$BE$43,'ADR Raw Data'!AR$1,FALSE)</f>
        <v>122.581873716432</v>
      </c>
      <c r="AI26" s="47">
        <f>VLOOKUP($A26,'ADR Raw Data'!$B$6:$BE$43,'ADR Raw Data'!AT$1,FALSE)</f>
        <v>-1.7625787715142001</v>
      </c>
      <c r="AJ26" s="48">
        <f>VLOOKUP($A26,'ADR Raw Data'!$B$6:$BE$43,'ADR Raw Data'!AU$1,FALSE)</f>
        <v>4.07113020371298</v>
      </c>
      <c r="AK26" s="48">
        <f>VLOOKUP($A26,'ADR Raw Data'!$B$6:$BE$43,'ADR Raw Data'!AV$1,FALSE)</f>
        <v>4.5396426186783296</v>
      </c>
      <c r="AL26" s="48">
        <f>VLOOKUP($A26,'ADR Raw Data'!$B$6:$BE$43,'ADR Raw Data'!AW$1,FALSE)</f>
        <v>5.2464355978540702</v>
      </c>
      <c r="AM26" s="48">
        <f>VLOOKUP($A26,'ADR Raw Data'!$B$6:$BE$43,'ADR Raw Data'!AX$1,FALSE)</f>
        <v>5.9205668833568899</v>
      </c>
      <c r="AN26" s="49">
        <f>VLOOKUP($A26,'ADR Raw Data'!$B$6:$BE$43,'ADR Raw Data'!AY$1,FALSE)</f>
        <v>3.6708382944115301</v>
      </c>
      <c r="AO26" s="48">
        <f>VLOOKUP($A26,'ADR Raw Data'!$B$6:$BE$43,'ADR Raw Data'!BA$1,FALSE)</f>
        <v>-0.59458051342000096</v>
      </c>
      <c r="AP26" s="48">
        <f>VLOOKUP($A26,'ADR Raw Data'!$B$6:$BE$43,'ADR Raw Data'!BB$1,FALSE)</f>
        <v>0.14526845787182999</v>
      </c>
      <c r="AQ26" s="49">
        <f>VLOOKUP($A26,'ADR Raw Data'!$B$6:$BE$43,'ADR Raw Data'!BC$1,FALSE)</f>
        <v>-0.22891913232079</v>
      </c>
      <c r="AR26" s="50">
        <f>VLOOKUP($A26,'ADR Raw Data'!$B$6:$BE$43,'ADR Raw Data'!BE$1,FALSE)</f>
        <v>1.95582429787167</v>
      </c>
      <c r="AT26" s="51">
        <f>VLOOKUP($A26,'RevPAR Raw Data'!$B$6:$BE$43,'RevPAR Raw Data'!AG$1,FALSE)</f>
        <v>67.788241973684194</v>
      </c>
      <c r="AU26" s="52">
        <f>VLOOKUP($A26,'RevPAR Raw Data'!$B$6:$BE$43,'RevPAR Raw Data'!AH$1,FALSE)</f>
        <v>76.672451131578896</v>
      </c>
      <c r="AV26" s="52">
        <f>VLOOKUP($A26,'RevPAR Raw Data'!$B$6:$BE$43,'RevPAR Raw Data'!AI$1,FALSE)</f>
        <v>86.332172548245595</v>
      </c>
      <c r="AW26" s="52">
        <f>VLOOKUP($A26,'RevPAR Raw Data'!$B$6:$BE$43,'RevPAR Raw Data'!AJ$1,FALSE)</f>
        <v>83.478714175438498</v>
      </c>
      <c r="AX26" s="52">
        <f>VLOOKUP($A26,'RevPAR Raw Data'!$B$6:$BE$43,'RevPAR Raw Data'!AK$1,FALSE)</f>
        <v>79.178056947368404</v>
      </c>
      <c r="AY26" s="53">
        <f>VLOOKUP($A26,'RevPAR Raw Data'!$B$6:$BE$43,'RevPAR Raw Data'!AL$1,FALSE)</f>
        <v>78.689927355263094</v>
      </c>
      <c r="AZ26" s="52">
        <f>VLOOKUP($A26,'RevPAR Raw Data'!$B$6:$BE$43,'RevPAR Raw Data'!AN$1,FALSE)</f>
        <v>102.347644565789</v>
      </c>
      <c r="BA26" s="52">
        <f>VLOOKUP($A26,'RevPAR Raw Data'!$B$6:$BE$43,'RevPAR Raw Data'!AO$1,FALSE)</f>
        <v>118.04758048684199</v>
      </c>
      <c r="BB26" s="53">
        <f>VLOOKUP($A26,'RevPAR Raw Data'!$B$6:$BE$43,'RevPAR Raw Data'!AP$1,FALSE)</f>
        <v>110.197612526315</v>
      </c>
      <c r="BC26" s="54">
        <f>VLOOKUP($A26,'RevPAR Raw Data'!$B$6:$BE$43,'RevPAR Raw Data'!AR$1,FALSE)</f>
        <v>87.692123118420994</v>
      </c>
      <c r="BE26" s="47">
        <f>VLOOKUP($A26,'RevPAR Raw Data'!$B$6:$BE$43,'RevPAR Raw Data'!AT$1,FALSE)</f>
        <v>-1.4668110668047001</v>
      </c>
      <c r="BF26" s="48">
        <f>VLOOKUP($A26,'RevPAR Raw Data'!$B$6:$BE$43,'RevPAR Raw Data'!AU$1,FALSE)</f>
        <v>10.6691524331279</v>
      </c>
      <c r="BG26" s="48">
        <f>VLOOKUP($A26,'RevPAR Raw Data'!$B$6:$BE$43,'RevPAR Raw Data'!AV$1,FALSE)</f>
        <v>11.4004059626005</v>
      </c>
      <c r="BH26" s="48">
        <f>VLOOKUP($A26,'RevPAR Raw Data'!$B$6:$BE$43,'RevPAR Raw Data'!AW$1,FALSE)</f>
        <v>16.4347411546823</v>
      </c>
      <c r="BI26" s="48">
        <f>VLOOKUP($A26,'RevPAR Raw Data'!$B$6:$BE$43,'RevPAR Raw Data'!AX$1,FALSE)</f>
        <v>18.793239195963402</v>
      </c>
      <c r="BJ26" s="49">
        <f>VLOOKUP($A26,'RevPAR Raw Data'!$B$6:$BE$43,'RevPAR Raw Data'!AY$1,FALSE)</f>
        <v>11.1681373188083</v>
      </c>
      <c r="BK26" s="48">
        <f>VLOOKUP($A26,'RevPAR Raw Data'!$B$6:$BE$43,'RevPAR Raw Data'!BA$1,FALSE)</f>
        <v>1.69421950704985</v>
      </c>
      <c r="BL26" s="48">
        <f>VLOOKUP($A26,'RevPAR Raw Data'!$B$6:$BE$43,'RevPAR Raw Data'!BB$1,FALSE)</f>
        <v>0.90586904785411804</v>
      </c>
      <c r="BM26" s="49">
        <f>VLOOKUP($A26,'RevPAR Raw Data'!$B$6:$BE$43,'RevPAR Raw Data'!BC$1,FALSE)</f>
        <v>1.27043946329362</v>
      </c>
      <c r="BN26" s="50">
        <f>VLOOKUP($A26,'RevPAR Raw Data'!$B$6:$BE$43,'RevPAR Raw Data'!BE$1,FALSE)</f>
        <v>7.40073662852914</v>
      </c>
    </row>
    <row r="27" spans="1:66" x14ac:dyDescent="0.45">
      <c r="A27" s="63" t="s">
        <v>93</v>
      </c>
      <c r="B27" s="47">
        <f>VLOOKUP($A27,'Occupancy Raw Data'!$B$8:$BE$45,'Occupancy Raw Data'!AG$3,FALSE)</f>
        <v>64.867918647237502</v>
      </c>
      <c r="C27" s="48">
        <f>VLOOKUP($A27,'Occupancy Raw Data'!$B$8:$BE$45,'Occupancy Raw Data'!AH$3,FALSE)</f>
        <v>63.9230889114002</v>
      </c>
      <c r="D27" s="48">
        <f>VLOOKUP($A27,'Occupancy Raw Data'!$B$8:$BE$45,'Occupancy Raw Data'!AI$3,FALSE)</f>
        <v>68.265409491155594</v>
      </c>
      <c r="E27" s="48">
        <f>VLOOKUP($A27,'Occupancy Raw Data'!$B$8:$BE$45,'Occupancy Raw Data'!AJ$3,FALSE)</f>
        <v>67.729681290423102</v>
      </c>
      <c r="F27" s="48">
        <f>VLOOKUP($A27,'Occupancy Raw Data'!$B$8:$BE$45,'Occupancy Raw Data'!AK$3,FALSE)</f>
        <v>65.947167458894995</v>
      </c>
      <c r="G27" s="49">
        <f>VLOOKUP($A27,'Occupancy Raw Data'!$B$8:$BE$45,'Occupancy Raw Data'!AL$3,FALSE)</f>
        <v>66.146653159822307</v>
      </c>
      <c r="H27" s="48">
        <f>VLOOKUP($A27,'Occupancy Raw Data'!$B$8:$BE$45,'Occupancy Raw Data'!AN$3,FALSE)</f>
        <v>76.891607574222704</v>
      </c>
      <c r="I27" s="48">
        <f>VLOOKUP($A27,'Occupancy Raw Data'!$B$8:$BE$45,'Occupancy Raw Data'!AO$3,FALSE)</f>
        <v>85.030780020260195</v>
      </c>
      <c r="J27" s="49">
        <f>VLOOKUP($A27,'Occupancy Raw Data'!$B$8:$BE$45,'Occupancy Raw Data'!AP$3,FALSE)</f>
        <v>80.961193797241407</v>
      </c>
      <c r="K27" s="50">
        <f>VLOOKUP($A27,'Occupancy Raw Data'!$B$8:$BE$45,'Occupancy Raw Data'!AR$3,FALSE)</f>
        <v>70.379379056227805</v>
      </c>
      <c r="M27" s="47">
        <f>VLOOKUP($A27,'Occupancy Raw Data'!$B$8:$BE$45,'Occupancy Raw Data'!AT$3,FALSE)</f>
        <v>4.3728954769289903</v>
      </c>
      <c r="N27" s="48">
        <f>VLOOKUP($A27,'Occupancy Raw Data'!$B$8:$BE$45,'Occupancy Raw Data'!AU$3,FALSE)</f>
        <v>11.674452815960899</v>
      </c>
      <c r="O27" s="48">
        <f>VLOOKUP($A27,'Occupancy Raw Data'!$B$8:$BE$45,'Occupancy Raw Data'!AV$3,FALSE)</f>
        <v>9.9159504718353606</v>
      </c>
      <c r="P27" s="48">
        <f>VLOOKUP($A27,'Occupancy Raw Data'!$B$8:$BE$45,'Occupancy Raw Data'!AW$3,FALSE)</f>
        <v>6.1248516893547897</v>
      </c>
      <c r="Q27" s="48">
        <f>VLOOKUP($A27,'Occupancy Raw Data'!$B$8:$BE$45,'Occupancy Raw Data'!AX$3,FALSE)</f>
        <v>6.1094137090816298</v>
      </c>
      <c r="R27" s="49">
        <f>VLOOKUP($A27,'Occupancy Raw Data'!$B$8:$BE$45,'Occupancy Raw Data'!AY$3,FALSE)</f>
        <v>7.5665339034697103</v>
      </c>
      <c r="S27" s="48">
        <f>VLOOKUP($A27,'Occupancy Raw Data'!$B$8:$BE$45,'Occupancy Raw Data'!BA$3,FALSE)</f>
        <v>-0.21310530591105001</v>
      </c>
      <c r="T27" s="48">
        <f>VLOOKUP($A27,'Occupancy Raw Data'!$B$8:$BE$45,'Occupancy Raw Data'!BB$3,FALSE)</f>
        <v>-1.15681774204152</v>
      </c>
      <c r="U27" s="49">
        <f>VLOOKUP($A27,'Occupancy Raw Data'!$B$8:$BE$45,'Occupancy Raw Data'!BC$3,FALSE)</f>
        <v>-0.71091543570075999</v>
      </c>
      <c r="V27" s="50">
        <f>VLOOKUP($A27,'Occupancy Raw Data'!$B$8:$BE$45,'Occupancy Raw Data'!BE$3,FALSE)</f>
        <v>4.6977630762609603</v>
      </c>
      <c r="X27" s="51">
        <f>VLOOKUP($A27,'ADR Raw Data'!$B$6:$BE$43,'ADR Raw Data'!AG$1,FALSE)</f>
        <v>175.760274836326</v>
      </c>
      <c r="Y27" s="52">
        <f>VLOOKUP($A27,'ADR Raw Data'!$B$6:$BE$43,'ADR Raw Data'!AH$1,FALSE)</f>
        <v>154.71627597598501</v>
      </c>
      <c r="Z27" s="52">
        <f>VLOOKUP($A27,'ADR Raw Data'!$B$6:$BE$43,'ADR Raw Data'!AI$1,FALSE)</f>
        <v>156.32420797899599</v>
      </c>
      <c r="AA27" s="52">
        <f>VLOOKUP($A27,'ADR Raw Data'!$B$6:$BE$43,'ADR Raw Data'!AJ$1,FALSE)</f>
        <v>156.68547271262901</v>
      </c>
      <c r="AB27" s="52">
        <f>VLOOKUP($A27,'ADR Raw Data'!$B$6:$BE$43,'ADR Raw Data'!AK$1,FALSE)</f>
        <v>156.328278341013</v>
      </c>
      <c r="AC27" s="53">
        <f>VLOOKUP($A27,'ADR Raw Data'!$B$6:$BE$43,'ADR Raw Data'!AL$1,FALSE)</f>
        <v>159.900292152416</v>
      </c>
      <c r="AD27" s="52">
        <f>VLOOKUP($A27,'ADR Raw Data'!$B$6:$BE$43,'ADR Raw Data'!AN$1,FALSE)</f>
        <v>214.650875594122</v>
      </c>
      <c r="AE27" s="52">
        <f>VLOOKUP($A27,'ADR Raw Data'!$B$6:$BE$43,'ADR Raw Data'!AO$1,FALSE)</f>
        <v>228.90303512646599</v>
      </c>
      <c r="AF27" s="53">
        <f>VLOOKUP($A27,'ADR Raw Data'!$B$6:$BE$43,'ADR Raw Data'!AP$1,FALSE)</f>
        <v>222.135154080945</v>
      </c>
      <c r="AG27" s="54">
        <f>VLOOKUP($A27,'ADR Raw Data'!$B$6:$BE$43,'ADR Raw Data'!AR$1,FALSE)</f>
        <v>180.35518263355601</v>
      </c>
      <c r="AI27" s="47">
        <f>VLOOKUP($A27,'ADR Raw Data'!$B$6:$BE$43,'ADR Raw Data'!AT$1,FALSE)</f>
        <v>-5.3647444793755703</v>
      </c>
      <c r="AJ27" s="48">
        <f>VLOOKUP($A27,'ADR Raw Data'!$B$6:$BE$43,'ADR Raw Data'!AU$1,FALSE)</f>
        <v>-1.4288096468387901</v>
      </c>
      <c r="AK27" s="48">
        <f>VLOOKUP($A27,'ADR Raw Data'!$B$6:$BE$43,'ADR Raw Data'!AV$1,FALSE)</f>
        <v>0.64796473282202205</v>
      </c>
      <c r="AL27" s="48">
        <f>VLOOKUP($A27,'ADR Raw Data'!$B$6:$BE$43,'ADR Raw Data'!AW$1,FALSE)</f>
        <v>1.59134725743955</v>
      </c>
      <c r="AM27" s="48">
        <f>VLOOKUP($A27,'ADR Raw Data'!$B$6:$BE$43,'ADR Raw Data'!AX$1,FALSE)</f>
        <v>0.52074358627121498</v>
      </c>
      <c r="AN27" s="49">
        <f>VLOOKUP($A27,'ADR Raw Data'!$B$6:$BE$43,'ADR Raw Data'!AY$1,FALSE)</f>
        <v>-1.0422778373275099</v>
      </c>
      <c r="AO27" s="48">
        <f>VLOOKUP($A27,'ADR Raw Data'!$B$6:$BE$43,'ADR Raw Data'!BA$1,FALSE)</f>
        <v>-0.727570016571506</v>
      </c>
      <c r="AP27" s="48">
        <f>VLOOKUP($A27,'ADR Raw Data'!$B$6:$BE$43,'ADR Raw Data'!BB$1,FALSE)</f>
        <v>-1.83135287125784</v>
      </c>
      <c r="AQ27" s="49">
        <f>VLOOKUP($A27,'ADR Raw Data'!$B$6:$BE$43,'ADR Raw Data'!BC$1,FALSE)</f>
        <v>-1.3455213385274001</v>
      </c>
      <c r="AR27" s="50">
        <f>VLOOKUP($A27,'ADR Raw Data'!$B$6:$BE$43,'ADR Raw Data'!BE$1,FALSE)</f>
        <v>-1.7779836783472001</v>
      </c>
      <c r="AT27" s="51">
        <f>VLOOKUP($A27,'RevPAR Raw Data'!$B$6:$BE$43,'RevPAR Raw Data'!AG$1,FALSE)</f>
        <v>114.012032094989</v>
      </c>
      <c r="AU27" s="52">
        <f>VLOOKUP($A27,'RevPAR Raw Data'!$B$6:$BE$43,'RevPAR Raw Data'!AH$1,FALSE)</f>
        <v>98.899422652536401</v>
      </c>
      <c r="AV27" s="52">
        <f>VLOOKUP($A27,'RevPAR Raw Data'!$B$6:$BE$43,'RevPAR Raw Data'!AI$1,FALSE)</f>
        <v>106.715360710667</v>
      </c>
      <c r="AW27" s="52">
        <f>VLOOKUP($A27,'RevPAR Raw Data'!$B$6:$BE$43,'RevPAR Raw Data'!AJ$1,FALSE)</f>
        <v>106.122571296657</v>
      </c>
      <c r="AX27" s="52">
        <f>VLOOKUP($A27,'RevPAR Raw Data'!$B$6:$BE$43,'RevPAR Raw Data'!AK$1,FALSE)</f>
        <v>103.09407150315501</v>
      </c>
      <c r="AY27" s="53">
        <f>VLOOKUP($A27,'RevPAR Raw Data'!$B$6:$BE$43,'RevPAR Raw Data'!AL$1,FALSE)</f>
        <v>105.768691651601</v>
      </c>
      <c r="AZ27" s="52">
        <f>VLOOKUP($A27,'RevPAR Raw Data'!$B$6:$BE$43,'RevPAR Raw Data'!AN$1,FALSE)</f>
        <v>165.04850891646501</v>
      </c>
      <c r="BA27" s="52">
        <f>VLOOKUP($A27,'RevPAR Raw Data'!$B$6:$BE$43,'RevPAR Raw Data'!AO$1,FALSE)</f>
        <v>194.63803625808401</v>
      </c>
      <c r="BB27" s="53">
        <f>VLOOKUP($A27,'RevPAR Raw Data'!$B$6:$BE$43,'RevPAR Raw Data'!AP$1,FALSE)</f>
        <v>179.84327258727399</v>
      </c>
      <c r="BC27" s="54">
        <f>VLOOKUP($A27,'RevPAR Raw Data'!$B$6:$BE$43,'RevPAR Raw Data'!AR$1,FALSE)</f>
        <v>126.932857633222</v>
      </c>
      <c r="BE27" s="47">
        <f>VLOOKUP($A27,'RevPAR Raw Data'!$B$6:$BE$43,'RevPAR Raw Data'!AT$1,FALSE)</f>
        <v>-1.2264436711339901</v>
      </c>
      <c r="BF27" s="48">
        <f>VLOOKUP($A27,'RevPAR Raw Data'!$B$6:$BE$43,'RevPAR Raw Data'!AU$1,FALSE)</f>
        <v>10.078837461072</v>
      </c>
      <c r="BG27" s="48">
        <f>VLOOKUP($A27,'RevPAR Raw Data'!$B$6:$BE$43,'RevPAR Raw Data'!AV$1,FALSE)</f>
        <v>10.6281670666389</v>
      </c>
      <c r="BH27" s="48">
        <f>VLOOKUP($A27,'RevPAR Raw Data'!$B$6:$BE$43,'RevPAR Raw Data'!AW$1,FALSE)</f>
        <v>7.8136666061751301</v>
      </c>
      <c r="BI27" s="48">
        <f>VLOOKUP($A27,'RevPAR Raw Data'!$B$6:$BE$43,'RevPAR Raw Data'!AX$1,FALSE)</f>
        <v>6.6619716754016602</v>
      </c>
      <c r="BJ27" s="49">
        <f>VLOOKUP($A27,'RevPAR Raw Data'!$B$6:$BE$43,'RevPAR Raw Data'!AY$1,FALSE)</f>
        <v>6.4453917602124502</v>
      </c>
      <c r="BK27" s="48">
        <f>VLOOKUP($A27,'RevPAR Raw Data'!$B$6:$BE$43,'RevPAR Raw Data'!BA$1,FALSE)</f>
        <v>-0.939124832173025</v>
      </c>
      <c r="BL27" s="48">
        <f>VLOOKUP($A27,'RevPAR Raw Data'!$B$6:$BE$43,'RevPAR Raw Data'!BB$1,FALSE)</f>
        <v>-2.9669851983652702</v>
      </c>
      <c r="BM27" s="49">
        <f>VLOOKUP($A27,'RevPAR Raw Data'!$B$6:$BE$43,'RevPAR Raw Data'!BC$1,FALSE)</f>
        <v>-2.0468712553419199</v>
      </c>
      <c r="BN27" s="50">
        <f>VLOOKUP($A27,'RevPAR Raw Data'!$B$6:$BE$43,'RevPAR Raw Data'!BE$1,FALSE)</f>
        <v>2.8362539371704099</v>
      </c>
    </row>
    <row r="28" spans="1:66" x14ac:dyDescent="0.45">
      <c r="A28" s="63" t="s">
        <v>29</v>
      </c>
      <c r="B28" s="47">
        <f>VLOOKUP($A28,'Occupancy Raw Data'!$B$8:$BE$45,'Occupancy Raw Data'!AG$3,FALSE)</f>
        <v>51.004581151832397</v>
      </c>
      <c r="C28" s="48">
        <f>VLOOKUP($A28,'Occupancy Raw Data'!$B$8:$BE$45,'Occupancy Raw Data'!AH$3,FALSE)</f>
        <v>45.445026178010401</v>
      </c>
      <c r="D28" s="48">
        <f>VLOOKUP($A28,'Occupancy Raw Data'!$B$8:$BE$45,'Occupancy Raw Data'!AI$3,FALSE)</f>
        <v>47.231675392670098</v>
      </c>
      <c r="E28" s="48">
        <f>VLOOKUP($A28,'Occupancy Raw Data'!$B$8:$BE$45,'Occupancy Raw Data'!AJ$3,FALSE)</f>
        <v>47.909031413612503</v>
      </c>
      <c r="F28" s="48">
        <f>VLOOKUP($A28,'Occupancy Raw Data'!$B$8:$BE$45,'Occupancy Raw Data'!AK$3,FALSE)</f>
        <v>52.630890052356001</v>
      </c>
      <c r="G28" s="49">
        <f>VLOOKUP($A28,'Occupancy Raw Data'!$B$8:$BE$45,'Occupancy Raw Data'!AL$3,FALSE)</f>
        <v>48.844240837696297</v>
      </c>
      <c r="H28" s="48">
        <f>VLOOKUP($A28,'Occupancy Raw Data'!$B$8:$BE$45,'Occupancy Raw Data'!AN$3,FALSE)</f>
        <v>69.417539267015698</v>
      </c>
      <c r="I28" s="48">
        <f>VLOOKUP($A28,'Occupancy Raw Data'!$B$8:$BE$45,'Occupancy Raw Data'!AO$3,FALSE)</f>
        <v>74.132853403141297</v>
      </c>
      <c r="J28" s="49">
        <f>VLOOKUP($A28,'Occupancy Raw Data'!$B$8:$BE$45,'Occupancy Raw Data'!AP$3,FALSE)</f>
        <v>71.775196335078505</v>
      </c>
      <c r="K28" s="50">
        <f>VLOOKUP($A28,'Occupancy Raw Data'!$B$8:$BE$45,'Occupancy Raw Data'!AR$3,FALSE)</f>
        <v>55.395942408376897</v>
      </c>
      <c r="M28" s="47">
        <f>VLOOKUP($A28,'Occupancy Raw Data'!$B$8:$BE$45,'Occupancy Raw Data'!AT$3,FALSE)</f>
        <v>6.95632796183446</v>
      </c>
      <c r="N28" s="48">
        <f>VLOOKUP($A28,'Occupancy Raw Data'!$B$8:$BE$45,'Occupancy Raw Data'!AU$3,FALSE)</f>
        <v>13.835044359083</v>
      </c>
      <c r="O28" s="48">
        <f>VLOOKUP($A28,'Occupancy Raw Data'!$B$8:$BE$45,'Occupancy Raw Data'!AV$3,FALSE)</f>
        <v>18.6007226038748</v>
      </c>
      <c r="P28" s="48">
        <f>VLOOKUP($A28,'Occupancy Raw Data'!$B$8:$BE$45,'Occupancy Raw Data'!AW$3,FALSE)</f>
        <v>10.6286020607676</v>
      </c>
      <c r="Q28" s="48">
        <f>VLOOKUP($A28,'Occupancy Raw Data'!$B$8:$BE$45,'Occupancy Raw Data'!AX$3,FALSE)</f>
        <v>13.133197353825</v>
      </c>
      <c r="R28" s="49">
        <f>VLOOKUP($A28,'Occupancy Raw Data'!$B$8:$BE$45,'Occupancy Raw Data'!AY$3,FALSE)</f>
        <v>12.409345995987699</v>
      </c>
      <c r="S28" s="48">
        <f>VLOOKUP($A28,'Occupancy Raw Data'!$B$8:$BE$45,'Occupancy Raw Data'!BA$3,FALSE)</f>
        <v>8.3491003862617408</v>
      </c>
      <c r="T28" s="48">
        <f>VLOOKUP($A28,'Occupancy Raw Data'!$B$8:$BE$45,'Occupancy Raw Data'!BB$3,FALSE)</f>
        <v>3.8739662015718701</v>
      </c>
      <c r="U28" s="49">
        <f>VLOOKUP($A28,'Occupancy Raw Data'!$B$8:$BE$45,'Occupancy Raw Data'!BC$3,FALSE)</f>
        <v>5.9909342450232499</v>
      </c>
      <c r="V28" s="50">
        <f>VLOOKUP($A28,'Occupancy Raw Data'!$B$8:$BE$45,'Occupancy Raw Data'!BE$3,FALSE)</f>
        <v>9.9446611828830296</v>
      </c>
      <c r="X28" s="51">
        <f>VLOOKUP($A28,'ADR Raw Data'!$B$6:$BE$43,'ADR Raw Data'!AG$1,FALSE)</f>
        <v>120.561512799127</v>
      </c>
      <c r="Y28" s="52">
        <f>VLOOKUP($A28,'ADR Raw Data'!$B$6:$BE$43,'ADR Raw Data'!AH$1,FALSE)</f>
        <v>108.433134360599</v>
      </c>
      <c r="Z28" s="52">
        <f>VLOOKUP($A28,'ADR Raw Data'!$B$6:$BE$43,'ADR Raw Data'!AI$1,FALSE)</f>
        <v>109.205286822779</v>
      </c>
      <c r="AA28" s="52">
        <f>VLOOKUP($A28,'ADR Raw Data'!$B$6:$BE$43,'ADR Raw Data'!AJ$1,FALSE)</f>
        <v>111.00532135783</v>
      </c>
      <c r="AB28" s="52">
        <f>VLOOKUP($A28,'ADR Raw Data'!$B$6:$BE$43,'ADR Raw Data'!AK$1,FALSE)</f>
        <v>115.783487316587</v>
      </c>
      <c r="AC28" s="53">
        <f>VLOOKUP($A28,'ADR Raw Data'!$B$6:$BE$43,'ADR Raw Data'!AL$1,FALSE)</f>
        <v>113.204053112522</v>
      </c>
      <c r="AD28" s="52">
        <f>VLOOKUP($A28,'ADR Raw Data'!$B$6:$BE$43,'ADR Raw Data'!AN$1,FALSE)</f>
        <v>151.71224568681001</v>
      </c>
      <c r="AE28" s="52">
        <f>VLOOKUP($A28,'ADR Raw Data'!$B$6:$BE$43,'ADR Raw Data'!AO$1,FALSE)</f>
        <v>165.16383932906601</v>
      </c>
      <c r="AF28" s="53">
        <f>VLOOKUP($A28,'ADR Raw Data'!$B$6:$BE$43,'ADR Raw Data'!AP$1,FALSE)</f>
        <v>158.65897011557101</v>
      </c>
      <c r="AG28" s="54">
        <f>VLOOKUP($A28,'ADR Raw Data'!$B$6:$BE$43,'ADR Raw Data'!AR$1,FALSE)</f>
        <v>130.031152460275</v>
      </c>
      <c r="AI28" s="47">
        <f>VLOOKUP($A28,'ADR Raw Data'!$B$6:$BE$43,'ADR Raw Data'!AT$1,FALSE)</f>
        <v>-8.2916022610992304</v>
      </c>
      <c r="AJ28" s="48">
        <f>VLOOKUP($A28,'ADR Raw Data'!$B$6:$BE$43,'ADR Raw Data'!AU$1,FALSE)</f>
        <v>-4.9188563389069602</v>
      </c>
      <c r="AK28" s="48">
        <f>VLOOKUP($A28,'ADR Raw Data'!$B$6:$BE$43,'ADR Raw Data'!AV$1,FALSE)</f>
        <v>-1.33852011462011</v>
      </c>
      <c r="AL28" s="48">
        <f>VLOOKUP($A28,'ADR Raw Data'!$B$6:$BE$43,'ADR Raw Data'!AW$1,FALSE)</f>
        <v>-1.5935003265616701</v>
      </c>
      <c r="AM28" s="48">
        <f>VLOOKUP($A28,'ADR Raw Data'!$B$6:$BE$43,'ADR Raw Data'!AX$1,FALSE)</f>
        <v>-2.8002392125053301</v>
      </c>
      <c r="AN28" s="49">
        <f>VLOOKUP($A28,'ADR Raw Data'!$B$6:$BE$43,'ADR Raw Data'!AY$1,FALSE)</f>
        <v>-4.1381326414987996</v>
      </c>
      <c r="AO28" s="48">
        <f>VLOOKUP($A28,'ADR Raw Data'!$B$6:$BE$43,'ADR Raw Data'!BA$1,FALSE)</f>
        <v>-1.86461327672701</v>
      </c>
      <c r="AP28" s="48">
        <f>VLOOKUP($A28,'ADR Raw Data'!$B$6:$BE$43,'ADR Raw Data'!BB$1,FALSE)</f>
        <v>-2.2458889569128502</v>
      </c>
      <c r="AQ28" s="49">
        <f>VLOOKUP($A28,'ADR Raw Data'!$B$6:$BE$43,'ADR Raw Data'!BC$1,FALSE)</f>
        <v>-2.1612482849439698</v>
      </c>
      <c r="AR28" s="50">
        <f>VLOOKUP($A28,'ADR Raw Data'!$B$6:$BE$43,'ADR Raw Data'!BE$1,FALSE)</f>
        <v>-3.6912652638390302</v>
      </c>
      <c r="AT28" s="51">
        <f>VLOOKUP($A28,'RevPAR Raw Data'!$B$6:$BE$43,'RevPAR Raw Data'!AG$1,FALSE)</f>
        <v>61.491894633507798</v>
      </c>
      <c r="AU28" s="52">
        <f>VLOOKUP($A28,'RevPAR Raw Data'!$B$6:$BE$43,'RevPAR Raw Data'!AH$1,FALSE)</f>
        <v>49.2774662958115</v>
      </c>
      <c r="AV28" s="52">
        <f>VLOOKUP($A28,'RevPAR Raw Data'!$B$6:$BE$43,'RevPAR Raw Data'!AI$1,FALSE)</f>
        <v>51.579486583769601</v>
      </c>
      <c r="AW28" s="52">
        <f>VLOOKUP($A28,'RevPAR Raw Data'!$B$6:$BE$43,'RevPAR Raw Data'!AJ$1,FALSE)</f>
        <v>53.181574280104698</v>
      </c>
      <c r="AX28" s="52">
        <f>VLOOKUP($A28,'RevPAR Raw Data'!$B$6:$BE$43,'RevPAR Raw Data'!AK$1,FALSE)</f>
        <v>60.9378799083769</v>
      </c>
      <c r="AY28" s="53">
        <f>VLOOKUP($A28,'RevPAR Raw Data'!$B$6:$BE$43,'RevPAR Raw Data'!AL$1,FALSE)</f>
        <v>55.293660340314098</v>
      </c>
      <c r="AZ28" s="52">
        <f>VLOOKUP($A28,'RevPAR Raw Data'!$B$6:$BE$43,'RevPAR Raw Data'!AN$1,FALSE)</f>
        <v>105.314907722513</v>
      </c>
      <c r="BA28" s="52">
        <f>VLOOKUP($A28,'RevPAR Raw Data'!$B$6:$BE$43,'RevPAR Raw Data'!AO$1,FALSE)</f>
        <v>122.440666884816</v>
      </c>
      <c r="BB28" s="53">
        <f>VLOOKUP($A28,'RevPAR Raw Data'!$B$6:$BE$43,'RevPAR Raw Data'!AP$1,FALSE)</f>
        <v>113.87778730366399</v>
      </c>
      <c r="BC28" s="54">
        <f>VLOOKUP($A28,'RevPAR Raw Data'!$B$6:$BE$43,'RevPAR Raw Data'!AR$1,FALSE)</f>
        <v>72.031982329842904</v>
      </c>
      <c r="BE28" s="47">
        <f>VLOOKUP($A28,'RevPAR Raw Data'!$B$6:$BE$43,'RevPAR Raw Data'!AT$1,FALSE)</f>
        <v>-1.9120653458377099</v>
      </c>
      <c r="BF28" s="48">
        <f>VLOOKUP($A28,'RevPAR Raw Data'!$B$6:$BE$43,'RevPAR Raw Data'!AU$1,FALSE)</f>
        <v>8.2356620637287001</v>
      </c>
      <c r="BG28" s="48">
        <f>VLOOKUP($A28,'RevPAR Raw Data'!$B$6:$BE$43,'RevPAR Raw Data'!AV$1,FALSE)</f>
        <v>17.0132280757371</v>
      </c>
      <c r="BH28" s="48">
        <f>VLOOKUP($A28,'RevPAR Raw Data'!$B$6:$BE$43,'RevPAR Raw Data'!AW$1,FALSE)</f>
        <v>8.8657349256586802</v>
      </c>
      <c r="BI28" s="48">
        <f>VLOOKUP($A28,'RevPAR Raw Data'!$B$6:$BE$43,'RevPAR Raw Data'!AX$1,FALSE)</f>
        <v>9.9651971991622208</v>
      </c>
      <c r="BJ28" s="49">
        <f>VLOOKUP($A28,'RevPAR Raw Data'!$B$6:$BE$43,'RevPAR Raw Data'!AY$1,FALSE)</f>
        <v>7.7576981572324497</v>
      </c>
      <c r="BK28" s="48">
        <f>VLOOKUP($A28,'RevPAR Raw Data'!$B$6:$BE$43,'RevPAR Raw Data'!BA$1,FALSE)</f>
        <v>6.3288086752452202</v>
      </c>
      <c r="BL28" s="48">
        <f>VLOOKUP($A28,'RevPAR Raw Data'!$B$6:$BE$43,'RevPAR Raw Data'!BB$1,FALSE)</f>
        <v>1.54107226554337</v>
      </c>
      <c r="BM28" s="49">
        <f>VLOOKUP($A28,'RevPAR Raw Data'!$B$6:$BE$43,'RevPAR Raw Data'!BC$1,FALSE)</f>
        <v>3.7002069964565898</v>
      </c>
      <c r="BN28" s="50">
        <f>VLOOKUP($A28,'RevPAR Raw Data'!$B$6:$BE$43,'RevPAR Raw Data'!BE$1,FALSE)</f>
        <v>5.88631209519375</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46.709985809246298</v>
      </c>
      <c r="C30" s="48">
        <f>VLOOKUP($A30,'Occupancy Raw Data'!$B$8:$BE$45,'Occupancy Raw Data'!AH$3,FALSE)</f>
        <v>52.818329627650698</v>
      </c>
      <c r="D30" s="48">
        <f>VLOOKUP($A30,'Occupancy Raw Data'!$B$8:$BE$45,'Occupancy Raw Data'!AI$3,FALSE)</f>
        <v>59.186358491758398</v>
      </c>
      <c r="E30" s="48">
        <f>VLOOKUP($A30,'Occupancy Raw Data'!$B$8:$BE$45,'Occupancy Raw Data'!AJ$3,FALSE)</f>
        <v>60.764942528735602</v>
      </c>
      <c r="F30" s="48">
        <f>VLOOKUP($A30,'Occupancy Raw Data'!$B$8:$BE$45,'Occupancy Raw Data'!AK$3,FALSE)</f>
        <v>58.7068965517241</v>
      </c>
      <c r="G30" s="49">
        <f>VLOOKUP($A30,'Occupancy Raw Data'!$B$8:$BE$45,'Occupancy Raw Data'!AL$3,FALSE)</f>
        <v>55.636765647211803</v>
      </c>
      <c r="H30" s="48">
        <f>VLOOKUP($A30,'Occupancy Raw Data'!$B$8:$BE$45,'Occupancy Raw Data'!AN$3,FALSE)</f>
        <v>64.146551724137893</v>
      </c>
      <c r="I30" s="48">
        <f>VLOOKUP($A30,'Occupancy Raw Data'!$B$8:$BE$45,'Occupancy Raw Data'!AO$3,FALSE)</f>
        <v>68.504022988505696</v>
      </c>
      <c r="J30" s="49">
        <f>VLOOKUP($A30,'Occupancy Raw Data'!$B$8:$BE$45,'Occupancy Raw Data'!AP$3,FALSE)</f>
        <v>66.325287356321795</v>
      </c>
      <c r="K30" s="50">
        <f>VLOOKUP($A30,'Occupancy Raw Data'!$B$8:$BE$45,'Occupancy Raw Data'!AR$3,FALSE)</f>
        <v>58.6902003084952</v>
      </c>
      <c r="M30" s="47">
        <f>VLOOKUP($A30,'Occupancy Raw Data'!$B$8:$BE$45,'Occupancy Raw Data'!AT$3,FALSE)</f>
        <v>-1.71761026950999</v>
      </c>
      <c r="N30" s="48">
        <f>VLOOKUP($A30,'Occupancy Raw Data'!$B$8:$BE$45,'Occupancy Raw Data'!AU$3,FALSE)</f>
        <v>3.0541951931483702</v>
      </c>
      <c r="O30" s="48">
        <f>VLOOKUP($A30,'Occupancy Raw Data'!$B$8:$BE$45,'Occupancy Raw Data'!AV$3,FALSE)</f>
        <v>1.76874375741501</v>
      </c>
      <c r="P30" s="48">
        <f>VLOOKUP($A30,'Occupancy Raw Data'!$B$8:$BE$45,'Occupancy Raw Data'!AW$3,FALSE)</f>
        <v>1.41791076499059</v>
      </c>
      <c r="Q30" s="48">
        <f>VLOOKUP($A30,'Occupancy Raw Data'!$B$8:$BE$45,'Occupancy Raw Data'!AX$3,FALSE)</f>
        <v>-1.60206748859711</v>
      </c>
      <c r="R30" s="49">
        <f>VLOOKUP($A30,'Occupancy Raw Data'!$B$8:$BE$45,'Occupancy Raw Data'!AY$3,FALSE)</f>
        <v>0.60343809557579697</v>
      </c>
      <c r="S30" s="48">
        <f>VLOOKUP($A30,'Occupancy Raw Data'!$B$8:$BE$45,'Occupancy Raw Data'!BA$3,FALSE)</f>
        <v>-6.01927669474426</v>
      </c>
      <c r="T30" s="48">
        <f>VLOOKUP($A30,'Occupancy Raw Data'!$B$8:$BE$45,'Occupancy Raw Data'!BB$3,FALSE)</f>
        <v>-5.9674853771540599</v>
      </c>
      <c r="U30" s="49">
        <f>VLOOKUP($A30,'Occupancy Raw Data'!$B$8:$BE$45,'Occupancy Raw Data'!BC$3,FALSE)</f>
        <v>-5.9925375088511501</v>
      </c>
      <c r="V30" s="50">
        <f>VLOOKUP($A30,'Occupancy Raw Data'!$B$8:$BE$45,'Occupancy Raw Data'!BE$3,FALSE)</f>
        <v>-1.62643156668198</v>
      </c>
      <c r="X30" s="51">
        <f>VLOOKUP($A30,'ADR Raw Data'!$B$6:$BE$43,'ADR Raw Data'!AG$1,FALSE)</f>
        <v>115.01111227276</v>
      </c>
      <c r="Y30" s="52">
        <f>VLOOKUP($A30,'ADR Raw Data'!$B$6:$BE$43,'ADR Raw Data'!AH$1,FALSE)</f>
        <v>115.091690669393</v>
      </c>
      <c r="Z30" s="52">
        <f>VLOOKUP($A30,'ADR Raw Data'!$B$6:$BE$43,'ADR Raw Data'!AI$1,FALSE)</f>
        <v>117.658844570851</v>
      </c>
      <c r="AA30" s="52">
        <f>VLOOKUP($A30,'ADR Raw Data'!$B$6:$BE$43,'ADR Raw Data'!AJ$1,FALSE)</f>
        <v>118.495485430006</v>
      </c>
      <c r="AB30" s="52">
        <f>VLOOKUP($A30,'ADR Raw Data'!$B$6:$BE$43,'ADR Raw Data'!AK$1,FALSE)</f>
        <v>118.827412824278</v>
      </c>
      <c r="AC30" s="53">
        <f>VLOOKUP($A30,'ADR Raw Data'!$B$6:$BE$43,'ADR Raw Data'!AL$1,FALSE)</f>
        <v>117.155996116785</v>
      </c>
      <c r="AD30" s="52">
        <f>VLOOKUP($A30,'ADR Raw Data'!$B$6:$BE$43,'ADR Raw Data'!AN$1,FALSE)</f>
        <v>146.02910800519601</v>
      </c>
      <c r="AE30" s="52">
        <f>VLOOKUP($A30,'ADR Raw Data'!$B$6:$BE$43,'ADR Raw Data'!AO$1,FALSE)</f>
        <v>152.46343792209501</v>
      </c>
      <c r="AF30" s="53">
        <f>VLOOKUP($A30,'ADR Raw Data'!$B$6:$BE$43,'ADR Raw Data'!AP$1,FALSE)</f>
        <v>149.35195440445</v>
      </c>
      <c r="AG30" s="54">
        <f>VLOOKUP($A30,'ADR Raw Data'!$B$6:$BE$43,'ADR Raw Data'!AR$1,FALSE)</f>
        <v>127.550072215143</v>
      </c>
      <c r="AH30" s="65"/>
      <c r="AI30" s="47">
        <f>VLOOKUP($A30,'ADR Raw Data'!$B$6:$BE$43,'ADR Raw Data'!AT$1,FALSE)</f>
        <v>1.8407168395531499</v>
      </c>
      <c r="AJ30" s="48">
        <f>VLOOKUP($A30,'ADR Raw Data'!$B$6:$BE$43,'ADR Raw Data'!AU$1,FALSE)</f>
        <v>7.1156471126672303</v>
      </c>
      <c r="AK30" s="48">
        <f>VLOOKUP($A30,'ADR Raw Data'!$B$6:$BE$43,'ADR Raw Data'!AV$1,FALSE)</f>
        <v>8.1526538793479393</v>
      </c>
      <c r="AL30" s="48">
        <f>VLOOKUP($A30,'ADR Raw Data'!$B$6:$BE$43,'ADR Raw Data'!AW$1,FALSE)</f>
        <v>7.3054291712628299</v>
      </c>
      <c r="AM30" s="48">
        <f>VLOOKUP($A30,'ADR Raw Data'!$B$6:$BE$43,'ADR Raw Data'!AX$1,FALSE)</f>
        <v>3.6539818371838799</v>
      </c>
      <c r="AN30" s="49">
        <f>VLOOKUP($A30,'ADR Raw Data'!$B$6:$BE$43,'ADR Raw Data'!AY$1,FALSE)</f>
        <v>5.6699814517631903</v>
      </c>
      <c r="AO30" s="48">
        <f>VLOOKUP($A30,'ADR Raw Data'!$B$6:$BE$43,'ADR Raw Data'!BA$1,FALSE)</f>
        <v>-2.3463957821927401</v>
      </c>
      <c r="AP30" s="48">
        <f>VLOOKUP($A30,'ADR Raw Data'!$B$6:$BE$43,'ADR Raw Data'!BB$1,FALSE)</f>
        <v>-1.4207824080850899</v>
      </c>
      <c r="AQ30" s="49">
        <f>VLOOKUP($A30,'ADR Raw Data'!$B$6:$BE$43,'ADR Raw Data'!BC$1,FALSE)</f>
        <v>-1.86015034617302</v>
      </c>
      <c r="AR30" s="50">
        <f>VLOOKUP($A30,'ADR Raw Data'!$B$6:$BE$43,'ADR Raw Data'!BE$1,FALSE)</f>
        <v>2.1794280798894898</v>
      </c>
      <c r="AT30" s="51">
        <f>VLOOKUP($A30,'RevPAR Raw Data'!$B$6:$BE$43,'RevPAR Raw Data'!AG$1,FALSE)</f>
        <v>53.721674221663001</v>
      </c>
      <c r="AU30" s="52">
        <f>VLOOKUP($A30,'RevPAR Raw Data'!$B$6:$BE$43,'RevPAR Raw Data'!AH$1,FALSE)</f>
        <v>60.789508551796203</v>
      </c>
      <c r="AV30" s="52">
        <f>VLOOKUP($A30,'RevPAR Raw Data'!$B$6:$BE$43,'RevPAR Raw Data'!AI$1,FALSE)</f>
        <v>69.637985544965105</v>
      </c>
      <c r="AW30" s="52">
        <f>VLOOKUP($A30,'RevPAR Raw Data'!$B$6:$BE$43,'RevPAR Raw Data'!AJ$1,FALSE)</f>
        <v>72.003713620689595</v>
      </c>
      <c r="AX30" s="52">
        <f>VLOOKUP($A30,'RevPAR Raw Data'!$B$6:$BE$43,'RevPAR Raw Data'!AK$1,FALSE)</f>
        <v>69.759886321839005</v>
      </c>
      <c r="AY30" s="53">
        <f>VLOOKUP($A30,'RevPAR Raw Data'!$B$6:$BE$43,'RevPAR Raw Data'!AL$1,FALSE)</f>
        <v>65.181807001152606</v>
      </c>
      <c r="AZ30" s="52">
        <f>VLOOKUP($A30,'RevPAR Raw Data'!$B$6:$BE$43,'RevPAR Raw Data'!AN$1,FALSE)</f>
        <v>93.672637298850503</v>
      </c>
      <c r="BA30" s="52">
        <f>VLOOKUP($A30,'RevPAR Raw Data'!$B$6:$BE$43,'RevPAR Raw Data'!AO$1,FALSE)</f>
        <v>104.443588563218</v>
      </c>
      <c r="BB30" s="53">
        <f>VLOOKUP($A30,'RevPAR Raw Data'!$B$6:$BE$43,'RevPAR Raw Data'!AP$1,FALSE)</f>
        <v>99.058112931034401</v>
      </c>
      <c r="BC30" s="54">
        <f>VLOOKUP($A30,'RevPAR Raw Data'!$B$6:$BE$43,'RevPAR Raw Data'!AR$1,FALSE)</f>
        <v>74.859392876697896</v>
      </c>
      <c r="BE30" s="47">
        <f>VLOOKUP($A30,'RevPAR Raw Data'!$B$6:$BE$43,'RevPAR Raw Data'!AT$1,FALSE)</f>
        <v>9.1490228574399507E-2</v>
      </c>
      <c r="BF30" s="48">
        <f>VLOOKUP($A30,'RevPAR Raw Data'!$B$6:$BE$43,'RevPAR Raw Data'!AU$1,FALSE)</f>
        <v>10.387168057892</v>
      </c>
      <c r="BG30" s="48">
        <f>VLOOKUP($A30,'RevPAR Raw Data'!$B$6:$BE$43,'RevPAR Raw Data'!AV$1,FALSE)</f>
        <v>10.065597193317499</v>
      </c>
      <c r="BH30" s="48">
        <f>VLOOKUP($A30,'RevPAR Raw Data'!$B$6:$BE$43,'RevPAR Raw Data'!AW$1,FALSE)</f>
        <v>8.8269244029015308</v>
      </c>
      <c r="BI30" s="48">
        <f>VLOOKUP($A30,'RevPAR Raw Data'!$B$6:$BE$43,'RevPAR Raw Data'!AX$1,FALSE)</f>
        <v>1.993375093534</v>
      </c>
      <c r="BJ30" s="49">
        <f>VLOOKUP($A30,'RevPAR Raw Data'!$B$6:$BE$43,'RevPAR Raw Data'!AY$1,FALSE)</f>
        <v>6.30763437543101</v>
      </c>
      <c r="BK30" s="48">
        <f>VLOOKUP($A30,'RevPAR Raw Data'!$B$6:$BE$43,'RevPAR Raw Data'!BA$1,FALSE)</f>
        <v>-8.2244364224530102</v>
      </c>
      <c r="BL30" s="48">
        <f>VLOOKUP($A30,'RevPAR Raw Data'!$B$6:$BE$43,'RevPAR Raw Data'!BB$1,FALSE)</f>
        <v>-7.3034828027955001</v>
      </c>
      <c r="BM30" s="49">
        <f>VLOOKUP($A30,'RevPAR Raw Data'!$B$6:$BE$43,'RevPAR Raw Data'!BC$1,FALSE)</f>
        <v>-7.74121764780873</v>
      </c>
      <c r="BN30" s="50">
        <f>VLOOKUP($A30,'RevPAR Raw Data'!$B$6:$BE$43,'RevPAR Raw Data'!BE$1,FALSE)</f>
        <v>0.51754960694305796</v>
      </c>
    </row>
    <row r="31" spans="1:66" x14ac:dyDescent="0.45">
      <c r="A31" s="63" t="s">
        <v>70</v>
      </c>
      <c r="B31" s="47">
        <f>VLOOKUP($A31,'Occupancy Raw Data'!$B$8:$BE$45,'Occupancy Raw Data'!AG$3,FALSE)</f>
        <v>46.671721958925701</v>
      </c>
      <c r="C31" s="48">
        <f>VLOOKUP($A31,'Occupancy Raw Data'!$B$8:$BE$45,'Occupancy Raw Data'!AH$3,FALSE)</f>
        <v>52.625592417061597</v>
      </c>
      <c r="D31" s="48">
        <f>VLOOKUP($A31,'Occupancy Raw Data'!$B$8:$BE$45,'Occupancy Raw Data'!AI$3,FALSE)</f>
        <v>58.474565560821397</v>
      </c>
      <c r="E31" s="48">
        <f>VLOOKUP($A31,'Occupancy Raw Data'!$B$8:$BE$45,'Occupancy Raw Data'!AJ$3,FALSE)</f>
        <v>59.744776647948598</v>
      </c>
      <c r="F31" s="48">
        <f>VLOOKUP($A31,'Occupancy Raw Data'!$B$8:$BE$45,'Occupancy Raw Data'!AK$3,FALSE)</f>
        <v>57.856528557697104</v>
      </c>
      <c r="G31" s="49">
        <f>VLOOKUP($A31,'Occupancy Raw Data'!$B$8:$BE$45,'Occupancy Raw Data'!AL$3,FALSE)</f>
        <v>55.0735630614572</v>
      </c>
      <c r="H31" s="48">
        <f>VLOOKUP($A31,'Occupancy Raw Data'!$B$8:$BE$45,'Occupancy Raw Data'!AN$3,FALSE)</f>
        <v>63.186118277937901</v>
      </c>
      <c r="I31" s="48">
        <f>VLOOKUP($A31,'Occupancy Raw Data'!$B$8:$BE$45,'Occupancy Raw Data'!AO$3,FALSE)</f>
        <v>66.4933980877219</v>
      </c>
      <c r="J31" s="49">
        <f>VLOOKUP($A31,'Occupancy Raw Data'!$B$8:$BE$45,'Occupancy Raw Data'!AP$3,FALSE)</f>
        <v>64.839758182829897</v>
      </c>
      <c r="K31" s="50">
        <f>VLOOKUP($A31,'Occupancy Raw Data'!$B$8:$BE$45,'Occupancy Raw Data'!AR$3,FALSE)</f>
        <v>57.863042696880797</v>
      </c>
      <c r="M31" s="47">
        <f>VLOOKUP($A31,'Occupancy Raw Data'!$B$8:$BE$45,'Occupancy Raw Data'!AT$3,FALSE)</f>
        <v>-2.2824374437572099</v>
      </c>
      <c r="N31" s="48">
        <f>VLOOKUP($A31,'Occupancy Raw Data'!$B$8:$BE$45,'Occupancy Raw Data'!AU$3,FALSE)</f>
        <v>4.5511719153896903</v>
      </c>
      <c r="O31" s="48">
        <f>VLOOKUP($A31,'Occupancy Raw Data'!$B$8:$BE$45,'Occupancy Raw Data'!AV$3,FALSE)</f>
        <v>3.1058098588315501</v>
      </c>
      <c r="P31" s="48">
        <f>VLOOKUP($A31,'Occupancy Raw Data'!$B$8:$BE$45,'Occupancy Raw Data'!AW$3,FALSE)</f>
        <v>1.9358088805111699</v>
      </c>
      <c r="Q31" s="48">
        <f>VLOOKUP($A31,'Occupancy Raw Data'!$B$8:$BE$45,'Occupancy Raw Data'!AX$3,FALSE)</f>
        <v>-1.67307784017932</v>
      </c>
      <c r="R31" s="49">
        <f>VLOOKUP($A31,'Occupancy Raw Data'!$B$8:$BE$45,'Occupancy Raw Data'!AY$3,FALSE)</f>
        <v>1.14112812991115</v>
      </c>
      <c r="S31" s="48">
        <f>VLOOKUP($A31,'Occupancy Raw Data'!$B$8:$BE$45,'Occupancy Raw Data'!BA$3,FALSE)</f>
        <v>-5.5006298735384904</v>
      </c>
      <c r="T31" s="48">
        <f>VLOOKUP($A31,'Occupancy Raw Data'!$B$8:$BE$45,'Occupancy Raw Data'!BB$3,FALSE)</f>
        <v>-6.9446428891259302</v>
      </c>
      <c r="U31" s="49">
        <f>VLOOKUP($A31,'Occupancy Raw Data'!$B$8:$BE$45,'Occupancy Raw Data'!BC$3,FALSE)</f>
        <v>-6.2466041988288898</v>
      </c>
      <c r="V31" s="50">
        <f>VLOOKUP($A31,'Occupancy Raw Data'!$B$8:$BE$45,'Occupancy Raw Data'!BE$3,FALSE)</f>
        <v>-1.3491808442289399</v>
      </c>
      <c r="X31" s="51">
        <f>VLOOKUP($A31,'ADR Raw Data'!$B$6:$BE$43,'ADR Raw Data'!AG$1,FALSE)</f>
        <v>121.19869533428999</v>
      </c>
      <c r="Y31" s="52">
        <f>VLOOKUP($A31,'ADR Raw Data'!$B$6:$BE$43,'ADR Raw Data'!AH$1,FALSE)</f>
        <v>115.959661623439</v>
      </c>
      <c r="Z31" s="52">
        <f>VLOOKUP($A31,'ADR Raw Data'!$B$6:$BE$43,'ADR Raw Data'!AI$1,FALSE)</f>
        <v>116.609724647704</v>
      </c>
      <c r="AA31" s="52">
        <f>VLOOKUP($A31,'ADR Raw Data'!$B$6:$BE$43,'ADR Raw Data'!AJ$1,FALSE)</f>
        <v>116.442661572006</v>
      </c>
      <c r="AB31" s="52">
        <f>VLOOKUP($A31,'ADR Raw Data'!$B$6:$BE$43,'ADR Raw Data'!AK$1,FALSE)</f>
        <v>116.405300572727</v>
      </c>
      <c r="AC31" s="53">
        <f>VLOOKUP($A31,'ADR Raw Data'!$B$6:$BE$43,'ADR Raw Data'!AL$1,FALSE)</f>
        <v>117.184294699341</v>
      </c>
      <c r="AD31" s="52">
        <f>VLOOKUP($A31,'ADR Raw Data'!$B$6:$BE$43,'ADR Raw Data'!AN$1,FALSE)</f>
        <v>142.35927562049599</v>
      </c>
      <c r="AE31" s="52">
        <f>VLOOKUP($A31,'ADR Raw Data'!$B$6:$BE$43,'ADR Raw Data'!AO$1,FALSE)</f>
        <v>146.28057080361299</v>
      </c>
      <c r="AF31" s="53">
        <f>VLOOKUP($A31,'ADR Raw Data'!$B$6:$BE$43,'ADR Raw Data'!AP$1,FALSE)</f>
        <v>144.369926561661</v>
      </c>
      <c r="AG31" s="54">
        <f>VLOOKUP($A31,'ADR Raw Data'!$B$6:$BE$43,'ADR Raw Data'!AR$1,FALSE)</f>
        <v>125.885458597751</v>
      </c>
      <c r="AH31" s="65"/>
      <c r="AI31" s="47">
        <f>VLOOKUP($A31,'ADR Raw Data'!$B$6:$BE$43,'ADR Raw Data'!AT$1,FALSE)</f>
        <v>1.8318480900674701</v>
      </c>
      <c r="AJ31" s="48">
        <f>VLOOKUP($A31,'ADR Raw Data'!$B$6:$BE$43,'ADR Raw Data'!AU$1,FALSE)</f>
        <v>5.78547384289047</v>
      </c>
      <c r="AK31" s="48">
        <f>VLOOKUP($A31,'ADR Raw Data'!$B$6:$BE$43,'ADR Raw Data'!AV$1,FALSE)</f>
        <v>6.8204218826464</v>
      </c>
      <c r="AL31" s="48">
        <f>VLOOKUP($A31,'ADR Raw Data'!$B$6:$BE$43,'ADR Raw Data'!AW$1,FALSE)</f>
        <v>2.9786137655493499</v>
      </c>
      <c r="AM31" s="48">
        <f>VLOOKUP($A31,'ADR Raw Data'!$B$6:$BE$43,'ADR Raw Data'!AX$1,FALSE)</f>
        <v>-2.2642585980840999</v>
      </c>
      <c r="AN31" s="49">
        <f>VLOOKUP($A31,'ADR Raw Data'!$B$6:$BE$43,'ADR Raw Data'!AY$1,FALSE)</f>
        <v>2.82360195070728</v>
      </c>
      <c r="AO31" s="48">
        <f>VLOOKUP($A31,'ADR Raw Data'!$B$6:$BE$43,'ADR Raw Data'!BA$1,FALSE)</f>
        <v>-1.4866391962926699</v>
      </c>
      <c r="AP31" s="48">
        <f>VLOOKUP($A31,'ADR Raw Data'!$B$6:$BE$43,'ADR Raw Data'!BB$1,FALSE)</f>
        <v>-2.05707962701671</v>
      </c>
      <c r="AQ31" s="49">
        <f>VLOOKUP($A31,'ADR Raw Data'!$B$6:$BE$43,'ADR Raw Data'!BC$1,FALSE)</f>
        <v>-1.7962821925358301</v>
      </c>
      <c r="AR31" s="50">
        <f>VLOOKUP($A31,'ADR Raw Data'!$B$6:$BE$43,'ADR Raw Data'!BE$1,FALSE)</f>
        <v>0.62900889698237195</v>
      </c>
      <c r="AT31" s="51">
        <f>VLOOKUP($A31,'RevPAR Raw Data'!$B$6:$BE$43,'RevPAR Raw Data'!AG$1,FALSE)</f>
        <v>56.565518104265401</v>
      </c>
      <c r="AU31" s="52">
        <f>VLOOKUP($A31,'RevPAR Raw Data'!$B$6:$BE$43,'RevPAR Raw Data'!AH$1,FALSE)</f>
        <v>61.024458894154797</v>
      </c>
      <c r="AV31" s="52">
        <f>VLOOKUP($A31,'RevPAR Raw Data'!$B$6:$BE$43,'RevPAR Raw Data'!AI$1,FALSE)</f>
        <v>68.187029889415399</v>
      </c>
      <c r="AW31" s="52">
        <f>VLOOKUP($A31,'RevPAR Raw Data'!$B$6:$BE$43,'RevPAR Raw Data'!AJ$1,FALSE)</f>
        <v>69.568408079121696</v>
      </c>
      <c r="AX31" s="52">
        <f>VLOOKUP($A31,'RevPAR Raw Data'!$B$6:$BE$43,'RevPAR Raw Data'!AK$1,FALSE)</f>
        <v>67.348065968533405</v>
      </c>
      <c r="AY31" s="53">
        <f>VLOOKUP($A31,'RevPAR Raw Data'!$B$6:$BE$43,'RevPAR Raw Data'!AL$1,FALSE)</f>
        <v>64.537566439365705</v>
      </c>
      <c r="AZ31" s="52">
        <f>VLOOKUP($A31,'RevPAR Raw Data'!$B$6:$BE$43,'RevPAR Raw Data'!AN$1,FALSE)</f>
        <v>89.951300273182497</v>
      </c>
      <c r="BA31" s="52">
        <f>VLOOKUP($A31,'RevPAR Raw Data'!$B$6:$BE$43,'RevPAR Raw Data'!AO$1,FALSE)</f>
        <v>97.266922269438894</v>
      </c>
      <c r="BB31" s="53">
        <f>VLOOKUP($A31,'RevPAR Raw Data'!$B$6:$BE$43,'RevPAR Raw Data'!AP$1,FALSE)</f>
        <v>93.609111271310695</v>
      </c>
      <c r="BC31" s="54">
        <f>VLOOKUP($A31,'RevPAR Raw Data'!$B$6:$BE$43,'RevPAR Raw Data'!AR$1,FALSE)</f>
        <v>72.841156657581394</v>
      </c>
      <c r="BE31" s="47">
        <f>VLOOKUP($A31,'RevPAR Raw Data'!$B$6:$BE$43,'RevPAR Raw Data'!AT$1,FALSE)</f>
        <v>-0.49240014041018698</v>
      </c>
      <c r="BF31" s="48">
        <f>VLOOKUP($A31,'RevPAR Raw Data'!$B$6:$BE$43,'RevPAR Raw Data'!AU$1,FALSE)</f>
        <v>10.599952618990001</v>
      </c>
      <c r="BG31" s="48">
        <f>VLOOKUP($A31,'RevPAR Raw Data'!$B$6:$BE$43,'RevPAR Raw Data'!AV$1,FALSE)</f>
        <v>10.138061076723</v>
      </c>
      <c r="BH31" s="48">
        <f>VLOOKUP($A31,'RevPAR Raw Data'!$B$6:$BE$43,'RevPAR Raw Data'!AW$1,FALSE)</f>
        <v>4.9720829158501596</v>
      </c>
      <c r="BI31" s="48">
        <f>VLOOKUP($A31,'RevPAR Raw Data'!$B$6:$BE$43,'RevPAR Raw Data'!AX$1,FALSE)</f>
        <v>-3.8994536294145199</v>
      </c>
      <c r="BJ31" s="49">
        <f>VLOOKUP($A31,'RevPAR Raw Data'!$B$6:$BE$43,'RevPAR Raw Data'!AY$1,FALSE)</f>
        <v>3.9969509967546801</v>
      </c>
      <c r="BK31" s="48">
        <f>VLOOKUP($A31,'RevPAR Raw Data'!$B$6:$BE$43,'RevPAR Raw Data'!BA$1,FALSE)</f>
        <v>-6.9054945500881599</v>
      </c>
      <c r="BL31" s="48">
        <f>VLOOKUP($A31,'RevPAR Raw Data'!$B$6:$BE$43,'RevPAR Raw Data'!BB$1,FALSE)</f>
        <v>-8.8588656821013707</v>
      </c>
      <c r="BM31" s="49">
        <f>VLOOKUP($A31,'RevPAR Raw Data'!$B$6:$BE$43,'RevPAR Raw Data'!BC$1,FALSE)</f>
        <v>-7.9306797525029697</v>
      </c>
      <c r="BN31" s="50">
        <f>VLOOKUP($A31,'RevPAR Raw Data'!$B$6:$BE$43,'RevPAR Raw Data'!BE$1,FALSE)</f>
        <v>-0.72865841479315496</v>
      </c>
    </row>
    <row r="32" spans="1:66" x14ac:dyDescent="0.45">
      <c r="A32" s="63" t="s">
        <v>52</v>
      </c>
      <c r="B32" s="47">
        <f>VLOOKUP($A32,'Occupancy Raw Data'!$B$8:$BE$45,'Occupancy Raw Data'!AG$3,FALSE)</f>
        <v>44.355336212214603</v>
      </c>
      <c r="C32" s="48">
        <f>VLOOKUP($A32,'Occupancy Raw Data'!$B$8:$BE$45,'Occupancy Raw Data'!AH$3,FALSE)</f>
        <v>51.627082048118403</v>
      </c>
      <c r="D32" s="48">
        <f>VLOOKUP($A32,'Occupancy Raw Data'!$B$8:$BE$45,'Occupancy Raw Data'!AI$3,FALSE)</f>
        <v>60.471930906847597</v>
      </c>
      <c r="E32" s="48">
        <f>VLOOKUP($A32,'Occupancy Raw Data'!$B$8:$BE$45,'Occupancy Raw Data'!AJ$3,FALSE)</f>
        <v>59.878161628624298</v>
      </c>
      <c r="F32" s="48">
        <f>VLOOKUP($A32,'Occupancy Raw Data'!$B$8:$BE$45,'Occupancy Raw Data'!AK$3,FALSE)</f>
        <v>54.665330043183197</v>
      </c>
      <c r="G32" s="49">
        <f>VLOOKUP($A32,'Occupancy Raw Data'!$B$8:$BE$45,'Occupancy Raw Data'!AL$3,FALSE)</f>
        <v>54.199568167797601</v>
      </c>
      <c r="H32" s="48">
        <f>VLOOKUP($A32,'Occupancy Raw Data'!$B$8:$BE$45,'Occupancy Raw Data'!AN$3,FALSE)</f>
        <v>61.297038864898198</v>
      </c>
      <c r="I32" s="48">
        <f>VLOOKUP($A32,'Occupancy Raw Data'!$B$8:$BE$45,'Occupancy Raw Data'!AO$3,FALSE)</f>
        <v>68.514805675508896</v>
      </c>
      <c r="J32" s="49">
        <f>VLOOKUP($A32,'Occupancy Raw Data'!$B$8:$BE$45,'Occupancy Raw Data'!AP$3,FALSE)</f>
        <v>64.905922270203504</v>
      </c>
      <c r="K32" s="50">
        <f>VLOOKUP($A32,'Occupancy Raw Data'!$B$8:$BE$45,'Occupancy Raw Data'!AR$3,FALSE)</f>
        <v>57.258526482770698</v>
      </c>
      <c r="M32" s="47">
        <f>VLOOKUP($A32,'Occupancy Raw Data'!$B$8:$BE$45,'Occupancy Raw Data'!AT$3,FALSE)</f>
        <v>4.7807208715184304</v>
      </c>
      <c r="N32" s="48">
        <f>VLOOKUP($A32,'Occupancy Raw Data'!$B$8:$BE$45,'Occupancy Raw Data'!AU$3,FALSE)</f>
        <v>3.3529246549133398</v>
      </c>
      <c r="O32" s="48">
        <f>VLOOKUP($A32,'Occupancy Raw Data'!$B$8:$BE$45,'Occupancy Raw Data'!AV$3,FALSE)</f>
        <v>2.0844882817841701</v>
      </c>
      <c r="P32" s="48">
        <f>VLOOKUP($A32,'Occupancy Raw Data'!$B$8:$BE$45,'Occupancy Raw Data'!AW$3,FALSE)</f>
        <v>-5.9814761793722103E-2</v>
      </c>
      <c r="Q32" s="48">
        <f>VLOOKUP($A32,'Occupancy Raw Data'!$B$8:$BE$45,'Occupancy Raw Data'!AX$3,FALSE)</f>
        <v>-6.2047800680017904</v>
      </c>
      <c r="R32" s="49">
        <f>VLOOKUP($A32,'Occupancy Raw Data'!$B$8:$BE$45,'Occupancy Raw Data'!AY$3,FALSE)</f>
        <v>0.47506377892636098</v>
      </c>
      <c r="S32" s="48">
        <f>VLOOKUP($A32,'Occupancy Raw Data'!$B$8:$BE$45,'Occupancy Raw Data'!BA$3,FALSE)</f>
        <v>-7.0203460536439302</v>
      </c>
      <c r="T32" s="48">
        <f>VLOOKUP($A32,'Occupancy Raw Data'!$B$8:$BE$45,'Occupancy Raw Data'!BB$3,FALSE)</f>
        <v>-2.25418476024696</v>
      </c>
      <c r="U32" s="49">
        <f>VLOOKUP($A32,'Occupancy Raw Data'!$B$8:$BE$45,'Occupancy Raw Data'!BC$3,FALSE)</f>
        <v>-4.5642127618353499</v>
      </c>
      <c r="V32" s="50">
        <f>VLOOKUP($A32,'Occupancy Raw Data'!$B$8:$BE$45,'Occupancy Raw Data'!BE$3,FALSE)</f>
        <v>-1.20846867980906</v>
      </c>
      <c r="X32" s="51">
        <f>VLOOKUP($A32,'ADR Raw Data'!$B$6:$BE$43,'ADR Raw Data'!AG$1,FALSE)</f>
        <v>104.818207579972</v>
      </c>
      <c r="Y32" s="52">
        <f>VLOOKUP($A32,'ADR Raw Data'!$B$6:$BE$43,'ADR Raw Data'!AH$1,FALSE)</f>
        <v>108.15728902165699</v>
      </c>
      <c r="Z32" s="52">
        <f>VLOOKUP($A32,'ADR Raw Data'!$B$6:$BE$43,'ADR Raw Data'!AI$1,FALSE)</f>
        <v>112.151155317521</v>
      </c>
      <c r="AA32" s="52">
        <f>VLOOKUP($A32,'ADR Raw Data'!$B$6:$BE$43,'ADR Raw Data'!AJ$1,FALSE)</f>
        <v>112.25443657437199</v>
      </c>
      <c r="AB32" s="52">
        <f>VLOOKUP($A32,'ADR Raw Data'!$B$6:$BE$43,'ADR Raw Data'!AK$1,FALSE)</f>
        <v>111.52430244040001</v>
      </c>
      <c r="AC32" s="53">
        <f>VLOOKUP($A32,'ADR Raw Data'!$B$6:$BE$43,'ADR Raw Data'!AL$1,FALSE)</f>
        <v>110.08645306319799</v>
      </c>
      <c r="AD32" s="52">
        <f>VLOOKUP($A32,'ADR Raw Data'!$B$6:$BE$43,'ADR Raw Data'!AN$1,FALSE)</f>
        <v>138.37415398163199</v>
      </c>
      <c r="AE32" s="52">
        <f>VLOOKUP($A32,'ADR Raw Data'!$B$6:$BE$43,'ADR Raw Data'!AO$1,FALSE)</f>
        <v>147.77125830050599</v>
      </c>
      <c r="AF32" s="53">
        <f>VLOOKUP($A32,'ADR Raw Data'!$B$6:$BE$43,'ADR Raw Data'!AP$1,FALSE)</f>
        <v>143.33395390281501</v>
      </c>
      <c r="AG32" s="54">
        <f>VLOOKUP($A32,'ADR Raw Data'!$B$6:$BE$43,'ADR Raw Data'!AR$1,FALSE)</f>
        <v>120.854454855032</v>
      </c>
      <c r="AH32" s="65"/>
      <c r="AI32" s="47">
        <f>VLOOKUP($A32,'ADR Raw Data'!$B$6:$BE$43,'ADR Raw Data'!AT$1,FALSE)</f>
        <v>-0.80949520222458105</v>
      </c>
      <c r="AJ32" s="48">
        <f>VLOOKUP($A32,'ADR Raw Data'!$B$6:$BE$43,'ADR Raw Data'!AU$1,FALSE)</f>
        <v>2.3092434135687601</v>
      </c>
      <c r="AK32" s="48">
        <f>VLOOKUP($A32,'ADR Raw Data'!$B$6:$BE$43,'ADR Raw Data'!AV$1,FALSE)</f>
        <v>2.6088722717961299</v>
      </c>
      <c r="AL32" s="48">
        <f>VLOOKUP($A32,'ADR Raw Data'!$B$6:$BE$43,'ADR Raw Data'!AW$1,FALSE)</f>
        <v>2.7378140183899999</v>
      </c>
      <c r="AM32" s="48">
        <f>VLOOKUP($A32,'ADR Raw Data'!$B$6:$BE$43,'ADR Raw Data'!AX$1,FALSE)</f>
        <v>-2.1401531687804098</v>
      </c>
      <c r="AN32" s="49">
        <f>VLOOKUP($A32,'ADR Raw Data'!$B$6:$BE$43,'ADR Raw Data'!AY$1,FALSE)</f>
        <v>0.935197133648763</v>
      </c>
      <c r="AO32" s="48">
        <f>VLOOKUP($A32,'ADR Raw Data'!$B$6:$BE$43,'ADR Raw Data'!BA$1,FALSE)</f>
        <v>-2.8655793579773401</v>
      </c>
      <c r="AP32" s="48">
        <f>VLOOKUP($A32,'ADR Raw Data'!$B$6:$BE$43,'ADR Raw Data'!BB$1,FALSE)</f>
        <v>1.81989945793513</v>
      </c>
      <c r="AQ32" s="49">
        <f>VLOOKUP($A32,'ADR Raw Data'!$B$6:$BE$43,'ADR Raw Data'!BC$1,FALSE)</f>
        <v>-0.34777707339349401</v>
      </c>
      <c r="AR32" s="50">
        <f>VLOOKUP($A32,'ADR Raw Data'!$B$6:$BE$43,'ADR Raw Data'!BE$1,FALSE)</f>
        <v>0.11733497627368999</v>
      </c>
      <c r="AT32" s="51">
        <f>VLOOKUP($A32,'RevPAR Raw Data'!$B$6:$BE$43,'RevPAR Raw Data'!AG$1,FALSE)</f>
        <v>46.4924683837137</v>
      </c>
      <c r="AU32" s="52">
        <f>VLOOKUP($A32,'RevPAR Raw Data'!$B$6:$BE$43,'RevPAR Raw Data'!AH$1,FALSE)</f>
        <v>55.838452344231897</v>
      </c>
      <c r="AV32" s="52">
        <f>VLOOKUP($A32,'RevPAR Raw Data'!$B$6:$BE$43,'RevPAR Raw Data'!AI$1,FALSE)</f>
        <v>67.819969154842596</v>
      </c>
      <c r="AW32" s="52">
        <f>VLOOKUP($A32,'RevPAR Raw Data'!$B$6:$BE$43,'RevPAR Raw Data'!AJ$1,FALSE)</f>
        <v>67.2158929673041</v>
      </c>
      <c r="AX32" s="52">
        <f>VLOOKUP($A32,'RevPAR Raw Data'!$B$6:$BE$43,'RevPAR Raw Data'!AK$1,FALSE)</f>
        <v>60.965128007402797</v>
      </c>
      <c r="AY32" s="53">
        <f>VLOOKUP($A32,'RevPAR Raw Data'!$B$6:$BE$43,'RevPAR Raw Data'!AL$1,FALSE)</f>
        <v>59.666382171499002</v>
      </c>
      <c r="AZ32" s="52">
        <f>VLOOKUP($A32,'RevPAR Raw Data'!$B$6:$BE$43,'RevPAR Raw Data'!AN$1,FALSE)</f>
        <v>84.819258945095598</v>
      </c>
      <c r="BA32" s="52">
        <f>VLOOKUP($A32,'RevPAR Raw Data'!$B$6:$BE$43,'RevPAR Raw Data'!AO$1,FALSE)</f>
        <v>101.245190468846</v>
      </c>
      <c r="BB32" s="53">
        <f>VLOOKUP($A32,'RevPAR Raw Data'!$B$6:$BE$43,'RevPAR Raw Data'!AP$1,FALSE)</f>
        <v>93.032224706970993</v>
      </c>
      <c r="BC32" s="54">
        <f>VLOOKUP($A32,'RevPAR Raw Data'!$B$6:$BE$43,'RevPAR Raw Data'!AR$1,FALSE)</f>
        <v>69.199480038776699</v>
      </c>
      <c r="BE32" s="47">
        <f>VLOOKUP($A32,'RevPAR Raw Data'!$B$6:$BE$43,'RevPAR Raw Data'!AT$1,FALSE)</f>
        <v>3.9325259632071501</v>
      </c>
      <c r="BF32" s="48">
        <f>VLOOKUP($A32,'RevPAR Raw Data'!$B$6:$BE$43,'RevPAR Raw Data'!AU$1,FALSE)</f>
        <v>5.7395952602376203</v>
      </c>
      <c r="BG32" s="48">
        <f>VLOOKUP($A32,'RevPAR Raw Data'!$B$6:$BE$43,'RevPAR Raw Data'!AV$1,FALSE)</f>
        <v>4.7477421903726098</v>
      </c>
      <c r="BH32" s="48">
        <f>VLOOKUP($A32,'RevPAR Raw Data'!$B$6:$BE$43,'RevPAR Raw Data'!AW$1,FALSE)</f>
        <v>2.67636163966282</v>
      </c>
      <c r="BI32" s="48">
        <f>VLOOKUP($A32,'RevPAR Raw Data'!$B$6:$BE$43,'RevPAR Raw Data'!AX$1,FALSE)</f>
        <v>-8.2121414395410106</v>
      </c>
      <c r="BJ32" s="49">
        <f>VLOOKUP($A32,'RevPAR Raw Data'!$B$6:$BE$43,'RevPAR Raw Data'!AY$1,FALSE)</f>
        <v>1.4147036954186401</v>
      </c>
      <c r="BK32" s="48">
        <f>VLOOKUP($A32,'RevPAR Raw Data'!$B$6:$BE$43,'RevPAR Raw Data'!BA$1,FALSE)</f>
        <v>-9.6847518242494797</v>
      </c>
      <c r="BL32" s="48">
        <f>VLOOKUP($A32,'RevPAR Raw Data'!$B$6:$BE$43,'RevPAR Raw Data'!BB$1,FALSE)</f>
        <v>-0.475309198544419</v>
      </c>
      <c r="BM32" s="49">
        <f>VLOOKUP($A32,'RevPAR Raw Data'!$B$6:$BE$43,'RevPAR Raw Data'!BC$1,FALSE)</f>
        <v>-4.8961165496622803</v>
      </c>
      <c r="BN32" s="50">
        <f>VLOOKUP($A32,'RevPAR Raw Data'!$B$6:$BE$43,'RevPAR Raw Data'!BE$1,FALSE)</f>
        <v>-1.0925516599741001</v>
      </c>
    </row>
    <row r="33" spans="1:66" x14ac:dyDescent="0.45">
      <c r="A33" s="63" t="s">
        <v>51</v>
      </c>
      <c r="B33" s="47">
        <f>VLOOKUP($A33,'Occupancy Raw Data'!$B$8:$BE$45,'Occupancy Raw Data'!AG$3,FALSE)</f>
        <v>43.578025784106202</v>
      </c>
      <c r="C33" s="48">
        <f>VLOOKUP($A33,'Occupancy Raw Data'!$B$8:$BE$45,'Occupancy Raw Data'!AH$3,FALSE)</f>
        <v>51.116028477968001</v>
      </c>
      <c r="D33" s="48">
        <f>VLOOKUP($A33,'Occupancy Raw Data'!$B$8:$BE$45,'Occupancy Raw Data'!AI$3,FALSE)</f>
        <v>58.336540311718203</v>
      </c>
      <c r="E33" s="48">
        <f>VLOOKUP($A33,'Occupancy Raw Data'!$B$8:$BE$45,'Occupancy Raw Data'!AJ$3,FALSE)</f>
        <v>60.0586877044448</v>
      </c>
      <c r="F33" s="48">
        <f>VLOOKUP($A33,'Occupancy Raw Data'!$B$8:$BE$45,'Occupancy Raw Data'!AK$3,FALSE)</f>
        <v>59.2168558783913</v>
      </c>
      <c r="G33" s="49">
        <f>VLOOKUP($A33,'Occupancy Raw Data'!$B$8:$BE$45,'Occupancy Raw Data'!AL$3,FALSE)</f>
        <v>54.461227631325698</v>
      </c>
      <c r="H33" s="48">
        <f>VLOOKUP($A33,'Occupancy Raw Data'!$B$8:$BE$45,'Occupancy Raw Data'!AN$3,FALSE)</f>
        <v>62.257071387338797</v>
      </c>
      <c r="I33" s="48">
        <f>VLOOKUP($A33,'Occupancy Raw Data'!$B$8:$BE$45,'Occupancy Raw Data'!AO$3,FALSE)</f>
        <v>63.940735039445798</v>
      </c>
      <c r="J33" s="49">
        <f>VLOOKUP($A33,'Occupancy Raw Data'!$B$8:$BE$45,'Occupancy Raw Data'!AP$3,FALSE)</f>
        <v>63.098903213392298</v>
      </c>
      <c r="K33" s="50">
        <f>VLOOKUP($A33,'Occupancy Raw Data'!$B$8:$BE$45,'Occupancy Raw Data'!AR$3,FALSE)</f>
        <v>56.9291349404876</v>
      </c>
      <c r="M33" s="47">
        <f>VLOOKUP($A33,'Occupancy Raw Data'!$B$8:$BE$45,'Occupancy Raw Data'!AT$3,FALSE)</f>
        <v>1.87222945972329</v>
      </c>
      <c r="N33" s="48">
        <f>VLOOKUP($A33,'Occupancy Raw Data'!$B$8:$BE$45,'Occupancy Raw Data'!AU$3,FALSE)</f>
        <v>4.1666081702798099</v>
      </c>
      <c r="O33" s="48">
        <f>VLOOKUP($A33,'Occupancy Raw Data'!$B$8:$BE$45,'Occupancy Raw Data'!AV$3,FALSE)</f>
        <v>4.0436230316218804</v>
      </c>
      <c r="P33" s="48">
        <f>VLOOKUP($A33,'Occupancy Raw Data'!$B$8:$BE$45,'Occupancy Raw Data'!AW$3,FALSE)</f>
        <v>2.1863428228082298</v>
      </c>
      <c r="Q33" s="48">
        <f>VLOOKUP($A33,'Occupancy Raw Data'!$B$8:$BE$45,'Occupancy Raw Data'!AX$3,FALSE)</f>
        <v>2.7284358557961199</v>
      </c>
      <c r="R33" s="49">
        <f>VLOOKUP($A33,'Occupancy Raw Data'!$B$8:$BE$45,'Occupancy Raw Data'!AY$3,FALSE)</f>
        <v>3.0152981144099402</v>
      </c>
      <c r="S33" s="48">
        <f>VLOOKUP($A33,'Occupancy Raw Data'!$B$8:$BE$45,'Occupancy Raw Data'!BA$3,FALSE)</f>
        <v>-10.7476336084345</v>
      </c>
      <c r="T33" s="48">
        <f>VLOOKUP($A33,'Occupancy Raw Data'!$B$8:$BE$45,'Occupancy Raw Data'!BB$3,FALSE)</f>
        <v>-12.236394688647099</v>
      </c>
      <c r="U33" s="49">
        <f>VLOOKUP($A33,'Occupancy Raw Data'!$B$8:$BE$45,'Occupancy Raw Data'!BC$3,FALSE)</f>
        <v>-11.5082039380954</v>
      </c>
      <c r="V33" s="50">
        <f>VLOOKUP($A33,'Occupancy Raw Data'!$B$8:$BE$45,'Occupancy Raw Data'!BE$3,FALSE)</f>
        <v>-2.07430797543284</v>
      </c>
      <c r="X33" s="51">
        <f>VLOOKUP($A33,'ADR Raw Data'!$B$6:$BE$43,'ADR Raw Data'!AG$1,FALSE)</f>
        <v>103.08271442764099</v>
      </c>
      <c r="Y33" s="52">
        <f>VLOOKUP($A33,'ADR Raw Data'!$B$6:$BE$43,'ADR Raw Data'!AH$1,FALSE)</f>
        <v>123.42942217203</v>
      </c>
      <c r="Z33" s="52">
        <f>VLOOKUP($A33,'ADR Raw Data'!$B$6:$BE$43,'ADR Raw Data'!AI$1,FALSE)</f>
        <v>134.537118001154</v>
      </c>
      <c r="AA33" s="52">
        <f>VLOOKUP($A33,'ADR Raw Data'!$B$6:$BE$43,'ADR Raw Data'!AJ$1,FALSE)</f>
        <v>132.083427312775</v>
      </c>
      <c r="AB33" s="52">
        <f>VLOOKUP($A33,'ADR Raw Data'!$B$6:$BE$43,'ADR Raw Data'!AK$1,FALSE)</f>
        <v>124.670600324939</v>
      </c>
      <c r="AC33" s="53">
        <f>VLOOKUP($A33,'ADR Raw Data'!$B$6:$BE$43,'ADR Raw Data'!AL$1,FALSE)</f>
        <v>124.73149363152901</v>
      </c>
      <c r="AD33" s="52">
        <f>VLOOKUP($A33,'ADR Raw Data'!$B$6:$BE$43,'ADR Raw Data'!AN$1,FALSE)</f>
        <v>151.46054937413001</v>
      </c>
      <c r="AE33" s="52">
        <f>VLOOKUP($A33,'ADR Raw Data'!$B$6:$BE$43,'ADR Raw Data'!AO$1,FALSE)</f>
        <v>155.44737812217801</v>
      </c>
      <c r="AF33" s="53">
        <f>VLOOKUP($A33,'ADR Raw Data'!$B$6:$BE$43,'ADR Raw Data'!AP$1,FALSE)</f>
        <v>153.48055881680199</v>
      </c>
      <c r="AG33" s="54">
        <f>VLOOKUP($A33,'ADR Raw Data'!$B$6:$BE$43,'ADR Raw Data'!AR$1,FALSE)</f>
        <v>133.835717096606</v>
      </c>
      <c r="AI33" s="47">
        <f>VLOOKUP($A33,'ADR Raw Data'!$B$6:$BE$43,'ADR Raw Data'!AT$1,FALSE)</f>
        <v>6.7205377726642803</v>
      </c>
      <c r="AJ33" s="48">
        <f>VLOOKUP($A33,'ADR Raw Data'!$B$6:$BE$43,'ADR Raw Data'!AU$1,FALSE)</f>
        <v>28.333253342929702</v>
      </c>
      <c r="AK33" s="48">
        <f>VLOOKUP($A33,'ADR Raw Data'!$B$6:$BE$43,'ADR Raw Data'!AV$1,FALSE)</f>
        <v>35.629341761910098</v>
      </c>
      <c r="AL33" s="48">
        <f>VLOOKUP($A33,'ADR Raw Data'!$B$6:$BE$43,'ADR Raw Data'!AW$1,FALSE)</f>
        <v>32.348477801244599</v>
      </c>
      <c r="AM33" s="48">
        <f>VLOOKUP($A33,'ADR Raw Data'!$B$6:$BE$43,'ADR Raw Data'!AX$1,FALSE)</f>
        <v>24.165791068203902</v>
      </c>
      <c r="AN33" s="49">
        <f>VLOOKUP($A33,'ADR Raw Data'!$B$6:$BE$43,'ADR Raw Data'!AY$1,FALSE)</f>
        <v>26.486725819382201</v>
      </c>
      <c r="AO33" s="48">
        <f>VLOOKUP($A33,'ADR Raw Data'!$B$6:$BE$43,'ADR Raw Data'!BA$1,FALSE)</f>
        <v>-9.2505671389197506</v>
      </c>
      <c r="AP33" s="48">
        <f>VLOOKUP($A33,'ADR Raw Data'!$B$6:$BE$43,'ADR Raw Data'!BB$1,FALSE)</f>
        <v>-10.0916226720352</v>
      </c>
      <c r="AQ33" s="49">
        <f>VLOOKUP($A33,'ADR Raw Data'!$B$6:$BE$43,'ADR Raw Data'!BC$1,FALSE)</f>
        <v>-9.6975160800937505</v>
      </c>
      <c r="AR33" s="50">
        <f>VLOOKUP($A33,'ADR Raw Data'!$B$6:$BE$43,'ADR Raw Data'!BE$1,FALSE)</f>
        <v>8.26704224630274</v>
      </c>
      <c r="AT33" s="51">
        <f>VLOOKUP($A33,'RevPAR Raw Data'!$B$6:$BE$43,'RevPAR Raw Data'!AG$1,FALSE)</f>
        <v>44.921411872233897</v>
      </c>
      <c r="AU33" s="52">
        <f>VLOOKUP($A33,'RevPAR Raw Data'!$B$6:$BE$43,'RevPAR Raw Data'!AH$1,FALSE)</f>
        <v>63.092218587646698</v>
      </c>
      <c r="AV33" s="52">
        <f>VLOOKUP($A33,'RevPAR Raw Data'!$B$6:$BE$43,'RevPAR Raw Data'!AI$1,FALSE)</f>
        <v>78.484300076967401</v>
      </c>
      <c r="AW33" s="52">
        <f>VLOOKUP($A33,'RevPAR Raw Data'!$B$6:$BE$43,'RevPAR Raw Data'!AJ$1,FALSE)</f>
        <v>79.3275731191071</v>
      </c>
      <c r="AX33" s="52">
        <f>VLOOKUP($A33,'RevPAR Raw Data'!$B$6:$BE$43,'RevPAR Raw Data'!AK$1,FALSE)</f>
        <v>73.826009717144501</v>
      </c>
      <c r="AY33" s="53">
        <f>VLOOKUP($A33,'RevPAR Raw Data'!$B$6:$BE$43,'RevPAR Raw Data'!AL$1,FALSE)</f>
        <v>67.930302674619895</v>
      </c>
      <c r="AZ33" s="52">
        <f>VLOOKUP($A33,'RevPAR Raw Data'!$B$6:$BE$43,'RevPAR Raw Data'!AN$1,FALSE)</f>
        <v>94.294902347508099</v>
      </c>
      <c r="BA33" s="52">
        <f>VLOOKUP($A33,'RevPAR Raw Data'!$B$6:$BE$43,'RevPAR Raw Data'!AO$1,FALSE)</f>
        <v>99.394196170867801</v>
      </c>
      <c r="BB33" s="53">
        <f>VLOOKUP($A33,'RevPAR Raw Data'!$B$6:$BE$43,'RevPAR Raw Data'!AP$1,FALSE)</f>
        <v>96.8445492591879</v>
      </c>
      <c r="BC33" s="54">
        <f>VLOOKUP($A33,'RevPAR Raw Data'!$B$6:$BE$43,'RevPAR Raw Data'!AR$1,FALSE)</f>
        <v>76.191515984496505</v>
      </c>
      <c r="BE33" s="47">
        <f>VLOOKUP($A33,'RevPAR Raw Data'!$B$6:$BE$43,'RevPAR Raw Data'!AT$1,FALSE)</f>
        <v>8.7185911204192195</v>
      </c>
      <c r="BF33" s="48">
        <f>VLOOKUP($A33,'RevPAR Raw Data'!$B$6:$BE$43,'RevPAR Raw Data'!AU$1,FALSE)</f>
        <v>33.6803971619021</v>
      </c>
      <c r="BG33" s="48">
        <f>VLOOKUP($A33,'RevPAR Raw Data'!$B$6:$BE$43,'RevPAR Raw Data'!AV$1,FALSE)</f>
        <v>41.113681063031798</v>
      </c>
      <c r="BH33" s="48">
        <f>VLOOKUP($A33,'RevPAR Raw Data'!$B$6:$BE$43,'RevPAR Raw Data'!AW$1,FALSE)</f>
        <v>35.242069246748102</v>
      </c>
      <c r="BI33" s="48">
        <f>VLOOKUP($A33,'RevPAR Raw Data'!$B$6:$BE$43,'RevPAR Raw Data'!AX$1,FALSE)</f>
        <v>27.553575032341701</v>
      </c>
      <c r="BJ33" s="49">
        <f>VLOOKUP($A33,'RevPAR Raw Data'!$B$6:$BE$43,'RevPAR Raw Data'!AY$1,FALSE)</f>
        <v>30.300677677993001</v>
      </c>
      <c r="BK33" s="48">
        <f>VLOOKUP($A33,'RevPAR Raw Data'!$B$6:$BE$43,'RevPAR Raw Data'!BA$1,FALSE)</f>
        <v>-19.0039836845609</v>
      </c>
      <c r="BL33" s="48">
        <f>VLOOKUP($A33,'RevPAR Raw Data'!$B$6:$BE$43,'RevPAR Raw Data'!BB$1,FALSE)</f>
        <v>-21.093166580043</v>
      </c>
      <c r="BM33" s="49">
        <f>VLOOKUP($A33,'RevPAR Raw Data'!$B$6:$BE$43,'RevPAR Raw Data'!BC$1,FALSE)</f>
        <v>-20.089710090762299</v>
      </c>
      <c r="BN33" s="50">
        <f>VLOOKUP($A33,'RevPAR Raw Data'!$B$6:$BE$43,'RevPAR Raw Data'!BE$1,FALSE)</f>
        <v>6.02125035422244</v>
      </c>
    </row>
    <row r="34" spans="1:66" x14ac:dyDescent="0.45">
      <c r="A34" s="63" t="s">
        <v>50</v>
      </c>
      <c r="B34" s="47">
        <f>VLOOKUP($A34,'Occupancy Raw Data'!$B$8:$BE$45,'Occupancy Raw Data'!AG$3,FALSE)</f>
        <v>45.366571530503002</v>
      </c>
      <c r="C34" s="48">
        <f>VLOOKUP($A34,'Occupancy Raw Data'!$B$8:$BE$45,'Occupancy Raw Data'!AH$3,FALSE)</f>
        <v>48.662147698894003</v>
      </c>
      <c r="D34" s="48">
        <f>VLOOKUP($A34,'Occupancy Raw Data'!$B$8:$BE$45,'Occupancy Raw Data'!AI$3,FALSE)</f>
        <v>54.111666072065603</v>
      </c>
      <c r="E34" s="48">
        <f>VLOOKUP($A34,'Occupancy Raw Data'!$B$8:$BE$45,'Occupancy Raw Data'!AJ$3,FALSE)</f>
        <v>56.047092400998899</v>
      </c>
      <c r="F34" s="48">
        <f>VLOOKUP($A34,'Occupancy Raw Data'!$B$8:$BE$45,'Occupancy Raw Data'!AK$3,FALSE)</f>
        <v>53.857474134855501</v>
      </c>
      <c r="G34" s="49">
        <f>VLOOKUP($A34,'Occupancy Raw Data'!$B$8:$BE$45,'Occupancy Raw Data'!AL$3,FALSE)</f>
        <v>51.608990367463399</v>
      </c>
      <c r="H34" s="48">
        <f>VLOOKUP($A34,'Occupancy Raw Data'!$B$8:$BE$45,'Occupancy Raw Data'!AN$3,FALSE)</f>
        <v>62.2190510167677</v>
      </c>
      <c r="I34" s="48">
        <f>VLOOKUP($A34,'Occupancy Raw Data'!$B$8:$BE$45,'Occupancy Raw Data'!AO$3,FALSE)</f>
        <v>68.533713877987793</v>
      </c>
      <c r="J34" s="49">
        <f>VLOOKUP($A34,'Occupancy Raw Data'!$B$8:$BE$45,'Occupancy Raw Data'!AP$3,FALSE)</f>
        <v>65.376382447377793</v>
      </c>
      <c r="K34" s="50">
        <f>VLOOKUP($A34,'Occupancy Raw Data'!$B$8:$BE$45,'Occupancy Raw Data'!AR$3,FALSE)</f>
        <v>55.542530961724601</v>
      </c>
      <c r="M34" s="47">
        <f>VLOOKUP($A34,'Occupancy Raw Data'!$B$8:$BE$45,'Occupancy Raw Data'!AT$3,FALSE)</f>
        <v>-2.8729989117852899</v>
      </c>
      <c r="N34" s="48">
        <f>VLOOKUP($A34,'Occupancy Raw Data'!$B$8:$BE$45,'Occupancy Raw Data'!AU$3,FALSE)</f>
        <v>0.14581371818483899</v>
      </c>
      <c r="O34" s="48">
        <f>VLOOKUP($A34,'Occupancy Raw Data'!$B$8:$BE$45,'Occupancy Raw Data'!AV$3,FALSE)</f>
        <v>0.958002316059131</v>
      </c>
      <c r="P34" s="48">
        <f>VLOOKUP($A34,'Occupancy Raw Data'!$B$8:$BE$45,'Occupancy Raw Data'!AW$3,FALSE)</f>
        <v>1.73261465886472</v>
      </c>
      <c r="Q34" s="48">
        <f>VLOOKUP($A34,'Occupancy Raw Data'!$B$8:$BE$45,'Occupancy Raw Data'!AX$3,FALSE)</f>
        <v>-2.5054713887667801</v>
      </c>
      <c r="R34" s="49">
        <f>VLOOKUP($A34,'Occupancy Raw Data'!$B$8:$BE$45,'Occupancy Raw Data'!AY$3,FALSE)</f>
        <v>-0.45823178732966502</v>
      </c>
      <c r="S34" s="48">
        <f>VLOOKUP($A34,'Occupancy Raw Data'!$B$8:$BE$45,'Occupancy Raw Data'!BA$3,FALSE)</f>
        <v>-2.0978572557908701</v>
      </c>
      <c r="T34" s="48">
        <f>VLOOKUP($A34,'Occupancy Raw Data'!$B$8:$BE$45,'Occupancy Raw Data'!BB$3,FALSE)</f>
        <v>-1.8530622936116301</v>
      </c>
      <c r="U34" s="49">
        <f>VLOOKUP($A34,'Occupancy Raw Data'!$B$8:$BE$45,'Occupancy Raw Data'!BC$3,FALSE)</f>
        <v>-1.96970111086916</v>
      </c>
      <c r="V34" s="50">
        <f>VLOOKUP($A34,'Occupancy Raw Data'!$B$8:$BE$45,'Occupancy Raw Data'!BE$3,FALSE)</f>
        <v>-0.97576978855247098</v>
      </c>
      <c r="X34" s="51">
        <f>VLOOKUP($A34,'ADR Raw Data'!$B$6:$BE$43,'ADR Raw Data'!AG$1,FALSE)</f>
        <v>92.586540843408997</v>
      </c>
      <c r="Y34" s="52">
        <f>VLOOKUP($A34,'ADR Raw Data'!$B$6:$BE$43,'ADR Raw Data'!AH$1,FALSE)</f>
        <v>93.696429618768306</v>
      </c>
      <c r="Z34" s="52">
        <f>VLOOKUP($A34,'ADR Raw Data'!$B$6:$BE$43,'ADR Raw Data'!AI$1,FALSE)</f>
        <v>94.683252843250301</v>
      </c>
      <c r="AA34" s="52">
        <f>VLOOKUP($A34,'ADR Raw Data'!$B$6:$BE$43,'ADR Raw Data'!AJ$1,FALSE)</f>
        <v>94.644052355187696</v>
      </c>
      <c r="AB34" s="52">
        <f>VLOOKUP($A34,'ADR Raw Data'!$B$6:$BE$43,'ADR Raw Data'!AK$1,FALSE)</f>
        <v>93.779104910159802</v>
      </c>
      <c r="AC34" s="53">
        <f>VLOOKUP($A34,'ADR Raw Data'!$B$6:$BE$43,'ADR Raw Data'!AL$1,FALSE)</f>
        <v>93.931314979952901</v>
      </c>
      <c r="AD34" s="52">
        <f>VLOOKUP($A34,'ADR Raw Data'!$B$6:$BE$43,'ADR Raw Data'!AN$1,FALSE)</f>
        <v>112.441502293577</v>
      </c>
      <c r="AE34" s="52">
        <f>VLOOKUP($A34,'ADR Raw Data'!$B$6:$BE$43,'ADR Raw Data'!AO$1,FALSE)</f>
        <v>121.210298021863</v>
      </c>
      <c r="AF34" s="53">
        <f>VLOOKUP($A34,'ADR Raw Data'!$B$6:$BE$43,'ADR Raw Data'!AP$1,FALSE)</f>
        <v>117.03764324693</v>
      </c>
      <c r="AG34" s="54">
        <f>VLOOKUP($A34,'ADR Raw Data'!$B$6:$BE$43,'ADR Raw Data'!AR$1,FALSE)</f>
        <v>101.70197868875</v>
      </c>
      <c r="AI34" s="47">
        <f>VLOOKUP($A34,'ADR Raw Data'!$B$6:$BE$43,'ADR Raw Data'!AT$1,FALSE)</f>
        <v>-7.2785025464936401</v>
      </c>
      <c r="AJ34" s="48">
        <f>VLOOKUP($A34,'ADR Raw Data'!$B$6:$BE$43,'ADR Raw Data'!AU$1,FALSE)</f>
        <v>-2.43652576905157</v>
      </c>
      <c r="AK34" s="48">
        <f>VLOOKUP($A34,'ADR Raw Data'!$B$6:$BE$43,'ADR Raw Data'!AV$1,FALSE)</f>
        <v>-2.9638795185487599</v>
      </c>
      <c r="AL34" s="48">
        <f>VLOOKUP($A34,'ADR Raw Data'!$B$6:$BE$43,'ADR Raw Data'!AW$1,FALSE)</f>
        <v>-2.2912700524793101</v>
      </c>
      <c r="AM34" s="48">
        <f>VLOOKUP($A34,'ADR Raw Data'!$B$6:$BE$43,'ADR Raw Data'!AX$1,FALSE)</f>
        <v>-4.7364719513396798</v>
      </c>
      <c r="AN34" s="49">
        <f>VLOOKUP($A34,'ADR Raw Data'!$B$6:$BE$43,'ADR Raw Data'!AY$1,FALSE)</f>
        <v>-3.8877487606179901</v>
      </c>
      <c r="AO34" s="48">
        <f>VLOOKUP($A34,'ADR Raw Data'!$B$6:$BE$43,'ADR Raw Data'!BA$1,FALSE)</f>
        <v>-6.1513352224269404</v>
      </c>
      <c r="AP34" s="48">
        <f>VLOOKUP($A34,'ADR Raw Data'!$B$6:$BE$43,'ADR Raw Data'!BB$1,FALSE)</f>
        <v>-4.9756915057652904</v>
      </c>
      <c r="AQ34" s="49">
        <f>VLOOKUP($A34,'ADR Raw Data'!$B$6:$BE$43,'ADR Raw Data'!BC$1,FALSE)</f>
        <v>-5.5131091486446397</v>
      </c>
      <c r="AR34" s="50">
        <f>VLOOKUP($A34,'ADR Raw Data'!$B$6:$BE$43,'ADR Raw Data'!BE$1,FALSE)</f>
        <v>-4.6074836698406703</v>
      </c>
      <c r="AT34" s="51">
        <f>VLOOKUP($A34,'RevPAR Raw Data'!$B$6:$BE$43,'RevPAR Raw Data'!AG$1,FALSE)</f>
        <v>42.0033392793435</v>
      </c>
      <c r="AU34" s="52">
        <f>VLOOKUP($A34,'RevPAR Raw Data'!$B$6:$BE$43,'RevPAR Raw Data'!AH$1,FALSE)</f>
        <v>45.594694969675302</v>
      </c>
      <c r="AV34" s="52">
        <f>VLOOKUP($A34,'RevPAR Raw Data'!$B$6:$BE$43,'RevPAR Raw Data'!AI$1,FALSE)</f>
        <v>51.234685604709199</v>
      </c>
      <c r="AW34" s="52">
        <f>VLOOKUP($A34,'RevPAR Raw Data'!$B$6:$BE$43,'RevPAR Raw Data'!AJ$1,FALSE)</f>
        <v>53.0452394755618</v>
      </c>
      <c r="AX34" s="52">
        <f>VLOOKUP($A34,'RevPAR Raw Data'!$B$6:$BE$43,'RevPAR Raw Data'!AK$1,FALSE)</f>
        <v>50.507057170888302</v>
      </c>
      <c r="AY34" s="53">
        <f>VLOOKUP($A34,'RevPAR Raw Data'!$B$6:$BE$43,'RevPAR Raw Data'!AL$1,FALSE)</f>
        <v>48.477003300035598</v>
      </c>
      <c r="AZ34" s="52">
        <f>VLOOKUP($A34,'RevPAR Raw Data'!$B$6:$BE$43,'RevPAR Raw Data'!AN$1,FALSE)</f>
        <v>69.960035676061295</v>
      </c>
      <c r="BA34" s="52">
        <f>VLOOKUP($A34,'RevPAR Raw Data'!$B$6:$BE$43,'RevPAR Raw Data'!AO$1,FALSE)</f>
        <v>83.069918836960298</v>
      </c>
      <c r="BB34" s="53">
        <f>VLOOKUP($A34,'RevPAR Raw Data'!$B$6:$BE$43,'RevPAR Raw Data'!AP$1,FALSE)</f>
        <v>76.514977256510804</v>
      </c>
      <c r="BC34" s="54">
        <f>VLOOKUP($A34,'RevPAR Raw Data'!$B$6:$BE$43,'RevPAR Raw Data'!AR$1,FALSE)</f>
        <v>56.487853001885703</v>
      </c>
      <c r="BE34" s="47">
        <f>VLOOKUP($A34,'RevPAR Raw Data'!$B$6:$BE$43,'RevPAR Raw Data'!AT$1,FALSE)</f>
        <v>-9.9423901593238995</v>
      </c>
      <c r="BF34" s="48">
        <f>VLOOKUP($A34,'RevPAR Raw Data'!$B$6:$BE$43,'RevPAR Raw Data'!AU$1,FALSE)</f>
        <v>-2.29426483968511</v>
      </c>
      <c r="BG34" s="48">
        <f>VLOOKUP($A34,'RevPAR Raw Data'!$B$6:$BE$43,'RevPAR Raw Data'!AV$1,FALSE)</f>
        <v>-2.03427123692253</v>
      </c>
      <c r="BH34" s="48">
        <f>VLOOKUP($A34,'RevPAR Raw Data'!$B$6:$BE$43,'RevPAR Raw Data'!AW$1,FALSE)</f>
        <v>-0.59835427441802302</v>
      </c>
      <c r="BI34" s="48">
        <f>VLOOKUP($A34,'RevPAR Raw Data'!$B$6:$BE$43,'RevPAR Raw Data'!AX$1,FALSE)</f>
        <v>-7.1232723905286903</v>
      </c>
      <c r="BJ34" s="49">
        <f>VLOOKUP($A34,'RevPAR Raw Data'!$B$6:$BE$43,'RevPAR Raw Data'!AY$1,FALSE)</f>
        <v>-4.3281656473149797</v>
      </c>
      <c r="BK34" s="48">
        <f>VLOOKUP($A34,'RevPAR Raw Data'!$B$6:$BE$43,'RevPAR Raw Data'!BA$1,FALSE)</f>
        <v>-8.1201462459261098</v>
      </c>
      <c r="BL34" s="48">
        <f>VLOOKUP($A34,'RevPAR Raw Data'!$B$6:$BE$43,'RevPAR Raw Data'!BB$1,FALSE)</f>
        <v>-6.73655113623715</v>
      </c>
      <c r="BM34" s="49">
        <f>VLOOKUP($A34,'RevPAR Raw Data'!$B$6:$BE$43,'RevPAR Raw Data'!BC$1,FALSE)</f>
        <v>-7.3742184873695296</v>
      </c>
      <c r="BN34" s="50">
        <f>VLOOKUP($A34,'RevPAR Raw Data'!$B$6:$BE$43,'RevPAR Raw Data'!BE$1,FALSE)</f>
        <v>-5.53829502473035</v>
      </c>
    </row>
    <row r="35" spans="1:66" x14ac:dyDescent="0.45">
      <c r="A35" s="63" t="s">
        <v>47</v>
      </c>
      <c r="B35" s="47">
        <f>VLOOKUP($A35,'Occupancy Raw Data'!$B$8:$BE$45,'Occupancy Raw Data'!AG$3,FALSE)</f>
        <v>49.922360248447198</v>
      </c>
      <c r="C35" s="48">
        <f>VLOOKUP($A35,'Occupancy Raw Data'!$B$8:$BE$45,'Occupancy Raw Data'!AH$3,FALSE)</f>
        <v>58.280051150895098</v>
      </c>
      <c r="D35" s="48">
        <f>VLOOKUP($A35,'Occupancy Raw Data'!$B$8:$BE$45,'Occupancy Raw Data'!AI$3,FALSE)</f>
        <v>65.436609426379206</v>
      </c>
      <c r="E35" s="48">
        <f>VLOOKUP($A35,'Occupancy Raw Data'!$B$8:$BE$45,'Occupancy Raw Data'!AJ$3,FALSE)</f>
        <v>65.760869565217305</v>
      </c>
      <c r="F35" s="48">
        <f>VLOOKUP($A35,'Occupancy Raw Data'!$B$8:$BE$45,'Occupancy Raw Data'!AK$3,FALSE)</f>
        <v>62.271647789550599</v>
      </c>
      <c r="G35" s="49">
        <f>VLOOKUP($A35,'Occupancy Raw Data'!$B$8:$BE$45,'Occupancy Raw Data'!AL$3,FALSE)</f>
        <v>60.334307636097897</v>
      </c>
      <c r="H35" s="48">
        <f>VLOOKUP($A35,'Occupancy Raw Data'!$B$8:$BE$45,'Occupancy Raw Data'!AN$3,FALSE)</f>
        <v>66.135367190354401</v>
      </c>
      <c r="I35" s="48">
        <f>VLOOKUP($A35,'Occupancy Raw Data'!$B$8:$BE$45,'Occupancy Raw Data'!AO$3,FALSE)</f>
        <v>69.478443551333498</v>
      </c>
      <c r="J35" s="49">
        <f>VLOOKUP($A35,'Occupancy Raw Data'!$B$8:$BE$45,'Occupancy Raw Data'!AP$3,FALSE)</f>
        <v>67.806905370843907</v>
      </c>
      <c r="K35" s="50">
        <f>VLOOKUP($A35,'Occupancy Raw Data'!$B$8:$BE$45,'Occupancy Raw Data'!AR$3,FALSE)</f>
        <v>62.469335560311002</v>
      </c>
      <c r="M35" s="47">
        <f>VLOOKUP($A35,'Occupancy Raw Data'!$B$8:$BE$45,'Occupancy Raw Data'!AT$3,FALSE)</f>
        <v>-2.64345652503243</v>
      </c>
      <c r="N35" s="48">
        <f>VLOOKUP($A35,'Occupancy Raw Data'!$B$8:$BE$45,'Occupancy Raw Data'!AU$3,FALSE)</f>
        <v>-1.4162065922157001</v>
      </c>
      <c r="O35" s="48">
        <f>VLOOKUP($A35,'Occupancy Raw Data'!$B$8:$BE$45,'Occupancy Raw Data'!AV$3,FALSE)</f>
        <v>-1.41622768833033</v>
      </c>
      <c r="P35" s="48">
        <f>VLOOKUP($A35,'Occupancy Raw Data'!$B$8:$BE$45,'Occupancy Raw Data'!AW$3,FALSE)</f>
        <v>-2.2819426594022301</v>
      </c>
      <c r="Q35" s="48">
        <f>VLOOKUP($A35,'Occupancy Raw Data'!$B$8:$BE$45,'Occupancy Raw Data'!AX$3,FALSE)</f>
        <v>-5.5135641213006901</v>
      </c>
      <c r="R35" s="49">
        <f>VLOOKUP($A35,'Occupancy Raw Data'!$B$8:$BE$45,'Occupancy Raw Data'!AY$3,FALSE)</f>
        <v>-2.6783494690878702</v>
      </c>
      <c r="S35" s="48">
        <f>VLOOKUP($A35,'Occupancy Raw Data'!$B$8:$BE$45,'Occupancy Raw Data'!BA$3,FALSE)</f>
        <v>-11.337386358256399</v>
      </c>
      <c r="T35" s="48">
        <f>VLOOKUP($A35,'Occupancy Raw Data'!$B$8:$BE$45,'Occupancy Raw Data'!BB$3,FALSE)</f>
        <v>-12.3356036426055</v>
      </c>
      <c r="U35" s="49">
        <f>VLOOKUP($A35,'Occupancy Raw Data'!$B$8:$BE$45,'Occupancy Raw Data'!BC$3,FALSE)</f>
        <v>-11.8516221776215</v>
      </c>
      <c r="V35" s="50">
        <f>VLOOKUP($A35,'Occupancy Raw Data'!$B$8:$BE$45,'Occupancy Raw Data'!BE$3,FALSE)</f>
        <v>-5.7210805422777797</v>
      </c>
      <c r="X35" s="51">
        <f>VLOOKUP($A35,'ADR Raw Data'!$B$6:$BE$43,'ADR Raw Data'!AG$1,FALSE)</f>
        <v>96.001506723995902</v>
      </c>
      <c r="Y35" s="52">
        <f>VLOOKUP($A35,'ADR Raw Data'!$B$6:$BE$43,'ADR Raw Data'!AH$1,FALSE)</f>
        <v>104.561000705273</v>
      </c>
      <c r="Z35" s="52">
        <f>VLOOKUP($A35,'ADR Raw Data'!$B$6:$BE$43,'ADR Raw Data'!AI$1,FALSE)</f>
        <v>108.08218034617499</v>
      </c>
      <c r="AA35" s="52">
        <f>VLOOKUP($A35,'ADR Raw Data'!$B$6:$BE$43,'ADR Raw Data'!AJ$1,FALSE)</f>
        <v>109.157429682616</v>
      </c>
      <c r="AB35" s="52">
        <f>VLOOKUP($A35,'ADR Raw Data'!$B$6:$BE$43,'ADR Raw Data'!AK$1,FALSE)</f>
        <v>105.109579024569</v>
      </c>
      <c r="AC35" s="53">
        <f>VLOOKUP($A35,'ADR Raw Data'!$B$6:$BE$43,'ADR Raw Data'!AL$1,FALSE)</f>
        <v>105.023523480788</v>
      </c>
      <c r="AD35" s="52">
        <f>VLOOKUP($A35,'ADR Raw Data'!$B$6:$BE$43,'ADR Raw Data'!AN$1,FALSE)</f>
        <v>117.08493336095501</v>
      </c>
      <c r="AE35" s="52">
        <f>VLOOKUP($A35,'ADR Raw Data'!$B$6:$BE$43,'ADR Raw Data'!AO$1,FALSE)</f>
        <v>119.27028199566099</v>
      </c>
      <c r="AF35" s="53">
        <f>VLOOKUP($A35,'ADR Raw Data'!$B$6:$BE$43,'ADR Raw Data'!AP$1,FALSE)</f>
        <v>118.20454367885699</v>
      </c>
      <c r="AG35" s="54">
        <f>VLOOKUP($A35,'ADR Raw Data'!$B$6:$BE$43,'ADR Raw Data'!AR$1,FALSE)</f>
        <v>109.111308225759</v>
      </c>
      <c r="AI35" s="47">
        <f>VLOOKUP($A35,'ADR Raw Data'!$B$6:$BE$43,'ADR Raw Data'!AT$1,FALSE)</f>
        <v>4.16594633230737</v>
      </c>
      <c r="AJ35" s="48">
        <f>VLOOKUP($A35,'ADR Raw Data'!$B$6:$BE$43,'ADR Raw Data'!AU$1,FALSE)</f>
        <v>4.4400716549597297</v>
      </c>
      <c r="AK35" s="48">
        <f>VLOOKUP($A35,'ADR Raw Data'!$B$6:$BE$43,'ADR Raw Data'!AV$1,FALSE)</f>
        <v>4.9564472269828501</v>
      </c>
      <c r="AL35" s="48">
        <f>VLOOKUP($A35,'ADR Raw Data'!$B$6:$BE$43,'ADR Raw Data'!AW$1,FALSE)</f>
        <v>7.3857634350725103</v>
      </c>
      <c r="AM35" s="48">
        <f>VLOOKUP($A35,'ADR Raw Data'!$B$6:$BE$43,'ADR Raw Data'!AX$1,FALSE)</f>
        <v>4.8294456840727698</v>
      </c>
      <c r="AN35" s="49">
        <f>VLOOKUP($A35,'ADR Raw Data'!$B$6:$BE$43,'ADR Raw Data'!AY$1,FALSE)</f>
        <v>5.2569763916442902</v>
      </c>
      <c r="AO35" s="48">
        <f>VLOOKUP($A35,'ADR Raw Data'!$B$6:$BE$43,'ADR Raw Data'!BA$1,FALSE)</f>
        <v>-6.0021200101269603</v>
      </c>
      <c r="AP35" s="48">
        <f>VLOOKUP($A35,'ADR Raw Data'!$B$6:$BE$43,'ADR Raw Data'!BB$1,FALSE)</f>
        <v>-6.8625318272251903</v>
      </c>
      <c r="AQ35" s="49">
        <f>VLOOKUP($A35,'ADR Raw Data'!$B$6:$BE$43,'ADR Raw Data'!BC$1,FALSE)</f>
        <v>-6.4562038732659799</v>
      </c>
      <c r="AR35" s="50">
        <f>VLOOKUP($A35,'ADR Raw Data'!$B$6:$BE$43,'ADR Raw Data'!BE$1,FALSE)</f>
        <v>0.47434791086413303</v>
      </c>
      <c r="AT35" s="51">
        <f>VLOOKUP($A35,'RevPAR Raw Data'!$B$6:$BE$43,'RevPAR Raw Data'!AG$1,FALSE)</f>
        <v>47.926218030690499</v>
      </c>
      <c r="AU35" s="52">
        <f>VLOOKUP($A35,'RevPAR Raw Data'!$B$6:$BE$43,'RevPAR Raw Data'!AH$1,FALSE)</f>
        <v>60.938204694921403</v>
      </c>
      <c r="AV35" s="52">
        <f>VLOOKUP($A35,'RevPAR Raw Data'!$B$6:$BE$43,'RevPAR Raw Data'!AI$1,FALSE)</f>
        <v>70.725314212641507</v>
      </c>
      <c r="AW35" s="52">
        <f>VLOOKUP($A35,'RevPAR Raw Data'!$B$6:$BE$43,'RevPAR Raw Data'!AJ$1,FALSE)</f>
        <v>71.7828749543295</v>
      </c>
      <c r="AX35" s="52">
        <f>VLOOKUP($A35,'RevPAR Raw Data'!$B$6:$BE$43,'RevPAR Raw Data'!AK$1,FALSE)</f>
        <v>65.453466843258994</v>
      </c>
      <c r="AY35" s="53">
        <f>VLOOKUP($A35,'RevPAR Raw Data'!$B$6:$BE$43,'RevPAR Raw Data'!AL$1,FALSE)</f>
        <v>63.365215747168399</v>
      </c>
      <c r="AZ35" s="52">
        <f>VLOOKUP($A35,'RevPAR Raw Data'!$B$6:$BE$43,'RevPAR Raw Data'!AN$1,FALSE)</f>
        <v>77.434550602849797</v>
      </c>
      <c r="BA35" s="52">
        <f>VLOOKUP($A35,'RevPAR Raw Data'!$B$6:$BE$43,'RevPAR Raw Data'!AO$1,FALSE)</f>
        <v>82.867135549872103</v>
      </c>
      <c r="BB35" s="53">
        <f>VLOOKUP($A35,'RevPAR Raw Data'!$B$6:$BE$43,'RevPAR Raw Data'!AP$1,FALSE)</f>
        <v>80.1508430763609</v>
      </c>
      <c r="BC35" s="54">
        <f>VLOOKUP($A35,'RevPAR Raw Data'!$B$6:$BE$43,'RevPAR Raw Data'!AR$1,FALSE)</f>
        <v>68.161109269794807</v>
      </c>
      <c r="BE35" s="47">
        <f>VLOOKUP($A35,'RevPAR Raw Data'!$B$6:$BE$43,'RevPAR Raw Data'!AT$1,FALSE)</f>
        <v>1.41236482712421</v>
      </c>
      <c r="BF35" s="48">
        <f>VLOOKUP($A35,'RevPAR Raw Data'!$B$6:$BE$43,'RevPAR Raw Data'!AU$1,FALSE)</f>
        <v>2.9609844752673902</v>
      </c>
      <c r="BG35" s="48">
        <f>VLOOKUP($A35,'RevPAR Raw Data'!$B$6:$BE$43,'RevPAR Raw Data'!AV$1,FALSE)</f>
        <v>3.4700249606665001</v>
      </c>
      <c r="BH35" s="48">
        <f>VLOOKUP($A35,'RevPAR Raw Data'!$B$6:$BE$43,'RevPAR Raw Data'!AW$1,FALSE)</f>
        <v>4.9352818891228196</v>
      </c>
      <c r="BI35" s="48">
        <f>VLOOKUP($A35,'RevPAR Raw Data'!$B$6:$BE$43,'RevPAR Raw Data'!AX$1,FALSE)</f>
        <v>-0.95039302172266005</v>
      </c>
      <c r="BJ35" s="49">
        <f>VLOOKUP($A35,'RevPAR Raw Data'!$B$6:$BE$43,'RevPAR Raw Data'!AY$1,FALSE)</f>
        <v>2.43782672328074</v>
      </c>
      <c r="BK35" s="48">
        <f>VLOOKUP($A35,'RevPAR Raw Data'!$B$6:$BE$43,'RevPAR Raw Data'!BA$1,FALSE)</f>
        <v>-16.659022833148999</v>
      </c>
      <c r="BL35" s="48">
        <f>VLOOKUP($A35,'RevPAR Raw Data'!$B$6:$BE$43,'RevPAR Raw Data'!BB$1,FALSE)</f>
        <v>-18.351600743776501</v>
      </c>
      <c r="BM35" s="49">
        <f>VLOOKUP($A35,'RevPAR Raw Data'!$B$6:$BE$43,'RevPAR Raw Data'!BC$1,FALSE)</f>
        <v>-17.542661160811001</v>
      </c>
      <c r="BN35" s="50">
        <f>VLOOKUP($A35,'RevPAR Raw Data'!$B$6:$BE$43,'RevPAR Raw Data'!BE$1,FALSE)</f>
        <v>-5.2738704574447999</v>
      </c>
    </row>
    <row r="36" spans="1:66" x14ac:dyDescent="0.45">
      <c r="A36" s="63" t="s">
        <v>48</v>
      </c>
      <c r="B36" s="47">
        <f>VLOOKUP($A36,'Occupancy Raw Data'!$B$8:$BE$45,'Occupancy Raw Data'!AG$3,FALSE)</f>
        <v>50.1779781680113</v>
      </c>
      <c r="C36" s="48">
        <f>VLOOKUP($A36,'Occupancy Raw Data'!$B$8:$BE$45,'Occupancy Raw Data'!AH$3,FALSE)</f>
        <v>55.173232083530998</v>
      </c>
      <c r="D36" s="48">
        <f>VLOOKUP($A36,'Occupancy Raw Data'!$B$8:$BE$45,'Occupancy Raw Data'!AI$3,FALSE)</f>
        <v>61.218557190317902</v>
      </c>
      <c r="E36" s="48">
        <f>VLOOKUP($A36,'Occupancy Raw Data'!$B$8:$BE$45,'Occupancy Raw Data'!AJ$3,FALSE)</f>
        <v>66.890128144280894</v>
      </c>
      <c r="F36" s="48">
        <f>VLOOKUP($A36,'Occupancy Raw Data'!$B$8:$BE$45,'Occupancy Raw Data'!AK$3,FALSE)</f>
        <v>66.996915045087803</v>
      </c>
      <c r="G36" s="49">
        <f>VLOOKUP($A36,'Occupancy Raw Data'!$B$8:$BE$45,'Occupancy Raw Data'!AL$3,FALSE)</f>
        <v>60.091362126245798</v>
      </c>
      <c r="H36" s="48">
        <f>VLOOKUP($A36,'Occupancy Raw Data'!$B$8:$BE$45,'Occupancy Raw Data'!AN$3,FALSE)</f>
        <v>73.154959658281896</v>
      </c>
      <c r="I36" s="48">
        <f>VLOOKUP($A36,'Occupancy Raw Data'!$B$8:$BE$45,'Occupancy Raw Data'!AO$3,FALSE)</f>
        <v>82.249644043663906</v>
      </c>
      <c r="J36" s="49">
        <f>VLOOKUP($A36,'Occupancy Raw Data'!$B$8:$BE$45,'Occupancy Raw Data'!AP$3,FALSE)</f>
        <v>77.702301850972901</v>
      </c>
      <c r="K36" s="50">
        <f>VLOOKUP($A36,'Occupancy Raw Data'!$B$8:$BE$45,'Occupancy Raw Data'!AR$3,FALSE)</f>
        <v>65.123059190453503</v>
      </c>
      <c r="M36" s="47">
        <f>VLOOKUP($A36,'Occupancy Raw Data'!$B$8:$BE$45,'Occupancy Raw Data'!AT$3,FALSE)</f>
        <v>-3.9496343214969198</v>
      </c>
      <c r="N36" s="48">
        <f>VLOOKUP($A36,'Occupancy Raw Data'!$B$8:$BE$45,'Occupancy Raw Data'!AU$3,FALSE)</f>
        <v>5.2962547587070397</v>
      </c>
      <c r="O36" s="48">
        <f>VLOOKUP($A36,'Occupancy Raw Data'!$B$8:$BE$45,'Occupancy Raw Data'!AV$3,FALSE)</f>
        <v>-1.0227194957138199</v>
      </c>
      <c r="P36" s="48">
        <f>VLOOKUP($A36,'Occupancy Raw Data'!$B$8:$BE$45,'Occupancy Raw Data'!AW$3,FALSE)</f>
        <v>4.4786674134597098</v>
      </c>
      <c r="Q36" s="48">
        <f>VLOOKUP($A36,'Occupancy Raw Data'!$B$8:$BE$45,'Occupancy Raw Data'!AX$3,FALSE)</f>
        <v>3.76086968583652</v>
      </c>
      <c r="R36" s="49">
        <f>VLOOKUP($A36,'Occupancy Raw Data'!$B$8:$BE$45,'Occupancy Raw Data'!AY$3,FALSE)</f>
        <v>1.82150755998799</v>
      </c>
      <c r="S36" s="48">
        <f>VLOOKUP($A36,'Occupancy Raw Data'!$B$8:$BE$45,'Occupancy Raw Data'!BA$3,FALSE)</f>
        <v>0.99896192469406497</v>
      </c>
      <c r="T36" s="48">
        <f>VLOOKUP($A36,'Occupancy Raw Data'!$B$8:$BE$45,'Occupancy Raw Data'!BB$3,FALSE)</f>
        <v>6.9183344178458501</v>
      </c>
      <c r="U36" s="49">
        <f>VLOOKUP($A36,'Occupancy Raw Data'!$B$8:$BE$45,'Occupancy Raw Data'!BC$3,FALSE)</f>
        <v>4.04774340689226</v>
      </c>
      <c r="V36" s="50">
        <f>VLOOKUP($A36,'Occupancy Raw Data'!$B$8:$BE$45,'Occupancy Raw Data'!BE$3,FALSE)</f>
        <v>2.5651607729697399</v>
      </c>
      <c r="X36" s="51">
        <f>VLOOKUP($A36,'ADR Raw Data'!$B$6:$BE$43,'ADR Raw Data'!AG$1,FALSE)</f>
        <v>159.24223693544499</v>
      </c>
      <c r="Y36" s="52">
        <f>VLOOKUP($A36,'ADR Raw Data'!$B$6:$BE$43,'ADR Raw Data'!AH$1,FALSE)</f>
        <v>146.22437849462301</v>
      </c>
      <c r="Z36" s="52">
        <f>VLOOKUP($A36,'ADR Raw Data'!$B$6:$BE$43,'ADR Raw Data'!AI$1,FALSE)</f>
        <v>147.026945440449</v>
      </c>
      <c r="AA36" s="52">
        <f>VLOOKUP($A36,'ADR Raw Data'!$B$6:$BE$43,'ADR Raw Data'!AJ$1,FALSE)</f>
        <v>154.86028470066501</v>
      </c>
      <c r="AB36" s="52">
        <f>VLOOKUP($A36,'ADR Raw Data'!$B$6:$BE$43,'ADR Raw Data'!AK$1,FALSE)</f>
        <v>170.203941379615</v>
      </c>
      <c r="AC36" s="53">
        <f>VLOOKUP($A36,'ADR Raw Data'!$B$6:$BE$43,'ADR Raw Data'!AL$1,FALSE)</f>
        <v>155.83160094777301</v>
      </c>
      <c r="AD36" s="52">
        <f>VLOOKUP($A36,'ADR Raw Data'!$B$6:$BE$43,'ADR Raw Data'!AN$1,FALSE)</f>
        <v>232.12554861730499</v>
      </c>
      <c r="AE36" s="52">
        <f>VLOOKUP($A36,'ADR Raw Data'!$B$6:$BE$43,'ADR Raw Data'!AO$1,FALSE)</f>
        <v>247.12280438545801</v>
      </c>
      <c r="AF36" s="53">
        <f>VLOOKUP($A36,'ADR Raw Data'!$B$6:$BE$43,'ADR Raw Data'!AP$1,FALSE)</f>
        <v>240.06301584271799</v>
      </c>
      <c r="AG36" s="54">
        <f>VLOOKUP($A36,'ADR Raw Data'!$B$6:$BE$43,'ADR Raw Data'!AR$1,FALSE)</f>
        <v>184.54635775637601</v>
      </c>
      <c r="AI36" s="47">
        <f>VLOOKUP($A36,'ADR Raw Data'!$B$6:$BE$43,'ADR Raw Data'!AT$1,FALSE)</f>
        <v>6.77674943562804</v>
      </c>
      <c r="AJ36" s="48">
        <f>VLOOKUP($A36,'ADR Raw Data'!$B$6:$BE$43,'ADR Raw Data'!AU$1,FALSE)</f>
        <v>7.43703663734573</v>
      </c>
      <c r="AK36" s="48">
        <f>VLOOKUP($A36,'ADR Raw Data'!$B$6:$BE$43,'ADR Raw Data'!AV$1,FALSE)</f>
        <v>6.6168203816218201</v>
      </c>
      <c r="AL36" s="48">
        <f>VLOOKUP($A36,'ADR Raw Data'!$B$6:$BE$43,'ADR Raw Data'!AW$1,FALSE)</f>
        <v>11.5685605736023</v>
      </c>
      <c r="AM36" s="48">
        <f>VLOOKUP($A36,'ADR Raw Data'!$B$6:$BE$43,'ADR Raw Data'!AX$1,FALSE)</f>
        <v>14.623679083255499</v>
      </c>
      <c r="AN36" s="49">
        <f>VLOOKUP($A36,'ADR Raw Data'!$B$6:$BE$43,'ADR Raw Data'!AY$1,FALSE)</f>
        <v>9.6761360822046196</v>
      </c>
      <c r="AO36" s="48">
        <f>VLOOKUP($A36,'ADR Raw Data'!$B$6:$BE$43,'ADR Raw Data'!BA$1,FALSE)</f>
        <v>4.71258624773448</v>
      </c>
      <c r="AP36" s="48">
        <f>VLOOKUP($A36,'ADR Raw Data'!$B$6:$BE$43,'ADR Raw Data'!BB$1,FALSE)</f>
        <v>7.7576735703568396</v>
      </c>
      <c r="AQ36" s="49">
        <f>VLOOKUP($A36,'ADR Raw Data'!$B$6:$BE$43,'ADR Raw Data'!BC$1,FALSE)</f>
        <v>6.4012169427472498</v>
      </c>
      <c r="AR36" s="50">
        <f>VLOOKUP($A36,'ADR Raw Data'!$B$6:$BE$43,'ADR Raw Data'!BE$1,FALSE)</f>
        <v>8.4462149305347207</v>
      </c>
      <c r="AT36" s="51">
        <f>VLOOKUP($A36,'RevPAR Raw Data'!$B$6:$BE$43,'RevPAR Raw Data'!AG$1,FALSE)</f>
        <v>79.904534883720899</v>
      </c>
      <c r="AU36" s="52">
        <f>VLOOKUP($A36,'RevPAR Raw Data'!$B$6:$BE$43,'RevPAR Raw Data'!AH$1,FALSE)</f>
        <v>80.676715709539593</v>
      </c>
      <c r="AV36" s="52">
        <f>VLOOKUP($A36,'RevPAR Raw Data'!$B$6:$BE$43,'RevPAR Raw Data'!AI$1,FALSE)</f>
        <v>90.007774679639198</v>
      </c>
      <c r="AW36" s="52">
        <f>VLOOKUP($A36,'RevPAR Raw Data'!$B$6:$BE$43,'RevPAR Raw Data'!AJ$1,FALSE)</f>
        <v>103.586242880873</v>
      </c>
      <c r="AX36" s="52">
        <f>VLOOKUP($A36,'RevPAR Raw Data'!$B$6:$BE$43,'RevPAR Raw Data'!AK$1,FALSE)</f>
        <v>114.031390009492</v>
      </c>
      <c r="AY36" s="53">
        <f>VLOOKUP($A36,'RevPAR Raw Data'!$B$6:$BE$43,'RevPAR Raw Data'!AL$1,FALSE)</f>
        <v>93.641331632653007</v>
      </c>
      <c r="AZ36" s="52">
        <f>VLOOKUP($A36,'RevPAR Raw Data'!$B$6:$BE$43,'RevPAR Raw Data'!AN$1,FALSE)</f>
        <v>169.81135144755501</v>
      </c>
      <c r="BA36" s="52">
        <f>VLOOKUP($A36,'RevPAR Raw Data'!$B$6:$BE$43,'RevPAR Raw Data'!AO$1,FALSE)</f>
        <v>203.25762695775899</v>
      </c>
      <c r="BB36" s="53">
        <f>VLOOKUP($A36,'RevPAR Raw Data'!$B$6:$BE$43,'RevPAR Raw Data'!AP$1,FALSE)</f>
        <v>186.534489202657</v>
      </c>
      <c r="BC36" s="54">
        <f>VLOOKUP($A36,'RevPAR Raw Data'!$B$6:$BE$43,'RevPAR Raw Data'!AR$1,FALSE)</f>
        <v>120.182233795511</v>
      </c>
      <c r="BE36" s="47">
        <f>VLOOKUP($A36,'RevPAR Raw Data'!$B$6:$BE$43,'RevPAR Raw Data'!AT$1,FALSE)</f>
        <v>2.5594582925396998</v>
      </c>
      <c r="BF36" s="48">
        <f>VLOOKUP($A36,'RevPAR Raw Data'!$B$6:$BE$43,'RevPAR Raw Data'!AU$1,FALSE)</f>
        <v>13.127175802864899</v>
      </c>
      <c r="BG36" s="48">
        <f>VLOOKUP($A36,'RevPAR Raw Data'!$B$6:$BE$43,'RevPAR Raw Data'!AV$1,FALSE)</f>
        <v>5.5264293738687797</v>
      </c>
      <c r="BH36" s="48">
        <f>VLOOKUP($A36,'RevPAR Raw Data'!$B$6:$BE$43,'RevPAR Raw Data'!AW$1,FALSE)</f>
        <v>16.565345339678299</v>
      </c>
      <c r="BI36" s="48">
        <f>VLOOKUP($A36,'RevPAR Raw Data'!$B$6:$BE$43,'RevPAR Raw Data'!AX$1,FALSE)</f>
        <v>18.9345262826882</v>
      </c>
      <c r="BJ36" s="49">
        <f>VLOOKUP($A36,'RevPAR Raw Data'!$B$6:$BE$43,'RevPAR Raw Data'!AY$1,FALSE)</f>
        <v>11.6738951924447</v>
      </c>
      <c r="BK36" s="48">
        <f>VLOOKUP($A36,'RevPAR Raw Data'!$B$6:$BE$43,'RevPAR Raw Data'!BA$1,FALSE)</f>
        <v>5.75862511471178</v>
      </c>
      <c r="BL36" s="48">
        <f>VLOOKUP($A36,'RevPAR Raw Data'!$B$6:$BE$43,'RevPAR Raw Data'!BB$1,FALSE)</f>
        <v>15.2127097888448</v>
      </c>
      <c r="BM36" s="49">
        <f>VLOOKUP($A36,'RevPAR Raw Data'!$B$6:$BE$43,'RevPAR Raw Data'!BC$1,FALSE)</f>
        <v>10.7080651864004</v>
      </c>
      <c r="BN36" s="50">
        <f>VLOOKUP($A36,'RevPAR Raw Data'!$B$6:$BE$43,'RevPAR Raw Data'!BE$1,FALSE)</f>
        <v>11.228034695703199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47.008324661810597</v>
      </c>
      <c r="C38" s="48">
        <f>VLOOKUP($A38,'Occupancy Raw Data'!$B$8:$BE$45,'Occupancy Raw Data'!AH$3,FALSE)</f>
        <v>55.574550319607503</v>
      </c>
      <c r="D38" s="48">
        <f>VLOOKUP($A38,'Occupancy Raw Data'!$B$8:$BE$45,'Occupancy Raw Data'!AI$3,FALSE)</f>
        <v>64.887765720231897</v>
      </c>
      <c r="E38" s="48">
        <f>VLOOKUP($A38,'Occupancy Raw Data'!$B$8:$BE$45,'Occupancy Raw Data'!AJ$3,FALSE)</f>
        <v>64.932362122788703</v>
      </c>
      <c r="F38" s="48">
        <f>VLOOKUP($A38,'Occupancy Raw Data'!$B$8:$BE$45,'Occupancy Raw Data'!AK$3,FALSE)</f>
        <v>59.499033744611197</v>
      </c>
      <c r="G38" s="49">
        <f>VLOOKUP($A38,'Occupancy Raw Data'!$B$8:$BE$45,'Occupancy Raw Data'!AL$3,FALSE)</f>
        <v>58.380407313809997</v>
      </c>
      <c r="H38" s="48">
        <f>VLOOKUP($A38,'Occupancy Raw Data'!$B$8:$BE$45,'Occupancy Raw Data'!AN$3,FALSE)</f>
        <v>64.884049353352097</v>
      </c>
      <c r="I38" s="48">
        <f>VLOOKUP($A38,'Occupancy Raw Data'!$B$8:$BE$45,'Occupancy Raw Data'!AO$3,FALSE)</f>
        <v>67.351716961498397</v>
      </c>
      <c r="J38" s="49">
        <f>VLOOKUP($A38,'Occupancy Raw Data'!$B$8:$BE$45,'Occupancy Raw Data'!AP$3,FALSE)</f>
        <v>66.117883157425297</v>
      </c>
      <c r="K38" s="50">
        <f>VLOOKUP($A38,'Occupancy Raw Data'!$B$8:$BE$45,'Occupancy Raw Data'!AR$3,FALSE)</f>
        <v>60.5911146977</v>
      </c>
      <c r="M38" s="47">
        <f>VLOOKUP($A38,'Occupancy Raw Data'!$B$8:$BE$45,'Occupancy Raw Data'!AT$3,FALSE)</f>
        <v>-1.7475796664432099</v>
      </c>
      <c r="N38" s="48">
        <f>VLOOKUP($A38,'Occupancy Raw Data'!$B$8:$BE$45,'Occupancy Raw Data'!AU$3,FALSE)</f>
        <v>8.7013082171402392</v>
      </c>
      <c r="O38" s="48">
        <f>VLOOKUP($A38,'Occupancy Raw Data'!$B$8:$BE$45,'Occupancy Raw Data'!AV$3,FALSE)</f>
        <v>8.1596292410335405</v>
      </c>
      <c r="P38" s="48">
        <f>VLOOKUP($A38,'Occupancy Raw Data'!$B$8:$BE$45,'Occupancy Raw Data'!AW$3,FALSE)</f>
        <v>3.4626011988962202</v>
      </c>
      <c r="Q38" s="48">
        <f>VLOOKUP($A38,'Occupancy Raw Data'!$B$8:$BE$45,'Occupancy Raw Data'!AX$3,FALSE)</f>
        <v>-3.8557716736785999</v>
      </c>
      <c r="R38" s="49">
        <f>VLOOKUP($A38,'Occupancy Raw Data'!$B$8:$BE$45,'Occupancy Raw Data'!AY$3,FALSE)</f>
        <v>2.9246870656404602</v>
      </c>
      <c r="S38" s="48">
        <f>VLOOKUP($A38,'Occupancy Raw Data'!$B$8:$BE$45,'Occupancy Raw Data'!BA$3,FALSE)</f>
        <v>-7.2986912614822499</v>
      </c>
      <c r="T38" s="48">
        <f>VLOOKUP($A38,'Occupancy Raw Data'!$B$8:$BE$45,'Occupancy Raw Data'!BB$3,FALSE)</f>
        <v>-9.0433472735228406</v>
      </c>
      <c r="U38" s="49">
        <f>VLOOKUP($A38,'Occupancy Raw Data'!$B$8:$BE$45,'Occupancy Raw Data'!BC$3,FALSE)</f>
        <v>-8.1955801984786607</v>
      </c>
      <c r="V38" s="50">
        <f>VLOOKUP($A38,'Occupancy Raw Data'!$B$8:$BE$45,'Occupancy Raw Data'!BE$3,FALSE)</f>
        <v>-0.82084893374339496</v>
      </c>
      <c r="X38" s="51">
        <f>VLOOKUP($A38,'ADR Raw Data'!$B$6:$BE$43,'ADR Raw Data'!AG$1,FALSE)</f>
        <v>95.047999051308395</v>
      </c>
      <c r="Y38" s="52">
        <f>VLOOKUP($A38,'ADR Raw Data'!$B$6:$BE$43,'ADR Raw Data'!AH$1,FALSE)</f>
        <v>101.377327136552</v>
      </c>
      <c r="Z38" s="52">
        <f>VLOOKUP($A38,'ADR Raw Data'!$B$6:$BE$43,'ADR Raw Data'!AI$1,FALSE)</f>
        <v>107.466226804123</v>
      </c>
      <c r="AA38" s="52">
        <f>VLOOKUP($A38,'ADR Raw Data'!$B$6:$BE$43,'ADR Raw Data'!AJ$1,FALSE)</f>
        <v>106.48902644230699</v>
      </c>
      <c r="AB38" s="52">
        <f>VLOOKUP($A38,'ADR Raw Data'!$B$6:$BE$43,'ADR Raw Data'!AK$1,FALSE)</f>
        <v>106.035254216114</v>
      </c>
      <c r="AC38" s="53">
        <f>VLOOKUP($A38,'ADR Raw Data'!$B$6:$BE$43,'ADR Raw Data'!AL$1,FALSE)</f>
        <v>103.79807371570401</v>
      </c>
      <c r="AD38" s="52">
        <f>VLOOKUP($A38,'ADR Raw Data'!$B$6:$BE$43,'ADR Raw Data'!AN$1,FALSE)</f>
        <v>117.61289707314199</v>
      </c>
      <c r="AE38" s="52">
        <f>VLOOKUP($A38,'ADR Raw Data'!$B$6:$BE$43,'ADR Raw Data'!AO$1,FALSE)</f>
        <v>117.872833416101</v>
      </c>
      <c r="AF38" s="53">
        <f>VLOOKUP($A38,'ADR Raw Data'!$B$6:$BE$43,'ADR Raw Data'!AP$1,FALSE)</f>
        <v>117.74529059636799</v>
      </c>
      <c r="AG38" s="54">
        <f>VLOOKUP($A38,'ADR Raw Data'!$B$6:$BE$43,'ADR Raw Data'!AR$1,FALSE)</f>
        <v>108.146473928167</v>
      </c>
      <c r="AI38" s="47">
        <f>VLOOKUP($A38,'ADR Raw Data'!$B$6:$BE$43,'ADR Raw Data'!AT$1,FALSE)</f>
        <v>-6.18731316276972</v>
      </c>
      <c r="AJ38" s="48">
        <f>VLOOKUP($A38,'ADR Raw Data'!$B$6:$BE$43,'ADR Raw Data'!AU$1,FALSE)</f>
        <v>0.4306503939022</v>
      </c>
      <c r="AK38" s="48">
        <f>VLOOKUP($A38,'ADR Raw Data'!$B$6:$BE$43,'ADR Raw Data'!AV$1,FALSE)</f>
        <v>1.0910869711967199</v>
      </c>
      <c r="AL38" s="48">
        <f>VLOOKUP($A38,'ADR Raw Data'!$B$6:$BE$43,'ADR Raw Data'!AW$1,FALSE)</f>
        <v>-2.9548241885541802</v>
      </c>
      <c r="AM38" s="48">
        <f>VLOOKUP($A38,'ADR Raw Data'!$B$6:$BE$43,'ADR Raw Data'!AX$1,FALSE)</f>
        <v>-18.1097943113779</v>
      </c>
      <c r="AN38" s="49">
        <f>VLOOKUP($A38,'ADR Raw Data'!$B$6:$BE$43,'ADR Raw Data'!AY$1,FALSE)</f>
        <v>-5.9061019032081497</v>
      </c>
      <c r="AO38" s="48">
        <f>VLOOKUP($A38,'ADR Raw Data'!$B$6:$BE$43,'ADR Raw Data'!BA$1,FALSE)</f>
        <v>-27.871611829046198</v>
      </c>
      <c r="AP38" s="48">
        <f>VLOOKUP($A38,'ADR Raw Data'!$B$6:$BE$43,'ADR Raw Data'!BB$1,FALSE)</f>
        <v>-29.040759708608899</v>
      </c>
      <c r="AQ38" s="49">
        <f>VLOOKUP($A38,'ADR Raw Data'!$B$6:$BE$43,'ADR Raw Data'!BC$1,FALSE)</f>
        <v>-28.478810332950999</v>
      </c>
      <c r="AR38" s="50">
        <f>VLOOKUP($A38,'ADR Raw Data'!$B$6:$BE$43,'ADR Raw Data'!BE$1,FALSE)</f>
        <v>-15.9101647067231</v>
      </c>
      <c r="AT38" s="51">
        <f>VLOOKUP($A38,'RevPAR Raw Data'!$B$6:$BE$43,'RevPAR Raw Data'!AG$1,FALSE)</f>
        <v>44.680471978593701</v>
      </c>
      <c r="AU38" s="52">
        <f>VLOOKUP($A38,'RevPAR Raw Data'!$B$6:$BE$43,'RevPAR Raw Data'!AH$1,FALSE)</f>
        <v>56.339993682176299</v>
      </c>
      <c r="AV38" s="52">
        <f>VLOOKUP($A38,'RevPAR Raw Data'!$B$6:$BE$43,'RevPAR Raw Data'!AI$1,FALSE)</f>
        <v>69.732433477032799</v>
      </c>
      <c r="AW38" s="52">
        <f>VLOOKUP($A38,'RevPAR Raw Data'!$B$6:$BE$43,'RevPAR Raw Data'!AJ$1,FALSE)</f>
        <v>69.145840270551503</v>
      </c>
      <c r="AX38" s="52">
        <f>VLOOKUP($A38,'RevPAR Raw Data'!$B$6:$BE$43,'RevPAR Raw Data'!AK$1,FALSE)</f>
        <v>63.089951687230503</v>
      </c>
      <c r="AY38" s="53">
        <f>VLOOKUP($A38,'RevPAR Raw Data'!$B$6:$BE$43,'RevPAR Raw Data'!AL$1,FALSE)</f>
        <v>60.597738219116899</v>
      </c>
      <c r="AZ38" s="52">
        <f>VLOOKUP($A38,'RevPAR Raw Data'!$B$6:$BE$43,'RevPAR Raw Data'!AN$1,FALSE)</f>
        <v>76.312010182845199</v>
      </c>
      <c r="BA38" s="52">
        <f>VLOOKUP($A38,'RevPAR Raw Data'!$B$6:$BE$43,'RevPAR Raw Data'!AO$1,FALSE)</f>
        <v>79.389377136910895</v>
      </c>
      <c r="BB38" s="53">
        <f>VLOOKUP($A38,'RevPAR Raw Data'!$B$6:$BE$43,'RevPAR Raw Data'!AP$1,FALSE)</f>
        <v>77.850693659878104</v>
      </c>
      <c r="BC38" s="54">
        <f>VLOOKUP($A38,'RevPAR Raw Data'!$B$6:$BE$43,'RevPAR Raw Data'!AR$1,FALSE)</f>
        <v>65.527154059334407</v>
      </c>
      <c r="BE38" s="47">
        <f>VLOOKUP($A38,'RevPAR Raw Data'!$B$6:$BE$43,'RevPAR Raw Data'!AT$1,FALSE)</f>
        <v>-7.8267646024812096</v>
      </c>
      <c r="BF38" s="48">
        <f>VLOOKUP($A38,'RevPAR Raw Data'!$B$6:$BE$43,'RevPAR Raw Data'!AU$1,FALSE)</f>
        <v>9.1694308291541997</v>
      </c>
      <c r="BG38" s="48">
        <f>VLOOKUP($A38,'RevPAR Raw Data'!$B$6:$BE$43,'RevPAR Raw Data'!AV$1,FALSE)</f>
        <v>9.3397448637771401</v>
      </c>
      <c r="BH38" s="48">
        <f>VLOOKUP($A38,'RevPAR Raw Data'!$B$6:$BE$43,'RevPAR Raw Data'!AW$1,FALSE)</f>
        <v>0.405463232563886</v>
      </c>
      <c r="BI38" s="48">
        <f>VLOOKUP($A38,'RevPAR Raw Data'!$B$6:$BE$43,'RevPAR Raw Data'!AX$1,FALSE)</f>
        <v>-21.267293665836899</v>
      </c>
      <c r="BJ38" s="49">
        <f>VLOOKUP($A38,'RevPAR Raw Data'!$B$6:$BE$43,'RevPAR Raw Data'!AY$1,FALSE)</f>
        <v>-3.15414983601437</v>
      </c>
      <c r="BK38" s="48">
        <f>VLOOKUP($A38,'RevPAR Raw Data'!$B$6:$BE$43,'RevPAR Raw Data'!BA$1,FALSE)</f>
        <v>-33.136040193527599</v>
      </c>
      <c r="BL38" s="48">
        <f>VLOOKUP($A38,'RevPAR Raw Data'!$B$6:$BE$43,'RevPAR Raw Data'!BB$1,FALSE)</f>
        <v>-35.457850230812902</v>
      </c>
      <c r="BM38" s="49">
        <f>VLOOKUP($A38,'RevPAR Raw Data'!$B$6:$BE$43,'RevPAR Raw Data'!BC$1,FALSE)</f>
        <v>-34.340386791020002</v>
      </c>
      <c r="BN38" s="50">
        <f>VLOOKUP($A38,'RevPAR Raw Data'!$B$6:$BE$43,'RevPAR Raw Data'!BE$1,FALSE)</f>
        <v>-16.600415223114499</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47.864420923185001</v>
      </c>
      <c r="C40" s="48">
        <f>VLOOKUP($A40,'Occupancy Raw Data'!$B$8:$BE$45,'Occupancy Raw Data'!AH$3,FALSE)</f>
        <v>54.3996222934691</v>
      </c>
      <c r="D40" s="48">
        <f>VLOOKUP($A40,'Occupancy Raw Data'!$B$8:$BE$45,'Occupancy Raw Data'!AI$3,FALSE)</f>
        <v>61.994378321401904</v>
      </c>
      <c r="E40" s="48">
        <f>VLOOKUP($A40,'Occupancy Raw Data'!$B$8:$BE$45,'Occupancy Raw Data'!AJ$3,FALSE)</f>
        <v>61.974614607580399</v>
      </c>
      <c r="F40" s="48">
        <f>VLOOKUP($A40,'Occupancy Raw Data'!$B$8:$BE$45,'Occupancy Raw Data'!AK$3,FALSE)</f>
        <v>56.281567042909202</v>
      </c>
      <c r="G40" s="49">
        <f>VLOOKUP($A40,'Occupancy Raw Data'!$B$8:$BE$45,'Occupancy Raw Data'!AL$3,FALSE)</f>
        <v>56.502920637709103</v>
      </c>
      <c r="H40" s="48">
        <f>VLOOKUP($A40,'Occupancy Raw Data'!$B$8:$BE$45,'Occupancy Raw Data'!AN$3,FALSE)</f>
        <v>62.198603364223203</v>
      </c>
      <c r="I40" s="48">
        <f>VLOOKUP($A40,'Occupancy Raw Data'!$B$8:$BE$45,'Occupancy Raw Data'!AO$3,FALSE)</f>
        <v>67.502964557073199</v>
      </c>
      <c r="J40" s="49">
        <f>VLOOKUP($A40,'Occupancy Raw Data'!$B$8:$BE$45,'Occupancy Raw Data'!AP$3,FALSE)</f>
        <v>64.850783960648201</v>
      </c>
      <c r="K40" s="50">
        <f>VLOOKUP($A40,'Occupancy Raw Data'!$B$8:$BE$45,'Occupancy Raw Data'!AR$3,FALSE)</f>
        <v>58.888024444263102</v>
      </c>
      <c r="M40" s="47">
        <f>VLOOKUP($A40,'Occupancy Raw Data'!$B$8:$BE$45,'Occupancy Raw Data'!AT$3,FALSE)</f>
        <v>-4.25629177774697</v>
      </c>
      <c r="N40" s="48">
        <f>VLOOKUP($A40,'Occupancy Raw Data'!$B$8:$BE$45,'Occupancy Raw Data'!AU$3,FALSE)</f>
        <v>-4.47753477314878</v>
      </c>
      <c r="O40" s="48">
        <f>VLOOKUP($A40,'Occupancy Raw Data'!$B$8:$BE$45,'Occupancy Raw Data'!AV$3,FALSE)</f>
        <v>-3.39334381315448</v>
      </c>
      <c r="P40" s="48">
        <f>VLOOKUP($A40,'Occupancy Raw Data'!$B$8:$BE$45,'Occupancy Raw Data'!AW$3,FALSE)</f>
        <v>-3.5474997155748502</v>
      </c>
      <c r="Q40" s="48">
        <f>VLOOKUP($A40,'Occupancy Raw Data'!$B$8:$BE$45,'Occupancy Raw Data'!AX$3,FALSE)</f>
        <v>-6.2971561626252504</v>
      </c>
      <c r="R40" s="49">
        <f>VLOOKUP($A40,'Occupancy Raw Data'!$B$8:$BE$45,'Occupancy Raw Data'!AY$3,FALSE)</f>
        <v>-4.37226489962553</v>
      </c>
      <c r="S40" s="48">
        <f>VLOOKUP($A40,'Occupancy Raw Data'!$B$8:$BE$45,'Occupancy Raw Data'!BA$3,FALSE)</f>
        <v>-5.4080173776404799</v>
      </c>
      <c r="T40" s="48">
        <f>VLOOKUP($A40,'Occupancy Raw Data'!$B$8:$BE$45,'Occupancy Raw Data'!BB$3,FALSE)</f>
        <v>-5.0907981486410101</v>
      </c>
      <c r="U40" s="49">
        <f>VLOOKUP($A40,'Occupancy Raw Data'!$B$8:$BE$45,'Occupancy Raw Data'!BC$3,FALSE)</f>
        <v>-5.2431862410908101</v>
      </c>
      <c r="V40" s="50">
        <f>VLOOKUP($A40,'Occupancy Raw Data'!$B$8:$BE$45,'Occupancy Raw Data'!BE$3,FALSE)</f>
        <v>-4.6480167374372101</v>
      </c>
      <c r="X40" s="51">
        <f>VLOOKUP($A40,'ADR Raw Data'!$B$6:$BE$43,'ADR Raw Data'!AG$1,FALSE)</f>
        <v>98.465003473034599</v>
      </c>
      <c r="Y40" s="52">
        <f>VLOOKUP($A40,'ADR Raw Data'!$B$6:$BE$43,'ADR Raw Data'!AH$1,FALSE)</f>
        <v>104.999565142799</v>
      </c>
      <c r="Z40" s="52">
        <f>VLOOKUP($A40,'ADR Raw Data'!$B$6:$BE$43,'ADR Raw Data'!AI$1,FALSE)</f>
        <v>109.68124628599701</v>
      </c>
      <c r="AA40" s="52">
        <f>VLOOKUP($A40,'ADR Raw Data'!$B$6:$BE$43,'ADR Raw Data'!AJ$1,FALSE)</f>
        <v>108.12282019700901</v>
      </c>
      <c r="AB40" s="52">
        <f>VLOOKUP($A40,'ADR Raw Data'!$B$6:$BE$43,'ADR Raw Data'!AK$1,FALSE)</f>
        <v>102.266648288105</v>
      </c>
      <c r="AC40" s="53">
        <f>VLOOKUP($A40,'ADR Raw Data'!$B$6:$BE$43,'ADR Raw Data'!AL$1,FALSE)</f>
        <v>105.060498583382</v>
      </c>
      <c r="AD40" s="52">
        <f>VLOOKUP($A40,'ADR Raw Data'!$B$6:$BE$43,'ADR Raw Data'!AN$1,FALSE)</f>
        <v>112.514910164524</v>
      </c>
      <c r="AE40" s="52">
        <f>VLOOKUP($A40,'ADR Raw Data'!$B$6:$BE$43,'ADR Raw Data'!AO$1,FALSE)</f>
        <v>114.66174421834999</v>
      </c>
      <c r="AF40" s="53">
        <f>VLOOKUP($A40,'ADR Raw Data'!$B$6:$BE$43,'ADR Raw Data'!AP$1,FALSE)</f>
        <v>113.632226364844</v>
      </c>
      <c r="AG40" s="54">
        <f>VLOOKUP($A40,'ADR Raw Data'!$B$6:$BE$43,'ADR Raw Data'!AR$1,FALSE)</f>
        <v>107.75754593612599</v>
      </c>
      <c r="AI40" s="47">
        <f>VLOOKUP($A40,'ADR Raw Data'!$B$6:$BE$43,'ADR Raw Data'!AT$1,FALSE)</f>
        <v>0.124493856158214</v>
      </c>
      <c r="AJ40" s="48">
        <f>VLOOKUP($A40,'ADR Raw Data'!$B$6:$BE$43,'ADR Raw Data'!AU$1,FALSE)</f>
        <v>1.0144721330895701</v>
      </c>
      <c r="AK40" s="48">
        <f>VLOOKUP($A40,'ADR Raw Data'!$B$6:$BE$43,'ADR Raw Data'!AV$1,FALSE)</f>
        <v>0.144610691434159</v>
      </c>
      <c r="AL40" s="48">
        <f>VLOOKUP($A40,'ADR Raw Data'!$B$6:$BE$43,'ADR Raw Data'!AW$1,FALSE)</f>
        <v>-0.87779260463896203</v>
      </c>
      <c r="AM40" s="48">
        <f>VLOOKUP($A40,'ADR Raw Data'!$B$6:$BE$43,'ADR Raw Data'!AX$1,FALSE)</f>
        <v>-2.0183377245242902</v>
      </c>
      <c r="AN40" s="49">
        <f>VLOOKUP($A40,'ADR Raw Data'!$B$6:$BE$43,'ADR Raw Data'!AY$1,FALSE)</f>
        <v>-0.333960180555609</v>
      </c>
      <c r="AO40" s="48">
        <f>VLOOKUP($A40,'ADR Raw Data'!$B$6:$BE$43,'ADR Raw Data'!BA$1,FALSE)</f>
        <v>-0.35721068554347202</v>
      </c>
      <c r="AP40" s="48">
        <f>VLOOKUP($A40,'ADR Raw Data'!$B$6:$BE$43,'ADR Raw Data'!BB$1,FALSE)</f>
        <v>-1.89649377883336</v>
      </c>
      <c r="AQ40" s="49">
        <f>VLOOKUP($A40,'ADR Raw Data'!$B$6:$BE$43,'ADR Raw Data'!BC$1,FALSE)</f>
        <v>-1.16871522421317</v>
      </c>
      <c r="AR40" s="50">
        <f>VLOOKUP($A40,'ADR Raw Data'!$B$6:$BE$43,'ADR Raw Data'!BE$1,FALSE)</f>
        <v>-0.62981145717143106</v>
      </c>
      <c r="AT40" s="51">
        <f>VLOOKUP($A40,'RevPAR Raw Data'!$B$6:$BE$43,'RevPAR Raw Data'!AG$1,FALSE)</f>
        <v>47.129703724362003</v>
      </c>
      <c r="AU40" s="52">
        <f>VLOOKUP($A40,'RevPAR Raw Data'!$B$6:$BE$43,'RevPAR Raw Data'!AH$1,FALSE)</f>
        <v>57.119366847468001</v>
      </c>
      <c r="AV40" s="52">
        <f>VLOOKUP($A40,'RevPAR Raw Data'!$B$6:$BE$43,'RevPAR Raw Data'!AI$1,FALSE)</f>
        <v>67.996206770169906</v>
      </c>
      <c r="AW40" s="52">
        <f>VLOOKUP($A40,'RevPAR Raw Data'!$B$6:$BE$43,'RevPAR Raw Data'!AJ$1,FALSE)</f>
        <v>67.008701119943694</v>
      </c>
      <c r="AX40" s="52">
        <f>VLOOKUP($A40,'RevPAR Raw Data'!$B$6:$BE$43,'RevPAR Raw Data'!AK$1,FALSE)</f>
        <v>57.557272218806197</v>
      </c>
      <c r="AY40" s="53">
        <f>VLOOKUP($A40,'RevPAR Raw Data'!$B$6:$BE$43,'RevPAR Raw Data'!AL$1,FALSE)</f>
        <v>59.362250136150003</v>
      </c>
      <c r="AZ40" s="52">
        <f>VLOOKUP($A40,'RevPAR Raw Data'!$B$6:$BE$43,'RevPAR Raw Data'!AN$1,FALSE)</f>
        <v>69.982702698844903</v>
      </c>
      <c r="BA40" s="52">
        <f>VLOOKUP($A40,'RevPAR Raw Data'!$B$6:$BE$43,'RevPAR Raw Data'!AO$1,FALSE)</f>
        <v>77.400076560235405</v>
      </c>
      <c r="BB40" s="53">
        <f>VLOOKUP($A40,'RevPAR Raw Data'!$B$6:$BE$43,'RevPAR Raw Data'!AP$1,FALSE)</f>
        <v>73.691389629540097</v>
      </c>
      <c r="BC40" s="54">
        <f>VLOOKUP($A40,'RevPAR Raw Data'!$B$6:$BE$43,'RevPAR Raw Data'!AR$1,FALSE)</f>
        <v>63.456289991404297</v>
      </c>
      <c r="BE40" s="47">
        <f>VLOOKUP($A40,'RevPAR Raw Data'!$B$6:$BE$43,'RevPAR Raw Data'!AT$1,FALSE)</f>
        <v>-4.1370967433522097</v>
      </c>
      <c r="BF40" s="48">
        <f>VLOOKUP($A40,'RevPAR Raw Data'!$B$6:$BE$43,'RevPAR Raw Data'!AU$1,FALSE)</f>
        <v>-3.5084859825821901</v>
      </c>
      <c r="BG40" s="48">
        <f>VLOOKUP($A40,'RevPAR Raw Data'!$B$6:$BE$43,'RevPAR Raw Data'!AV$1,FALSE)</f>
        <v>-3.2536402596712599</v>
      </c>
      <c r="BH40" s="48">
        <f>VLOOKUP($A40,'RevPAR Raw Data'!$B$6:$BE$43,'RevPAR Raw Data'!AW$1,FALSE)</f>
        <v>-4.3941526300609004</v>
      </c>
      <c r="BI40" s="48">
        <f>VLOOKUP($A40,'RevPAR Raw Data'!$B$6:$BE$43,'RevPAR Raw Data'!AX$1,FALSE)</f>
        <v>-8.1883960087470697</v>
      </c>
      <c r="BJ40" s="49">
        <f>VLOOKUP($A40,'RevPAR Raw Data'!$B$6:$BE$43,'RevPAR Raw Data'!AY$1,FALSE)</f>
        <v>-4.6916234564279797</v>
      </c>
      <c r="BK40" s="48">
        <f>VLOOKUP($A40,'RevPAR Raw Data'!$B$6:$BE$43,'RevPAR Raw Data'!BA$1,FALSE)</f>
        <v>-5.7459100472349798</v>
      </c>
      <c r="BL40" s="48">
        <f>VLOOKUP($A40,'RevPAR Raw Data'!$B$6:$BE$43,'RevPAR Raw Data'!BB$1,FALSE)</f>
        <v>-6.8907452572924299</v>
      </c>
      <c r="BM40" s="49">
        <f>VLOOKUP($A40,'RevPAR Raw Data'!$B$6:$BE$43,'RevPAR Raw Data'!BC$1,FALSE)</f>
        <v>-6.3506235494704999</v>
      </c>
      <c r="BN40" s="50">
        <f>VLOOKUP($A40,'RevPAR Raw Data'!$B$6:$BE$43,'RevPAR Raw Data'!BE$1,FALSE)</f>
        <v>-5.2485544526650099</v>
      </c>
    </row>
    <row r="41" spans="1:66" x14ac:dyDescent="0.45">
      <c r="A41" s="63" t="s">
        <v>45</v>
      </c>
      <c r="B41" s="47">
        <f>VLOOKUP($A41,'Occupancy Raw Data'!$B$8:$BE$45,'Occupancy Raw Data'!AG$3,FALSE)</f>
        <v>53.559061177375902</v>
      </c>
      <c r="C41" s="48">
        <f>VLOOKUP($A41,'Occupancy Raw Data'!$B$8:$BE$45,'Occupancy Raw Data'!AH$3,FALSE)</f>
        <v>60.479992304732498</v>
      </c>
      <c r="D41" s="48">
        <f>VLOOKUP($A41,'Occupancy Raw Data'!$B$8:$BE$45,'Occupancy Raw Data'!AI$3,FALSE)</f>
        <v>65.145248172373897</v>
      </c>
      <c r="E41" s="48">
        <f>VLOOKUP($A41,'Occupancy Raw Data'!$B$8:$BE$45,'Occupancy Raw Data'!AJ$3,FALSE)</f>
        <v>64.212196998845698</v>
      </c>
      <c r="F41" s="48">
        <f>VLOOKUP($A41,'Occupancy Raw Data'!$B$8:$BE$45,'Occupancy Raw Data'!AK$3,FALSE)</f>
        <v>59.994228549441999</v>
      </c>
      <c r="G41" s="49">
        <f>VLOOKUP($A41,'Occupancy Raw Data'!$B$8:$BE$45,'Occupancy Raw Data'!AL$3,FALSE)</f>
        <v>60.678145440553998</v>
      </c>
      <c r="H41" s="48">
        <f>VLOOKUP($A41,'Occupancy Raw Data'!$B$8:$BE$45,'Occupancy Raw Data'!AN$3,FALSE)</f>
        <v>61.865140438630199</v>
      </c>
      <c r="I41" s="48">
        <f>VLOOKUP($A41,'Occupancy Raw Data'!$B$8:$BE$45,'Occupancy Raw Data'!AO$3,FALSE)</f>
        <v>65.289534436321603</v>
      </c>
      <c r="J41" s="49">
        <f>VLOOKUP($A41,'Occupancy Raw Data'!$B$8:$BE$45,'Occupancy Raw Data'!AP$3,FALSE)</f>
        <v>63.577337437475897</v>
      </c>
      <c r="K41" s="50">
        <f>VLOOKUP($A41,'Occupancy Raw Data'!$B$8:$BE$45,'Occupancy Raw Data'!AR$3,FALSE)</f>
        <v>61.5064860111031</v>
      </c>
      <c r="M41" s="47">
        <f>VLOOKUP($A41,'Occupancy Raw Data'!$B$8:$BE$45,'Occupancy Raw Data'!AT$3,FALSE)</f>
        <v>-13.3336051906489</v>
      </c>
      <c r="N41" s="48">
        <f>VLOOKUP($A41,'Occupancy Raw Data'!$B$8:$BE$45,'Occupancy Raw Data'!AU$3,FALSE)</f>
        <v>-10.812596706799599</v>
      </c>
      <c r="O41" s="48">
        <f>VLOOKUP($A41,'Occupancy Raw Data'!$B$8:$BE$45,'Occupancy Raw Data'!AV$3,FALSE)</f>
        <v>-8.6535926399570808</v>
      </c>
      <c r="P41" s="48">
        <f>VLOOKUP($A41,'Occupancy Raw Data'!$B$8:$BE$45,'Occupancy Raw Data'!AW$3,FALSE)</f>
        <v>-9.9436016871995001</v>
      </c>
      <c r="Q41" s="48">
        <f>VLOOKUP($A41,'Occupancy Raw Data'!$B$8:$BE$45,'Occupancy Raw Data'!AX$3,FALSE)</f>
        <v>-11.421595758574201</v>
      </c>
      <c r="R41" s="49">
        <f>VLOOKUP($A41,'Occupancy Raw Data'!$B$8:$BE$45,'Occupancy Raw Data'!AY$3,FALSE)</f>
        <v>-10.7570294127637</v>
      </c>
      <c r="S41" s="48">
        <f>VLOOKUP($A41,'Occupancy Raw Data'!$B$8:$BE$45,'Occupancy Raw Data'!BA$3,FALSE)</f>
        <v>-11.751635841247801</v>
      </c>
      <c r="T41" s="48">
        <f>VLOOKUP($A41,'Occupancy Raw Data'!$B$8:$BE$45,'Occupancy Raw Data'!BB$3,FALSE)</f>
        <v>-9.8384695001253206</v>
      </c>
      <c r="U41" s="49">
        <f>VLOOKUP($A41,'Occupancy Raw Data'!$B$8:$BE$45,'Occupancy Raw Data'!BC$3,FALSE)</f>
        <v>-10.779544369386601</v>
      </c>
      <c r="V41" s="50">
        <f>VLOOKUP($A41,'Occupancy Raw Data'!$B$8:$BE$45,'Occupancy Raw Data'!BE$3,FALSE)</f>
        <v>-10.7636800262093</v>
      </c>
      <c r="X41" s="51">
        <f>VLOOKUP($A41,'ADR Raw Data'!$B$6:$BE$43,'ADR Raw Data'!AG$1,FALSE)</f>
        <v>88.423517232399405</v>
      </c>
      <c r="Y41" s="52">
        <f>VLOOKUP($A41,'ADR Raw Data'!$B$6:$BE$43,'ADR Raw Data'!AH$1,FALSE)</f>
        <v>93.563069320079506</v>
      </c>
      <c r="Z41" s="52">
        <f>VLOOKUP($A41,'ADR Raw Data'!$B$6:$BE$43,'ADR Raw Data'!AI$1,FALSE)</f>
        <v>95.816899269102905</v>
      </c>
      <c r="AA41" s="52">
        <f>VLOOKUP($A41,'ADR Raw Data'!$B$6:$BE$43,'ADR Raw Data'!AJ$1,FALSE)</f>
        <v>94.948678233840099</v>
      </c>
      <c r="AB41" s="52">
        <f>VLOOKUP($A41,'ADR Raw Data'!$B$6:$BE$43,'ADR Raw Data'!AK$1,FALSE)</f>
        <v>90.830650633317205</v>
      </c>
      <c r="AC41" s="53">
        <f>VLOOKUP($A41,'ADR Raw Data'!$B$6:$BE$43,'ADR Raw Data'!AL$1,FALSE)</f>
        <v>92.892647933609098</v>
      </c>
      <c r="AD41" s="52">
        <f>VLOOKUP($A41,'ADR Raw Data'!$B$6:$BE$43,'ADR Raw Data'!AN$1,FALSE)</f>
        <v>94.855400668584295</v>
      </c>
      <c r="AE41" s="52">
        <f>VLOOKUP($A41,'ADR Raw Data'!$B$6:$BE$43,'ADR Raw Data'!AO$1,FALSE)</f>
        <v>96.707296095764207</v>
      </c>
      <c r="AF41" s="53">
        <f>VLOOKUP($A41,'ADR Raw Data'!$B$6:$BE$43,'ADR Raw Data'!AP$1,FALSE)</f>
        <v>95.806285017777398</v>
      </c>
      <c r="AG41" s="54">
        <f>VLOOKUP($A41,'ADR Raw Data'!$B$6:$BE$43,'ADR Raw Data'!AR$1,FALSE)</f>
        <v>93.753143886772605</v>
      </c>
      <c r="AI41" s="47">
        <f>VLOOKUP($A41,'ADR Raw Data'!$B$6:$BE$43,'ADR Raw Data'!AT$1,FALSE)</f>
        <v>1.86465683803935</v>
      </c>
      <c r="AJ41" s="48">
        <f>VLOOKUP($A41,'ADR Raw Data'!$B$6:$BE$43,'ADR Raw Data'!AU$1,FALSE)</f>
        <v>3.74909483926819</v>
      </c>
      <c r="AK41" s="48">
        <f>VLOOKUP($A41,'ADR Raw Data'!$B$6:$BE$43,'ADR Raw Data'!AV$1,FALSE)</f>
        <v>4.1941708063017602</v>
      </c>
      <c r="AL41" s="48">
        <f>VLOOKUP($A41,'ADR Raw Data'!$B$6:$BE$43,'ADR Raw Data'!AW$1,FALSE)</f>
        <v>3.0499096833551702</v>
      </c>
      <c r="AM41" s="48">
        <f>VLOOKUP($A41,'ADR Raw Data'!$B$6:$BE$43,'ADR Raw Data'!AX$1,FALSE)</f>
        <v>1.9180322916369399</v>
      </c>
      <c r="AN41" s="49">
        <f>VLOOKUP($A41,'ADR Raw Data'!$B$6:$BE$43,'ADR Raw Data'!AY$1,FALSE)</f>
        <v>3.0536124986540401</v>
      </c>
      <c r="AO41" s="48">
        <f>VLOOKUP($A41,'ADR Raw Data'!$B$6:$BE$43,'ADR Raw Data'!BA$1,FALSE)</f>
        <v>1.9196198905235999</v>
      </c>
      <c r="AP41" s="48">
        <f>VLOOKUP($A41,'ADR Raw Data'!$B$6:$BE$43,'ADR Raw Data'!BB$1,FALSE)</f>
        <v>1.4853901558898299</v>
      </c>
      <c r="AQ41" s="49">
        <f>VLOOKUP($A41,'ADR Raw Data'!$B$6:$BE$43,'ADR Raw Data'!BC$1,FALSE)</f>
        <v>1.7069601992711101</v>
      </c>
      <c r="AR41" s="50">
        <f>VLOOKUP($A41,'ADR Raw Data'!$B$6:$BE$43,'ADR Raw Data'!BE$1,FALSE)</f>
        <v>2.6432089787410402</v>
      </c>
      <c r="AT41" s="51">
        <f>VLOOKUP($A41,'RevPAR Raw Data'!$B$6:$BE$43,'RevPAR Raw Data'!AG$1,FALSE)</f>
        <v>47.358805689688303</v>
      </c>
      <c r="AU41" s="52">
        <f>VLOOKUP($A41,'RevPAR Raw Data'!$B$6:$BE$43,'RevPAR Raw Data'!AH$1,FALSE)</f>
        <v>56.586937124855702</v>
      </c>
      <c r="AV41" s="52">
        <f>VLOOKUP($A41,'RevPAR Raw Data'!$B$6:$BE$43,'RevPAR Raw Data'!AI$1,FALSE)</f>
        <v>62.420156819930703</v>
      </c>
      <c r="AW41" s="52">
        <f>VLOOKUP($A41,'RevPAR Raw Data'!$B$6:$BE$43,'RevPAR Raw Data'!AJ$1,FALSE)</f>
        <v>60.968632315313499</v>
      </c>
      <c r="AX41" s="52">
        <f>VLOOKUP($A41,'RevPAR Raw Data'!$B$6:$BE$43,'RevPAR Raw Data'!AK$1,FALSE)</f>
        <v>54.493148133897598</v>
      </c>
      <c r="AY41" s="53">
        <f>VLOOKUP($A41,'RevPAR Raw Data'!$B$6:$BE$43,'RevPAR Raw Data'!AL$1,FALSE)</f>
        <v>56.365536016737202</v>
      </c>
      <c r="AZ41" s="52">
        <f>VLOOKUP($A41,'RevPAR Raw Data'!$B$6:$BE$43,'RevPAR Raw Data'!AN$1,FALSE)</f>
        <v>58.682426837245004</v>
      </c>
      <c r="BA41" s="52">
        <f>VLOOKUP($A41,'RevPAR Raw Data'!$B$6:$BE$43,'RevPAR Raw Data'!AO$1,FALSE)</f>
        <v>63.139743386879502</v>
      </c>
      <c r="BB41" s="53">
        <f>VLOOKUP($A41,'RevPAR Raw Data'!$B$6:$BE$43,'RevPAR Raw Data'!AP$1,FALSE)</f>
        <v>60.911085112062302</v>
      </c>
      <c r="BC41" s="54">
        <f>VLOOKUP($A41,'RevPAR Raw Data'!$B$6:$BE$43,'RevPAR Raw Data'!AR$1,FALSE)</f>
        <v>57.6642643296872</v>
      </c>
      <c r="BE41" s="47">
        <f>VLOOKUP($A41,'RevPAR Raw Data'!$B$6:$BE$43,'RevPAR Raw Data'!AT$1,FALSE)</f>
        <v>-11.7175743335542</v>
      </c>
      <c r="BF41" s="48">
        <f>VLOOKUP($A41,'RevPAR Raw Data'!$B$6:$BE$43,'RevPAR Raw Data'!AU$1,FALSE)</f>
        <v>-7.4688763726569496</v>
      </c>
      <c r="BG41" s="48">
        <f>VLOOKUP($A41,'RevPAR Raw Data'!$B$6:$BE$43,'RevPAR Raw Data'!AV$1,FALSE)</f>
        <v>-4.82236828985668</v>
      </c>
      <c r="BH41" s="48">
        <f>VLOOKUP($A41,'RevPAR Raw Data'!$B$6:$BE$43,'RevPAR Raw Data'!AW$1,FALSE)</f>
        <v>-7.1969628745765002</v>
      </c>
      <c r="BI41" s="48">
        <f>VLOOKUP($A41,'RevPAR Raw Data'!$B$6:$BE$43,'RevPAR Raw Data'!AX$1,FALSE)</f>
        <v>-9.7226333618069596</v>
      </c>
      <c r="BJ41" s="49">
        <f>VLOOKUP($A41,'RevPAR Raw Data'!$B$6:$BE$43,'RevPAR Raw Data'!AY$1,FALSE)</f>
        <v>-8.0318949087417604</v>
      </c>
      <c r="BK41" s="48">
        <f>VLOOKUP($A41,'RevPAR Raw Data'!$B$6:$BE$43,'RevPAR Raw Data'!BA$1,FALSE)</f>
        <v>-10.057602689794701</v>
      </c>
      <c r="BL41" s="48">
        <f>VLOOKUP($A41,'RevPAR Raw Data'!$B$6:$BE$43,'RevPAR Raw Data'!BB$1,FALSE)</f>
        <v>-8.4992190016805598</v>
      </c>
      <c r="BM41" s="49">
        <f>VLOOKUP($A41,'RevPAR Raw Data'!$B$6:$BE$43,'RevPAR Raw Data'!BC$1,FALSE)</f>
        <v>-9.2565867021637001</v>
      </c>
      <c r="BN41" s="50">
        <f>VLOOKUP($A41,'RevPAR Raw Data'!$B$6:$BE$43,'RevPAR Raw Data'!BE$1,FALSE)</f>
        <v>-8.4049776043639906</v>
      </c>
    </row>
    <row r="42" spans="1:66" x14ac:dyDescent="0.45">
      <c r="A42" s="63" t="s">
        <v>109</v>
      </c>
      <c r="B42" s="47">
        <f>VLOOKUP($A42,'Occupancy Raw Data'!$B$8:$BE$45,'Occupancy Raw Data'!AG$3,FALSE)</f>
        <v>46.120271580989296</v>
      </c>
      <c r="C42" s="48">
        <f>VLOOKUP($A42,'Occupancy Raw Data'!$B$8:$BE$45,'Occupancy Raw Data'!AH$3,FALSE)</f>
        <v>50.096993210475198</v>
      </c>
      <c r="D42" s="48">
        <f>VLOOKUP($A42,'Occupancy Raw Data'!$B$8:$BE$45,'Occupancy Raw Data'!AI$3,FALSE)</f>
        <v>61.663433559650798</v>
      </c>
      <c r="E42" s="48">
        <f>VLOOKUP($A42,'Occupancy Raw Data'!$B$8:$BE$45,'Occupancy Raw Data'!AJ$3,FALSE)</f>
        <v>60.507597801487201</v>
      </c>
      <c r="F42" s="48">
        <f>VLOOKUP($A42,'Occupancy Raw Data'!$B$8:$BE$45,'Occupancy Raw Data'!AK$3,FALSE)</f>
        <v>49.870675719366297</v>
      </c>
      <c r="G42" s="49">
        <f>VLOOKUP($A42,'Occupancy Raw Data'!$B$8:$BE$45,'Occupancy Raw Data'!AL$3,FALSE)</f>
        <v>53.651794374393702</v>
      </c>
      <c r="H42" s="48">
        <f>VLOOKUP($A42,'Occupancy Raw Data'!$B$8:$BE$45,'Occupancy Raw Data'!AN$3,FALSE)</f>
        <v>66.214031684448699</v>
      </c>
      <c r="I42" s="48">
        <f>VLOOKUP($A42,'Occupancy Raw Data'!$B$8:$BE$45,'Occupancy Raw Data'!AO$3,FALSE)</f>
        <v>72.243776268994495</v>
      </c>
      <c r="J42" s="49">
        <f>VLOOKUP($A42,'Occupancy Raw Data'!$B$8:$BE$45,'Occupancy Raw Data'!AP$3,FALSE)</f>
        <v>69.228903976721597</v>
      </c>
      <c r="K42" s="50">
        <f>VLOOKUP($A42,'Occupancy Raw Data'!$B$8:$BE$45,'Occupancy Raw Data'!AR$3,FALSE)</f>
        <v>58.102397117915999</v>
      </c>
      <c r="M42" s="47">
        <f>VLOOKUP($A42,'Occupancy Raw Data'!$B$8:$BE$45,'Occupancy Raw Data'!AT$3,FALSE)</f>
        <v>12.544378698224801</v>
      </c>
      <c r="N42" s="48">
        <f>VLOOKUP($A42,'Occupancy Raw Data'!$B$8:$BE$45,'Occupancy Raw Data'!AU$3,FALSE)</f>
        <v>5.8763238811069298</v>
      </c>
      <c r="O42" s="48">
        <f>VLOOKUP($A42,'Occupancy Raw Data'!$B$8:$BE$45,'Occupancy Raw Data'!AV$3,FALSE)</f>
        <v>2.5678945953213201</v>
      </c>
      <c r="P42" s="48">
        <f>VLOOKUP($A42,'Occupancy Raw Data'!$B$8:$BE$45,'Occupancy Raw Data'!AW$3,FALSE)</f>
        <v>1.3127622141020401</v>
      </c>
      <c r="Q42" s="48">
        <f>VLOOKUP($A42,'Occupancy Raw Data'!$B$8:$BE$45,'Occupancy Raw Data'!AX$3,FALSE)</f>
        <v>-7.09230537569643</v>
      </c>
      <c r="R42" s="49">
        <f>VLOOKUP($A42,'Occupancy Raw Data'!$B$8:$BE$45,'Occupancy Raw Data'!AY$3,FALSE)</f>
        <v>2.4604840701407702</v>
      </c>
      <c r="S42" s="48">
        <f>VLOOKUP($A42,'Occupancy Raw Data'!$B$8:$BE$45,'Occupancy Raw Data'!BA$3,FALSE)</f>
        <v>4.7436389208541101</v>
      </c>
      <c r="T42" s="48">
        <f>VLOOKUP($A42,'Occupancy Raw Data'!$B$8:$BE$45,'Occupancy Raw Data'!BB$3,FALSE)</f>
        <v>-1.7802197802197799</v>
      </c>
      <c r="U42" s="49">
        <f>VLOOKUP($A42,'Occupancy Raw Data'!$B$8:$BE$45,'Occupancy Raw Data'!BC$3,FALSE)</f>
        <v>1.23515158678565</v>
      </c>
      <c r="V42" s="50">
        <f>VLOOKUP($A42,'Occupancy Raw Data'!$B$8:$BE$45,'Occupancy Raw Data'!BE$3,FALSE)</f>
        <v>2.04003001236996</v>
      </c>
      <c r="X42" s="51">
        <f>VLOOKUP($A42,'ADR Raw Data'!$B$6:$BE$43,'ADR Raw Data'!AG$1,FALSE)</f>
        <v>149.01557308096699</v>
      </c>
      <c r="Y42" s="52">
        <f>VLOOKUP($A42,'ADR Raw Data'!$B$6:$BE$43,'ADR Raw Data'!AH$1,FALSE)</f>
        <v>158.773896418199</v>
      </c>
      <c r="Z42" s="52">
        <f>VLOOKUP($A42,'ADR Raw Data'!$B$6:$BE$43,'ADR Raw Data'!AI$1,FALSE)</f>
        <v>166.812573076418</v>
      </c>
      <c r="AA42" s="52">
        <f>VLOOKUP($A42,'ADR Raw Data'!$B$6:$BE$43,'ADR Raw Data'!AJ$1,FALSE)</f>
        <v>162.85629174458899</v>
      </c>
      <c r="AB42" s="52">
        <f>VLOOKUP($A42,'ADR Raw Data'!$B$6:$BE$43,'ADR Raw Data'!AK$1,FALSE)</f>
        <v>155.11824635332201</v>
      </c>
      <c r="AC42" s="53">
        <f>VLOOKUP($A42,'ADR Raw Data'!$B$6:$BE$43,'ADR Raw Data'!AL$1,FALSE)</f>
        <v>159.185223116092</v>
      </c>
      <c r="AD42" s="52">
        <f>VLOOKUP($A42,'ADR Raw Data'!$B$6:$BE$43,'ADR Raw Data'!AN$1,FALSE)</f>
        <v>164.30724243163999</v>
      </c>
      <c r="AE42" s="52">
        <f>VLOOKUP($A42,'ADR Raw Data'!$B$6:$BE$43,'ADR Raw Data'!AO$1,FALSE)</f>
        <v>168.86493622734301</v>
      </c>
      <c r="AF42" s="53">
        <f>VLOOKUP($A42,'ADR Raw Data'!$B$6:$BE$43,'ADR Raw Data'!AP$1,FALSE)</f>
        <v>166.68533158201899</v>
      </c>
      <c r="AG42" s="54">
        <f>VLOOKUP($A42,'ADR Raw Data'!$B$6:$BE$43,'ADR Raw Data'!AR$1,FALSE)</f>
        <v>161.73847055784</v>
      </c>
      <c r="AI42" s="47">
        <f>VLOOKUP($A42,'ADR Raw Data'!$B$6:$BE$43,'ADR Raw Data'!AT$1,FALSE)</f>
        <v>-1.6915686990621801</v>
      </c>
      <c r="AJ42" s="48">
        <f>VLOOKUP($A42,'ADR Raw Data'!$B$6:$BE$43,'ADR Raw Data'!AU$1,FALSE)</f>
        <v>-1.92956098411844</v>
      </c>
      <c r="AK42" s="48">
        <f>VLOOKUP($A42,'ADR Raw Data'!$B$6:$BE$43,'ADR Raw Data'!AV$1,FALSE)</f>
        <v>-3.5755821917898798</v>
      </c>
      <c r="AL42" s="48">
        <f>VLOOKUP($A42,'ADR Raw Data'!$B$6:$BE$43,'ADR Raw Data'!AW$1,FALSE)</f>
        <v>-5.0958037655816204</v>
      </c>
      <c r="AM42" s="48">
        <f>VLOOKUP($A42,'ADR Raw Data'!$B$6:$BE$43,'ADR Raw Data'!AX$1,FALSE)</f>
        <v>-5.0310401084660601</v>
      </c>
      <c r="AN42" s="49">
        <f>VLOOKUP($A42,'ADR Raw Data'!$B$6:$BE$43,'ADR Raw Data'!AY$1,FALSE)</f>
        <v>-3.7224402220599302</v>
      </c>
      <c r="AO42" s="48">
        <f>VLOOKUP($A42,'ADR Raw Data'!$B$6:$BE$43,'ADR Raw Data'!BA$1,FALSE)</f>
        <v>-3.40322271625887</v>
      </c>
      <c r="AP42" s="48">
        <f>VLOOKUP($A42,'ADR Raw Data'!$B$6:$BE$43,'ADR Raw Data'!BB$1,FALSE)</f>
        <v>-5.3985245726623701</v>
      </c>
      <c r="AQ42" s="49">
        <f>VLOOKUP($A42,'ADR Raw Data'!$B$6:$BE$43,'ADR Raw Data'!BC$1,FALSE)</f>
        <v>-4.5419675459507198</v>
      </c>
      <c r="AR42" s="50">
        <f>VLOOKUP($A42,'ADR Raw Data'!$B$6:$BE$43,'ADR Raw Data'!BE$1,FALSE)</f>
        <v>-4.0258619786149703</v>
      </c>
      <c r="AT42" s="51">
        <f>VLOOKUP($A42,'RevPAR Raw Data'!$B$6:$BE$43,'RevPAR Raw Data'!AG$1,FALSE)</f>
        <v>68.726387002909703</v>
      </c>
      <c r="AU42" s="52">
        <f>VLOOKUP($A42,'RevPAR Raw Data'!$B$6:$BE$43,'RevPAR Raw Data'!AH$1,FALSE)</f>
        <v>79.540948108632307</v>
      </c>
      <c r="AV42" s="52">
        <f>VLOOKUP($A42,'RevPAR Raw Data'!$B$6:$BE$43,'RevPAR Raw Data'!AI$1,FALSE)</f>
        <v>102.862360168121</v>
      </c>
      <c r="AW42" s="52">
        <f>VLOOKUP($A42,'RevPAR Raw Data'!$B$6:$BE$43,'RevPAR Raw Data'!AJ$1,FALSE)</f>
        <v>98.540430003233098</v>
      </c>
      <c r="AX42" s="52">
        <f>VLOOKUP($A42,'RevPAR Raw Data'!$B$6:$BE$43,'RevPAR Raw Data'!AK$1,FALSE)</f>
        <v>77.358517620433204</v>
      </c>
      <c r="AY42" s="53">
        <f>VLOOKUP($A42,'RevPAR Raw Data'!$B$6:$BE$43,'RevPAR Raw Data'!AL$1,FALSE)</f>
        <v>85.405728580665993</v>
      </c>
      <c r="AZ42" s="52">
        <f>VLOOKUP($A42,'RevPAR Raw Data'!$B$6:$BE$43,'RevPAR Raw Data'!AN$1,FALSE)</f>
        <v>108.79444956352999</v>
      </c>
      <c r="BA42" s="52">
        <f>VLOOKUP($A42,'RevPAR Raw Data'!$B$6:$BE$43,'RevPAR Raw Data'!AO$1,FALSE)</f>
        <v>121.994406724862</v>
      </c>
      <c r="BB42" s="53">
        <f>VLOOKUP($A42,'RevPAR Raw Data'!$B$6:$BE$43,'RevPAR Raw Data'!AP$1,FALSE)</f>
        <v>115.394428144196</v>
      </c>
      <c r="BC42" s="54">
        <f>VLOOKUP($A42,'RevPAR Raw Data'!$B$6:$BE$43,'RevPAR Raw Data'!AR$1,FALSE)</f>
        <v>93.973928455960404</v>
      </c>
      <c r="BE42" s="47">
        <f>VLOOKUP($A42,'RevPAR Raw Data'!$B$6:$BE$43,'RevPAR Raw Data'!AT$1,FALSE)</f>
        <v>10.6406132156116</v>
      </c>
      <c r="BF42" s="48">
        <f>VLOOKUP($A42,'RevPAR Raw Data'!$B$6:$BE$43,'RevPAR Raw Data'!AU$1,FALSE)</f>
        <v>3.8333756440782101</v>
      </c>
      <c r="BG42" s="48">
        <f>VLOOKUP($A42,'RevPAR Raw Data'!$B$6:$BE$43,'RevPAR Raw Data'!AV$1,FALSE)</f>
        <v>-1.0995047783228</v>
      </c>
      <c r="BH42" s="48">
        <f>VLOOKUP($A42,'RevPAR Raw Data'!$B$6:$BE$43,'RevPAR Raw Data'!AW$1,FALSE)</f>
        <v>-3.8499373378189201</v>
      </c>
      <c r="BI42" s="48">
        <f>VLOOKUP($A42,'RevPAR Raw Data'!$B$6:$BE$43,'RevPAR Raw Data'!AX$1,FALSE)</f>
        <v>-11.766528756096299</v>
      </c>
      <c r="BJ42" s="49">
        <f>VLOOKUP($A42,'RevPAR Raw Data'!$B$6:$BE$43,'RevPAR Raw Data'!AY$1,FALSE)</f>
        <v>-1.35354620060345</v>
      </c>
      <c r="BK42" s="48">
        <f>VLOOKUP($A42,'RevPAR Raw Data'!$B$6:$BE$43,'RevPAR Raw Data'!BA$1,FALSE)</f>
        <v>1.17897960726342</v>
      </c>
      <c r="BL42" s="48">
        <f>VLOOKUP($A42,'RevPAR Raw Data'!$B$6:$BE$43,'RevPAR Raw Data'!BB$1,FALSE)</f>
        <v>-7.0826387505995898</v>
      </c>
      <c r="BM42" s="49">
        <f>VLOOKUP($A42,'RevPAR Raw Data'!$B$6:$BE$43,'RevPAR Raw Data'!BC$1,FALSE)</f>
        <v>-3.3629161433801702</v>
      </c>
      <c r="BN42" s="50">
        <f>VLOOKUP($A42,'RevPAR Raw Data'!$B$6:$BE$43,'RevPAR Raw Data'!BE$1,FALSE)</f>
        <v>-2.0679607588653499</v>
      </c>
    </row>
    <row r="43" spans="1:66" x14ac:dyDescent="0.45">
      <c r="A43" s="63" t="s">
        <v>94</v>
      </c>
      <c r="B43" s="47">
        <f>VLOOKUP($A43,'Occupancy Raw Data'!$B$8:$BE$45,'Occupancy Raw Data'!AG$3,FALSE)</f>
        <v>45.640464070084001</v>
      </c>
      <c r="C43" s="48">
        <f>VLOOKUP($A43,'Occupancy Raw Data'!$B$8:$BE$45,'Occupancy Raw Data'!AH$3,FALSE)</f>
        <v>51.722505031372002</v>
      </c>
      <c r="D43" s="48">
        <f>VLOOKUP($A43,'Occupancy Raw Data'!$B$8:$BE$45,'Occupancy Raw Data'!AI$3,FALSE)</f>
        <v>60.559962116727803</v>
      </c>
      <c r="E43" s="48">
        <f>VLOOKUP($A43,'Occupancy Raw Data'!$B$8:$BE$45,'Occupancy Raw Data'!AJ$3,FALSE)</f>
        <v>61.3679412809281</v>
      </c>
      <c r="F43" s="48">
        <f>VLOOKUP($A43,'Occupancy Raw Data'!$B$8:$BE$45,'Occupancy Raw Data'!AK$3,FALSE)</f>
        <v>54.815319048182701</v>
      </c>
      <c r="G43" s="49">
        <f>VLOOKUP($A43,'Occupancy Raw Data'!$B$8:$BE$45,'Occupancy Raw Data'!AL$3,FALSE)</f>
        <v>54.821238309458899</v>
      </c>
      <c r="H43" s="48">
        <f>VLOOKUP($A43,'Occupancy Raw Data'!$B$8:$BE$45,'Occupancy Raw Data'!AN$3,FALSE)</f>
        <v>62.3120634544808</v>
      </c>
      <c r="I43" s="48">
        <f>VLOOKUP($A43,'Occupancy Raw Data'!$B$8:$BE$45,'Occupancy Raw Data'!AO$3,FALSE)</f>
        <v>69.370782526340705</v>
      </c>
      <c r="J43" s="49">
        <f>VLOOKUP($A43,'Occupancy Raw Data'!$B$8:$BE$45,'Occupancy Raw Data'!AP$3,FALSE)</f>
        <v>65.841422990410706</v>
      </c>
      <c r="K43" s="50">
        <f>VLOOKUP($A43,'Occupancy Raw Data'!$B$8:$BE$45,'Occupancy Raw Data'!AR$3,FALSE)</f>
        <v>57.969862504016596</v>
      </c>
      <c r="M43" s="47">
        <f>VLOOKUP($A43,'Occupancy Raw Data'!$B$8:$BE$45,'Occupancy Raw Data'!AT$3,FALSE)</f>
        <v>-3.5718709907207802</v>
      </c>
      <c r="N43" s="48">
        <f>VLOOKUP($A43,'Occupancy Raw Data'!$B$8:$BE$45,'Occupancy Raw Data'!AU$3,FALSE)</f>
        <v>-5.65421354866118</v>
      </c>
      <c r="O43" s="48">
        <f>VLOOKUP($A43,'Occupancy Raw Data'!$B$8:$BE$45,'Occupancy Raw Data'!AV$3,FALSE)</f>
        <v>-4.8380560018705498</v>
      </c>
      <c r="P43" s="48">
        <f>VLOOKUP($A43,'Occupancy Raw Data'!$B$8:$BE$45,'Occupancy Raw Data'!AW$3,FALSE)</f>
        <v>-2.6919419104182598</v>
      </c>
      <c r="Q43" s="48">
        <f>VLOOKUP($A43,'Occupancy Raw Data'!$B$8:$BE$45,'Occupancy Raw Data'!AX$3,FALSE)</f>
        <v>-3.57604035122263</v>
      </c>
      <c r="R43" s="49">
        <f>VLOOKUP($A43,'Occupancy Raw Data'!$B$8:$BE$45,'Occupancy Raw Data'!AY$3,FALSE)</f>
        <v>-4.0600687059073701</v>
      </c>
      <c r="S43" s="48">
        <f>VLOOKUP($A43,'Occupancy Raw Data'!$B$8:$BE$45,'Occupancy Raw Data'!BA$3,FALSE)</f>
        <v>-2.7338277602071801</v>
      </c>
      <c r="T43" s="48">
        <f>VLOOKUP($A43,'Occupancy Raw Data'!$B$8:$BE$45,'Occupancy Raw Data'!BB$3,FALSE)</f>
        <v>-1.64716883993352</v>
      </c>
      <c r="U43" s="49">
        <f>VLOOKUP($A43,'Occupancy Raw Data'!$B$8:$BE$45,'Occupancy Raw Data'!BC$3,FALSE)</f>
        <v>-2.1643841078066202</v>
      </c>
      <c r="V43" s="50">
        <f>VLOOKUP($A43,'Occupancy Raw Data'!$B$8:$BE$45,'Occupancy Raw Data'!BE$3,FALSE)</f>
        <v>-3.4530015054115402</v>
      </c>
      <c r="X43" s="51">
        <f>VLOOKUP($A43,'ADR Raw Data'!$B$6:$BE$43,'ADR Raw Data'!AG$1,FALSE)</f>
        <v>92.328272485571603</v>
      </c>
      <c r="Y43" s="52">
        <f>VLOOKUP($A43,'ADR Raw Data'!$B$6:$BE$43,'ADR Raw Data'!AH$1,FALSE)</f>
        <v>100.678837834744</v>
      </c>
      <c r="Z43" s="52">
        <f>VLOOKUP($A43,'ADR Raw Data'!$B$6:$BE$43,'ADR Raw Data'!AI$1,FALSE)</f>
        <v>106.182738246505</v>
      </c>
      <c r="AA43" s="52">
        <f>VLOOKUP($A43,'ADR Raw Data'!$B$6:$BE$43,'ADR Raw Data'!AJ$1,FALSE)</f>
        <v>104.751020014468</v>
      </c>
      <c r="AB43" s="52">
        <f>VLOOKUP($A43,'ADR Raw Data'!$B$6:$BE$43,'ADR Raw Data'!AK$1,FALSE)</f>
        <v>98.345801522595906</v>
      </c>
      <c r="AC43" s="53">
        <f>VLOOKUP($A43,'ADR Raw Data'!$B$6:$BE$43,'ADR Raw Data'!AL$1,FALSE)</f>
        <v>100.94956367759001</v>
      </c>
      <c r="AD43" s="52">
        <f>VLOOKUP($A43,'ADR Raw Data'!$B$6:$BE$43,'ADR Raw Data'!AN$1,FALSE)</f>
        <v>111.194258098223</v>
      </c>
      <c r="AE43" s="52">
        <f>VLOOKUP($A43,'ADR Raw Data'!$B$6:$BE$43,'ADR Raw Data'!AO$1,FALSE)</f>
        <v>112.47318998250699</v>
      </c>
      <c r="AF43" s="53">
        <f>VLOOKUP($A43,'ADR Raw Data'!$B$6:$BE$43,'ADR Raw Data'!AP$1,FALSE)</f>
        <v>111.86800193288801</v>
      </c>
      <c r="AG43" s="54">
        <f>VLOOKUP($A43,'ADR Raw Data'!$B$6:$BE$43,'ADR Raw Data'!AR$1,FALSE)</f>
        <v>104.492712679055</v>
      </c>
      <c r="AI43" s="47">
        <f>VLOOKUP($A43,'ADR Raw Data'!$B$6:$BE$43,'ADR Raw Data'!AT$1,FALSE)</f>
        <v>-5.4877657429597297</v>
      </c>
      <c r="AJ43" s="48">
        <f>VLOOKUP($A43,'ADR Raw Data'!$B$6:$BE$43,'ADR Raw Data'!AU$1,FALSE)</f>
        <v>-3.4487674186439299</v>
      </c>
      <c r="AK43" s="48">
        <f>VLOOKUP($A43,'ADR Raw Data'!$B$6:$BE$43,'ADR Raw Data'!AV$1,FALSE)</f>
        <v>-2.7384530395042299</v>
      </c>
      <c r="AL43" s="48">
        <f>VLOOKUP($A43,'ADR Raw Data'!$B$6:$BE$43,'ADR Raw Data'!AW$1,FALSE)</f>
        <v>-3.0719762679223699</v>
      </c>
      <c r="AM43" s="48">
        <f>VLOOKUP($A43,'ADR Raw Data'!$B$6:$BE$43,'ADR Raw Data'!AX$1,FALSE)</f>
        <v>-4.4220574724700104</v>
      </c>
      <c r="AN43" s="49">
        <f>VLOOKUP($A43,'ADR Raw Data'!$B$6:$BE$43,'ADR Raw Data'!AY$1,FALSE)</f>
        <v>-3.7093032934913301</v>
      </c>
      <c r="AO43" s="48">
        <f>VLOOKUP($A43,'ADR Raw Data'!$B$6:$BE$43,'ADR Raw Data'!BA$1,FALSE)</f>
        <v>-2.1060742006422402</v>
      </c>
      <c r="AP43" s="48">
        <f>VLOOKUP($A43,'ADR Raw Data'!$B$6:$BE$43,'ADR Raw Data'!BB$1,FALSE)</f>
        <v>-2.9952127470827201</v>
      </c>
      <c r="AQ43" s="49">
        <f>VLOOKUP($A43,'ADR Raw Data'!$B$6:$BE$43,'ADR Raw Data'!BC$1,FALSE)</f>
        <v>-2.5734825215572701</v>
      </c>
      <c r="AR43" s="50">
        <f>VLOOKUP($A43,'ADR Raw Data'!$B$6:$BE$43,'ADR Raw Data'!BE$1,FALSE)</f>
        <v>-3.2795247782026302</v>
      </c>
      <c r="AT43" s="51">
        <f>VLOOKUP($A43,'RevPAR Raw Data'!$B$6:$BE$43,'RevPAR Raw Data'!AG$1,FALSE)</f>
        <v>42.139052030306601</v>
      </c>
      <c r="AU43" s="52">
        <f>VLOOKUP($A43,'RevPAR Raw Data'!$B$6:$BE$43,'RevPAR Raw Data'!AH$1,FALSE)</f>
        <v>52.073616964602799</v>
      </c>
      <c r="AV43" s="52">
        <f>VLOOKUP($A43,'RevPAR Raw Data'!$B$6:$BE$43,'RevPAR Raw Data'!AI$1,FALSE)</f>
        <v>64.304226056588107</v>
      </c>
      <c r="AW43" s="52">
        <f>VLOOKUP($A43,'RevPAR Raw Data'!$B$6:$BE$43,'RevPAR Raw Data'!AJ$1,FALSE)</f>
        <v>64.283544453652098</v>
      </c>
      <c r="AX43" s="52">
        <f>VLOOKUP($A43,'RevPAR Raw Data'!$B$6:$BE$43,'RevPAR Raw Data'!AK$1,FALSE)</f>
        <v>53.908564875103501</v>
      </c>
      <c r="AY43" s="53">
        <f>VLOOKUP($A43,'RevPAR Raw Data'!$B$6:$BE$43,'RevPAR Raw Data'!AL$1,FALSE)</f>
        <v>55.341800876050598</v>
      </c>
      <c r="AZ43" s="52">
        <f>VLOOKUP($A43,'RevPAR Raw Data'!$B$6:$BE$43,'RevPAR Raw Data'!AN$1,FALSE)</f>
        <v>69.287436663904302</v>
      </c>
      <c r="BA43" s="52">
        <f>VLOOKUP($A43,'RevPAR Raw Data'!$B$6:$BE$43,'RevPAR Raw Data'!AO$1,FALSE)</f>
        <v>78.023532023203501</v>
      </c>
      <c r="BB43" s="53">
        <f>VLOOKUP($A43,'RevPAR Raw Data'!$B$6:$BE$43,'RevPAR Raw Data'!AP$1,FALSE)</f>
        <v>73.655484343553894</v>
      </c>
      <c r="BC43" s="54">
        <f>VLOOKUP($A43,'RevPAR Raw Data'!$B$6:$BE$43,'RevPAR Raw Data'!AR$1,FALSE)</f>
        <v>60.574281866765801</v>
      </c>
      <c r="BE43" s="47">
        <f>VLOOKUP($A43,'RevPAR Raw Data'!$B$6:$BE$43,'RevPAR Raw Data'!AT$1,FALSE)</f>
        <v>-8.8636208210690306</v>
      </c>
      <c r="BF43" s="48">
        <f>VLOOKUP($A43,'RevPAR Raw Data'!$B$6:$BE$43,'RevPAR Raw Data'!AU$1,FALSE)</f>
        <v>-8.9079802926583405</v>
      </c>
      <c r="BG43" s="48">
        <f>VLOOKUP($A43,'RevPAR Raw Data'!$B$6:$BE$43,'RevPAR Raw Data'!AV$1,FALSE)</f>
        <v>-7.4440211497386501</v>
      </c>
      <c r="BH43" s="48">
        <f>VLOOKUP($A43,'RevPAR Raw Data'!$B$6:$BE$43,'RevPAR Raw Data'!AW$1,FALSE)</f>
        <v>-5.6812223617063298</v>
      </c>
      <c r="BI43" s="48">
        <f>VLOOKUP($A43,'RevPAR Raw Data'!$B$6:$BE$43,'RevPAR Raw Data'!AX$1,FALSE)</f>
        <v>-7.8399632641228596</v>
      </c>
      <c r="BJ43" s="49">
        <f>VLOOKUP($A43,'RevPAR Raw Data'!$B$6:$BE$43,'RevPAR Raw Data'!AY$1,FALSE)</f>
        <v>-7.6187717371724704</v>
      </c>
      <c r="BK43" s="48">
        <f>VLOOKUP($A43,'RevPAR Raw Data'!$B$6:$BE$43,'RevPAR Raw Data'!BA$1,FALSE)</f>
        <v>-4.7823255197016996</v>
      </c>
      <c r="BL43" s="48">
        <f>VLOOKUP($A43,'RevPAR Raw Data'!$B$6:$BE$43,'RevPAR Raw Data'!BB$1,FALSE)</f>
        <v>-4.5930453759565797</v>
      </c>
      <c r="BM43" s="49">
        <f>VLOOKUP($A43,'RevPAR Raw Data'!$B$6:$BE$43,'RevPAR Raw Data'!BC$1,FALSE)</f>
        <v>-4.6821665826501402</v>
      </c>
      <c r="BN43" s="50">
        <f>VLOOKUP($A43,'RevPAR Raw Data'!$B$6:$BE$43,'RevPAR Raw Data'!BE$1,FALSE)</f>
        <v>-6.6192842436524897</v>
      </c>
    </row>
    <row r="44" spans="1:66" x14ac:dyDescent="0.45">
      <c r="A44" s="63" t="s">
        <v>44</v>
      </c>
      <c r="B44" s="47">
        <f>VLOOKUP($A44,'Occupancy Raw Data'!$B$8:$BE$45,'Occupancy Raw Data'!AG$3,FALSE)</f>
        <v>44.632687927107</v>
      </c>
      <c r="C44" s="48">
        <f>VLOOKUP($A44,'Occupancy Raw Data'!$B$8:$BE$45,'Occupancy Raw Data'!AH$3,FALSE)</f>
        <v>51.800968109339401</v>
      </c>
      <c r="D44" s="48">
        <f>VLOOKUP($A44,'Occupancy Raw Data'!$B$8:$BE$45,'Occupancy Raw Data'!AI$3,FALSE)</f>
        <v>58.357061503416801</v>
      </c>
      <c r="E44" s="48">
        <f>VLOOKUP($A44,'Occupancy Raw Data'!$B$8:$BE$45,'Occupancy Raw Data'!AJ$3,FALSE)</f>
        <v>58.207574031890601</v>
      </c>
      <c r="F44" s="48">
        <f>VLOOKUP($A44,'Occupancy Raw Data'!$B$8:$BE$45,'Occupancy Raw Data'!AK$3,FALSE)</f>
        <v>54.925968109339401</v>
      </c>
      <c r="G44" s="49">
        <f>VLOOKUP($A44,'Occupancy Raw Data'!$B$8:$BE$45,'Occupancy Raw Data'!AL$3,FALSE)</f>
        <v>53.584851936218598</v>
      </c>
      <c r="H44" s="48">
        <f>VLOOKUP($A44,'Occupancy Raw Data'!$B$8:$BE$45,'Occupancy Raw Data'!AN$3,FALSE)</f>
        <v>58.428246013667398</v>
      </c>
      <c r="I44" s="48">
        <f>VLOOKUP($A44,'Occupancy Raw Data'!$B$8:$BE$45,'Occupancy Raw Data'!AO$3,FALSE)</f>
        <v>63.268792710706101</v>
      </c>
      <c r="J44" s="49">
        <f>VLOOKUP($A44,'Occupancy Raw Data'!$B$8:$BE$45,'Occupancy Raw Data'!AP$3,FALSE)</f>
        <v>60.8485193621867</v>
      </c>
      <c r="K44" s="50">
        <f>VLOOKUP($A44,'Occupancy Raw Data'!$B$8:$BE$45,'Occupancy Raw Data'!AR$3,FALSE)</f>
        <v>55.660185486495202</v>
      </c>
      <c r="M44" s="47">
        <f>VLOOKUP($A44,'Occupancy Raw Data'!$B$8:$BE$45,'Occupancy Raw Data'!AT$3,FALSE)</f>
        <v>-4.1430973857208304</v>
      </c>
      <c r="N44" s="48">
        <f>VLOOKUP($A44,'Occupancy Raw Data'!$B$8:$BE$45,'Occupancy Raw Data'!AU$3,FALSE)</f>
        <v>-4.3883852319011902</v>
      </c>
      <c r="O44" s="48">
        <f>VLOOKUP($A44,'Occupancy Raw Data'!$B$8:$BE$45,'Occupancy Raw Data'!AV$3,FALSE)</f>
        <v>-2.0549581839904398</v>
      </c>
      <c r="P44" s="48">
        <f>VLOOKUP($A44,'Occupancy Raw Data'!$B$8:$BE$45,'Occupancy Raw Data'!AW$3,FALSE)</f>
        <v>-2.9781680113906002</v>
      </c>
      <c r="Q44" s="48">
        <f>VLOOKUP($A44,'Occupancy Raw Data'!$B$8:$BE$45,'Occupancy Raw Data'!AX$3,FALSE)</f>
        <v>-6.8565910188314803</v>
      </c>
      <c r="R44" s="49">
        <f>VLOOKUP($A44,'Occupancy Raw Data'!$B$8:$BE$45,'Occupancy Raw Data'!AY$3,FALSE)</f>
        <v>-4.0679002905642996</v>
      </c>
      <c r="S44" s="48">
        <f>VLOOKUP($A44,'Occupancy Raw Data'!$B$8:$BE$45,'Occupancy Raw Data'!BA$3,FALSE)</f>
        <v>-11.2456747404844</v>
      </c>
      <c r="T44" s="48">
        <f>VLOOKUP($A44,'Occupancy Raw Data'!$B$8:$BE$45,'Occupancy Raw Data'!BB$3,FALSE)</f>
        <v>-8.4372102606366504</v>
      </c>
      <c r="U44" s="49">
        <f>VLOOKUP($A44,'Occupancy Raw Data'!$B$8:$BE$45,'Occupancy Raw Data'!BC$3,FALSE)</f>
        <v>-9.8074386705354701</v>
      </c>
      <c r="V44" s="50">
        <f>VLOOKUP($A44,'Occupancy Raw Data'!$B$8:$BE$45,'Occupancy Raw Data'!BE$3,FALSE)</f>
        <v>-5.9375483338775297</v>
      </c>
      <c r="X44" s="51">
        <f>VLOOKUP($A44,'ADR Raw Data'!$B$6:$BE$43,'ADR Raw Data'!AG$1,FALSE)</f>
        <v>84.3669232057416</v>
      </c>
      <c r="Y44" s="52">
        <f>VLOOKUP($A44,'ADR Raw Data'!$B$6:$BE$43,'ADR Raw Data'!AH$1,FALSE)</f>
        <v>88.021365713893005</v>
      </c>
      <c r="Z44" s="52">
        <f>VLOOKUP($A44,'ADR Raw Data'!$B$6:$BE$43,'ADR Raw Data'!AI$1,FALSE)</f>
        <v>89.187252646987005</v>
      </c>
      <c r="AA44" s="52">
        <f>VLOOKUP($A44,'ADR Raw Data'!$B$6:$BE$43,'ADR Raw Data'!AJ$1,FALSE)</f>
        <v>88.749946202763795</v>
      </c>
      <c r="AB44" s="52">
        <f>VLOOKUP($A44,'ADR Raw Data'!$B$6:$BE$43,'ADR Raw Data'!AK$1,FALSE)</f>
        <v>86.539484007257599</v>
      </c>
      <c r="AC44" s="53">
        <f>VLOOKUP($A44,'ADR Raw Data'!$B$6:$BE$43,'ADR Raw Data'!AL$1,FALSE)</f>
        <v>87.521020051543601</v>
      </c>
      <c r="AD44" s="52">
        <f>VLOOKUP($A44,'ADR Raw Data'!$B$6:$BE$43,'ADR Raw Data'!AN$1,FALSE)</f>
        <v>97.638890375243605</v>
      </c>
      <c r="AE44" s="52">
        <f>VLOOKUP($A44,'ADR Raw Data'!$B$6:$BE$43,'ADR Raw Data'!AO$1,FALSE)</f>
        <v>99.8836350472547</v>
      </c>
      <c r="AF44" s="53">
        <f>VLOOKUP($A44,'ADR Raw Data'!$B$6:$BE$43,'ADR Raw Data'!AP$1,FALSE)</f>
        <v>98.805905504211495</v>
      </c>
      <c r="AG44" s="54">
        <f>VLOOKUP($A44,'ADR Raw Data'!$B$6:$BE$43,'ADR Raw Data'!AR$1,FALSE)</f>
        <v>91.045820024116594</v>
      </c>
      <c r="AI44" s="47">
        <f>VLOOKUP($A44,'ADR Raw Data'!$B$6:$BE$43,'ADR Raw Data'!AT$1,FALSE)</f>
        <v>1.0529469020317901</v>
      </c>
      <c r="AJ44" s="48">
        <f>VLOOKUP($A44,'ADR Raw Data'!$B$6:$BE$43,'ADR Raw Data'!AU$1,FALSE)</f>
        <v>2.4890824334335302</v>
      </c>
      <c r="AK44" s="48">
        <f>VLOOKUP($A44,'ADR Raw Data'!$B$6:$BE$43,'ADR Raw Data'!AV$1,FALSE)</f>
        <v>0.47570084168975801</v>
      </c>
      <c r="AL44" s="48">
        <f>VLOOKUP($A44,'ADR Raw Data'!$B$6:$BE$43,'ADR Raw Data'!AW$1,FALSE)</f>
        <v>-5.1068318564984498E-2</v>
      </c>
      <c r="AM44" s="48">
        <f>VLOOKUP($A44,'ADR Raw Data'!$B$6:$BE$43,'ADR Raw Data'!AX$1,FALSE)</f>
        <v>-1.77233911976584</v>
      </c>
      <c r="AN44" s="49">
        <f>VLOOKUP($A44,'ADR Raw Data'!$B$6:$BE$43,'ADR Raw Data'!AY$1,FALSE)</f>
        <v>0.376724244647547</v>
      </c>
      <c r="AO44" s="48">
        <f>VLOOKUP($A44,'ADR Raw Data'!$B$6:$BE$43,'ADR Raw Data'!BA$1,FALSE)</f>
        <v>-2.5785654856481299</v>
      </c>
      <c r="AP44" s="48">
        <f>VLOOKUP($A44,'ADR Raw Data'!$B$6:$BE$43,'ADR Raw Data'!BB$1,FALSE)</f>
        <v>-2.5445259280232801</v>
      </c>
      <c r="AQ44" s="49">
        <f>VLOOKUP($A44,'ADR Raw Data'!$B$6:$BE$43,'ADR Raw Data'!BC$1,FALSE)</f>
        <v>-2.5437175634673199</v>
      </c>
      <c r="AR44" s="50">
        <f>VLOOKUP($A44,'ADR Raw Data'!$B$6:$BE$43,'ADR Raw Data'!BE$1,FALSE)</f>
        <v>-0.83847525819091695</v>
      </c>
      <c r="AT44" s="51">
        <f>VLOOKUP($A44,'RevPAR Raw Data'!$B$6:$BE$43,'RevPAR Raw Data'!AG$1,FALSE)</f>
        <v>37.655225548120697</v>
      </c>
      <c r="AU44" s="52">
        <f>VLOOKUP($A44,'RevPAR Raw Data'!$B$6:$BE$43,'RevPAR Raw Data'!AH$1,FALSE)</f>
        <v>45.595919582858699</v>
      </c>
      <c r="AV44" s="52">
        <f>VLOOKUP($A44,'RevPAR Raw Data'!$B$6:$BE$43,'RevPAR Raw Data'!AI$1,FALSE)</f>
        <v>52.047059880410004</v>
      </c>
      <c r="AW44" s="52">
        <f>VLOOKUP($A44,'RevPAR Raw Data'!$B$6:$BE$43,'RevPAR Raw Data'!AJ$1,FALSE)</f>
        <v>51.659190639236897</v>
      </c>
      <c r="AX44" s="52">
        <f>VLOOKUP($A44,'RevPAR Raw Data'!$B$6:$BE$43,'RevPAR Raw Data'!AK$1,FALSE)</f>
        <v>47.532649387813201</v>
      </c>
      <c r="AY44" s="53">
        <f>VLOOKUP($A44,'RevPAR Raw Data'!$B$6:$BE$43,'RevPAR Raw Data'!AL$1,FALSE)</f>
        <v>46.898009007687897</v>
      </c>
      <c r="AZ44" s="52">
        <f>VLOOKUP($A44,'RevPAR Raw Data'!$B$6:$BE$43,'RevPAR Raw Data'!AN$1,FALSE)</f>
        <v>57.0486910734624</v>
      </c>
      <c r="BA44" s="52">
        <f>VLOOKUP($A44,'RevPAR Raw Data'!$B$6:$BE$43,'RevPAR Raw Data'!AO$1,FALSE)</f>
        <v>63.1951700099658</v>
      </c>
      <c r="BB44" s="53">
        <f>VLOOKUP($A44,'RevPAR Raw Data'!$B$6:$BE$43,'RevPAR Raw Data'!AP$1,FALSE)</f>
        <v>60.1219305417141</v>
      </c>
      <c r="BC44" s="54">
        <f>VLOOKUP($A44,'RevPAR Raw Data'!$B$6:$BE$43,'RevPAR Raw Data'!AR$1,FALSE)</f>
        <v>50.676272303123902</v>
      </c>
      <c r="BE44" s="47">
        <f>VLOOKUP($A44,'RevPAR Raw Data'!$B$6:$BE$43,'RevPAR Raw Data'!AT$1,FALSE)</f>
        <v>-3.1337750992601499</v>
      </c>
      <c r="BF44" s="48">
        <f>VLOOKUP($A44,'RevPAR Raw Data'!$B$6:$BE$43,'RevPAR Raw Data'!AU$1,FALSE)</f>
        <v>-2.0085333243862999</v>
      </c>
      <c r="BG44" s="48">
        <f>VLOOKUP($A44,'RevPAR Raw Data'!$B$6:$BE$43,'RevPAR Raw Data'!AV$1,FALSE)</f>
        <v>-1.5890327956782899</v>
      </c>
      <c r="BH44" s="48">
        <f>VLOOKUP($A44,'RevPAR Raw Data'!$B$6:$BE$43,'RevPAR Raw Data'!AW$1,FALSE)</f>
        <v>-3.0277154296281199</v>
      </c>
      <c r="BI44" s="48">
        <f>VLOOKUP($A44,'RevPAR Raw Data'!$B$6:$BE$43,'RevPAR Raw Data'!AX$1,FALSE)</f>
        <v>-8.5074080936882197</v>
      </c>
      <c r="BJ44" s="49">
        <f>VLOOKUP($A44,'RevPAR Raw Data'!$B$6:$BE$43,'RevPAR Raw Data'!AY$1,FALSE)</f>
        <v>-3.7065008125593999</v>
      </c>
      <c r="BK44" s="48">
        <f>VLOOKUP($A44,'RevPAR Raw Data'!$B$6:$BE$43,'RevPAR Raw Data'!BA$1,FALSE)</f>
        <v>-13.5342631386461</v>
      </c>
      <c r="BL44" s="48">
        <f>VLOOKUP($A44,'RevPAR Raw Data'!$B$6:$BE$43,'RevPAR Raw Data'!BB$1,FALSE)</f>
        <v>-10.7670491859761</v>
      </c>
      <c r="BM44" s="49">
        <f>VLOOKUP($A44,'RevPAR Raw Data'!$B$6:$BE$43,'RevPAR Raw Data'!BC$1,FALSE)</f>
        <v>-12.1016826940141</v>
      </c>
      <c r="BN44" s="50">
        <f>VLOOKUP($A44,'RevPAR Raw Data'!$B$6:$BE$43,'RevPAR Raw Data'!BE$1,FALSE)</f>
        <v>-6.7262387183457601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47.917953787223503</v>
      </c>
      <c r="C47" s="48">
        <f>VLOOKUP($A47,'Occupancy Raw Data'!$B$8:$BE$45,'Occupancy Raw Data'!AH$3,FALSE)</f>
        <v>54.426665019152303</v>
      </c>
      <c r="D47" s="48">
        <f>VLOOKUP($A47,'Occupancy Raw Data'!$B$8:$BE$45,'Occupancy Raw Data'!AI$3,FALSE)</f>
        <v>62.005745706165797</v>
      </c>
      <c r="E47" s="48">
        <f>VLOOKUP($A47,'Occupancy Raw Data'!$B$8:$BE$45,'Occupancy Raw Data'!AJ$3,FALSE)</f>
        <v>62.769523044606402</v>
      </c>
      <c r="F47" s="48">
        <f>VLOOKUP($A47,'Occupancy Raw Data'!$B$8:$BE$45,'Occupancy Raw Data'!AK$3,FALSE)</f>
        <v>57.950543679723197</v>
      </c>
      <c r="G47" s="49">
        <f>VLOOKUP($A47,'Occupancy Raw Data'!$B$8:$BE$45,'Occupancy Raw Data'!AL$3,FALSE)</f>
        <v>57.014086247374202</v>
      </c>
      <c r="H47" s="48">
        <f>VLOOKUP($A47,'Occupancy Raw Data'!$B$8:$BE$45,'Occupancy Raw Data'!AN$3,FALSE)</f>
        <v>63.9371988137896</v>
      </c>
      <c r="I47" s="48">
        <f>VLOOKUP($A47,'Occupancy Raw Data'!$B$8:$BE$45,'Occupancy Raw Data'!AO$3,FALSE)</f>
        <v>69.921537130853807</v>
      </c>
      <c r="J47" s="49">
        <f>VLOOKUP($A47,'Occupancy Raw Data'!$B$8:$BE$45,'Occupancy Raw Data'!AP$3,FALSE)</f>
        <v>66.9293679723217</v>
      </c>
      <c r="K47" s="50">
        <f>VLOOKUP($A47,'Occupancy Raw Data'!$B$8:$BE$45,'Occupancy Raw Data'!AR$3,FALSE)</f>
        <v>59.847023883073497</v>
      </c>
      <c r="M47" s="47">
        <f>VLOOKUP($A47,'Occupancy Raw Data'!$B$8:$BE$45,'Occupancy Raw Data'!AT$3,FALSE)</f>
        <v>-2.8332907735891801</v>
      </c>
      <c r="N47" s="48">
        <f>VLOOKUP($A47,'Occupancy Raw Data'!$B$8:$BE$45,'Occupancy Raw Data'!AU$3,FALSE)</f>
        <v>-1.6967912625649899</v>
      </c>
      <c r="O47" s="48">
        <f>VLOOKUP($A47,'Occupancy Raw Data'!$B$8:$BE$45,'Occupancy Raw Data'!AV$3,FALSE)</f>
        <v>-1.6931212781454601</v>
      </c>
      <c r="P47" s="48">
        <f>VLOOKUP($A47,'Occupancy Raw Data'!$B$8:$BE$45,'Occupancy Raw Data'!AW$3,FALSE)</f>
        <v>-1.25148974704799</v>
      </c>
      <c r="Q47" s="48">
        <f>VLOOKUP($A47,'Occupancy Raw Data'!$B$8:$BE$45,'Occupancy Raw Data'!AX$3,FALSE)</f>
        <v>-4.0949619699417399</v>
      </c>
      <c r="R47" s="49">
        <f>VLOOKUP($A47,'Occupancy Raw Data'!$B$8:$BE$45,'Occupancy Raw Data'!AY$3,FALSE)</f>
        <v>-2.2877831698754298</v>
      </c>
      <c r="S47" s="48">
        <f>VLOOKUP($A47,'Occupancy Raw Data'!$B$8:$BE$45,'Occupancy Raw Data'!BA$3,FALSE)</f>
        <v>-4.39656966221232</v>
      </c>
      <c r="T47" s="48">
        <f>VLOOKUP($A47,'Occupancy Raw Data'!$B$8:$BE$45,'Occupancy Raw Data'!BB$3,FALSE)</f>
        <v>-2.8597731140785698</v>
      </c>
      <c r="U47" s="49">
        <f>VLOOKUP($A47,'Occupancy Raw Data'!$B$8:$BE$45,'Occupancy Raw Data'!BC$3,FALSE)</f>
        <v>-3.5999356692356699</v>
      </c>
      <c r="V47" s="50">
        <f>VLOOKUP($A47,'Occupancy Raw Data'!$B$8:$BE$45,'Occupancy Raw Data'!BE$3,FALSE)</f>
        <v>-2.7109164861209698</v>
      </c>
      <c r="X47" s="51">
        <f>VLOOKUP($A47,'ADR Raw Data'!$B$6:$BE$43,'ADR Raw Data'!AG$1,FALSE)</f>
        <v>109.70355321686399</v>
      </c>
      <c r="Y47" s="52">
        <f>VLOOKUP($A47,'ADR Raw Data'!$B$6:$BE$43,'ADR Raw Data'!AH$1,FALSE)</f>
        <v>112.30245204041</v>
      </c>
      <c r="Z47" s="52">
        <f>VLOOKUP($A47,'ADR Raw Data'!$B$6:$BE$43,'ADR Raw Data'!AI$1,FALSE)</f>
        <v>116.09739693610599</v>
      </c>
      <c r="AA47" s="52">
        <f>VLOOKUP($A47,'ADR Raw Data'!$B$6:$BE$43,'ADR Raw Data'!AJ$1,FALSE)</f>
        <v>116.52681332201399</v>
      </c>
      <c r="AB47" s="52">
        <f>VLOOKUP($A47,'ADR Raw Data'!$B$6:$BE$43,'ADR Raw Data'!AK$1,FALSE)</f>
        <v>115.373928490518</v>
      </c>
      <c r="AC47" s="53">
        <f>VLOOKUP($A47,'ADR Raw Data'!$B$6:$BE$43,'ADR Raw Data'!AL$1,FALSE)</f>
        <v>114.245583585275</v>
      </c>
      <c r="AD47" s="52">
        <f>VLOOKUP($A47,'ADR Raw Data'!$B$6:$BE$43,'ADR Raw Data'!AN$1,FALSE)</f>
        <v>136.61463733980699</v>
      </c>
      <c r="AE47" s="52">
        <f>VLOOKUP($A47,'ADR Raw Data'!$B$6:$BE$43,'ADR Raw Data'!AO$1,FALSE)</f>
        <v>142.19174475369999</v>
      </c>
      <c r="AF47" s="53">
        <f>VLOOKUP($A47,'ADR Raw Data'!$B$6:$BE$43,'ADR Raw Data'!AP$1,FALSE)</f>
        <v>139.52785716346099</v>
      </c>
      <c r="AG47" s="54">
        <f>VLOOKUP($A47,'ADR Raw Data'!$B$6:$BE$43,'ADR Raw Data'!AR$1,FALSE)</f>
        <v>122.323925816138</v>
      </c>
      <c r="AI47" s="47">
        <f>VLOOKUP($A47,'ADR Raw Data'!$B$6:$BE$43,'ADR Raw Data'!AT$1,FALSE)</f>
        <v>1.61964087253027</v>
      </c>
      <c r="AJ47" s="48">
        <f>VLOOKUP($A47,'ADR Raw Data'!$B$6:$BE$43,'ADR Raw Data'!AU$1,FALSE)</f>
        <v>3.0215960004462801</v>
      </c>
      <c r="AK47" s="48">
        <f>VLOOKUP($A47,'ADR Raw Data'!$B$6:$BE$43,'ADR Raw Data'!AV$1,FALSE)</f>
        <v>2.1531782410564499</v>
      </c>
      <c r="AL47" s="48">
        <f>VLOOKUP($A47,'ADR Raw Data'!$B$6:$BE$43,'ADR Raw Data'!AW$1,FALSE)</f>
        <v>2.4571423921536399</v>
      </c>
      <c r="AM47" s="48">
        <f>VLOOKUP($A47,'ADR Raw Data'!$B$6:$BE$43,'ADR Raw Data'!AX$1,FALSE)</f>
        <v>2.23850586840432</v>
      </c>
      <c r="AN47" s="49">
        <f>VLOOKUP($A47,'ADR Raw Data'!$B$6:$BE$43,'ADR Raw Data'!AY$1,FALSE)</f>
        <v>2.3170681223324001</v>
      </c>
      <c r="AO47" s="48">
        <f>VLOOKUP($A47,'ADR Raw Data'!$B$6:$BE$43,'ADR Raw Data'!BA$1,FALSE)</f>
        <v>1.2885947984569801</v>
      </c>
      <c r="AP47" s="48">
        <f>VLOOKUP($A47,'ADR Raw Data'!$B$6:$BE$43,'ADR Raw Data'!BB$1,FALSE)</f>
        <v>2.0657613016653298</v>
      </c>
      <c r="AQ47" s="49">
        <f>VLOOKUP($A47,'ADR Raw Data'!$B$6:$BE$43,'ADR Raw Data'!BC$1,FALSE)</f>
        <v>1.71391480625172</v>
      </c>
      <c r="AR47" s="50">
        <f>VLOOKUP($A47,'ADR Raw Data'!$B$6:$BE$43,'ADR Raw Data'!BE$1,FALSE)</f>
        <v>2.0323764009184599</v>
      </c>
      <c r="AT47" s="51">
        <f>VLOOKUP($A47,'RevPAR Raw Data'!$B$6:$BE$43,'RevPAR Raw Data'!AG$1,FALSE)</f>
        <v>52.567697933399202</v>
      </c>
      <c r="AU47" s="52">
        <f>VLOOKUP($A47,'RevPAR Raw Data'!$B$6:$BE$43,'RevPAR Raw Data'!AH$1,FALSE)</f>
        <v>61.122479380328599</v>
      </c>
      <c r="AV47" s="52">
        <f>VLOOKUP($A47,'RevPAR Raw Data'!$B$6:$BE$43,'RevPAR Raw Data'!AI$1,FALSE)</f>
        <v>71.987056715680197</v>
      </c>
      <c r="AW47" s="52">
        <f>VLOOKUP($A47,'RevPAR Raw Data'!$B$6:$BE$43,'RevPAR Raw Data'!AJ$1,FALSE)</f>
        <v>73.143324941307299</v>
      </c>
      <c r="AX47" s="52">
        <f>VLOOKUP($A47,'RevPAR Raw Data'!$B$6:$BE$43,'RevPAR Raw Data'!AK$1,FALSE)</f>
        <v>66.859818824910406</v>
      </c>
      <c r="AY47" s="53">
        <f>VLOOKUP($A47,'RevPAR Raw Data'!$B$6:$BE$43,'RevPAR Raw Data'!AL$1,FALSE)</f>
        <v>65.136075559125103</v>
      </c>
      <c r="AZ47" s="52">
        <f>VLOOKUP($A47,'RevPAR Raw Data'!$B$6:$BE$43,'RevPAR Raw Data'!AN$1,FALSE)</f>
        <v>87.347572284690401</v>
      </c>
      <c r="BA47" s="52">
        <f>VLOOKUP($A47,'RevPAR Raw Data'!$B$6:$BE$43,'RevPAR Raw Data'!AO$1,FALSE)</f>
        <v>99.422653604967195</v>
      </c>
      <c r="BB47" s="53">
        <f>VLOOKUP($A47,'RevPAR Raw Data'!$B$6:$BE$43,'RevPAR Raw Data'!AP$1,FALSE)</f>
        <v>93.385112944828805</v>
      </c>
      <c r="BC47" s="54">
        <f>VLOOKUP($A47,'RevPAR Raw Data'!$B$6:$BE$43,'RevPAR Raw Data'!AR$1,FALSE)</f>
        <v>73.207229097897596</v>
      </c>
      <c r="BE47" s="47">
        <f>VLOOKUP($A47,'RevPAR Raw Data'!$B$6:$BE$43,'RevPAR Raw Data'!AT$1,FALSE)</f>
        <v>-1.2595390364655901</v>
      </c>
      <c r="BF47" s="48">
        <f>VLOOKUP($A47,'RevPAR Raw Data'!$B$6:$BE$43,'RevPAR Raw Data'!AU$1,FALSE)</f>
        <v>1.2735345609557001</v>
      </c>
      <c r="BG47" s="48">
        <f>VLOOKUP($A47,'RevPAR Raw Data'!$B$6:$BE$43,'RevPAR Raw Data'!AV$1,FALSE)</f>
        <v>0.42360104395526699</v>
      </c>
      <c r="BH47" s="48">
        <f>VLOOKUP($A47,'RevPAR Raw Data'!$B$6:$BE$43,'RevPAR Raw Data'!AW$1,FALSE)</f>
        <v>1.17490175999747</v>
      </c>
      <c r="BI47" s="48">
        <f>VLOOKUP($A47,'RevPAR Raw Data'!$B$6:$BE$43,'RevPAR Raw Data'!AX$1,FALSE)</f>
        <v>-1.9481220655434901</v>
      </c>
      <c r="BJ47" s="49">
        <f>VLOOKUP($A47,'RevPAR Raw Data'!$B$6:$BE$43,'RevPAR Raw Data'!AY$1,FALSE)</f>
        <v>-2.3724542080300101E-2</v>
      </c>
      <c r="BK47" s="48">
        <f>VLOOKUP($A47,'RevPAR Raw Data'!$B$6:$BE$43,'RevPAR Raw Data'!BA$1,FALSE)</f>
        <v>-3.1646288317331401</v>
      </c>
      <c r="BL47" s="48">
        <f>VLOOKUP($A47,'RevPAR Raw Data'!$B$6:$BE$43,'RevPAR Raw Data'!BB$1,FALSE)</f>
        <v>-0.85308789871930502</v>
      </c>
      <c r="BM47" s="49">
        <f>VLOOKUP($A47,'RevPAR Raw Data'!$B$6:$BE$43,'RevPAR Raw Data'!BC$1,FALSE)</f>
        <v>-1.9477206934345099</v>
      </c>
      <c r="BN47" s="50">
        <f>VLOOKUP($A47,'RevPAR Raw Data'!$B$6:$BE$43,'RevPAR Raw Data'!BE$1,FALSE)</f>
        <v>-0.73363611211504098</v>
      </c>
    </row>
    <row r="48" spans="1:66" x14ac:dyDescent="0.45">
      <c r="A48" s="63" t="s">
        <v>78</v>
      </c>
      <c r="B48" s="47">
        <f>VLOOKUP($A48,'Occupancy Raw Data'!$B$8:$BE$45,'Occupancy Raw Data'!AG$3,FALSE)</f>
        <v>46.944657955418897</v>
      </c>
      <c r="C48" s="48">
        <f>VLOOKUP($A48,'Occupancy Raw Data'!$B$8:$BE$45,'Occupancy Raw Data'!AH$3,FALSE)</f>
        <v>57.205995388162897</v>
      </c>
      <c r="D48" s="48">
        <f>VLOOKUP($A48,'Occupancy Raw Data'!$B$8:$BE$45,'Occupancy Raw Data'!AI$3,FALSE)</f>
        <v>64.988470407378898</v>
      </c>
      <c r="E48" s="48">
        <f>VLOOKUP($A48,'Occupancy Raw Data'!$B$8:$BE$45,'Occupancy Raw Data'!AJ$3,FALSE)</f>
        <v>66.045349730976099</v>
      </c>
      <c r="F48" s="48">
        <f>VLOOKUP($A48,'Occupancy Raw Data'!$B$8:$BE$45,'Occupancy Raw Data'!AK$3,FALSE)</f>
        <v>61.164488854727097</v>
      </c>
      <c r="G48" s="49">
        <f>VLOOKUP($A48,'Occupancy Raw Data'!$B$8:$BE$45,'Occupancy Raw Data'!AL$3,FALSE)</f>
        <v>59.269792467332799</v>
      </c>
      <c r="H48" s="48">
        <f>VLOOKUP($A48,'Occupancy Raw Data'!$B$8:$BE$45,'Occupancy Raw Data'!AN$3,FALSE)</f>
        <v>62.567255956956103</v>
      </c>
      <c r="I48" s="48">
        <f>VLOOKUP($A48,'Occupancy Raw Data'!$B$8:$BE$45,'Occupancy Raw Data'!AO$3,FALSE)</f>
        <v>68.1591083781706</v>
      </c>
      <c r="J48" s="49">
        <f>VLOOKUP($A48,'Occupancy Raw Data'!$B$8:$BE$45,'Occupancy Raw Data'!AP$3,FALSE)</f>
        <v>65.363182167563394</v>
      </c>
      <c r="K48" s="50">
        <f>VLOOKUP($A48,'Occupancy Raw Data'!$B$8:$BE$45,'Occupancy Raw Data'!AR$3,FALSE)</f>
        <v>61.0107609531129</v>
      </c>
      <c r="M48" s="47">
        <f>VLOOKUP($A48,'Occupancy Raw Data'!$B$8:$BE$45,'Occupancy Raw Data'!AT$3,FALSE)</f>
        <v>-14.1300527240773</v>
      </c>
      <c r="N48" s="48">
        <f>VLOOKUP($A48,'Occupancy Raw Data'!$B$8:$BE$45,'Occupancy Raw Data'!AU$3,FALSE)</f>
        <v>-3.0293159609120499</v>
      </c>
      <c r="O48" s="48">
        <f>VLOOKUP($A48,'Occupancy Raw Data'!$B$8:$BE$45,'Occupancy Raw Data'!AV$3,FALSE)</f>
        <v>-2.0561830292499201</v>
      </c>
      <c r="P48" s="48">
        <f>VLOOKUP($A48,'Occupancy Raw Data'!$B$8:$BE$45,'Occupancy Raw Data'!AW$3,FALSE)</f>
        <v>-1.2072434607645799</v>
      </c>
      <c r="Q48" s="48">
        <f>VLOOKUP($A48,'Occupancy Raw Data'!$B$8:$BE$45,'Occupancy Raw Data'!AX$3,FALSE)</f>
        <v>-2.3320036821110701</v>
      </c>
      <c r="R48" s="49">
        <f>VLOOKUP($A48,'Occupancy Raw Data'!$B$8:$BE$45,'Occupancy Raw Data'!AY$3,FALSE)</f>
        <v>-4.2468645225381803</v>
      </c>
      <c r="S48" s="48">
        <f>VLOOKUP($A48,'Occupancy Raw Data'!$B$8:$BE$45,'Occupancy Raw Data'!BA$3,FALSE)</f>
        <v>-12.8246318607764</v>
      </c>
      <c r="T48" s="48">
        <f>VLOOKUP($A48,'Occupancy Raw Data'!$B$8:$BE$45,'Occupancy Raw Data'!BB$3,FALSE)</f>
        <v>-14.1785627873215</v>
      </c>
      <c r="U48" s="49">
        <f>VLOOKUP($A48,'Occupancy Raw Data'!$B$8:$BE$45,'Occupancy Raw Data'!BC$3,FALSE)</f>
        <v>-13.5358413828164</v>
      </c>
      <c r="V48" s="50">
        <f>VLOOKUP($A48,'Occupancy Raw Data'!$B$8:$BE$45,'Occupancy Raw Data'!BE$3,FALSE)</f>
        <v>-7.2954033536331</v>
      </c>
      <c r="X48" s="51">
        <f>VLOOKUP($A48,'ADR Raw Data'!$B$6:$BE$43,'ADR Raw Data'!AG$1,FALSE)</f>
        <v>125.62527220630299</v>
      </c>
      <c r="Y48" s="52">
        <f>VLOOKUP($A48,'ADR Raw Data'!$B$6:$BE$43,'ADR Raw Data'!AH$1,FALSE)</f>
        <v>120.303006382264</v>
      </c>
      <c r="Z48" s="52">
        <f>VLOOKUP($A48,'ADR Raw Data'!$B$6:$BE$43,'ADR Raw Data'!AI$1,FALSE)</f>
        <v>116.85064163217</v>
      </c>
      <c r="AA48" s="52">
        <f>VLOOKUP($A48,'ADR Raw Data'!$B$6:$BE$43,'ADR Raw Data'!AJ$1,FALSE)</f>
        <v>114.188222286878</v>
      </c>
      <c r="AB48" s="52">
        <f>VLOOKUP($A48,'ADR Raw Data'!$B$6:$BE$43,'ADR Raw Data'!AK$1,FALSE)</f>
        <v>114.398168394596</v>
      </c>
      <c r="AC48" s="53">
        <f>VLOOKUP($A48,'ADR Raw Data'!$B$6:$BE$43,'ADR Raw Data'!AL$1,FALSE)</f>
        <v>117.807531448579</v>
      </c>
      <c r="AD48" s="52">
        <f>VLOOKUP($A48,'ADR Raw Data'!$B$6:$BE$43,'ADR Raw Data'!AN$1,FALSE)</f>
        <v>144.84298525798499</v>
      </c>
      <c r="AE48" s="52">
        <f>VLOOKUP($A48,'ADR Raw Data'!$B$6:$BE$43,'ADR Raw Data'!AO$1,FALSE)</f>
        <v>152.633120947279</v>
      </c>
      <c r="AF48" s="53">
        <f>VLOOKUP($A48,'ADR Raw Data'!$B$6:$BE$43,'ADR Raw Data'!AP$1,FALSE)</f>
        <v>148.90466558871</v>
      </c>
      <c r="AG48" s="54">
        <f>VLOOKUP($A48,'ADR Raw Data'!$B$6:$BE$43,'ADR Raw Data'!AR$1,FALSE)</f>
        <v>127.32626276715401</v>
      </c>
      <c r="AI48" s="47">
        <f>VLOOKUP($A48,'ADR Raw Data'!$B$6:$BE$43,'ADR Raw Data'!AT$1,FALSE)</f>
        <v>1.58764043419519</v>
      </c>
      <c r="AJ48" s="48">
        <f>VLOOKUP($A48,'ADR Raw Data'!$B$6:$BE$43,'ADR Raw Data'!AU$1,FALSE)</f>
        <v>3.94935814725295</v>
      </c>
      <c r="AK48" s="48">
        <f>VLOOKUP($A48,'ADR Raw Data'!$B$6:$BE$43,'ADR Raw Data'!AV$1,FALSE)</f>
        <v>5.2392449404115702</v>
      </c>
      <c r="AL48" s="48">
        <f>VLOOKUP($A48,'ADR Raw Data'!$B$6:$BE$43,'ADR Raw Data'!AW$1,FALSE)</f>
        <v>2.7315066309987599</v>
      </c>
      <c r="AM48" s="48">
        <f>VLOOKUP($A48,'ADR Raw Data'!$B$6:$BE$43,'ADR Raw Data'!AX$1,FALSE)</f>
        <v>-2.1115236163326498</v>
      </c>
      <c r="AN48" s="49">
        <f>VLOOKUP($A48,'ADR Raw Data'!$B$6:$BE$43,'ADR Raw Data'!AY$1,FALSE)</f>
        <v>2.11668357163069</v>
      </c>
      <c r="AO48" s="48">
        <f>VLOOKUP($A48,'ADR Raw Data'!$B$6:$BE$43,'ADR Raw Data'!BA$1,FALSE)</f>
        <v>-0.40263227264648799</v>
      </c>
      <c r="AP48" s="48">
        <f>VLOOKUP($A48,'ADR Raw Data'!$B$6:$BE$43,'ADR Raw Data'!BB$1,FALSE)</f>
        <v>2.2252411401545298</v>
      </c>
      <c r="AQ48" s="49">
        <f>VLOOKUP($A48,'ADR Raw Data'!$B$6:$BE$43,'ADR Raw Data'!BC$1,FALSE)</f>
        <v>0.97439284433666395</v>
      </c>
      <c r="AR48" s="50">
        <f>VLOOKUP($A48,'ADR Raw Data'!$B$6:$BE$43,'ADR Raw Data'!BE$1,FALSE)</f>
        <v>1.13191147989897</v>
      </c>
      <c r="AT48" s="51">
        <f>VLOOKUP($A48,'RevPAR Raw Data'!$B$6:$BE$43,'RevPAR Raw Data'!AG$1,FALSE)</f>
        <v>58.9743543428132</v>
      </c>
      <c r="AU48" s="52">
        <f>VLOOKUP($A48,'RevPAR Raw Data'!$B$6:$BE$43,'RevPAR Raw Data'!AH$1,FALSE)</f>
        <v>68.820532282859304</v>
      </c>
      <c r="AV48" s="52">
        <f>VLOOKUP($A48,'RevPAR Raw Data'!$B$6:$BE$43,'RevPAR Raw Data'!AI$1,FALSE)</f>
        <v>75.939444657955406</v>
      </c>
      <c r="AW48" s="52">
        <f>VLOOKUP($A48,'RevPAR Raw Data'!$B$6:$BE$43,'RevPAR Raw Data'!AJ$1,FALSE)</f>
        <v>75.4160107609531</v>
      </c>
      <c r="AX48" s="52">
        <f>VLOOKUP($A48,'RevPAR Raw Data'!$B$6:$BE$43,'RevPAR Raw Data'!AK$1,FALSE)</f>
        <v>69.971054957724803</v>
      </c>
      <c r="AY48" s="53">
        <f>VLOOKUP($A48,'RevPAR Raw Data'!$B$6:$BE$43,'RevPAR Raw Data'!AL$1,FALSE)</f>
        <v>69.824279400461094</v>
      </c>
      <c r="AZ48" s="52">
        <f>VLOOKUP($A48,'RevPAR Raw Data'!$B$6:$BE$43,'RevPAR Raw Data'!AN$1,FALSE)</f>
        <v>90.6242813220599</v>
      </c>
      <c r="BA48" s="52">
        <f>VLOOKUP($A48,'RevPAR Raw Data'!$B$6:$BE$43,'RevPAR Raw Data'!AO$1,FALSE)</f>
        <v>104.03337432744</v>
      </c>
      <c r="BB48" s="53">
        <f>VLOOKUP($A48,'RevPAR Raw Data'!$B$6:$BE$43,'RevPAR Raw Data'!AP$1,FALSE)</f>
        <v>97.328827824750107</v>
      </c>
      <c r="BC48" s="54">
        <f>VLOOKUP($A48,'RevPAR Raw Data'!$B$6:$BE$43,'RevPAR Raw Data'!AR$1,FALSE)</f>
        <v>77.682721807400895</v>
      </c>
      <c r="BE48" s="47">
        <f>VLOOKUP($A48,'RevPAR Raw Data'!$B$6:$BE$43,'RevPAR Raw Data'!AT$1,FALSE)</f>
        <v>-12.766746720302599</v>
      </c>
      <c r="BF48" s="48">
        <f>VLOOKUP($A48,'RevPAR Raw Data'!$B$6:$BE$43,'RevPAR Raw Data'!AU$1,FALSE)</f>
        <v>0.80040364963259103</v>
      </c>
      <c r="BG48" s="48">
        <f>VLOOKUP($A48,'RevPAR Raw Data'!$B$6:$BE$43,'RevPAR Raw Data'!AV$1,FALSE)</f>
        <v>3.0753334458360602</v>
      </c>
      <c r="BH48" s="48">
        <f>VLOOKUP($A48,'RevPAR Raw Data'!$B$6:$BE$43,'RevPAR Raw Data'!AW$1,FALSE)</f>
        <v>1.49128723505109</v>
      </c>
      <c r="BI48" s="48">
        <f>VLOOKUP($A48,'RevPAR Raw Data'!$B$6:$BE$43,'RevPAR Raw Data'!AX$1,FALSE)</f>
        <v>-4.3942864899621998</v>
      </c>
      <c r="BJ48" s="49">
        <f>VLOOKUP($A48,'RevPAR Raw Data'!$B$6:$BE$43,'RevPAR Raw Data'!AY$1,FALSE)</f>
        <v>-2.2200736345654599</v>
      </c>
      <c r="BK48" s="48">
        <f>VLOOKUP($A48,'RevPAR Raw Data'!$B$6:$BE$43,'RevPAR Raw Data'!BA$1,FALSE)</f>
        <v>-13.175628026703301</v>
      </c>
      <c r="BL48" s="48">
        <f>VLOOKUP($A48,'RevPAR Raw Data'!$B$6:$BE$43,'RevPAR Raw Data'!BB$1,FALSE)</f>
        <v>-12.2688288593931</v>
      </c>
      <c r="BM48" s="49">
        <f>VLOOKUP($A48,'RevPAR Raw Data'!$B$6:$BE$43,'RevPAR Raw Data'!BC$1,FALSE)</f>
        <v>-12.6933408083347</v>
      </c>
      <c r="BN48" s="50">
        <f>VLOOKUP($A48,'RevPAR Raw Data'!$B$6:$BE$43,'RevPAR Raw Data'!BE$1,FALSE)</f>
        <v>-6.2460693817988302</v>
      </c>
    </row>
    <row r="49" spans="1:66" x14ac:dyDescent="0.45">
      <c r="A49" s="63" t="s">
        <v>79</v>
      </c>
      <c r="B49" s="47">
        <f>VLOOKUP($A49,'Occupancy Raw Data'!$B$8:$BE$45,'Occupancy Raw Data'!AG$3,FALSE)</f>
        <v>51.7918088737201</v>
      </c>
      <c r="C49" s="48">
        <f>VLOOKUP($A49,'Occupancy Raw Data'!$B$8:$BE$45,'Occupancy Raw Data'!AH$3,FALSE)</f>
        <v>55.255972696245699</v>
      </c>
      <c r="D49" s="48">
        <f>VLOOKUP($A49,'Occupancy Raw Data'!$B$8:$BE$45,'Occupancy Raw Data'!AI$3,FALSE)</f>
        <v>60.955631399317397</v>
      </c>
      <c r="E49" s="48">
        <f>VLOOKUP($A49,'Occupancy Raw Data'!$B$8:$BE$45,'Occupancy Raw Data'!AJ$3,FALSE)</f>
        <v>62.081911262798599</v>
      </c>
      <c r="F49" s="48">
        <f>VLOOKUP($A49,'Occupancy Raw Data'!$B$8:$BE$45,'Occupancy Raw Data'!AK$3,FALSE)</f>
        <v>60.972696245733701</v>
      </c>
      <c r="G49" s="49">
        <f>VLOOKUP($A49,'Occupancy Raw Data'!$B$8:$BE$45,'Occupancy Raw Data'!AL$3,FALSE)</f>
        <v>58.211604095563104</v>
      </c>
      <c r="H49" s="48">
        <f>VLOOKUP($A49,'Occupancy Raw Data'!$B$8:$BE$45,'Occupancy Raw Data'!AN$3,FALSE)</f>
        <v>68.600682593856604</v>
      </c>
      <c r="I49" s="48">
        <f>VLOOKUP($A49,'Occupancy Raw Data'!$B$8:$BE$45,'Occupancy Raw Data'!AO$3,FALSE)</f>
        <v>71.535836177474394</v>
      </c>
      <c r="J49" s="49">
        <f>VLOOKUP($A49,'Occupancy Raw Data'!$B$8:$BE$45,'Occupancy Raw Data'!AP$3,FALSE)</f>
        <v>70.068259385665499</v>
      </c>
      <c r="K49" s="50">
        <f>VLOOKUP($A49,'Occupancy Raw Data'!$B$8:$BE$45,'Occupancy Raw Data'!AR$3,FALSE)</f>
        <v>61.599219892735199</v>
      </c>
      <c r="M49" s="47">
        <f>VLOOKUP($A49,'Occupancy Raw Data'!$B$8:$BE$45,'Occupancy Raw Data'!AT$3,FALSE)</f>
        <v>-1.65950364471411</v>
      </c>
      <c r="N49" s="48">
        <f>VLOOKUP($A49,'Occupancy Raw Data'!$B$8:$BE$45,'Occupancy Raw Data'!AU$3,FALSE)</f>
        <v>2.2975455995497298</v>
      </c>
      <c r="O49" s="48">
        <f>VLOOKUP($A49,'Occupancy Raw Data'!$B$8:$BE$45,'Occupancy Raw Data'!AV$3,FALSE)</f>
        <v>3.3055218646282798</v>
      </c>
      <c r="P49" s="48">
        <f>VLOOKUP($A49,'Occupancy Raw Data'!$B$8:$BE$45,'Occupancy Raw Data'!AW$3,FALSE)</f>
        <v>1.73892330547075</v>
      </c>
      <c r="Q49" s="48">
        <f>VLOOKUP($A49,'Occupancy Raw Data'!$B$8:$BE$45,'Occupancy Raw Data'!AX$3,FALSE)</f>
        <v>-0.26481592561705197</v>
      </c>
      <c r="R49" s="49">
        <f>VLOOKUP($A49,'Occupancy Raw Data'!$B$8:$BE$45,'Occupancy Raw Data'!AY$3,FALSE)</f>
        <v>1.1175142296996901</v>
      </c>
      <c r="S49" s="48">
        <f>VLOOKUP($A49,'Occupancy Raw Data'!$B$8:$BE$45,'Occupancy Raw Data'!BA$3,FALSE)</f>
        <v>-3.49156201294165</v>
      </c>
      <c r="T49" s="48">
        <f>VLOOKUP($A49,'Occupancy Raw Data'!$B$8:$BE$45,'Occupancy Raw Data'!BB$3,FALSE)</f>
        <v>-5.2554436676377696</v>
      </c>
      <c r="U49" s="49">
        <f>VLOOKUP($A49,'Occupancy Raw Data'!$B$8:$BE$45,'Occupancy Raw Data'!BC$3,FALSE)</f>
        <v>-4.4001038499413703</v>
      </c>
      <c r="V49" s="50">
        <f>VLOOKUP($A49,'Occupancy Raw Data'!$B$8:$BE$45,'Occupancy Raw Data'!BE$3,FALSE)</f>
        <v>-0.74426380824849003</v>
      </c>
      <c r="X49" s="51">
        <f>VLOOKUP($A49,'ADR Raw Data'!$B$6:$BE$43,'ADR Raw Data'!AG$1,FALSE)</f>
        <v>145.738718286655</v>
      </c>
      <c r="Y49" s="52">
        <f>VLOOKUP($A49,'ADR Raw Data'!$B$6:$BE$43,'ADR Raw Data'!AH$1,FALSE)</f>
        <v>134.26371216800399</v>
      </c>
      <c r="Z49" s="52">
        <f>VLOOKUP($A49,'ADR Raw Data'!$B$6:$BE$43,'ADR Raw Data'!AI$1,FALSE)</f>
        <v>134.423409854423</v>
      </c>
      <c r="AA49" s="52">
        <f>VLOOKUP($A49,'ADR Raw Data'!$B$6:$BE$43,'ADR Raw Data'!AJ$1,FALSE)</f>
        <v>132.38084936778401</v>
      </c>
      <c r="AB49" s="52">
        <f>VLOOKUP($A49,'ADR Raw Data'!$B$6:$BE$43,'ADR Raw Data'!AK$1,FALSE)</f>
        <v>129.761404981808</v>
      </c>
      <c r="AC49" s="53">
        <f>VLOOKUP($A49,'ADR Raw Data'!$B$6:$BE$43,'ADR Raw Data'!AL$1,FALSE)</f>
        <v>134.99427532832999</v>
      </c>
      <c r="AD49" s="52">
        <f>VLOOKUP($A49,'ADR Raw Data'!$B$6:$BE$43,'ADR Raw Data'!AN$1,FALSE)</f>
        <v>166.345064676616</v>
      </c>
      <c r="AE49" s="52">
        <f>VLOOKUP($A49,'ADR Raw Data'!$B$6:$BE$43,'ADR Raw Data'!AO$1,FALSE)</f>
        <v>172.17354961832001</v>
      </c>
      <c r="AF49" s="53">
        <f>VLOOKUP($A49,'ADR Raw Data'!$B$6:$BE$43,'ADR Raw Data'!AP$1,FALSE)</f>
        <v>169.32034583536199</v>
      </c>
      <c r="AG49" s="54">
        <f>VLOOKUP($A49,'ADR Raw Data'!$B$6:$BE$43,'ADR Raw Data'!AR$1,FALSE)</f>
        <v>146.15011239512401</v>
      </c>
      <c r="AI49" s="47">
        <f>VLOOKUP($A49,'ADR Raw Data'!$B$6:$BE$43,'ADR Raw Data'!AT$1,FALSE)</f>
        <v>-1.9646870638524101</v>
      </c>
      <c r="AJ49" s="48">
        <f>VLOOKUP($A49,'ADR Raw Data'!$B$6:$BE$43,'ADR Raw Data'!AU$1,FALSE)</f>
        <v>2.0755265049225602</v>
      </c>
      <c r="AK49" s="48">
        <f>VLOOKUP($A49,'ADR Raw Data'!$B$6:$BE$43,'ADR Raw Data'!AV$1,FALSE)</f>
        <v>4.3016929489614997</v>
      </c>
      <c r="AL49" s="48">
        <f>VLOOKUP($A49,'ADR Raw Data'!$B$6:$BE$43,'ADR Raw Data'!AW$1,FALSE)</f>
        <v>3.5522784672848098</v>
      </c>
      <c r="AM49" s="48">
        <f>VLOOKUP($A49,'ADR Raw Data'!$B$6:$BE$43,'ADR Raw Data'!AX$1,FALSE)</f>
        <v>1.7244470795566499E-2</v>
      </c>
      <c r="AN49" s="49">
        <f>VLOOKUP($A49,'ADR Raw Data'!$B$6:$BE$43,'ADR Raw Data'!AY$1,FALSE)</f>
        <v>1.5309383107314201</v>
      </c>
      <c r="AO49" s="48">
        <f>VLOOKUP($A49,'ADR Raw Data'!$B$6:$BE$43,'ADR Raw Data'!BA$1,FALSE)</f>
        <v>-2.02213775394309</v>
      </c>
      <c r="AP49" s="48">
        <f>VLOOKUP($A49,'ADR Raw Data'!$B$6:$BE$43,'ADR Raw Data'!BB$1,FALSE)</f>
        <v>-3.6270230316440801</v>
      </c>
      <c r="AQ49" s="49">
        <f>VLOOKUP($A49,'ADR Raw Data'!$B$6:$BE$43,'ADR Raw Data'!BC$1,FALSE)</f>
        <v>-2.8845949224163498</v>
      </c>
      <c r="AR49" s="50">
        <f>VLOOKUP($A49,'ADR Raw Data'!$B$6:$BE$43,'ADR Raw Data'!BE$1,FALSE)</f>
        <v>-0.52743086733232003</v>
      </c>
      <c r="AT49" s="51">
        <f>VLOOKUP($A49,'RevPAR Raw Data'!$B$6:$BE$43,'RevPAR Raw Data'!AG$1,FALSE)</f>
        <v>75.480718430034102</v>
      </c>
      <c r="AU49" s="52">
        <f>VLOOKUP($A49,'RevPAR Raw Data'!$B$6:$BE$43,'RevPAR Raw Data'!AH$1,FALSE)</f>
        <v>74.188720136518697</v>
      </c>
      <c r="AV49" s="52">
        <f>VLOOKUP($A49,'RevPAR Raw Data'!$B$6:$BE$43,'RevPAR Raw Data'!AI$1,FALSE)</f>
        <v>81.9386382252559</v>
      </c>
      <c r="AW49" s="52">
        <f>VLOOKUP($A49,'RevPAR Raw Data'!$B$6:$BE$43,'RevPAR Raw Data'!AJ$1,FALSE)</f>
        <v>82.184561433447001</v>
      </c>
      <c r="AX49" s="52">
        <f>VLOOKUP($A49,'RevPAR Raw Data'!$B$6:$BE$43,'RevPAR Raw Data'!AK$1,FALSE)</f>
        <v>79.119027303754194</v>
      </c>
      <c r="AY49" s="53">
        <f>VLOOKUP($A49,'RevPAR Raw Data'!$B$6:$BE$43,'RevPAR Raw Data'!AL$1,FALSE)</f>
        <v>78.582333105801993</v>
      </c>
      <c r="AZ49" s="52">
        <f>VLOOKUP($A49,'RevPAR Raw Data'!$B$6:$BE$43,'RevPAR Raw Data'!AN$1,FALSE)</f>
        <v>114.113849829351</v>
      </c>
      <c r="BA49" s="52">
        <f>VLOOKUP($A49,'RevPAR Raw Data'!$B$6:$BE$43,'RevPAR Raw Data'!AO$1,FALSE)</f>
        <v>123.165788395904</v>
      </c>
      <c r="BB49" s="53">
        <f>VLOOKUP($A49,'RevPAR Raw Data'!$B$6:$BE$43,'RevPAR Raw Data'!AP$1,FALSE)</f>
        <v>118.63981911262699</v>
      </c>
      <c r="BC49" s="54">
        <f>VLOOKUP($A49,'RevPAR Raw Data'!$B$6:$BE$43,'RevPAR Raw Data'!AR$1,FALSE)</f>
        <v>90.027329107752294</v>
      </c>
      <c r="BE49" s="47">
        <f>VLOOKUP($A49,'RevPAR Raw Data'!$B$6:$BE$43,'RevPAR Raw Data'!AT$1,FALSE)</f>
        <v>-3.5915866551346598</v>
      </c>
      <c r="BF49" s="48">
        <f>VLOOKUP($A49,'RevPAR Raw Data'!$B$6:$BE$43,'RevPAR Raw Data'!AU$1,FALSE)</f>
        <v>4.4207582723536296</v>
      </c>
      <c r="BG49" s="48">
        <f>VLOOKUP($A49,'RevPAR Raw Data'!$B$6:$BE$43,'RevPAR Raw Data'!AV$1,FALSE)</f>
        <v>7.7494082145668797</v>
      </c>
      <c r="BH49" s="48">
        <f>VLOOKUP($A49,'RevPAR Raw Data'!$B$6:$BE$43,'RevPAR Raw Data'!AW$1,FALSE)</f>
        <v>5.3529731708983901</v>
      </c>
      <c r="BI49" s="48">
        <f>VLOOKUP($A49,'RevPAR Raw Data'!$B$6:$BE$43,'RevPAR Raw Data'!AX$1,FALSE)</f>
        <v>-0.24761712092644</v>
      </c>
      <c r="BJ49" s="49">
        <f>VLOOKUP($A49,'RevPAR Raw Data'!$B$6:$BE$43,'RevPAR Raw Data'!AY$1,FALSE)</f>
        <v>2.66556099390146</v>
      </c>
      <c r="BK49" s="48">
        <f>VLOOKUP($A49,'RevPAR Raw Data'!$B$6:$BE$43,'RevPAR Raw Data'!BA$1,FALSE)</f>
        <v>-5.4430955732187201</v>
      </c>
      <c r="BL49" s="48">
        <f>VLOOKUP($A49,'RevPAR Raw Data'!$B$6:$BE$43,'RevPAR Raw Data'!BB$1,FALSE)</f>
        <v>-8.6918505470415504</v>
      </c>
      <c r="BM49" s="49">
        <f>VLOOKUP($A49,'RevPAR Raw Data'!$B$6:$BE$43,'RevPAR Raw Data'!BC$1,FALSE)</f>
        <v>-7.1577736001212697</v>
      </c>
      <c r="BN49" s="50">
        <f>VLOOKUP($A49,'RevPAR Raw Data'!$B$6:$BE$43,'RevPAR Raw Data'!BE$1,FALSE)</f>
        <v>-1.2677691985217201</v>
      </c>
    </row>
    <row r="50" spans="1:66" x14ac:dyDescent="0.45">
      <c r="A50" s="63" t="s">
        <v>80</v>
      </c>
      <c r="B50" s="47">
        <f>VLOOKUP($A50,'Occupancy Raw Data'!$B$8:$BE$45,'Occupancy Raw Data'!AG$3,FALSE)</f>
        <v>59.6231932172225</v>
      </c>
      <c r="C50" s="48">
        <f>VLOOKUP($A50,'Occupancy Raw Data'!$B$8:$BE$45,'Occupancy Raw Data'!AH$3,FALSE)</f>
        <v>60.555952806578397</v>
      </c>
      <c r="D50" s="48">
        <f>VLOOKUP($A50,'Occupancy Raw Data'!$B$8:$BE$45,'Occupancy Raw Data'!AI$3,FALSE)</f>
        <v>64.828387558097901</v>
      </c>
      <c r="E50" s="48">
        <f>VLOOKUP($A50,'Occupancy Raw Data'!$B$8:$BE$45,'Occupancy Raw Data'!AJ$3,FALSE)</f>
        <v>64.788804331171093</v>
      </c>
      <c r="F50" s="48">
        <f>VLOOKUP($A50,'Occupancy Raw Data'!$B$8:$BE$45,'Occupancy Raw Data'!AK$3,FALSE)</f>
        <v>64.167603044077794</v>
      </c>
      <c r="G50" s="49">
        <f>VLOOKUP($A50,'Occupancy Raw Data'!$B$8:$BE$45,'Occupancy Raw Data'!AL$3,FALSE)</f>
        <v>62.792788191429501</v>
      </c>
      <c r="H50" s="48">
        <f>VLOOKUP($A50,'Occupancy Raw Data'!$B$8:$BE$45,'Occupancy Raw Data'!AN$3,FALSE)</f>
        <v>74.355176464579301</v>
      </c>
      <c r="I50" s="48">
        <f>VLOOKUP($A50,'Occupancy Raw Data'!$B$8:$BE$45,'Occupancy Raw Data'!AO$3,FALSE)</f>
        <v>80.216047806323104</v>
      </c>
      <c r="J50" s="49">
        <f>VLOOKUP($A50,'Occupancy Raw Data'!$B$8:$BE$45,'Occupancy Raw Data'!AP$3,FALSE)</f>
        <v>77.285612135451203</v>
      </c>
      <c r="K50" s="50">
        <f>VLOOKUP($A50,'Occupancy Raw Data'!$B$8:$BE$45,'Occupancy Raw Data'!AR$3,FALSE)</f>
        <v>66.933595032578594</v>
      </c>
      <c r="M50" s="47">
        <f>VLOOKUP($A50,'Occupancy Raw Data'!$B$8:$BE$45,'Occupancy Raw Data'!AT$3,FALSE)</f>
        <v>2.02704231433751</v>
      </c>
      <c r="N50" s="48">
        <f>VLOOKUP($A50,'Occupancy Raw Data'!$B$8:$BE$45,'Occupancy Raw Data'!AU$3,FALSE)</f>
        <v>7.0097872624246804</v>
      </c>
      <c r="O50" s="48">
        <f>VLOOKUP($A50,'Occupancy Raw Data'!$B$8:$BE$45,'Occupancy Raw Data'!AV$3,FALSE)</f>
        <v>6.5014795527761597</v>
      </c>
      <c r="P50" s="48">
        <f>VLOOKUP($A50,'Occupancy Raw Data'!$B$8:$BE$45,'Occupancy Raw Data'!AW$3,FALSE)</f>
        <v>4.6177335710939804</v>
      </c>
      <c r="Q50" s="48">
        <f>VLOOKUP($A50,'Occupancy Raw Data'!$B$8:$BE$45,'Occupancy Raw Data'!AX$3,FALSE)</f>
        <v>5.5866524304342802</v>
      </c>
      <c r="R50" s="49">
        <f>VLOOKUP($A50,'Occupancy Raw Data'!$B$8:$BE$45,'Occupancy Raw Data'!AY$3,FALSE)</f>
        <v>5.1452508717966401</v>
      </c>
      <c r="S50" s="48">
        <f>VLOOKUP($A50,'Occupancy Raw Data'!$B$8:$BE$45,'Occupancy Raw Data'!BA$3,FALSE)</f>
        <v>1.46747902824933</v>
      </c>
      <c r="T50" s="48">
        <f>VLOOKUP($A50,'Occupancy Raw Data'!$B$8:$BE$45,'Occupancy Raw Data'!BB$3,FALSE)</f>
        <v>1.22249889501315E-2</v>
      </c>
      <c r="U50" s="49">
        <f>VLOOKUP($A50,'Occupancy Raw Data'!$B$8:$BE$45,'Occupancy Raw Data'!BC$3,FALSE)</f>
        <v>0.70701606709075904</v>
      </c>
      <c r="V50" s="50">
        <f>VLOOKUP($A50,'Occupancy Raw Data'!$B$8:$BE$45,'Occupancy Raw Data'!BE$3,FALSE)</f>
        <v>3.6385864474638798</v>
      </c>
      <c r="X50" s="51">
        <f>VLOOKUP($A50,'ADR Raw Data'!$B$6:$BE$43,'ADR Raw Data'!AG$1,FALSE)</f>
        <v>129.069955669297</v>
      </c>
      <c r="Y50" s="52">
        <f>VLOOKUP($A50,'ADR Raw Data'!$B$6:$BE$43,'ADR Raw Data'!AH$1,FALSE)</f>
        <v>120.44618028465899</v>
      </c>
      <c r="Z50" s="52">
        <f>VLOOKUP($A50,'ADR Raw Data'!$B$6:$BE$43,'ADR Raw Data'!AI$1,FALSE)</f>
        <v>122.26127464497399</v>
      </c>
      <c r="AA50" s="52">
        <f>VLOOKUP($A50,'ADR Raw Data'!$B$6:$BE$43,'ADR Raw Data'!AJ$1,FALSE)</f>
        <v>121.61846748127699</v>
      </c>
      <c r="AB50" s="52">
        <f>VLOOKUP($A50,'ADR Raw Data'!$B$6:$BE$43,'ADR Raw Data'!AK$1,FALSE)</f>
        <v>121.399875630553</v>
      </c>
      <c r="AC50" s="53">
        <f>VLOOKUP($A50,'ADR Raw Data'!$B$6:$BE$43,'ADR Raw Data'!AL$1,FALSE)</f>
        <v>122.89548734362501</v>
      </c>
      <c r="AD50" s="52">
        <f>VLOOKUP($A50,'ADR Raw Data'!$B$6:$BE$43,'ADR Raw Data'!AN$1,FALSE)</f>
        <v>156.763148097266</v>
      </c>
      <c r="AE50" s="52">
        <f>VLOOKUP($A50,'ADR Raw Data'!$B$6:$BE$43,'ADR Raw Data'!AO$1,FALSE)</f>
        <v>168.23148681990301</v>
      </c>
      <c r="AF50" s="53">
        <f>VLOOKUP($A50,'ADR Raw Data'!$B$6:$BE$43,'ADR Raw Data'!AP$1,FALSE)</f>
        <v>162.714739744246</v>
      </c>
      <c r="AG50" s="54">
        <f>VLOOKUP($A50,'ADR Raw Data'!$B$6:$BE$43,'ADR Raw Data'!AR$1,FALSE)</f>
        <v>136.03198391826399</v>
      </c>
      <c r="AI50" s="47">
        <f>VLOOKUP($A50,'ADR Raw Data'!$B$6:$BE$43,'ADR Raw Data'!AT$1,FALSE)</f>
        <v>-3.37566500761704</v>
      </c>
      <c r="AJ50" s="48">
        <f>VLOOKUP($A50,'ADR Raw Data'!$B$6:$BE$43,'ADR Raw Data'!AU$1,FALSE)</f>
        <v>1.2405569568916199</v>
      </c>
      <c r="AK50" s="48">
        <f>VLOOKUP($A50,'ADR Raw Data'!$B$6:$BE$43,'ADR Raw Data'!AV$1,FALSE)</f>
        <v>2.2067792118203302</v>
      </c>
      <c r="AL50" s="48">
        <f>VLOOKUP($A50,'ADR Raw Data'!$B$6:$BE$43,'ADR Raw Data'!AW$1,FALSE)</f>
        <v>2.3777939579855398</v>
      </c>
      <c r="AM50" s="48">
        <f>VLOOKUP($A50,'ADR Raw Data'!$B$6:$BE$43,'ADR Raw Data'!AX$1,FALSE)</f>
        <v>1.83200389002916</v>
      </c>
      <c r="AN50" s="49">
        <f>VLOOKUP($A50,'ADR Raw Data'!$B$6:$BE$43,'ADR Raw Data'!AY$1,FALSE)</f>
        <v>0.75425034339713404</v>
      </c>
      <c r="AO50" s="48">
        <f>VLOOKUP($A50,'ADR Raw Data'!$B$6:$BE$43,'ADR Raw Data'!BA$1,FALSE)</f>
        <v>-5.18855260822026E-2</v>
      </c>
      <c r="AP50" s="48">
        <f>VLOOKUP($A50,'ADR Raw Data'!$B$6:$BE$43,'ADR Raw Data'!BB$1,FALSE)</f>
        <v>-0.80909497186320201</v>
      </c>
      <c r="AQ50" s="49">
        <f>VLOOKUP($A50,'ADR Raw Data'!$B$6:$BE$43,'ADR Raw Data'!BC$1,FALSE)</f>
        <v>-0.48760357701505103</v>
      </c>
      <c r="AR50" s="50">
        <f>VLOOKUP($A50,'ADR Raw Data'!$B$6:$BE$43,'ADR Raw Data'!BE$1,FALSE)</f>
        <v>-3.3197271937797902E-2</v>
      </c>
      <c r="AT50" s="51">
        <f>VLOOKUP($A50,'RevPAR Raw Data'!$B$6:$BE$43,'RevPAR Raw Data'!AG$1,FALSE)</f>
        <v>76.955629054088504</v>
      </c>
      <c r="AU50" s="52">
        <f>VLOOKUP($A50,'RevPAR Raw Data'!$B$6:$BE$43,'RevPAR Raw Data'!AH$1,FALSE)</f>
        <v>72.937332090505095</v>
      </c>
      <c r="AV50" s="52">
        <f>VLOOKUP($A50,'RevPAR Raw Data'!$B$6:$BE$43,'RevPAR Raw Data'!AI$1,FALSE)</f>
        <v>79.260012960314597</v>
      </c>
      <c r="AW50" s="52">
        <f>VLOOKUP($A50,'RevPAR Raw Data'!$B$6:$BE$43,'RevPAR Raw Data'!AJ$1,FALSE)</f>
        <v>78.795150927013594</v>
      </c>
      <c r="AX50" s="52">
        <f>VLOOKUP($A50,'RevPAR Raw Data'!$B$6:$BE$43,'RevPAR Raw Data'!AK$1,FALSE)</f>
        <v>77.899390290617404</v>
      </c>
      <c r="AY50" s="53">
        <f>VLOOKUP($A50,'RevPAR Raw Data'!$B$6:$BE$43,'RevPAR Raw Data'!AL$1,FALSE)</f>
        <v>77.169503064507794</v>
      </c>
      <c r="AZ50" s="52">
        <f>VLOOKUP($A50,'RevPAR Raw Data'!$B$6:$BE$43,'RevPAR Raw Data'!AN$1,FALSE)</f>
        <v>116.561515399152</v>
      </c>
      <c r="BA50" s="52">
        <f>VLOOKUP($A50,'RevPAR Raw Data'!$B$6:$BE$43,'RevPAR Raw Data'!AO$1,FALSE)</f>
        <v>134.948649892742</v>
      </c>
      <c r="BB50" s="53">
        <f>VLOOKUP($A50,'RevPAR Raw Data'!$B$6:$BE$43,'RevPAR Raw Data'!AP$1,FALSE)</f>
        <v>125.755082645947</v>
      </c>
      <c r="BC50" s="54">
        <f>VLOOKUP($A50,'RevPAR Raw Data'!$B$6:$BE$43,'RevPAR Raw Data'!AR$1,FALSE)</f>
        <v>91.051097230633403</v>
      </c>
      <c r="BE50" s="47">
        <f>VLOOKUP($A50,'RevPAR Raw Data'!$B$6:$BE$43,'RevPAR Raw Data'!AT$1,FALSE)</f>
        <v>-1.4170488513741999</v>
      </c>
      <c r="BF50" s="48">
        <f>VLOOKUP($A50,'RevPAR Raw Data'!$B$6:$BE$43,'RevPAR Raw Data'!AU$1,FALSE)</f>
        <v>8.3373046228636198</v>
      </c>
      <c r="BG50" s="48">
        <f>VLOOKUP($A50,'RevPAR Raw Data'!$B$6:$BE$43,'RevPAR Raw Data'!AV$1,FALSE)</f>
        <v>8.8517320638278996</v>
      </c>
      <c r="BH50" s="48">
        <f>VLOOKUP($A50,'RevPAR Raw Data'!$B$6:$BE$43,'RevPAR Raw Data'!AW$1,FALSE)</f>
        <v>7.1053277189288702</v>
      </c>
      <c r="BI50" s="48">
        <f>VLOOKUP($A50,'RevPAR Raw Data'!$B$6:$BE$43,'RevPAR Raw Data'!AX$1,FALSE)</f>
        <v>7.5210040103114197</v>
      </c>
      <c r="BJ50" s="49">
        <f>VLOOKUP($A50,'RevPAR Raw Data'!$B$6:$BE$43,'RevPAR Raw Data'!AY$1,FALSE)</f>
        <v>5.93830928756294</v>
      </c>
      <c r="BK50" s="48">
        <f>VLOOKUP($A50,'RevPAR Raw Data'!$B$6:$BE$43,'RevPAR Raw Data'!BA$1,FALSE)</f>
        <v>1.4148320929531699</v>
      </c>
      <c r="BL50" s="48">
        <f>VLOOKUP($A50,'RevPAR Raw Data'!$B$6:$BE$43,'RevPAR Raw Data'!BB$1,FALSE)</f>
        <v>-0.79696889468397702</v>
      </c>
      <c r="BM50" s="49">
        <f>VLOOKUP($A50,'RevPAR Raw Data'!$B$6:$BE$43,'RevPAR Raw Data'!BC$1,FALSE)</f>
        <v>0.215965054442502</v>
      </c>
      <c r="BN50" s="50">
        <f>VLOOKUP($A50,'RevPAR Raw Data'!$B$6:$BE$43,'RevPAR Raw Data'!BE$1,FALSE)</f>
        <v>3.6041812640884201</v>
      </c>
    </row>
    <row r="51" spans="1:66" x14ac:dyDescent="0.45">
      <c r="A51" s="66" t="s">
        <v>81</v>
      </c>
      <c r="B51" s="47">
        <f>VLOOKUP($A51,'Occupancy Raw Data'!$B$8:$BE$45,'Occupancy Raw Data'!AG$3,FALSE)</f>
        <v>54.210775494744802</v>
      </c>
      <c r="C51" s="48">
        <f>VLOOKUP($A51,'Occupancy Raw Data'!$B$8:$BE$45,'Occupancy Raw Data'!AH$3,FALSE)</f>
        <v>62.465675598901598</v>
      </c>
      <c r="D51" s="48">
        <f>VLOOKUP($A51,'Occupancy Raw Data'!$B$8:$BE$45,'Occupancy Raw Data'!AI$3,FALSE)</f>
        <v>71.309061641889897</v>
      </c>
      <c r="E51" s="48">
        <f>VLOOKUP($A51,'Occupancy Raw Data'!$B$8:$BE$45,'Occupancy Raw Data'!AJ$3,FALSE)</f>
        <v>71.975665183221196</v>
      </c>
      <c r="F51" s="48">
        <f>VLOOKUP($A51,'Occupancy Raw Data'!$B$8:$BE$45,'Occupancy Raw Data'!AK$3,FALSE)</f>
        <v>65.575703058422405</v>
      </c>
      <c r="G51" s="49">
        <f>VLOOKUP($A51,'Occupancy Raw Data'!$B$8:$BE$45,'Occupancy Raw Data'!AL$3,FALSE)</f>
        <v>65.107376195436004</v>
      </c>
      <c r="H51" s="48">
        <f>VLOOKUP($A51,'Occupancy Raw Data'!$B$8:$BE$45,'Occupancy Raw Data'!AN$3,FALSE)</f>
        <v>66.174131237572098</v>
      </c>
      <c r="I51" s="48">
        <f>VLOOKUP($A51,'Occupancy Raw Data'!$B$8:$BE$45,'Occupancy Raw Data'!AO$3,FALSE)</f>
        <v>70.533566897074095</v>
      </c>
      <c r="J51" s="49">
        <f>VLOOKUP($A51,'Occupancy Raw Data'!$B$8:$BE$45,'Occupancy Raw Data'!AP$3,FALSE)</f>
        <v>68.353849067323097</v>
      </c>
      <c r="K51" s="50">
        <f>VLOOKUP($A51,'Occupancy Raw Data'!$B$8:$BE$45,'Occupancy Raw Data'!AR$3,FALSE)</f>
        <v>66.034939873118006</v>
      </c>
      <c r="M51" s="47">
        <f>VLOOKUP($A51,'Occupancy Raw Data'!$B$8:$BE$45,'Occupancy Raw Data'!AT$3,FALSE)</f>
        <v>-0.52499778641607697</v>
      </c>
      <c r="N51" s="48">
        <f>VLOOKUP($A51,'Occupancy Raw Data'!$B$8:$BE$45,'Occupancy Raw Data'!AU$3,FALSE)</f>
        <v>1.1167732307464999</v>
      </c>
      <c r="O51" s="48">
        <f>VLOOKUP($A51,'Occupancy Raw Data'!$B$8:$BE$45,'Occupancy Raw Data'!AV$3,FALSE)</f>
        <v>1.7865067536225001</v>
      </c>
      <c r="P51" s="48">
        <f>VLOOKUP($A51,'Occupancy Raw Data'!$B$8:$BE$45,'Occupancy Raw Data'!AW$3,FALSE)</f>
        <v>3.5424675407929098</v>
      </c>
      <c r="Q51" s="48">
        <f>VLOOKUP($A51,'Occupancy Raw Data'!$B$8:$BE$45,'Occupancy Raw Data'!AX$3,FALSE)</f>
        <v>5.6376880914424596</v>
      </c>
      <c r="R51" s="49">
        <f>VLOOKUP($A51,'Occupancy Raw Data'!$B$8:$BE$45,'Occupancy Raw Data'!AY$3,FALSE)</f>
        <v>2.3960494781879298</v>
      </c>
      <c r="S51" s="48">
        <f>VLOOKUP($A51,'Occupancy Raw Data'!$B$8:$BE$45,'Occupancy Raw Data'!BA$3,FALSE)</f>
        <v>1.03889074322289</v>
      </c>
      <c r="T51" s="48">
        <f>VLOOKUP($A51,'Occupancy Raw Data'!$B$8:$BE$45,'Occupancy Raw Data'!BB$3,FALSE)</f>
        <v>-1.1579396288966</v>
      </c>
      <c r="U51" s="49">
        <f>VLOOKUP($A51,'Occupancy Raw Data'!$B$8:$BE$45,'Occupancy Raw Data'!BC$3,FALSE)</f>
        <v>-0.106607358055404</v>
      </c>
      <c r="V51" s="50">
        <f>VLOOKUP($A51,'Occupancy Raw Data'!$B$8:$BE$45,'Occupancy Raw Data'!BE$3,FALSE)</f>
        <v>1.64291701631053</v>
      </c>
      <c r="X51" s="51">
        <f>VLOOKUP($A51,'ADR Raw Data'!$B$6:$BE$43,'ADR Raw Data'!AG$1,FALSE)</f>
        <v>128.44730856563899</v>
      </c>
      <c r="Y51" s="52">
        <f>VLOOKUP($A51,'ADR Raw Data'!$B$6:$BE$43,'ADR Raw Data'!AH$1,FALSE)</f>
        <v>149.22868720630501</v>
      </c>
      <c r="Z51" s="52">
        <f>VLOOKUP($A51,'ADR Raw Data'!$B$6:$BE$43,'ADR Raw Data'!AI$1,FALSE)</f>
        <v>160.04076896009099</v>
      </c>
      <c r="AA51" s="52">
        <f>VLOOKUP($A51,'ADR Raw Data'!$B$6:$BE$43,'ADR Raw Data'!AJ$1,FALSE)</f>
        <v>158.898448367724</v>
      </c>
      <c r="AB51" s="52">
        <f>VLOOKUP($A51,'ADR Raw Data'!$B$6:$BE$43,'ADR Raw Data'!AK$1,FALSE)</f>
        <v>144.20432123544299</v>
      </c>
      <c r="AC51" s="53">
        <f>VLOOKUP($A51,'ADR Raw Data'!$B$6:$BE$43,'ADR Raw Data'!AL$1,FALSE)</f>
        <v>149.26228067521899</v>
      </c>
      <c r="AD51" s="52">
        <f>VLOOKUP($A51,'ADR Raw Data'!$B$6:$BE$43,'ADR Raw Data'!AN$1,FALSE)</f>
        <v>133.394014795418</v>
      </c>
      <c r="AE51" s="52">
        <f>VLOOKUP($A51,'ADR Raw Data'!$B$6:$BE$43,'ADR Raw Data'!AO$1,FALSE)</f>
        <v>134.984278867775</v>
      </c>
      <c r="AF51" s="53">
        <f>VLOOKUP($A51,'ADR Raw Data'!$B$6:$BE$43,'ADR Raw Data'!AP$1,FALSE)</f>
        <v>134.21450258697701</v>
      </c>
      <c r="AG51" s="54">
        <f>VLOOKUP($A51,'ADR Raw Data'!$B$6:$BE$43,'ADR Raw Data'!AR$1,FALSE)</f>
        <v>144.811937291123</v>
      </c>
      <c r="AI51" s="47">
        <f>VLOOKUP($A51,'ADR Raw Data'!$B$6:$BE$43,'ADR Raw Data'!AT$1,FALSE)</f>
        <v>-1.0758391786922299</v>
      </c>
      <c r="AJ51" s="48">
        <f>VLOOKUP($A51,'ADR Raw Data'!$B$6:$BE$43,'ADR Raw Data'!AU$1,FALSE)</f>
        <v>3.1644853819465002</v>
      </c>
      <c r="AK51" s="48">
        <f>VLOOKUP($A51,'ADR Raw Data'!$B$6:$BE$43,'ADR Raw Data'!AV$1,FALSE)</f>
        <v>4.5754843669799303</v>
      </c>
      <c r="AL51" s="48">
        <f>VLOOKUP($A51,'ADR Raw Data'!$B$6:$BE$43,'ADR Raw Data'!AW$1,FALSE)</f>
        <v>5.1835134847057303</v>
      </c>
      <c r="AM51" s="48">
        <f>VLOOKUP($A51,'ADR Raw Data'!$B$6:$BE$43,'ADR Raw Data'!AX$1,FALSE)</f>
        <v>6.5288879233277601</v>
      </c>
      <c r="AN51" s="49">
        <f>VLOOKUP($A51,'ADR Raw Data'!$B$6:$BE$43,'ADR Raw Data'!AY$1,FALSE)</f>
        <v>3.9783155060211701</v>
      </c>
      <c r="AO51" s="48">
        <f>VLOOKUP($A51,'ADR Raw Data'!$B$6:$BE$43,'ADR Raw Data'!BA$1,FALSE)</f>
        <v>3.57028920772657</v>
      </c>
      <c r="AP51" s="48">
        <f>VLOOKUP($A51,'ADR Raw Data'!$B$6:$BE$43,'ADR Raw Data'!BB$1,FALSE)</f>
        <v>3.4879440930023202</v>
      </c>
      <c r="AQ51" s="49">
        <f>VLOOKUP($A51,'ADR Raw Data'!$B$6:$BE$43,'ADR Raw Data'!BC$1,FALSE)</f>
        <v>3.5203607577695801</v>
      </c>
      <c r="AR51" s="50">
        <f>VLOOKUP($A51,'ADR Raw Data'!$B$6:$BE$43,'ADR Raw Data'!BE$1,FALSE)</f>
        <v>3.90606085482003</v>
      </c>
      <c r="AT51" s="51">
        <f>VLOOKUP($A51,'RevPAR Raw Data'!$B$6:$BE$43,'RevPAR Raw Data'!AG$1,FALSE)</f>
        <v>69.632282075560994</v>
      </c>
      <c r="AU51" s="52">
        <f>VLOOKUP($A51,'RevPAR Raw Data'!$B$6:$BE$43,'RevPAR Raw Data'!AH$1,FALSE)</f>
        <v>93.216707650790596</v>
      </c>
      <c r="AV51" s="52">
        <f>VLOOKUP($A51,'RevPAR Raw Data'!$B$6:$BE$43,'RevPAR Raw Data'!AI$1,FALSE)</f>
        <v>114.123570589906</v>
      </c>
      <c r="AW51" s="52">
        <f>VLOOKUP($A51,'RevPAR Raw Data'!$B$6:$BE$43,'RevPAR Raw Data'!AJ$1,FALSE)</f>
        <v>114.368215178486</v>
      </c>
      <c r="AX51" s="52">
        <f>VLOOKUP($A51,'RevPAR Raw Data'!$B$6:$BE$43,'RevPAR Raw Data'!AK$1,FALSE)</f>
        <v>94.562997490767899</v>
      </c>
      <c r="AY51" s="53">
        <f>VLOOKUP($A51,'RevPAR Raw Data'!$B$6:$BE$43,'RevPAR Raw Data'!AL$1,FALSE)</f>
        <v>97.180754597102506</v>
      </c>
      <c r="AZ51" s="52">
        <f>VLOOKUP($A51,'RevPAR Raw Data'!$B$6:$BE$43,'RevPAR Raw Data'!AN$1,FALSE)</f>
        <v>88.272330413786506</v>
      </c>
      <c r="BA51" s="52">
        <f>VLOOKUP($A51,'RevPAR Raw Data'!$B$6:$BE$43,'RevPAR Raw Data'!AO$1,FALSE)</f>
        <v>95.209226635735206</v>
      </c>
      <c r="BB51" s="53">
        <f>VLOOKUP($A51,'RevPAR Raw Data'!$B$6:$BE$43,'RevPAR Raw Data'!AP$1,FALSE)</f>
        <v>91.740778524760898</v>
      </c>
      <c r="BC51" s="54">
        <f>VLOOKUP($A51,'RevPAR Raw Data'!$B$6:$BE$43,'RevPAR Raw Data'!AR$1,FALSE)</f>
        <v>95.626475719290596</v>
      </c>
      <c r="BE51" s="47">
        <f>VLOOKUP($A51,'RevPAR Raw Data'!$B$6:$BE$43,'RevPAR Raw Data'!AT$1,FALSE)</f>
        <v>-1.5951888332347699</v>
      </c>
      <c r="BF51" s="48">
        <f>VLOOKUP($A51,'RevPAR Raw Data'!$B$6:$BE$43,'RevPAR Raw Data'!AU$1,FALSE)</f>
        <v>4.3165987383294597</v>
      </c>
      <c r="BG51" s="48">
        <f>VLOOKUP($A51,'RevPAR Raw Data'!$B$6:$BE$43,'RevPAR Raw Data'!AV$1,FALSE)</f>
        <v>6.4437324578294799</v>
      </c>
      <c r="BH51" s="48">
        <f>VLOOKUP($A51,'RevPAR Raw Data'!$B$6:$BE$43,'RevPAR Raw Data'!AW$1,FALSE)</f>
        <v>8.9096053081669702</v>
      </c>
      <c r="BI51" s="48">
        <f>VLOOKUP($A51,'RevPAR Raw Data'!$B$6:$BE$43,'RevPAR Raw Data'!AX$1,FALSE)</f>
        <v>12.534654351727299</v>
      </c>
      <c r="BJ51" s="49">
        <f>VLOOKUP($A51,'RevPAR Raw Data'!$B$6:$BE$43,'RevPAR Raw Data'!AY$1,FALSE)</f>
        <v>6.4696873921317897</v>
      </c>
      <c r="BK51" s="48">
        <f>VLOOKUP($A51,'RevPAR Raw Data'!$B$6:$BE$43,'RevPAR Raw Data'!BA$1,FALSE)</f>
        <v>4.6462713550348198</v>
      </c>
      <c r="BL51" s="48">
        <f>VLOOKUP($A51,'RevPAR Raw Data'!$B$6:$BE$43,'RevPAR Raw Data'!BB$1,FALSE)</f>
        <v>2.2896161772190902</v>
      </c>
      <c r="BM51" s="49">
        <f>VLOOKUP($A51,'RevPAR Raw Data'!$B$6:$BE$43,'RevPAR Raw Data'!BC$1,FALSE)</f>
        <v>3.4100004361163001</v>
      </c>
      <c r="BN51" s="50">
        <f>VLOOKUP($A51,'RevPAR Raw Data'!$B$6:$BE$43,'RevPAR Raw Data'!BE$1,FALSE)</f>
        <v>5.6131512095818499</v>
      </c>
    </row>
    <row r="52" spans="1:66" x14ac:dyDescent="0.45">
      <c r="A52" s="63" t="s">
        <v>82</v>
      </c>
      <c r="B52" s="47">
        <f>VLOOKUP($A52,'Occupancy Raw Data'!$B$8:$BE$45,'Occupancy Raw Data'!AG$3,FALSE)</f>
        <v>46.7251341312422</v>
      </c>
      <c r="C52" s="48">
        <f>VLOOKUP($A52,'Occupancy Raw Data'!$B$8:$BE$45,'Occupancy Raw Data'!AH$3,FALSE)</f>
        <v>49.492364836978901</v>
      </c>
      <c r="D52" s="48">
        <f>VLOOKUP($A52,'Occupancy Raw Data'!$B$8:$BE$45,'Occupancy Raw Data'!AI$3,FALSE)</f>
        <v>54.997936442426699</v>
      </c>
      <c r="E52" s="48">
        <f>VLOOKUP($A52,'Occupancy Raw Data'!$B$8:$BE$45,'Occupancy Raw Data'!AJ$3,FALSE)</f>
        <v>56.894345852249202</v>
      </c>
      <c r="F52" s="48">
        <f>VLOOKUP($A52,'Occupancy Raw Data'!$B$8:$BE$45,'Occupancy Raw Data'!AK$3,FALSE)</f>
        <v>56.283532810565397</v>
      </c>
      <c r="G52" s="49">
        <f>VLOOKUP($A52,'Occupancy Raw Data'!$B$8:$BE$45,'Occupancy Raw Data'!AL$3,FALSE)</f>
        <v>52.878662814692497</v>
      </c>
      <c r="H52" s="48">
        <f>VLOOKUP($A52,'Occupancy Raw Data'!$B$8:$BE$45,'Occupancy Raw Data'!AN$3,FALSE)</f>
        <v>64.279818406933501</v>
      </c>
      <c r="I52" s="48">
        <f>VLOOKUP($A52,'Occupancy Raw Data'!$B$8:$BE$45,'Occupancy Raw Data'!AO$3,FALSE)</f>
        <v>69.281881964506795</v>
      </c>
      <c r="J52" s="49">
        <f>VLOOKUP($A52,'Occupancy Raw Data'!$B$8:$BE$45,'Occupancy Raw Data'!AP$3,FALSE)</f>
        <v>66.780850185720098</v>
      </c>
      <c r="K52" s="50">
        <f>VLOOKUP($A52,'Occupancy Raw Data'!$B$8:$BE$45,'Occupancy Raw Data'!AR$3,FALSE)</f>
        <v>56.850716349271799</v>
      </c>
      <c r="M52" s="47">
        <f>VLOOKUP($A52,'Occupancy Raw Data'!$B$8:$BE$45,'Occupancy Raw Data'!AT$3,FALSE)</f>
        <v>-1.78985873410568</v>
      </c>
      <c r="N52" s="48">
        <f>VLOOKUP($A52,'Occupancy Raw Data'!$B$8:$BE$45,'Occupancy Raw Data'!AU$3,FALSE)</f>
        <v>2.9205042136778898</v>
      </c>
      <c r="O52" s="48">
        <f>VLOOKUP($A52,'Occupancy Raw Data'!$B$8:$BE$45,'Occupancy Raw Data'!AV$3,FALSE)</f>
        <v>2.3669621590859502</v>
      </c>
      <c r="P52" s="48">
        <f>VLOOKUP($A52,'Occupancy Raw Data'!$B$8:$BE$45,'Occupancy Raw Data'!AW$3,FALSE)</f>
        <v>2.4106738634793698</v>
      </c>
      <c r="Q52" s="48">
        <f>VLOOKUP($A52,'Occupancy Raw Data'!$B$8:$BE$45,'Occupancy Raw Data'!AX$3,FALSE)</f>
        <v>0.290735882787239</v>
      </c>
      <c r="R52" s="49">
        <f>VLOOKUP($A52,'Occupancy Raw Data'!$B$8:$BE$45,'Occupancy Raw Data'!AY$3,FALSE)</f>
        <v>1.27422799229104</v>
      </c>
      <c r="S52" s="48">
        <f>VLOOKUP($A52,'Occupancy Raw Data'!$B$8:$BE$45,'Occupancy Raw Data'!BA$3,FALSE)</f>
        <v>-1.78882747589703</v>
      </c>
      <c r="T52" s="48">
        <f>VLOOKUP($A52,'Occupancy Raw Data'!$B$8:$BE$45,'Occupancy Raw Data'!BB$3,FALSE)</f>
        <v>-2.82043051405843</v>
      </c>
      <c r="U52" s="49">
        <f>VLOOKUP($A52,'Occupancy Raw Data'!$B$8:$BE$45,'Occupancy Raw Data'!BC$3,FALSE)</f>
        <v>-2.3266653649512201</v>
      </c>
      <c r="V52" s="50">
        <f>VLOOKUP($A52,'Occupancy Raw Data'!$B$8:$BE$45,'Occupancy Raw Data'!BE$3,FALSE)</f>
        <v>3.4429972720268598E-2</v>
      </c>
      <c r="X52" s="51">
        <f>VLOOKUP($A52,'ADR Raw Data'!$B$6:$BE$43,'ADR Raw Data'!AG$1,FALSE)</f>
        <v>95.935955041293099</v>
      </c>
      <c r="Y52" s="52">
        <f>VLOOKUP($A52,'ADR Raw Data'!$B$6:$BE$43,'ADR Raw Data'!AH$1,FALSE)</f>
        <v>96.629017261507599</v>
      </c>
      <c r="Z52" s="52">
        <f>VLOOKUP($A52,'ADR Raw Data'!$B$6:$BE$43,'ADR Raw Data'!AI$1,FALSE)</f>
        <v>97.715557931862506</v>
      </c>
      <c r="AA52" s="52">
        <f>VLOOKUP($A52,'ADR Raw Data'!$B$6:$BE$43,'ADR Raw Data'!AJ$1,FALSE)</f>
        <v>97.520776540567894</v>
      </c>
      <c r="AB52" s="52">
        <f>VLOOKUP($A52,'ADR Raw Data'!$B$6:$BE$43,'ADR Raw Data'!AK$1,FALSE)</f>
        <v>97.538026764436196</v>
      </c>
      <c r="AC52" s="53">
        <f>VLOOKUP($A52,'ADR Raw Data'!$B$6:$BE$43,'ADR Raw Data'!AL$1,FALSE)</f>
        <v>97.117956995121901</v>
      </c>
      <c r="AD52" s="52">
        <f>VLOOKUP($A52,'ADR Raw Data'!$B$6:$BE$43,'ADR Raw Data'!AN$1,FALSE)</f>
        <v>117.679500160513</v>
      </c>
      <c r="AE52" s="52">
        <f>VLOOKUP($A52,'ADR Raw Data'!$B$6:$BE$43,'ADR Raw Data'!AO$1,FALSE)</f>
        <v>123.04677309823001</v>
      </c>
      <c r="AF52" s="53">
        <f>VLOOKUP($A52,'ADR Raw Data'!$B$6:$BE$43,'ADR Raw Data'!AP$1,FALSE)</f>
        <v>120.46364238922099</v>
      </c>
      <c r="AG52" s="54">
        <f>VLOOKUP($A52,'ADR Raw Data'!$B$6:$BE$43,'ADR Raw Data'!AR$1,FALSE)</f>
        <v>104.95323818116699</v>
      </c>
      <c r="AI52" s="47">
        <f>VLOOKUP($A52,'ADR Raw Data'!$B$6:$BE$43,'ADR Raw Data'!AT$1,FALSE)</f>
        <v>-4.6614497582070902</v>
      </c>
      <c r="AJ52" s="48">
        <f>VLOOKUP($A52,'ADR Raw Data'!$B$6:$BE$43,'ADR Raw Data'!AU$1,FALSE)</f>
        <v>-0.75940149514463196</v>
      </c>
      <c r="AK52" s="48">
        <f>VLOOKUP($A52,'ADR Raw Data'!$B$6:$BE$43,'ADR Raw Data'!AV$1,FALSE)</f>
        <v>-1.38369010813932</v>
      </c>
      <c r="AL52" s="48">
        <f>VLOOKUP($A52,'ADR Raw Data'!$B$6:$BE$43,'ADR Raw Data'!AW$1,FALSE)</f>
        <v>-1.0015749371353</v>
      </c>
      <c r="AM52" s="48">
        <f>VLOOKUP($A52,'ADR Raw Data'!$B$6:$BE$43,'ADR Raw Data'!AX$1,FALSE)</f>
        <v>-2.5328927917817698</v>
      </c>
      <c r="AN52" s="49">
        <f>VLOOKUP($A52,'ADR Raw Data'!$B$6:$BE$43,'ADR Raw Data'!AY$1,FALSE)</f>
        <v>-2.0391000587969499</v>
      </c>
      <c r="AO52" s="48">
        <f>VLOOKUP($A52,'ADR Raw Data'!$B$6:$BE$43,'ADR Raw Data'!BA$1,FALSE)</f>
        <v>-3.6314324485528302</v>
      </c>
      <c r="AP52" s="48">
        <f>VLOOKUP($A52,'ADR Raw Data'!$B$6:$BE$43,'ADR Raw Data'!BB$1,FALSE)</f>
        <v>-3.5600719752529599</v>
      </c>
      <c r="AQ52" s="49">
        <f>VLOOKUP($A52,'ADR Raw Data'!$B$6:$BE$43,'ADR Raw Data'!BC$1,FALSE)</f>
        <v>-3.6047674255363602</v>
      </c>
      <c r="AR52" s="50">
        <f>VLOOKUP($A52,'ADR Raw Data'!$B$6:$BE$43,'ADR Raw Data'!BE$1,FALSE)</f>
        <v>-2.8390622742592901</v>
      </c>
      <c r="AT52" s="51">
        <f>VLOOKUP($A52,'RevPAR Raw Data'!$B$6:$BE$43,'RevPAR Raw Data'!AG$1,FALSE)</f>
        <v>44.826203673132397</v>
      </c>
      <c r="AU52" s="52">
        <f>VLOOKUP($A52,'RevPAR Raw Data'!$B$6:$BE$43,'RevPAR Raw Data'!AH$1,FALSE)</f>
        <v>47.823985761452697</v>
      </c>
      <c r="AV52" s="52">
        <f>VLOOKUP($A52,'RevPAR Raw Data'!$B$6:$BE$43,'RevPAR Raw Data'!AI$1,FALSE)</f>
        <v>53.741540445728397</v>
      </c>
      <c r="AW52" s="52">
        <f>VLOOKUP($A52,'RevPAR Raw Data'!$B$6:$BE$43,'RevPAR Raw Data'!AJ$1,FALSE)</f>
        <v>55.483807882789897</v>
      </c>
      <c r="AX52" s="52">
        <f>VLOOKUP($A52,'RevPAR Raw Data'!$B$6:$BE$43,'RevPAR Raw Data'!AK$1,FALSE)</f>
        <v>54.897847296739499</v>
      </c>
      <c r="AY52" s="53">
        <f>VLOOKUP($A52,'RevPAR Raw Data'!$B$6:$BE$43,'RevPAR Raw Data'!AL$1,FALSE)</f>
        <v>51.354677011968597</v>
      </c>
      <c r="AZ52" s="52">
        <f>VLOOKUP($A52,'RevPAR Raw Data'!$B$6:$BE$43,'RevPAR Raw Data'!AN$1,FALSE)</f>
        <v>75.6441690053652</v>
      </c>
      <c r="BA52" s="52">
        <f>VLOOKUP($A52,'RevPAR Raw Data'!$B$6:$BE$43,'RevPAR Raw Data'!AO$1,FALSE)</f>
        <v>85.2491200990507</v>
      </c>
      <c r="BB52" s="53">
        <f>VLOOKUP($A52,'RevPAR Raw Data'!$B$6:$BE$43,'RevPAR Raw Data'!AP$1,FALSE)</f>
        <v>80.446644552207999</v>
      </c>
      <c r="BC52" s="54">
        <f>VLOOKUP($A52,'RevPAR Raw Data'!$B$6:$BE$43,'RevPAR Raw Data'!AR$1,FALSE)</f>
        <v>59.666667737751297</v>
      </c>
      <c r="BE52" s="47">
        <f>VLOOKUP($A52,'RevPAR Raw Data'!$B$6:$BE$43,'RevPAR Raw Data'!AT$1,FALSE)</f>
        <v>-6.3678751266795599</v>
      </c>
      <c r="BF52" s="48">
        <f>VLOOKUP($A52,'RevPAR Raw Data'!$B$6:$BE$43,'RevPAR Raw Data'!AU$1,FALSE)</f>
        <v>2.1389243658688302</v>
      </c>
      <c r="BG52" s="48">
        <f>VLOOKUP($A52,'RevPAR Raw Data'!$B$6:$BE$43,'RevPAR Raw Data'!AV$1,FALSE)</f>
        <v>0.95052062968795004</v>
      </c>
      <c r="BH52" s="48">
        <f>VLOOKUP($A52,'RevPAR Raw Data'!$B$6:$BE$43,'RevPAR Raw Data'!AW$1,FALSE)</f>
        <v>1.3849542211113901</v>
      </c>
      <c r="BI52" s="48">
        <f>VLOOKUP($A52,'RevPAR Raw Data'!$B$6:$BE$43,'RevPAR Raw Data'!AX$1,FALSE)</f>
        <v>-2.24952093721277</v>
      </c>
      <c r="BJ52" s="49">
        <f>VLOOKUP($A52,'RevPAR Raw Data'!$B$6:$BE$43,'RevPAR Raw Data'!AY$1,FALSE)</f>
        <v>-0.79085485024592095</v>
      </c>
      <c r="BK52" s="48">
        <f>VLOOKUP($A52,'RevPAR Raw Data'!$B$6:$BE$43,'RevPAR Raw Data'!BA$1,FALSE)</f>
        <v>-5.3552998630415196</v>
      </c>
      <c r="BL52" s="48">
        <f>VLOOKUP($A52,'RevPAR Raw Data'!$B$6:$BE$43,'RevPAR Raw Data'!BB$1,FALSE)</f>
        <v>-6.2800931329989202</v>
      </c>
      <c r="BM52" s="49">
        <f>VLOOKUP($A52,'RevPAR Raw Data'!$B$6:$BE$43,'RevPAR Raw Data'!BC$1,FALSE)</f>
        <v>-5.84756191531058</v>
      </c>
      <c r="BN52" s="50">
        <f>VLOOKUP($A52,'RevPAR Raw Data'!$B$6:$BE$43,'RevPAR Raw Data'!BE$1,FALSE)</f>
        <v>-2.8056097899055601</v>
      </c>
    </row>
    <row r="53" spans="1:66" x14ac:dyDescent="0.45">
      <c r="A53" s="63" t="s">
        <v>83</v>
      </c>
      <c r="B53" s="47">
        <f>VLOOKUP($A53,'Occupancy Raw Data'!$B$8:$BE$45,'Occupancy Raw Data'!AG$3,FALSE)</f>
        <v>47.380288375956802</v>
      </c>
      <c r="C53" s="48">
        <f>VLOOKUP($A53,'Occupancy Raw Data'!$B$8:$BE$45,'Occupancy Raw Data'!AH$3,FALSE)</f>
        <v>57.627722067287699</v>
      </c>
      <c r="D53" s="48">
        <f>VLOOKUP($A53,'Occupancy Raw Data'!$B$8:$BE$45,'Occupancy Raw Data'!AI$3,FALSE)</f>
        <v>63.887735121343297</v>
      </c>
      <c r="E53" s="48">
        <f>VLOOKUP($A53,'Occupancy Raw Data'!$B$8:$BE$45,'Occupancy Raw Data'!AJ$3,FALSE)</f>
        <v>65.1405096451536</v>
      </c>
      <c r="F53" s="48">
        <f>VLOOKUP($A53,'Occupancy Raw Data'!$B$8:$BE$45,'Occupancy Raw Data'!AK$3,FALSE)</f>
        <v>62.080257204096199</v>
      </c>
      <c r="G53" s="49">
        <f>VLOOKUP($A53,'Occupancy Raw Data'!$B$8:$BE$45,'Occupancy Raw Data'!AL$3,FALSE)</f>
        <v>59.2173592708345</v>
      </c>
      <c r="H53" s="48">
        <f>VLOOKUP($A53,'Occupancy Raw Data'!$B$8:$BE$45,'Occupancy Raw Data'!AN$3,FALSE)</f>
        <v>63.461538461538403</v>
      </c>
      <c r="I53" s="48">
        <f>VLOOKUP($A53,'Occupancy Raw Data'!$B$8:$BE$45,'Occupancy Raw Data'!AO$3,FALSE)</f>
        <v>65.634674922600595</v>
      </c>
      <c r="J53" s="49">
        <f>VLOOKUP($A53,'Occupancy Raw Data'!$B$8:$BE$45,'Occupancy Raw Data'!AP$3,FALSE)</f>
        <v>64.548106692069496</v>
      </c>
      <c r="K53" s="50">
        <f>VLOOKUP($A53,'Occupancy Raw Data'!$B$8:$BE$45,'Occupancy Raw Data'!AR$3,FALSE)</f>
        <v>60.738217983234598</v>
      </c>
      <c r="M53" s="47">
        <f>VLOOKUP($A53,'Occupancy Raw Data'!$B$8:$BE$45,'Occupancy Raw Data'!AT$3,FALSE)</f>
        <v>-3.6710663769225498</v>
      </c>
      <c r="N53" s="48">
        <f>VLOOKUP($A53,'Occupancy Raw Data'!$B$8:$BE$45,'Occupancy Raw Data'!AU$3,FALSE)</f>
        <v>3.9813884496712499</v>
      </c>
      <c r="O53" s="48">
        <f>VLOOKUP($A53,'Occupancy Raw Data'!$B$8:$BE$45,'Occupancy Raw Data'!AV$3,FALSE)</f>
        <v>0.159519631648293</v>
      </c>
      <c r="P53" s="48">
        <f>VLOOKUP($A53,'Occupancy Raw Data'!$B$8:$BE$45,'Occupancy Raw Data'!AW$3,FALSE)</f>
        <v>9.6258113183825406E-2</v>
      </c>
      <c r="Q53" s="48">
        <f>VLOOKUP($A53,'Occupancy Raw Data'!$B$8:$BE$45,'Occupancy Raw Data'!AX$3,FALSE)</f>
        <v>-4.1544152892678401</v>
      </c>
      <c r="R53" s="49">
        <f>VLOOKUP($A53,'Occupancy Raw Data'!$B$8:$BE$45,'Occupancy Raw Data'!AY$3,FALSE)</f>
        <v>-0.72266759373514999</v>
      </c>
      <c r="S53" s="48">
        <f>VLOOKUP($A53,'Occupancy Raw Data'!$B$8:$BE$45,'Occupancy Raw Data'!BA$3,FALSE)</f>
        <v>-6.28103493335656</v>
      </c>
      <c r="T53" s="48">
        <f>VLOOKUP($A53,'Occupancy Raw Data'!$B$8:$BE$45,'Occupancy Raw Data'!BB$3,FALSE)</f>
        <v>-7.84835106112922</v>
      </c>
      <c r="U53" s="49">
        <f>VLOOKUP($A53,'Occupancy Raw Data'!$B$8:$BE$45,'Occupancy Raw Data'!BC$3,FALSE)</f>
        <v>-7.0844899041342604</v>
      </c>
      <c r="V53" s="50">
        <f>VLOOKUP($A53,'Occupancy Raw Data'!$B$8:$BE$45,'Occupancy Raw Data'!BE$3,FALSE)</f>
        <v>-2.7480414680336298</v>
      </c>
      <c r="X53" s="51">
        <f>VLOOKUP($A53,'ADR Raw Data'!$B$6:$BE$43,'ADR Raw Data'!AG$1,FALSE)</f>
        <v>101.427859737006</v>
      </c>
      <c r="Y53" s="52">
        <f>VLOOKUP($A53,'ADR Raw Data'!$B$6:$BE$43,'ADR Raw Data'!AH$1,FALSE)</f>
        <v>108.047096375617</v>
      </c>
      <c r="Z53" s="52">
        <f>VLOOKUP($A53,'ADR Raw Data'!$B$6:$BE$43,'ADR Raw Data'!AI$1,FALSE)</f>
        <v>111.198100677997</v>
      </c>
      <c r="AA53" s="52">
        <f>VLOOKUP($A53,'ADR Raw Data'!$B$6:$BE$43,'ADR Raw Data'!AJ$1,FALSE)</f>
        <v>113.934485878804</v>
      </c>
      <c r="AB53" s="52">
        <f>VLOOKUP($A53,'ADR Raw Data'!$B$6:$BE$43,'ADR Raw Data'!AK$1,FALSE)</f>
        <v>115.269486908986</v>
      </c>
      <c r="AC53" s="53">
        <f>VLOOKUP($A53,'ADR Raw Data'!$B$6:$BE$43,'ADR Raw Data'!AL$1,FALSE)</f>
        <v>110.471122170492</v>
      </c>
      <c r="AD53" s="52">
        <f>VLOOKUP($A53,'ADR Raw Data'!$B$6:$BE$43,'ADR Raw Data'!AN$1,FALSE)</f>
        <v>122.365906745473</v>
      </c>
      <c r="AE53" s="52">
        <f>VLOOKUP($A53,'ADR Raw Data'!$B$6:$BE$43,'ADR Raw Data'!AO$1,FALSE)</f>
        <v>122.86578918722699</v>
      </c>
      <c r="AF53" s="53">
        <f>VLOOKUP($A53,'ADR Raw Data'!$B$6:$BE$43,'ADR Raw Data'!AP$1,FALSE)</f>
        <v>122.620055342895</v>
      </c>
      <c r="AG53" s="54">
        <f>VLOOKUP($A53,'ADR Raw Data'!$B$6:$BE$43,'ADR Raw Data'!AR$1,FALSE)</f>
        <v>114.154619590295</v>
      </c>
      <c r="AI53" s="47">
        <f>VLOOKUP($A53,'ADR Raw Data'!$B$6:$BE$43,'ADR Raw Data'!AT$1,FALSE)</f>
        <v>-12.2166009704872</v>
      </c>
      <c r="AJ53" s="48">
        <f>VLOOKUP($A53,'ADR Raw Data'!$B$6:$BE$43,'ADR Raw Data'!AU$1,FALSE)</f>
        <v>3.24546256050861</v>
      </c>
      <c r="AK53" s="48">
        <f>VLOOKUP($A53,'ADR Raw Data'!$B$6:$BE$43,'ADR Raw Data'!AV$1,FALSE)</f>
        <v>3.39588167910633</v>
      </c>
      <c r="AL53" s="48">
        <f>VLOOKUP($A53,'ADR Raw Data'!$B$6:$BE$43,'ADR Raw Data'!AW$1,FALSE)</f>
        <v>-4.0911664385914097</v>
      </c>
      <c r="AM53" s="48">
        <f>VLOOKUP($A53,'ADR Raw Data'!$B$6:$BE$43,'ADR Raw Data'!AX$1,FALSE)</f>
        <v>-11.1308609455604</v>
      </c>
      <c r="AN53" s="49">
        <f>VLOOKUP($A53,'ADR Raw Data'!$B$6:$BE$43,'ADR Raw Data'!AY$1,FALSE)</f>
        <v>-4.4319668842473101</v>
      </c>
      <c r="AO53" s="48">
        <f>VLOOKUP($A53,'ADR Raw Data'!$B$6:$BE$43,'ADR Raw Data'!BA$1,FALSE)</f>
        <v>-12.161961907701899</v>
      </c>
      <c r="AP53" s="48">
        <f>VLOOKUP($A53,'ADR Raw Data'!$B$6:$BE$43,'ADR Raw Data'!BB$1,FALSE)</f>
        <v>-13.9464314453972</v>
      </c>
      <c r="AQ53" s="49">
        <f>VLOOKUP($A53,'ADR Raw Data'!$B$6:$BE$43,'ADR Raw Data'!BC$1,FALSE)</f>
        <v>-13.0891938249201</v>
      </c>
      <c r="AR53" s="50">
        <f>VLOOKUP($A53,'ADR Raw Data'!$B$6:$BE$43,'ADR Raw Data'!BE$1,FALSE)</f>
        <v>-7.7136327562946603</v>
      </c>
      <c r="AT53" s="51">
        <f>VLOOKUP($A53,'RevPAR Raw Data'!$B$6:$BE$43,'RevPAR Raw Data'!AG$1,FALSE)</f>
        <v>48.0568124369548</v>
      </c>
      <c r="AU53" s="52">
        <f>VLOOKUP($A53,'RevPAR Raw Data'!$B$6:$BE$43,'RevPAR Raw Data'!AH$1,FALSE)</f>
        <v>62.265080401115497</v>
      </c>
      <c r="AV53" s="52">
        <f>VLOOKUP($A53,'RevPAR Raw Data'!$B$6:$BE$43,'RevPAR Raw Data'!AI$1,FALSE)</f>
        <v>71.041948021123801</v>
      </c>
      <c r="AW53" s="52">
        <f>VLOOKUP($A53,'RevPAR Raw Data'!$B$6:$BE$43,'RevPAR Raw Data'!AJ$1,FALSE)</f>
        <v>74.217504763038804</v>
      </c>
      <c r="AX53" s="52">
        <f>VLOOKUP($A53,'RevPAR Raw Data'!$B$6:$BE$43,'RevPAR Raw Data'!AK$1,FALSE)</f>
        <v>71.559593950940695</v>
      </c>
      <c r="AY53" s="53">
        <f>VLOOKUP($A53,'RevPAR Raw Data'!$B$6:$BE$43,'RevPAR Raw Data'!AL$1,FALSE)</f>
        <v>65.4180813062233</v>
      </c>
      <c r="AZ53" s="52">
        <f>VLOOKUP($A53,'RevPAR Raw Data'!$B$6:$BE$43,'RevPAR Raw Data'!AN$1,FALSE)</f>
        <v>77.655286973088806</v>
      </c>
      <c r="BA53" s="52">
        <f>VLOOKUP($A53,'RevPAR Raw Data'!$B$6:$BE$43,'RevPAR Raw Data'!AO$1,FALSE)</f>
        <v>80.642561324124699</v>
      </c>
      <c r="BB53" s="53">
        <f>VLOOKUP($A53,'RevPAR Raw Data'!$B$6:$BE$43,'RevPAR Raw Data'!AP$1,FALSE)</f>
        <v>79.148924148606795</v>
      </c>
      <c r="BC53" s="54">
        <f>VLOOKUP($A53,'RevPAR Raw Data'!$B$6:$BE$43,'RevPAR Raw Data'!AR$1,FALSE)</f>
        <v>69.335481684686101</v>
      </c>
      <c r="BE53" s="47">
        <f>VLOOKUP($A53,'RevPAR Raw Data'!$B$6:$BE$43,'RevPAR Raw Data'!AT$1,FALSE)</f>
        <v>-15.4391878167794</v>
      </c>
      <c r="BF53" s="48">
        <f>VLOOKUP($A53,'RevPAR Raw Data'!$B$6:$BE$43,'RevPAR Raw Data'!AU$1,FALSE)</f>
        <v>7.3560654817023696</v>
      </c>
      <c r="BG53" s="48">
        <f>VLOOKUP($A53,'RevPAR Raw Data'!$B$6:$BE$43,'RevPAR Raw Data'!AV$1,FALSE)</f>
        <v>3.5608184087003498</v>
      </c>
      <c r="BH53" s="48">
        <f>VLOOKUP($A53,'RevPAR Raw Data'!$B$6:$BE$43,'RevPAR Raw Data'!AW$1,FALSE)</f>
        <v>-3.9988464050285901</v>
      </c>
      <c r="BI53" s="48">
        <f>VLOOKUP($A53,'RevPAR Raw Data'!$B$6:$BE$43,'RevPAR Raw Data'!AX$1,FALSE)</f>
        <v>-14.822854045878699</v>
      </c>
      <c r="BJ53" s="49">
        <f>VLOOKUP($A53,'RevPAR Raw Data'!$B$6:$BE$43,'RevPAR Raw Data'!AY$1,FALSE)</f>
        <v>-5.1226060895449299</v>
      </c>
      <c r="BK53" s="48">
        <f>VLOOKUP($A53,'RevPAR Raw Data'!$B$6:$BE$43,'RevPAR Raw Data'!BA$1,FALSE)</f>
        <v>-17.6790997650542</v>
      </c>
      <c r="BL53" s="48">
        <f>VLOOKUP($A53,'RevPAR Raw Data'!$B$6:$BE$43,'RevPAR Raw Data'!BB$1,FALSE)</f>
        <v>-20.700217606191899</v>
      </c>
      <c r="BM53" s="49">
        <f>VLOOKUP($A53,'RevPAR Raw Data'!$B$6:$BE$43,'RevPAR Raw Data'!BC$1,FALSE)</f>
        <v>-19.246381113995302</v>
      </c>
      <c r="BN53" s="50">
        <f>VLOOKUP($A53,'RevPAR Raw Data'!$B$6:$BE$43,'RevPAR Raw Data'!BE$1,FALSE)</f>
        <v>-10.249700397493401</v>
      </c>
    </row>
    <row r="54" spans="1:66" x14ac:dyDescent="0.45">
      <c r="A54" s="66" t="s">
        <v>84</v>
      </c>
      <c r="B54" s="47">
        <f>VLOOKUP($A54,'Occupancy Raw Data'!$B$8:$BE$45,'Occupancy Raw Data'!AG$3,FALSE)</f>
        <v>44.111379866390202</v>
      </c>
      <c r="C54" s="48">
        <f>VLOOKUP($A54,'Occupancy Raw Data'!$B$8:$BE$45,'Occupancy Raw Data'!AH$3,FALSE)</f>
        <v>50.3196268140981</v>
      </c>
      <c r="D54" s="48">
        <f>VLOOKUP($A54,'Occupancy Raw Data'!$B$8:$BE$45,'Occupancy Raw Data'!AI$3,FALSE)</f>
        <v>57.668164017507401</v>
      </c>
      <c r="E54" s="48">
        <f>VLOOKUP($A54,'Occupancy Raw Data'!$B$8:$BE$45,'Occupancy Raw Data'!AJ$3,FALSE)</f>
        <v>59.496659755816601</v>
      </c>
      <c r="F54" s="48">
        <f>VLOOKUP($A54,'Occupancy Raw Data'!$B$8:$BE$45,'Occupancy Raw Data'!AK$3,FALSE)</f>
        <v>58.1749596867081</v>
      </c>
      <c r="G54" s="49">
        <f>VLOOKUP($A54,'Occupancy Raw Data'!$B$8:$BE$45,'Occupancy Raw Data'!AL$3,FALSE)</f>
        <v>53.954158028104104</v>
      </c>
      <c r="H54" s="48">
        <f>VLOOKUP($A54,'Occupancy Raw Data'!$B$8:$BE$45,'Occupancy Raw Data'!AN$3,FALSE)</f>
        <v>63.291868233126003</v>
      </c>
      <c r="I54" s="48">
        <f>VLOOKUP($A54,'Occupancy Raw Data'!$B$8:$BE$45,'Occupancy Raw Data'!AO$3,FALSE)</f>
        <v>64.576134531213995</v>
      </c>
      <c r="J54" s="49">
        <f>VLOOKUP($A54,'Occupancy Raw Data'!$B$8:$BE$45,'Occupancy Raw Data'!AP$3,FALSE)</f>
        <v>63.934001382170003</v>
      </c>
      <c r="K54" s="50">
        <f>VLOOKUP($A54,'Occupancy Raw Data'!$B$8:$BE$45,'Occupancy Raw Data'!AR$3,FALSE)</f>
        <v>56.805541843551502</v>
      </c>
      <c r="M54" s="47">
        <f>VLOOKUP($A54,'Occupancy Raw Data'!$B$8:$BE$45,'Occupancy Raw Data'!AT$3,FALSE)</f>
        <v>0.24791045997467501</v>
      </c>
      <c r="N54" s="48">
        <f>VLOOKUP($A54,'Occupancy Raw Data'!$B$8:$BE$45,'Occupancy Raw Data'!AU$3,FALSE)</f>
        <v>7.1323068592896801</v>
      </c>
      <c r="O54" s="48">
        <f>VLOOKUP($A54,'Occupancy Raw Data'!$B$8:$BE$45,'Occupancy Raw Data'!AV$3,FALSE)</f>
        <v>6.3929737083815201</v>
      </c>
      <c r="P54" s="48">
        <f>VLOOKUP($A54,'Occupancy Raw Data'!$B$8:$BE$45,'Occupancy Raw Data'!AW$3,FALSE)</f>
        <v>2.5419256983340301</v>
      </c>
      <c r="Q54" s="48">
        <f>VLOOKUP($A54,'Occupancy Raw Data'!$B$8:$BE$45,'Occupancy Raw Data'!AX$3,FALSE)</f>
        <v>-0.83845995834532305</v>
      </c>
      <c r="R54" s="49">
        <f>VLOOKUP($A54,'Occupancy Raw Data'!$B$8:$BE$45,'Occupancy Raw Data'!AY$3,FALSE)</f>
        <v>3.0196102400026099</v>
      </c>
      <c r="S54" s="48">
        <f>VLOOKUP($A54,'Occupancy Raw Data'!$B$8:$BE$45,'Occupancy Raw Data'!BA$3,FALSE)</f>
        <v>-8.8663984489995293</v>
      </c>
      <c r="T54" s="48">
        <f>VLOOKUP($A54,'Occupancy Raw Data'!$B$8:$BE$45,'Occupancy Raw Data'!BB$3,FALSE)</f>
        <v>-11.234854287734199</v>
      </c>
      <c r="U54" s="49">
        <f>VLOOKUP($A54,'Occupancy Raw Data'!$B$8:$BE$45,'Occupancy Raw Data'!BC$3,FALSE)</f>
        <v>-10.0781076953128</v>
      </c>
      <c r="V54" s="50">
        <f>VLOOKUP($A54,'Occupancy Raw Data'!$B$8:$BE$45,'Occupancy Raw Data'!BE$3,FALSE)</f>
        <v>-1.58978056492234</v>
      </c>
      <c r="X54" s="51">
        <f>VLOOKUP($A54,'ADR Raw Data'!$B$6:$BE$43,'ADR Raw Data'!AG$1,FALSE)</f>
        <v>111.396252366342</v>
      </c>
      <c r="Y54" s="52">
        <f>VLOOKUP($A54,'ADR Raw Data'!$B$6:$BE$43,'ADR Raw Data'!AH$1,FALSE)</f>
        <v>120.849542775393</v>
      </c>
      <c r="Z54" s="52">
        <f>VLOOKUP($A54,'ADR Raw Data'!$B$6:$BE$43,'ADR Raw Data'!AI$1,FALSE)</f>
        <v>128.08791481499901</v>
      </c>
      <c r="AA54" s="52">
        <f>VLOOKUP($A54,'ADR Raw Data'!$B$6:$BE$43,'ADR Raw Data'!AJ$1,FALSE)</f>
        <v>126.951466944148</v>
      </c>
      <c r="AB54" s="52">
        <f>VLOOKUP($A54,'ADR Raw Data'!$B$6:$BE$43,'ADR Raw Data'!AK$1,FALSE)</f>
        <v>124.849767856258</v>
      </c>
      <c r="AC54" s="53">
        <f>VLOOKUP($A54,'ADR Raw Data'!$B$6:$BE$43,'ADR Raw Data'!AL$1,FALSE)</f>
        <v>123.059503981384</v>
      </c>
      <c r="AD54" s="52">
        <f>VLOOKUP($A54,'ADR Raw Data'!$B$6:$BE$43,'ADR Raw Data'!AN$1,FALSE)</f>
        <v>153.69649408553201</v>
      </c>
      <c r="AE54" s="52">
        <f>VLOOKUP($A54,'ADR Raw Data'!$B$6:$BE$43,'ADR Raw Data'!AO$1,FALSE)</f>
        <v>155.295914117542</v>
      </c>
      <c r="AF54" s="53">
        <f>VLOOKUP($A54,'ADR Raw Data'!$B$6:$BE$43,'ADR Raw Data'!AP$1,FALSE)</f>
        <v>154.50423613926</v>
      </c>
      <c r="AG54" s="54">
        <f>VLOOKUP($A54,'ADR Raw Data'!$B$6:$BE$43,'ADR Raw Data'!AR$1,FALSE)</f>
        <v>133.17113084030899</v>
      </c>
      <c r="AI54" s="47">
        <f>VLOOKUP($A54,'ADR Raw Data'!$B$6:$BE$43,'ADR Raw Data'!AT$1,FALSE)</f>
        <v>0.47134535309577402</v>
      </c>
      <c r="AJ54" s="48">
        <f>VLOOKUP($A54,'ADR Raw Data'!$B$6:$BE$43,'ADR Raw Data'!AU$1,FALSE)</f>
        <v>14.4886695577725</v>
      </c>
      <c r="AK54" s="48">
        <f>VLOOKUP($A54,'ADR Raw Data'!$B$6:$BE$43,'ADR Raw Data'!AV$1,FALSE)</f>
        <v>19.5777008934033</v>
      </c>
      <c r="AL54" s="48">
        <f>VLOOKUP($A54,'ADR Raw Data'!$B$6:$BE$43,'ADR Raw Data'!AW$1,FALSE)</f>
        <v>15.442915988378999</v>
      </c>
      <c r="AM54" s="48">
        <f>VLOOKUP($A54,'ADR Raw Data'!$B$6:$BE$43,'ADR Raw Data'!AX$1,FALSE)</f>
        <v>3.5798007857396801</v>
      </c>
      <c r="AN54" s="49">
        <f>VLOOKUP($A54,'ADR Raw Data'!$B$6:$BE$43,'ADR Raw Data'!AY$1,FALSE)</f>
        <v>10.7584138062123</v>
      </c>
      <c r="AO54" s="48">
        <f>VLOOKUP($A54,'ADR Raw Data'!$B$6:$BE$43,'ADR Raw Data'!BA$1,FALSE)</f>
        <v>-13.477991254389</v>
      </c>
      <c r="AP54" s="48">
        <f>VLOOKUP($A54,'ADR Raw Data'!$B$6:$BE$43,'ADR Raw Data'!BB$1,FALSE)</f>
        <v>-14.2444290752581</v>
      </c>
      <c r="AQ54" s="49">
        <f>VLOOKUP($A54,'ADR Raw Data'!$B$6:$BE$43,'ADR Raw Data'!BC$1,FALSE)</f>
        <v>-13.8796560507617</v>
      </c>
      <c r="AR54" s="50">
        <f>VLOOKUP($A54,'ADR Raw Data'!$B$6:$BE$43,'ADR Raw Data'!BE$1,FALSE)</f>
        <v>-1.45849210364782</v>
      </c>
      <c r="AT54" s="51">
        <f>VLOOKUP($A54,'RevPAR Raw Data'!$B$6:$BE$43,'RevPAR Raw Data'!AG$1,FALSE)</f>
        <v>49.138424038239997</v>
      </c>
      <c r="AU54" s="52">
        <f>VLOOKUP($A54,'RevPAR Raw Data'!$B$6:$BE$43,'RevPAR Raw Data'!AH$1,FALSE)</f>
        <v>60.8110389311218</v>
      </c>
      <c r="AV54" s="52">
        <f>VLOOKUP($A54,'RevPAR Raw Data'!$B$6:$BE$43,'RevPAR Raw Data'!AI$1,FALSE)</f>
        <v>73.865948802119306</v>
      </c>
      <c r="AW54" s="52">
        <f>VLOOKUP($A54,'RevPAR Raw Data'!$B$6:$BE$43,'RevPAR Raw Data'!AJ$1,FALSE)</f>
        <v>75.531882342778104</v>
      </c>
      <c r="AX54" s="52">
        <f>VLOOKUP($A54,'RevPAR Raw Data'!$B$6:$BE$43,'RevPAR Raw Data'!AK$1,FALSE)</f>
        <v>72.631302119327302</v>
      </c>
      <c r="AY54" s="53">
        <f>VLOOKUP($A54,'RevPAR Raw Data'!$B$6:$BE$43,'RevPAR Raw Data'!AL$1,FALSE)</f>
        <v>66.395719246717306</v>
      </c>
      <c r="AZ54" s="52">
        <f>VLOOKUP($A54,'RevPAR Raw Data'!$B$6:$BE$43,'RevPAR Raw Data'!AN$1,FALSE)</f>
        <v>97.277382515549405</v>
      </c>
      <c r="BA54" s="52">
        <f>VLOOKUP($A54,'RevPAR Raw Data'!$B$6:$BE$43,'RevPAR Raw Data'!AO$1,FALSE)</f>
        <v>100.284098422022</v>
      </c>
      <c r="BB54" s="53">
        <f>VLOOKUP($A54,'RevPAR Raw Data'!$B$6:$BE$43,'RevPAR Raw Data'!AP$1,FALSE)</f>
        <v>98.780740468785893</v>
      </c>
      <c r="BC54" s="54">
        <f>VLOOKUP($A54,'RevPAR Raw Data'!$B$6:$BE$43,'RevPAR Raw Data'!AR$1,FALSE)</f>
        <v>75.648582453022598</v>
      </c>
      <c r="BE54" s="47">
        <f>VLOOKUP($A54,'RevPAR Raw Data'!$B$6:$BE$43,'RevPAR Raw Data'!AT$1,FALSE)</f>
        <v>0.72042432750337904</v>
      </c>
      <c r="BF54" s="48">
        <f>VLOOKUP($A54,'RevPAR Raw Data'!$B$6:$BE$43,'RevPAR Raw Data'!AU$1,FALSE)</f>
        <v>22.654352789751002</v>
      </c>
      <c r="BG54" s="48">
        <f>VLOOKUP($A54,'RevPAR Raw Data'!$B$6:$BE$43,'RevPAR Raw Data'!AV$1,FALSE)</f>
        <v>27.222271872605699</v>
      </c>
      <c r="BH54" s="48">
        <f>VLOOKUP($A54,'RevPAR Raw Data'!$B$6:$BE$43,'RevPAR Raw Data'!AW$1,FALSE)</f>
        <v>18.377389136793798</v>
      </c>
      <c r="BI54" s="48">
        <f>VLOOKUP($A54,'RevPAR Raw Data'!$B$6:$BE$43,'RevPAR Raw Data'!AX$1,FALSE)</f>
        <v>2.7113256312174001</v>
      </c>
      <c r="BJ54" s="49">
        <f>VLOOKUP($A54,'RevPAR Raw Data'!$B$6:$BE$43,'RevPAR Raw Data'!AY$1,FALSE)</f>
        <v>14.102886211169199</v>
      </c>
      <c r="BK54" s="48">
        <f>VLOOKUP($A54,'RevPAR Raw Data'!$B$6:$BE$43,'RevPAR Raw Data'!BA$1,FALSE)</f>
        <v>-21.1493772958531</v>
      </c>
      <c r="BL54" s="48">
        <f>VLOOKUP($A54,'RevPAR Raw Data'!$B$6:$BE$43,'RevPAR Raw Data'!BB$1,FALSE)</f>
        <v>-23.8789425122674</v>
      </c>
      <c r="BM54" s="49">
        <f>VLOOKUP($A54,'RevPAR Raw Data'!$B$6:$BE$43,'RevPAR Raw Data'!BC$1,FALSE)</f>
        <v>-22.5589570615398</v>
      </c>
      <c r="BN54" s="50">
        <f>VLOOKUP($A54,'RevPAR Raw Data'!$B$6:$BE$43,'RevPAR Raw Data'!BE$1,FALSE)</f>
        <v>-3.0250858445654498</v>
      </c>
    </row>
    <row r="55" spans="1:66" x14ac:dyDescent="0.45">
      <c r="A55" s="63" t="s">
        <v>85</v>
      </c>
      <c r="B55" s="47">
        <f>VLOOKUP($A55,'Occupancy Raw Data'!$B$8:$BE$45,'Occupancy Raw Data'!AG$3,FALSE)</f>
        <v>39.308785529715699</v>
      </c>
      <c r="C55" s="48">
        <f>VLOOKUP($A55,'Occupancy Raw Data'!$B$8:$BE$45,'Occupancy Raw Data'!AH$3,FALSE)</f>
        <v>49.208656330749299</v>
      </c>
      <c r="D55" s="48">
        <f>VLOOKUP($A55,'Occupancy Raw Data'!$B$8:$BE$45,'Occupancy Raw Data'!AI$3,FALSE)</f>
        <v>55.3779069767441</v>
      </c>
      <c r="E55" s="48">
        <f>VLOOKUP($A55,'Occupancy Raw Data'!$B$8:$BE$45,'Occupancy Raw Data'!AJ$3,FALSE)</f>
        <v>55.8947028423772</v>
      </c>
      <c r="F55" s="48">
        <f>VLOOKUP($A55,'Occupancy Raw Data'!$B$8:$BE$45,'Occupancy Raw Data'!AK$3,FALSE)</f>
        <v>52.503229974160199</v>
      </c>
      <c r="G55" s="49">
        <f>VLOOKUP($A55,'Occupancy Raw Data'!$B$8:$BE$45,'Occupancy Raw Data'!AL$3,FALSE)</f>
        <v>50.458656330749299</v>
      </c>
      <c r="H55" s="48">
        <f>VLOOKUP($A55,'Occupancy Raw Data'!$B$8:$BE$45,'Occupancy Raw Data'!AN$3,FALSE)</f>
        <v>56.766795865633</v>
      </c>
      <c r="I55" s="48">
        <f>VLOOKUP($A55,'Occupancy Raw Data'!$B$8:$BE$45,'Occupancy Raw Data'!AO$3,FALSE)</f>
        <v>56.411498708010299</v>
      </c>
      <c r="J55" s="49">
        <f>VLOOKUP($A55,'Occupancy Raw Data'!$B$8:$BE$45,'Occupancy Raw Data'!AP$3,FALSE)</f>
        <v>56.589147286821699</v>
      </c>
      <c r="K55" s="50">
        <f>VLOOKUP($A55,'Occupancy Raw Data'!$B$8:$BE$45,'Occupancy Raw Data'!AR$3,FALSE)</f>
        <v>52.2102251753414</v>
      </c>
      <c r="M55" s="47">
        <f>VLOOKUP($A55,'Occupancy Raw Data'!$B$8:$BE$45,'Occupancy Raw Data'!AT$3,FALSE)</f>
        <v>-9.4480136747094594</v>
      </c>
      <c r="N55" s="48">
        <f>VLOOKUP($A55,'Occupancy Raw Data'!$B$8:$BE$45,'Occupancy Raw Data'!AU$3,FALSE)</f>
        <v>-5.4855549919645501</v>
      </c>
      <c r="O55" s="48">
        <f>VLOOKUP($A55,'Occupancy Raw Data'!$B$8:$BE$45,'Occupancy Raw Data'!AV$3,FALSE)</f>
        <v>-4.0952338054716302</v>
      </c>
      <c r="P55" s="48">
        <f>VLOOKUP($A55,'Occupancy Raw Data'!$B$8:$BE$45,'Occupancy Raw Data'!AW$3,FALSE)</f>
        <v>-6.0555196877106301</v>
      </c>
      <c r="Q55" s="48">
        <f>VLOOKUP($A55,'Occupancy Raw Data'!$B$8:$BE$45,'Occupancy Raw Data'!AX$3,FALSE)</f>
        <v>-9.1548756743616693</v>
      </c>
      <c r="R55" s="49">
        <f>VLOOKUP($A55,'Occupancy Raw Data'!$B$8:$BE$45,'Occupancy Raw Data'!AY$3,FALSE)</f>
        <v>-6.73396813563311</v>
      </c>
      <c r="S55" s="48">
        <f>VLOOKUP($A55,'Occupancy Raw Data'!$B$8:$BE$45,'Occupancy Raw Data'!BA$3,FALSE)</f>
        <v>-15.2943215478666</v>
      </c>
      <c r="T55" s="48">
        <f>VLOOKUP($A55,'Occupancy Raw Data'!$B$8:$BE$45,'Occupancy Raw Data'!BB$3,FALSE)</f>
        <v>-18.1568570916235</v>
      </c>
      <c r="U55" s="49">
        <f>VLOOKUP($A55,'Occupancy Raw Data'!$B$8:$BE$45,'Occupancy Raw Data'!BC$3,FALSE)</f>
        <v>-16.745696992530601</v>
      </c>
      <c r="V55" s="50">
        <f>VLOOKUP($A55,'Occupancy Raw Data'!$B$8:$BE$45,'Occupancy Raw Data'!BE$3,FALSE)</f>
        <v>-10.0825127615632</v>
      </c>
      <c r="X55" s="51">
        <f>VLOOKUP($A55,'ADR Raw Data'!$B$6:$BE$43,'ADR Raw Data'!AG$1,FALSE)</f>
        <v>83.068015612161005</v>
      </c>
      <c r="Y55" s="52">
        <f>VLOOKUP($A55,'ADR Raw Data'!$B$6:$BE$43,'ADR Raw Data'!AH$1,FALSE)</f>
        <v>88.965329832622203</v>
      </c>
      <c r="Z55" s="52">
        <f>VLOOKUP($A55,'ADR Raw Data'!$B$6:$BE$43,'ADR Raw Data'!AI$1,FALSE)</f>
        <v>89.651837270341204</v>
      </c>
      <c r="AA55" s="52">
        <f>VLOOKUP($A55,'ADR Raw Data'!$B$6:$BE$43,'ADR Raw Data'!AJ$1,FALSE)</f>
        <v>90.948763363189798</v>
      </c>
      <c r="AB55" s="52">
        <f>VLOOKUP($A55,'ADR Raw Data'!$B$6:$BE$43,'ADR Raw Data'!AK$1,FALSE)</f>
        <v>89.513672716087299</v>
      </c>
      <c r="AC55" s="53">
        <f>VLOOKUP($A55,'ADR Raw Data'!$B$6:$BE$43,'ADR Raw Data'!AL$1,FALSE)</f>
        <v>88.750715657406204</v>
      </c>
      <c r="AD55" s="52">
        <f>VLOOKUP($A55,'ADR Raw Data'!$B$6:$BE$43,'ADR Raw Data'!AN$1,FALSE)</f>
        <v>96.328395448079604</v>
      </c>
      <c r="AE55" s="52">
        <f>VLOOKUP($A55,'ADR Raw Data'!$B$6:$BE$43,'ADR Raw Data'!AO$1,FALSE)</f>
        <v>97.371706269682207</v>
      </c>
      <c r="AF55" s="53">
        <f>VLOOKUP($A55,'ADR Raw Data'!$B$6:$BE$43,'ADR Raw Data'!AP$1,FALSE)</f>
        <v>96.848413242009102</v>
      </c>
      <c r="AG55" s="54">
        <f>VLOOKUP($A55,'ADR Raw Data'!$B$6:$BE$43,'ADR Raw Data'!AR$1,FALSE)</f>
        <v>91.2583897481219</v>
      </c>
      <c r="AI55" s="47">
        <f>VLOOKUP($A55,'ADR Raw Data'!$B$6:$BE$43,'ADR Raw Data'!AT$1,FALSE)</f>
        <v>-2.3235749051622099</v>
      </c>
      <c r="AJ55" s="48">
        <f>VLOOKUP($A55,'ADR Raw Data'!$B$6:$BE$43,'ADR Raw Data'!AU$1,FALSE)</f>
        <v>3.33836447512597</v>
      </c>
      <c r="AK55" s="48">
        <f>VLOOKUP($A55,'ADR Raw Data'!$B$6:$BE$43,'ADR Raw Data'!AV$1,FALSE)</f>
        <v>1.67447766914562</v>
      </c>
      <c r="AL55" s="48">
        <f>VLOOKUP($A55,'ADR Raw Data'!$B$6:$BE$43,'ADR Raw Data'!AW$1,FALSE)</f>
        <v>2.8123715126299702</v>
      </c>
      <c r="AM55" s="48">
        <f>VLOOKUP($A55,'ADR Raw Data'!$B$6:$BE$43,'ADR Raw Data'!AX$1,FALSE)</f>
        <v>-1.0330899429796501</v>
      </c>
      <c r="AN55" s="49">
        <f>VLOOKUP($A55,'ADR Raw Data'!$B$6:$BE$43,'ADR Raw Data'!AY$1,FALSE)</f>
        <v>1.05966232682339</v>
      </c>
      <c r="AO55" s="48">
        <f>VLOOKUP($A55,'ADR Raw Data'!$B$6:$BE$43,'ADR Raw Data'!BA$1,FALSE)</f>
        <v>-5.5113626081751299</v>
      </c>
      <c r="AP55" s="48">
        <f>VLOOKUP($A55,'ADR Raw Data'!$B$6:$BE$43,'ADR Raw Data'!BB$1,FALSE)</f>
        <v>-6.9997600276653902</v>
      </c>
      <c r="AQ55" s="49">
        <f>VLOOKUP($A55,'ADR Raw Data'!$B$6:$BE$43,'ADR Raw Data'!BC$1,FALSE)</f>
        <v>-6.2846047469297899</v>
      </c>
      <c r="AR55" s="50">
        <f>VLOOKUP($A55,'ADR Raw Data'!$B$6:$BE$43,'ADR Raw Data'!BE$1,FALSE)</f>
        <v>-1.8853334285497001</v>
      </c>
      <c r="AT55" s="51">
        <f>VLOOKUP($A55,'RevPAR Raw Data'!$B$6:$BE$43,'RevPAR Raw Data'!AG$1,FALSE)</f>
        <v>32.653028100775103</v>
      </c>
      <c r="AU55" s="52">
        <f>VLOOKUP($A55,'RevPAR Raw Data'!$B$6:$BE$43,'RevPAR Raw Data'!AH$1,FALSE)</f>
        <v>43.778643410852702</v>
      </c>
      <c r="AV55" s="52">
        <f>VLOOKUP($A55,'RevPAR Raw Data'!$B$6:$BE$43,'RevPAR Raw Data'!AI$1,FALSE)</f>
        <v>49.647311046511597</v>
      </c>
      <c r="AW55" s="52">
        <f>VLOOKUP($A55,'RevPAR Raw Data'!$B$6:$BE$43,'RevPAR Raw Data'!AJ$1,FALSE)</f>
        <v>50.835541020671798</v>
      </c>
      <c r="AX55" s="52">
        <f>VLOOKUP($A55,'RevPAR Raw Data'!$B$6:$BE$43,'RevPAR Raw Data'!AK$1,FALSE)</f>
        <v>46.997569444444402</v>
      </c>
      <c r="AY55" s="53">
        <f>VLOOKUP($A55,'RevPAR Raw Data'!$B$6:$BE$43,'RevPAR Raw Data'!AL$1,FALSE)</f>
        <v>44.782418604651099</v>
      </c>
      <c r="AZ55" s="52">
        <f>VLOOKUP($A55,'RevPAR Raw Data'!$B$6:$BE$43,'RevPAR Raw Data'!AN$1,FALSE)</f>
        <v>54.682543604651102</v>
      </c>
      <c r="BA55" s="52">
        <f>VLOOKUP($A55,'RevPAR Raw Data'!$B$6:$BE$43,'RevPAR Raw Data'!AO$1,FALSE)</f>
        <v>54.9288388242894</v>
      </c>
      <c r="BB55" s="53">
        <f>VLOOKUP($A55,'RevPAR Raw Data'!$B$6:$BE$43,'RevPAR Raw Data'!AP$1,FALSE)</f>
        <v>54.805691214470201</v>
      </c>
      <c r="BC55" s="54">
        <f>VLOOKUP($A55,'RevPAR Raw Data'!$B$6:$BE$43,'RevPAR Raw Data'!AR$1,FALSE)</f>
        <v>47.646210778885099</v>
      </c>
      <c r="BE55" s="47">
        <f>VLOOKUP($A55,'RevPAR Raw Data'!$B$6:$BE$43,'RevPAR Raw Data'!AT$1,FALSE)</f>
        <v>-11.552056905089801</v>
      </c>
      <c r="BF55" s="48">
        <f>VLOOKUP($A55,'RevPAR Raw Data'!$B$6:$BE$43,'RevPAR Raw Data'!AU$1,FALSE)</f>
        <v>-2.33031833595382</v>
      </c>
      <c r="BG55" s="48">
        <f>VLOOKUP($A55,'RevPAR Raw Data'!$B$6:$BE$43,'RevPAR Raw Data'!AV$1,FALSE)</f>
        <v>-2.48932991189792</v>
      </c>
      <c r="BH55" s="48">
        <f>VLOOKUP($A55,'RevPAR Raw Data'!$B$6:$BE$43,'RevPAR Raw Data'!AW$1,FALSE)</f>
        <v>-3.4134518857195202</v>
      </c>
      <c r="BI55" s="48">
        <f>VLOOKUP($A55,'RevPAR Raw Data'!$B$6:$BE$43,'RevPAR Raw Data'!AX$1,FALSE)</f>
        <v>-10.093387517457201</v>
      </c>
      <c r="BJ55" s="49">
        <f>VLOOKUP($A55,'RevPAR Raw Data'!$B$6:$BE$43,'RevPAR Raw Data'!AY$1,FALSE)</f>
        <v>-5.74566313224331</v>
      </c>
      <c r="BK55" s="48">
        <f>VLOOKUP($A55,'RevPAR Raw Data'!$B$6:$BE$43,'RevPAR Raw Data'!BA$1,FALSE)</f>
        <v>-19.962758637078501</v>
      </c>
      <c r="BL55" s="48">
        <f>VLOOKUP($A55,'RevPAR Raw Data'!$B$6:$BE$43,'RevPAR Raw Data'!BB$1,FALSE)</f>
        <v>-23.885680694309102</v>
      </c>
      <c r="BM55" s="49">
        <f>VLOOKUP($A55,'RevPAR Raw Data'!$B$6:$BE$43,'RevPAR Raw Data'!BC$1,FALSE)</f>
        <v>-21.9779008713613</v>
      </c>
      <c r="BN55" s="50">
        <f>VLOOKUP($A55,'RevPAR Raw Data'!$B$6:$BE$43,'RevPAR Raw Data'!BE$1,FALSE)</f>
        <v>-11.777757206581301</v>
      </c>
    </row>
    <row r="56" spans="1:66" ht="16.5" thickBot="1" x14ac:dyDescent="0.5">
      <c r="A56" s="63" t="s">
        <v>86</v>
      </c>
      <c r="B56" s="67">
        <f>VLOOKUP($A56,'Occupancy Raw Data'!$B$8:$BE$45,'Occupancy Raw Data'!AG$3,FALSE)</f>
        <v>49.002622860298104</v>
      </c>
      <c r="C56" s="68">
        <f>VLOOKUP($A56,'Occupancy Raw Data'!$B$8:$BE$45,'Occupancy Raw Data'!AH$3,FALSE)</f>
        <v>55.773743787962403</v>
      </c>
      <c r="D56" s="68">
        <f>VLOOKUP($A56,'Occupancy Raw Data'!$B$8:$BE$45,'Occupancy Raw Data'!AI$3,FALSE)</f>
        <v>62.044450579790102</v>
      </c>
      <c r="E56" s="68">
        <f>VLOOKUP($A56,'Occupancy Raw Data'!$B$8:$BE$45,'Occupancy Raw Data'!AJ$3,FALSE)</f>
        <v>62.292932081722803</v>
      </c>
      <c r="F56" s="68">
        <f>VLOOKUP($A56,'Occupancy Raw Data'!$B$8:$BE$45,'Occupancy Raw Data'!AK$3,FALSE)</f>
        <v>58.151573716178902</v>
      </c>
      <c r="G56" s="69">
        <f>VLOOKUP($A56,'Occupancy Raw Data'!$B$8:$BE$45,'Occupancy Raw Data'!AL$3,FALSE)</f>
        <v>57.453064605190498</v>
      </c>
      <c r="H56" s="68">
        <f>VLOOKUP($A56,'Occupancy Raw Data'!$B$8:$BE$45,'Occupancy Raw Data'!AN$3,FALSE)</f>
        <v>63.245444505797899</v>
      </c>
      <c r="I56" s="68">
        <f>VLOOKUP($A56,'Occupancy Raw Data'!$B$8:$BE$45,'Occupancy Raw Data'!AO$3,FALSE)</f>
        <v>67.428216454997198</v>
      </c>
      <c r="J56" s="69">
        <f>VLOOKUP($A56,'Occupancy Raw Data'!$B$8:$BE$45,'Occupancy Raw Data'!AP$3,FALSE)</f>
        <v>65.336830480397495</v>
      </c>
      <c r="K56" s="70">
        <f>VLOOKUP($A56,'Occupancy Raw Data'!$B$8:$BE$45,'Occupancy Raw Data'!AR$3,FALSE)</f>
        <v>59.705569140963902</v>
      </c>
      <c r="M56" s="67">
        <f>VLOOKUP($A56,'Occupancy Raw Data'!$B$8:$BE$45,'Occupancy Raw Data'!AT$3,FALSE)</f>
        <v>-1.05995168682399</v>
      </c>
      <c r="N56" s="68">
        <f>VLOOKUP($A56,'Occupancy Raw Data'!$B$8:$BE$45,'Occupancy Raw Data'!AU$3,FALSE)</f>
        <v>0.82070566423014402</v>
      </c>
      <c r="O56" s="68">
        <f>VLOOKUP($A56,'Occupancy Raw Data'!$B$8:$BE$45,'Occupancy Raw Data'!AV$3,FALSE)</f>
        <v>0.523709946579616</v>
      </c>
      <c r="P56" s="68">
        <f>VLOOKUP($A56,'Occupancy Raw Data'!$B$8:$BE$45,'Occupancy Raw Data'!AW$3,FALSE)</f>
        <v>-0.75259711091973902</v>
      </c>
      <c r="Q56" s="68">
        <f>VLOOKUP($A56,'Occupancy Raw Data'!$B$8:$BE$45,'Occupancy Raw Data'!AX$3,FALSE)</f>
        <v>-5.8357111198992104</v>
      </c>
      <c r="R56" s="69">
        <f>VLOOKUP($A56,'Occupancy Raw Data'!$B$8:$BE$45,'Occupancy Raw Data'!AY$3,FALSE)</f>
        <v>-1.31367097204467</v>
      </c>
      <c r="S56" s="68">
        <f>VLOOKUP($A56,'Occupancy Raw Data'!$B$8:$BE$45,'Occupancy Raw Data'!BA$3,FALSE)</f>
        <v>-10.196571967949801</v>
      </c>
      <c r="T56" s="68">
        <f>VLOOKUP($A56,'Occupancy Raw Data'!$B$8:$BE$45,'Occupancy Raw Data'!BB$3,FALSE)</f>
        <v>-10.4024263517385</v>
      </c>
      <c r="U56" s="69">
        <f>VLOOKUP($A56,'Occupancy Raw Data'!$B$8:$BE$45,'Occupancy Raw Data'!BC$3,FALSE)</f>
        <v>-10.3029117657083</v>
      </c>
      <c r="V56" s="70">
        <f>VLOOKUP($A56,'Occupancy Raw Data'!$B$8:$BE$45,'Occupancy Raw Data'!BE$3,FALSE)</f>
        <v>-4.3119868310927698</v>
      </c>
      <c r="X56" s="71">
        <f>VLOOKUP($A56,'ADR Raw Data'!$B$6:$BE$43,'ADR Raw Data'!AG$1,FALSE)</f>
        <v>124.591942390309</v>
      </c>
      <c r="Y56" s="72">
        <f>VLOOKUP($A56,'ADR Raw Data'!$B$6:$BE$43,'ADR Raw Data'!AH$1,FALSE)</f>
        <v>121.297823773281</v>
      </c>
      <c r="Z56" s="72">
        <f>VLOOKUP($A56,'ADR Raw Data'!$B$6:$BE$43,'ADR Raw Data'!AI$1,FALSE)</f>
        <v>123.226536322171</v>
      </c>
      <c r="AA56" s="72">
        <f>VLOOKUP($A56,'ADR Raw Data'!$B$6:$BE$43,'ADR Raw Data'!AJ$1,FALSE)</f>
        <v>122.732135180055</v>
      </c>
      <c r="AB56" s="72">
        <f>VLOOKUP($A56,'ADR Raw Data'!$B$6:$BE$43,'ADR Raw Data'!AK$1,FALSE)</f>
        <v>117.50322848664599</v>
      </c>
      <c r="AC56" s="73">
        <f>VLOOKUP($A56,'ADR Raw Data'!$B$6:$BE$43,'ADR Raw Data'!AL$1,FALSE)</f>
        <v>121.819195920132</v>
      </c>
      <c r="AD56" s="72">
        <f>VLOOKUP($A56,'ADR Raw Data'!$B$6:$BE$43,'ADR Raw Data'!AN$1,FALSE)</f>
        <v>140.575915638982</v>
      </c>
      <c r="AE56" s="72">
        <f>VLOOKUP($A56,'ADR Raw Data'!$B$6:$BE$43,'ADR Raw Data'!AO$1,FALSE)</f>
        <v>146.26768092947</v>
      </c>
      <c r="AF56" s="73">
        <f>VLOOKUP($A56,'ADR Raw Data'!$B$6:$BE$43,'ADR Raw Data'!AP$1,FALSE)</f>
        <v>143.51289298542099</v>
      </c>
      <c r="AG56" s="74">
        <f>VLOOKUP($A56,'ADR Raw Data'!$B$6:$BE$43,'ADR Raw Data'!AR$1,FALSE)</f>
        <v>128.60199179204301</v>
      </c>
      <c r="AI56" s="67">
        <f>VLOOKUP($A56,'ADR Raw Data'!$B$6:$BE$43,'ADR Raw Data'!AT$1,FALSE)</f>
        <v>15.2203088705258</v>
      </c>
      <c r="AJ56" s="68">
        <f>VLOOKUP($A56,'ADR Raw Data'!$B$6:$BE$43,'ADR Raw Data'!AU$1,FALSE)</f>
        <v>13.253743935492</v>
      </c>
      <c r="AK56" s="68">
        <f>VLOOKUP($A56,'ADR Raw Data'!$B$6:$BE$43,'ADR Raw Data'!AV$1,FALSE)</f>
        <v>13.361790195647201</v>
      </c>
      <c r="AL56" s="68">
        <f>VLOOKUP($A56,'ADR Raw Data'!$B$6:$BE$43,'ADR Raw Data'!AW$1,FALSE)</f>
        <v>13.2276334771297</v>
      </c>
      <c r="AM56" s="68">
        <f>VLOOKUP($A56,'ADR Raw Data'!$B$6:$BE$43,'ADR Raw Data'!AX$1,FALSE)</f>
        <v>6.6346244334884803</v>
      </c>
      <c r="AN56" s="69">
        <f>VLOOKUP($A56,'ADR Raw Data'!$B$6:$BE$43,'ADR Raw Data'!AY$1,FALSE)</f>
        <v>12.2228264795909</v>
      </c>
      <c r="AO56" s="68">
        <f>VLOOKUP($A56,'ADR Raw Data'!$B$6:$BE$43,'ADR Raw Data'!BA$1,FALSE)</f>
        <v>0.46223983133449997</v>
      </c>
      <c r="AP56" s="68">
        <f>VLOOKUP($A56,'ADR Raw Data'!$B$6:$BE$43,'ADR Raw Data'!BB$1,FALSE)</f>
        <v>0.17206585520242301</v>
      </c>
      <c r="AQ56" s="69">
        <f>VLOOKUP($A56,'ADR Raw Data'!$B$6:$BE$43,'ADR Raw Data'!BC$1,FALSE)</f>
        <v>0.306979324119176</v>
      </c>
      <c r="AR56" s="70">
        <f>VLOOKUP($A56,'ADR Raw Data'!$B$6:$BE$43,'ADR Raw Data'!BE$1,FALSE)</f>
        <v>7.1094307874901101</v>
      </c>
      <c r="AT56" s="71">
        <f>VLOOKUP($A56,'RevPAR Raw Data'!$B$6:$BE$43,'RevPAR Raw Data'!AG$1,FALSE)</f>
        <v>61.053319643843103</v>
      </c>
      <c r="AU56" s="72">
        <f>VLOOKUP($A56,'RevPAR Raw Data'!$B$6:$BE$43,'RevPAR Raw Data'!AH$1,FALSE)</f>
        <v>67.652337451684105</v>
      </c>
      <c r="AV56" s="72">
        <f>VLOOKUP($A56,'RevPAR Raw Data'!$B$6:$BE$43,'RevPAR Raw Data'!AI$1,FALSE)</f>
        <v>76.455227429596903</v>
      </c>
      <c r="AW56" s="72">
        <f>VLOOKUP($A56,'RevPAR Raw Data'!$B$6:$BE$43,'RevPAR Raw Data'!AJ$1,FALSE)</f>
        <v>76.453445610160102</v>
      </c>
      <c r="AX56" s="72">
        <f>VLOOKUP($A56,'RevPAR Raw Data'!$B$6:$BE$43,'RevPAR Raw Data'!AK$1,FALSE)</f>
        <v>68.329976532302496</v>
      </c>
      <c r="AY56" s="73">
        <f>VLOOKUP($A56,'RevPAR Raw Data'!$B$6:$BE$43,'RevPAR Raw Data'!AL$1,FALSE)</f>
        <v>69.988861333517306</v>
      </c>
      <c r="AZ56" s="72">
        <f>VLOOKUP($A56,'RevPAR Raw Data'!$B$6:$BE$43,'RevPAR Raw Data'!AN$1,FALSE)</f>
        <v>88.907862713970104</v>
      </c>
      <c r="BA56" s="72">
        <f>VLOOKUP($A56,'RevPAR Raw Data'!$B$6:$BE$43,'RevPAR Raw Data'!AO$1,FALSE)</f>
        <v>98.625688500828204</v>
      </c>
      <c r="BB56" s="73">
        <f>VLOOKUP($A56,'RevPAR Raw Data'!$B$6:$BE$43,'RevPAR Raw Data'!AP$1,FALSE)</f>
        <v>93.766775607399197</v>
      </c>
      <c r="BC56" s="74">
        <f>VLOOKUP($A56,'RevPAR Raw Data'!$B$6:$BE$43,'RevPAR Raw Data'!AR$1,FALSE)</f>
        <v>76.782551126054997</v>
      </c>
      <c r="BE56" s="67">
        <f>VLOOKUP($A56,'RevPAR Raw Data'!$B$6:$BE$43,'RevPAR Raw Data'!AT$1,FALSE)</f>
        <v>13.999029263088801</v>
      </c>
      <c r="BF56" s="68">
        <f>VLOOKUP($A56,'RevPAR Raw Data'!$B$6:$BE$43,'RevPAR Raw Data'!AU$1,FALSE)</f>
        <v>14.1832238269233</v>
      </c>
      <c r="BG56" s="68">
        <f>VLOOKUP($A56,'RevPAR Raw Data'!$B$6:$BE$43,'RevPAR Raw Data'!AV$1,FALSE)</f>
        <v>13.955477166522501</v>
      </c>
      <c r="BH56" s="68">
        <f>VLOOKUP($A56,'RevPAR Raw Data'!$B$6:$BE$43,'RevPAR Raw Data'!AW$1,FALSE)</f>
        <v>12.375485578817999</v>
      </c>
      <c r="BI56" s="68">
        <f>VLOOKUP($A56,'RevPAR Raw Data'!$B$6:$BE$43,'RevPAR Raw Data'!AX$1,FALSE)</f>
        <v>0.41173579776063901</v>
      </c>
      <c r="BJ56" s="69">
        <f>VLOOKUP($A56,'RevPAR Raw Data'!$B$6:$BE$43,'RevPAR Raw Data'!AY$1,FALSE)</f>
        <v>10.748587784120501</v>
      </c>
      <c r="BK56" s="68">
        <f>VLOOKUP($A56,'RevPAR Raw Data'!$B$6:$BE$43,'RevPAR Raw Data'!BA$1,FALSE)</f>
        <v>-9.7814647536818704</v>
      </c>
      <c r="BL56" s="68">
        <f>VLOOKUP($A56,'RevPAR Raw Data'!$B$6:$BE$43,'RevPAR Raw Data'!BB$1,FALSE)</f>
        <v>-10.2482595204</v>
      </c>
      <c r="BM56" s="69">
        <f>VLOOKUP($A56,'RevPAR Raw Data'!$B$6:$BE$43,'RevPAR Raw Data'!BC$1,FALSE)</f>
        <v>-10.027560250492099</v>
      </c>
      <c r="BN56" s="70">
        <f>VLOOKUP($A56,'RevPAR Raw Data'!$B$6:$BE$43,'RevPAR Raw Data'!BE$1,FALSE)</f>
        <v>2.4908862370751002</v>
      </c>
    </row>
    <row r="57" spans="1:66" ht="14.25" customHeight="1" x14ac:dyDescent="0.45">
      <c r="A57" s="165" t="s">
        <v>123</v>
      </c>
      <c r="B57" s="165"/>
      <c r="C57" s="165"/>
      <c r="D57" s="165"/>
      <c r="E57" s="165"/>
      <c r="F57" s="165"/>
      <c r="G57" s="165"/>
      <c r="H57" s="165"/>
      <c r="I57" s="165"/>
      <c r="J57" s="165"/>
      <c r="K57" s="165"/>
    </row>
    <row r="58" spans="1:66" x14ac:dyDescent="0.45">
      <c r="A58" s="165"/>
      <c r="B58" s="165"/>
      <c r="C58" s="165"/>
      <c r="D58" s="165"/>
      <c r="E58" s="165"/>
      <c r="F58" s="165"/>
      <c r="G58" s="165"/>
      <c r="H58" s="165"/>
      <c r="I58" s="165"/>
      <c r="J58" s="165"/>
      <c r="K58" s="165"/>
    </row>
    <row r="59" spans="1:66" x14ac:dyDescent="0.45">
      <c r="A59" s="165"/>
      <c r="B59" s="165"/>
      <c r="C59" s="165"/>
      <c r="D59" s="165"/>
      <c r="E59" s="165"/>
      <c r="F59" s="165"/>
      <c r="G59" s="165"/>
      <c r="H59" s="165"/>
      <c r="I59" s="165"/>
      <c r="J59" s="165"/>
      <c r="K59" s="165"/>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7"/>
      <c r="E1" s="7"/>
      <c r="F1" s="7"/>
      <c r="G1" s="7"/>
      <c r="H1" s="7"/>
      <c r="I1" s="7"/>
      <c r="J1" s="7"/>
      <c r="K1" s="7"/>
      <c r="L1" s="7"/>
      <c r="M1" s="7"/>
      <c r="N1" s="7"/>
      <c r="O1" s="7"/>
      <c r="P1" s="7"/>
      <c r="Q1" s="7"/>
      <c r="R1" s="7"/>
      <c r="S1" s="7"/>
      <c r="T1" s="7"/>
      <c r="U1" s="7"/>
      <c r="V1" s="7"/>
      <c r="W1" s="7"/>
      <c r="X1" s="7"/>
      <c r="Y1" s="123"/>
      <c r="Z1" s="123"/>
      <c r="AA1" s="123"/>
      <c r="AB1" s="123"/>
      <c r="AC1" s="123"/>
      <c r="AD1" s="123"/>
      <c r="AE1" s="123"/>
      <c r="AF1" s="123"/>
      <c r="AG1" s="123"/>
      <c r="AH1" s="123"/>
      <c r="AI1" s="123"/>
      <c r="AJ1" s="123"/>
      <c r="AK1" s="123"/>
      <c r="AL1" s="123"/>
    </row>
    <row r="2" spans="1:50" ht="15" customHeight="1" x14ac:dyDescent="0.25">
      <c r="A2" s="7"/>
      <c r="B2" t="s">
        <v>136</v>
      </c>
      <c r="C2" s="7"/>
      <c r="D2" s="7"/>
      <c r="E2" s="7"/>
      <c r="F2" s="7"/>
      <c r="G2" s="7"/>
      <c r="H2" s="7"/>
      <c r="I2" s="7"/>
      <c r="J2" s="7"/>
      <c r="K2" s="7"/>
      <c r="L2" s="7"/>
      <c r="M2" s="7"/>
      <c r="N2" s="7"/>
      <c r="O2" s="7"/>
      <c r="P2" s="7"/>
      <c r="Q2" s="7"/>
      <c r="R2" s="7"/>
      <c r="S2" s="7"/>
      <c r="T2" s="7"/>
      <c r="U2" s="7"/>
      <c r="V2" s="7"/>
      <c r="W2" s="7"/>
      <c r="X2" s="7"/>
      <c r="Y2" s="123"/>
      <c r="Z2" s="123"/>
      <c r="AA2" s="123"/>
      <c r="AB2" s="123"/>
      <c r="AC2" s="123"/>
      <c r="AD2" s="123"/>
      <c r="AE2" s="123"/>
      <c r="AF2" s="123"/>
      <c r="AG2" s="123"/>
      <c r="AH2" s="123"/>
      <c r="AI2" s="123"/>
      <c r="AJ2" s="123"/>
      <c r="AK2" s="123"/>
      <c r="AL2" s="123"/>
    </row>
    <row r="3" spans="1:50" x14ac:dyDescent="0.25">
      <c r="A3" s="7"/>
      <c r="B3" s="7"/>
      <c r="C3" s="7"/>
      <c r="D3" s="7"/>
      <c r="E3" s="7"/>
      <c r="F3" s="7"/>
      <c r="G3" s="7"/>
      <c r="H3" s="7"/>
      <c r="I3" s="7"/>
      <c r="J3" s="7"/>
      <c r="K3" s="7"/>
      <c r="L3" s="7"/>
      <c r="M3" s="7"/>
      <c r="N3" s="7"/>
      <c r="O3" s="7"/>
      <c r="P3" s="7"/>
      <c r="Q3" s="7"/>
      <c r="R3" s="7"/>
      <c r="S3" s="7"/>
      <c r="T3" s="7"/>
      <c r="U3" s="7"/>
      <c r="V3" s="7"/>
      <c r="W3" s="7"/>
      <c r="X3" s="7"/>
      <c r="Y3" s="123"/>
      <c r="Z3" s="123"/>
      <c r="AA3" s="123"/>
      <c r="AB3" s="123"/>
      <c r="AC3" s="123"/>
      <c r="AD3" s="123"/>
      <c r="AE3" s="123"/>
      <c r="AF3" s="123"/>
      <c r="AG3" s="123"/>
      <c r="AH3" s="123"/>
      <c r="AI3" s="123"/>
      <c r="AJ3" s="123"/>
      <c r="AK3" s="123"/>
      <c r="AL3" s="123"/>
    </row>
    <row r="4" spans="1:50" x14ac:dyDescent="0.25">
      <c r="A4" s="7"/>
      <c r="B4" s="7"/>
      <c r="C4" s="7"/>
      <c r="D4" s="7"/>
      <c r="E4" s="7"/>
      <c r="F4" s="7"/>
      <c r="G4" s="7"/>
      <c r="H4" s="7"/>
      <c r="I4" s="7"/>
      <c r="J4" s="7"/>
      <c r="K4" s="7"/>
      <c r="L4" s="7"/>
      <c r="M4" s="7"/>
      <c r="N4" s="7"/>
      <c r="O4" s="7"/>
      <c r="P4" s="7"/>
      <c r="Q4" s="7"/>
      <c r="R4" s="7"/>
      <c r="S4" s="7"/>
      <c r="T4" s="7"/>
      <c r="U4" s="7"/>
      <c r="V4" s="7"/>
      <c r="W4" s="7"/>
      <c r="X4" s="7"/>
      <c r="Y4" s="123"/>
      <c r="Z4" s="123"/>
      <c r="AA4" s="123"/>
      <c r="AB4" s="123"/>
      <c r="AC4" s="123"/>
      <c r="AD4" s="123"/>
      <c r="AE4" s="123"/>
      <c r="AF4" s="123"/>
      <c r="AG4" s="123"/>
      <c r="AH4" s="123"/>
      <c r="AI4" s="123"/>
      <c r="AJ4" s="123"/>
      <c r="AK4" s="123"/>
      <c r="AL4" s="123"/>
    </row>
    <row r="5" spans="1:50" x14ac:dyDescent="0.25">
      <c r="A5" s="7"/>
      <c r="B5" s="7"/>
      <c r="C5" s="7"/>
      <c r="D5" s="7"/>
      <c r="E5" s="7"/>
      <c r="F5" s="7"/>
      <c r="G5" s="7"/>
      <c r="H5" s="7"/>
      <c r="I5" s="7"/>
      <c r="J5" s="7"/>
      <c r="K5" s="7"/>
      <c r="L5" s="7"/>
      <c r="M5" s="7"/>
      <c r="N5" s="7"/>
      <c r="O5" s="7"/>
      <c r="P5" s="7"/>
      <c r="Q5" s="7"/>
      <c r="R5" s="7"/>
      <c r="S5" s="7"/>
      <c r="T5" s="7"/>
      <c r="U5" s="7"/>
      <c r="V5" s="7"/>
      <c r="W5" s="7"/>
      <c r="X5" s="7"/>
      <c r="Y5" s="123"/>
      <c r="Z5" s="123"/>
      <c r="AA5" s="123"/>
      <c r="AB5" s="123"/>
      <c r="AC5" s="123"/>
      <c r="AD5" s="123"/>
      <c r="AE5" s="123"/>
      <c r="AF5" s="123"/>
      <c r="AG5" s="123"/>
      <c r="AH5" s="123"/>
      <c r="AI5" s="123"/>
      <c r="AJ5" s="123"/>
      <c r="AK5" s="123"/>
      <c r="AL5" s="123"/>
    </row>
    <row r="6" spans="1:50" x14ac:dyDescent="0.25">
      <c r="A6" s="7"/>
      <c r="B6" s="7"/>
      <c r="C6" s="7"/>
      <c r="D6" s="7"/>
      <c r="E6" s="7"/>
      <c r="F6" s="7"/>
      <c r="G6" s="7"/>
      <c r="H6" s="7"/>
      <c r="I6" s="7"/>
      <c r="J6" s="7"/>
      <c r="K6" s="7"/>
      <c r="L6" s="7"/>
      <c r="M6" s="7"/>
      <c r="N6" s="7"/>
      <c r="O6" s="7"/>
      <c r="P6" s="7"/>
      <c r="Q6" s="7"/>
      <c r="R6" s="7"/>
      <c r="S6" s="7"/>
      <c r="T6" s="7"/>
      <c r="U6" s="7"/>
      <c r="V6" s="7"/>
      <c r="W6" s="7"/>
      <c r="X6" s="7"/>
      <c r="Y6" s="123"/>
      <c r="Z6" s="123"/>
      <c r="AA6" s="123"/>
      <c r="AB6" s="123"/>
      <c r="AC6" s="123"/>
      <c r="AD6" s="123"/>
      <c r="AE6" s="123"/>
      <c r="AF6" s="123"/>
      <c r="AG6" s="123"/>
      <c r="AH6" s="123"/>
      <c r="AI6" s="123"/>
      <c r="AJ6" s="123"/>
      <c r="AK6" s="123"/>
      <c r="AL6" s="123"/>
    </row>
    <row r="7" spans="1:50" x14ac:dyDescent="0.25">
      <c r="A7" s="7"/>
      <c r="B7" s="7"/>
      <c r="C7" s="7"/>
      <c r="D7" s="7"/>
      <c r="E7" s="7"/>
      <c r="F7" s="7"/>
      <c r="G7" s="7"/>
      <c r="H7" s="7"/>
      <c r="I7" s="7"/>
      <c r="J7" s="7"/>
      <c r="K7" s="7"/>
      <c r="L7" s="7"/>
      <c r="M7" s="7"/>
      <c r="N7" s="7"/>
      <c r="O7" s="7"/>
      <c r="P7" s="7"/>
      <c r="Q7" s="7"/>
      <c r="R7" s="7"/>
      <c r="S7" s="7"/>
      <c r="T7" s="7"/>
      <c r="U7" s="7"/>
      <c r="V7" s="7"/>
      <c r="W7" s="7"/>
      <c r="X7" s="7"/>
      <c r="Y7" s="123"/>
      <c r="Z7" s="123"/>
      <c r="AA7" s="123"/>
      <c r="AB7" s="123"/>
      <c r="AC7" s="123"/>
      <c r="AD7" s="123"/>
      <c r="AE7" s="123"/>
      <c r="AF7" s="123"/>
      <c r="AG7" s="123"/>
      <c r="AH7" s="123"/>
      <c r="AI7" s="123"/>
      <c r="AJ7" s="123"/>
      <c r="AK7" s="123"/>
      <c r="AL7" s="123"/>
    </row>
    <row r="8" spans="1:50" ht="18" customHeight="1" x14ac:dyDescent="0.35">
      <c r="A8" s="90"/>
      <c r="B8" s="7"/>
      <c r="C8" s="7"/>
      <c r="D8" s="173">
        <v>2024</v>
      </c>
      <c r="E8" s="173"/>
      <c r="F8" s="173"/>
      <c r="G8" s="173"/>
      <c r="H8" s="173"/>
      <c r="I8" s="173"/>
      <c r="J8" s="173"/>
      <c r="K8" s="90"/>
      <c r="L8" s="90"/>
      <c r="M8" s="90"/>
      <c r="N8" s="90"/>
      <c r="O8" s="7"/>
      <c r="P8" s="173">
        <v>2023</v>
      </c>
      <c r="Q8" s="173"/>
      <c r="R8" s="173"/>
      <c r="S8" s="173"/>
      <c r="T8" s="173"/>
      <c r="U8" s="173"/>
      <c r="V8" s="173"/>
      <c r="W8" s="90"/>
      <c r="X8" s="90"/>
      <c r="Y8" s="123"/>
      <c r="Z8" s="123"/>
      <c r="AA8" s="123"/>
      <c r="AB8" s="123"/>
      <c r="AC8" s="123"/>
      <c r="AD8" s="123"/>
      <c r="AE8" s="123"/>
      <c r="AF8" s="123"/>
      <c r="AG8" s="123"/>
      <c r="AH8" s="123"/>
      <c r="AI8" s="123"/>
      <c r="AJ8" s="123"/>
      <c r="AK8" s="123"/>
      <c r="AL8" s="123"/>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24"/>
      <c r="B10" s="7"/>
      <c r="C10" s="96" t="s">
        <v>125</v>
      </c>
      <c r="D10" s="97">
        <v>18</v>
      </c>
      <c r="E10" s="98">
        <v>19</v>
      </c>
      <c r="F10" s="98">
        <v>20</v>
      </c>
      <c r="G10" s="98">
        <v>21</v>
      </c>
      <c r="H10" s="98">
        <v>22</v>
      </c>
      <c r="I10" s="98">
        <v>23</v>
      </c>
      <c r="J10" s="99">
        <v>24</v>
      </c>
      <c r="K10" s="124"/>
      <c r="L10" s="124"/>
      <c r="M10" s="175" t="s">
        <v>101</v>
      </c>
      <c r="N10" s="176"/>
      <c r="O10" s="96" t="s">
        <v>125</v>
      </c>
      <c r="P10" s="97">
        <v>20</v>
      </c>
      <c r="Q10" s="98">
        <v>21</v>
      </c>
      <c r="R10" s="98">
        <v>22</v>
      </c>
      <c r="S10" s="98">
        <v>23</v>
      </c>
      <c r="T10" s="98">
        <v>24</v>
      </c>
      <c r="U10" s="98">
        <v>25</v>
      </c>
      <c r="V10" s="99">
        <v>26</v>
      </c>
      <c r="W10" s="124"/>
      <c r="X10" s="124"/>
      <c r="Y10" s="123"/>
      <c r="Z10" s="123"/>
      <c r="AA10" s="123"/>
      <c r="AB10" s="123"/>
      <c r="AC10" s="123"/>
      <c r="AD10" s="123"/>
      <c r="AE10" s="123"/>
      <c r="AF10" s="123"/>
      <c r="AG10" s="123"/>
      <c r="AH10" s="123"/>
      <c r="AI10" s="123"/>
      <c r="AJ10" s="123"/>
      <c r="AK10" s="123"/>
      <c r="AL10" s="123"/>
    </row>
    <row r="11" spans="1:50" ht="20.149999999999999" customHeight="1" x14ac:dyDescent="0.25">
      <c r="A11" s="124"/>
      <c r="B11" s="7"/>
      <c r="C11" s="96" t="s">
        <v>125</v>
      </c>
      <c r="D11" s="100">
        <v>25</v>
      </c>
      <c r="E11" s="101">
        <v>26</v>
      </c>
      <c r="F11" s="101">
        <v>27</v>
      </c>
      <c r="G11" s="101">
        <v>28</v>
      </c>
      <c r="H11" s="101">
        <v>29</v>
      </c>
      <c r="I11" s="101">
        <v>30</v>
      </c>
      <c r="J11" s="102">
        <v>31</v>
      </c>
      <c r="K11" s="124"/>
      <c r="L11" s="124"/>
      <c r="M11" s="175" t="s">
        <v>101</v>
      </c>
      <c r="N11" s="176"/>
      <c r="O11" s="96" t="s">
        <v>126</v>
      </c>
      <c r="P11" s="100">
        <v>27</v>
      </c>
      <c r="Q11" s="101">
        <v>28</v>
      </c>
      <c r="R11" s="101">
        <v>29</v>
      </c>
      <c r="S11" s="101">
        <v>30</v>
      </c>
      <c r="T11" s="101">
        <v>31</v>
      </c>
      <c r="U11" s="101">
        <v>1</v>
      </c>
      <c r="V11" s="102">
        <v>2</v>
      </c>
      <c r="W11" s="124"/>
      <c r="X11" s="124"/>
      <c r="Y11" s="123"/>
      <c r="Z11" s="123"/>
      <c r="AA11" s="123"/>
      <c r="AB11" s="123"/>
      <c r="AC11" s="123"/>
      <c r="AD11" s="123"/>
      <c r="AE11" s="123"/>
      <c r="AF11" s="123"/>
      <c r="AG11" s="123"/>
      <c r="AH11" s="123"/>
      <c r="AI11" s="123"/>
      <c r="AJ11" s="123"/>
      <c r="AK11" s="123"/>
      <c r="AL11" s="123"/>
    </row>
    <row r="12" spans="1:50" ht="20.149999999999999" customHeight="1" x14ac:dyDescent="0.25">
      <c r="A12" s="124"/>
      <c r="B12" s="7"/>
      <c r="C12" s="96" t="s">
        <v>127</v>
      </c>
      <c r="D12" s="103">
        <v>1</v>
      </c>
      <c r="E12" s="104">
        <v>2</v>
      </c>
      <c r="F12" s="104">
        <v>3</v>
      </c>
      <c r="G12" s="104">
        <v>4</v>
      </c>
      <c r="H12" s="104">
        <v>5</v>
      </c>
      <c r="I12" s="104">
        <v>6</v>
      </c>
      <c r="J12" s="105">
        <v>7</v>
      </c>
      <c r="K12" s="124"/>
      <c r="L12" s="124"/>
      <c r="M12" s="175" t="s">
        <v>101</v>
      </c>
      <c r="N12" s="176"/>
      <c r="O12" s="96" t="s">
        <v>127</v>
      </c>
      <c r="P12" s="103">
        <v>3</v>
      </c>
      <c r="Q12" s="104">
        <v>4</v>
      </c>
      <c r="R12" s="104">
        <v>5</v>
      </c>
      <c r="S12" s="104">
        <v>6</v>
      </c>
      <c r="T12" s="104">
        <v>7</v>
      </c>
      <c r="U12" s="104">
        <v>8</v>
      </c>
      <c r="V12" s="105">
        <v>9</v>
      </c>
      <c r="W12" s="124"/>
      <c r="X12" s="124"/>
      <c r="Y12" s="123"/>
      <c r="Z12" s="123"/>
      <c r="AA12" s="123"/>
      <c r="AB12" s="123"/>
      <c r="AC12" s="123"/>
      <c r="AD12" s="123"/>
      <c r="AE12" s="123"/>
      <c r="AF12" s="123"/>
      <c r="AG12" s="123"/>
      <c r="AH12" s="123"/>
      <c r="AI12" s="123"/>
      <c r="AJ12" s="123"/>
      <c r="AK12" s="123"/>
      <c r="AL12" s="123"/>
    </row>
    <row r="13" spans="1:50" ht="20.149999999999999" customHeight="1" x14ac:dyDescent="0.25">
      <c r="A13" s="124"/>
      <c r="B13" s="7"/>
      <c r="C13" s="96" t="s">
        <v>127</v>
      </c>
      <c r="D13" s="117">
        <v>8</v>
      </c>
      <c r="E13" s="118">
        <v>9</v>
      </c>
      <c r="F13" s="118">
        <v>10</v>
      </c>
      <c r="G13" s="118">
        <v>11</v>
      </c>
      <c r="H13" s="118">
        <v>12</v>
      </c>
      <c r="I13" s="118" t="s">
        <v>137</v>
      </c>
      <c r="J13" s="119">
        <v>14</v>
      </c>
      <c r="K13" s="124"/>
      <c r="L13" s="124"/>
      <c r="M13" s="175" t="s">
        <v>101</v>
      </c>
      <c r="N13" s="176"/>
      <c r="O13" s="96" t="s">
        <v>127</v>
      </c>
      <c r="P13" s="117">
        <v>10</v>
      </c>
      <c r="Q13" s="118">
        <v>11</v>
      </c>
      <c r="R13" s="118">
        <v>12</v>
      </c>
      <c r="S13" s="118">
        <v>13</v>
      </c>
      <c r="T13" s="118">
        <v>14</v>
      </c>
      <c r="U13" s="118">
        <v>15</v>
      </c>
      <c r="V13" s="119">
        <v>16</v>
      </c>
      <c r="W13" s="124"/>
      <c r="X13" s="124"/>
      <c r="Y13" s="123"/>
      <c r="Z13" s="123"/>
      <c r="AA13" s="123"/>
      <c r="AB13" s="123"/>
      <c r="AC13" s="123"/>
      <c r="AD13" s="123"/>
      <c r="AE13" s="123"/>
      <c r="AF13" s="123"/>
      <c r="AG13" s="123"/>
      <c r="AH13" s="123"/>
      <c r="AI13" s="123"/>
      <c r="AJ13" s="123"/>
      <c r="AK13" s="123"/>
      <c r="AL13" s="123"/>
    </row>
    <row r="14" spans="1:50" ht="20.149999999999999" customHeight="1" x14ac:dyDescent="0.25">
      <c r="A14" s="124"/>
      <c r="B14" s="7"/>
      <c r="C14" s="96" t="s">
        <v>127</v>
      </c>
      <c r="D14" s="106">
        <v>15</v>
      </c>
      <c r="E14" s="107">
        <v>16</v>
      </c>
      <c r="F14" s="107">
        <v>17</v>
      </c>
      <c r="G14" s="107">
        <v>18</v>
      </c>
      <c r="H14" s="107">
        <v>19</v>
      </c>
      <c r="I14" s="107">
        <v>20</v>
      </c>
      <c r="J14" s="108">
        <v>21</v>
      </c>
      <c r="K14" s="124"/>
      <c r="L14" s="124"/>
      <c r="M14" s="175" t="s">
        <v>101</v>
      </c>
      <c r="N14" s="176"/>
      <c r="O14" s="96" t="s">
        <v>127</v>
      </c>
      <c r="P14" s="106">
        <v>17</v>
      </c>
      <c r="Q14" s="107">
        <v>18</v>
      </c>
      <c r="R14" s="107">
        <v>19</v>
      </c>
      <c r="S14" s="107">
        <v>20</v>
      </c>
      <c r="T14" s="107">
        <v>21</v>
      </c>
      <c r="U14" s="107">
        <v>22</v>
      </c>
      <c r="V14" s="108">
        <v>23</v>
      </c>
      <c r="W14" s="124"/>
      <c r="X14" s="124"/>
      <c r="Y14" s="123"/>
      <c r="Z14" s="123"/>
      <c r="AA14" s="123"/>
      <c r="AB14" s="123"/>
      <c r="AC14" s="123"/>
      <c r="AD14" s="123"/>
      <c r="AE14" s="123"/>
      <c r="AF14" s="123"/>
      <c r="AG14" s="123"/>
      <c r="AH14" s="123"/>
      <c r="AI14" s="123"/>
      <c r="AJ14" s="123"/>
      <c r="AK14" s="123"/>
      <c r="AL14" s="123"/>
    </row>
    <row r="15" spans="1:50" ht="20.149999999999999" customHeight="1" x14ac:dyDescent="0.25">
      <c r="A15" s="124"/>
      <c r="B15" s="7"/>
      <c r="C15" s="96" t="s">
        <v>127</v>
      </c>
      <c r="D15" s="120">
        <v>22</v>
      </c>
      <c r="E15" s="121">
        <v>23</v>
      </c>
      <c r="F15" s="121">
        <v>24</v>
      </c>
      <c r="G15" s="121">
        <v>25</v>
      </c>
      <c r="H15" s="121">
        <v>26</v>
      </c>
      <c r="I15" s="121">
        <v>27</v>
      </c>
      <c r="J15" s="122">
        <v>28</v>
      </c>
      <c r="K15" s="124"/>
      <c r="L15" s="124"/>
      <c r="M15" s="175" t="s">
        <v>101</v>
      </c>
      <c r="N15" s="176"/>
      <c r="O15" s="96" t="s">
        <v>127</v>
      </c>
      <c r="P15" s="120">
        <v>24</v>
      </c>
      <c r="Q15" s="121">
        <v>25</v>
      </c>
      <c r="R15" s="121">
        <v>26</v>
      </c>
      <c r="S15" s="121">
        <v>27</v>
      </c>
      <c r="T15" s="121">
        <v>28</v>
      </c>
      <c r="U15" s="121">
        <v>29</v>
      </c>
      <c r="V15" s="122">
        <v>30</v>
      </c>
      <c r="W15" s="124"/>
      <c r="X15" s="124"/>
      <c r="Y15" s="123"/>
      <c r="Z15" s="123"/>
      <c r="AA15" s="123"/>
      <c r="AB15" s="123"/>
      <c r="AC15" s="123"/>
      <c r="AD15" s="123"/>
      <c r="AE15" s="123"/>
      <c r="AF15" s="123"/>
      <c r="AG15" s="123"/>
      <c r="AH15" s="123"/>
      <c r="AI15" s="123"/>
      <c r="AJ15" s="123"/>
      <c r="AK15" s="123"/>
      <c r="AL15" s="123"/>
    </row>
    <row r="16" spans="1:50" x14ac:dyDescent="0.25">
      <c r="A16" s="7"/>
      <c r="B16" s="7"/>
      <c r="C16" s="7"/>
      <c r="D16" s="7"/>
      <c r="E16" s="7"/>
      <c r="F16" s="7"/>
      <c r="G16" s="7"/>
      <c r="H16" s="7"/>
      <c r="I16" s="7"/>
      <c r="J16" s="7"/>
      <c r="K16" s="7"/>
      <c r="L16" s="7"/>
      <c r="M16" s="7"/>
      <c r="N16" s="7"/>
      <c r="O16" s="7"/>
      <c r="P16" s="7"/>
      <c r="Q16" s="7"/>
      <c r="R16" s="7"/>
      <c r="S16" s="7"/>
      <c r="T16" s="7"/>
      <c r="U16" s="7"/>
      <c r="V16" s="7"/>
      <c r="W16" s="7"/>
      <c r="X16" s="7"/>
      <c r="Y16" s="123"/>
      <c r="Z16" s="123"/>
      <c r="AA16" s="123"/>
      <c r="AB16" s="123"/>
      <c r="AC16" s="123"/>
      <c r="AD16" s="123"/>
      <c r="AE16" s="123"/>
      <c r="AF16" s="123"/>
      <c r="AG16" s="123"/>
      <c r="AH16" s="123"/>
      <c r="AI16" s="123"/>
      <c r="AJ16" s="123"/>
      <c r="AK16" s="123"/>
      <c r="AL16" s="123"/>
    </row>
    <row r="17" spans="1:50" x14ac:dyDescent="0.25">
      <c r="A17" s="7"/>
      <c r="B17" s="7"/>
      <c r="C17" s="7"/>
      <c r="D17" s="7"/>
      <c r="E17" s="7"/>
      <c r="F17" s="7"/>
      <c r="G17" s="7"/>
      <c r="H17" s="7"/>
      <c r="I17" s="7"/>
      <c r="J17" s="7"/>
      <c r="K17" s="7"/>
      <c r="L17" s="7"/>
      <c r="M17" s="7"/>
      <c r="N17" s="7"/>
      <c r="O17" s="7"/>
      <c r="P17" s="7"/>
      <c r="Q17" s="7"/>
      <c r="R17" s="7"/>
      <c r="S17" s="7"/>
      <c r="T17" s="7"/>
      <c r="U17" s="7"/>
      <c r="V17" s="7"/>
      <c r="W17" s="7"/>
      <c r="X17" s="7"/>
      <c r="Y17" s="123"/>
      <c r="Z17" s="123"/>
      <c r="AA17" s="123"/>
      <c r="AB17" s="123"/>
      <c r="AC17" s="123"/>
      <c r="AD17" s="123"/>
      <c r="AE17" s="123"/>
      <c r="AF17" s="123"/>
      <c r="AG17" s="123"/>
      <c r="AH17" s="123"/>
      <c r="AI17" s="123"/>
      <c r="AJ17" s="123"/>
      <c r="AK17" s="123"/>
      <c r="AL17" s="123"/>
    </row>
    <row r="18" spans="1:50" ht="13" x14ac:dyDescent="0.3">
      <c r="A18" s="7"/>
      <c r="B18" s="7"/>
      <c r="C18" s="7"/>
      <c r="D18" s="177" t="s">
        <v>102</v>
      </c>
      <c r="E18" s="177"/>
      <c r="F18" s="177"/>
      <c r="G18" s="177"/>
      <c r="H18" s="177"/>
      <c r="I18" s="177"/>
      <c r="J18" s="177"/>
      <c r="K18" s="7"/>
      <c r="L18" s="7"/>
      <c r="M18" s="7"/>
      <c r="N18" s="7"/>
      <c r="O18" s="7"/>
      <c r="P18" s="177" t="s">
        <v>103</v>
      </c>
      <c r="Q18" s="177"/>
      <c r="R18" s="177"/>
      <c r="S18" s="177"/>
      <c r="T18" s="177"/>
      <c r="U18" s="177"/>
      <c r="V18" s="177"/>
      <c r="W18" s="7"/>
      <c r="X18" s="7"/>
      <c r="Y18" s="123"/>
      <c r="Z18" s="123"/>
      <c r="AA18" s="123"/>
      <c r="AB18" s="123"/>
      <c r="AC18" s="123"/>
      <c r="AD18" s="123"/>
      <c r="AE18" s="123"/>
      <c r="AF18" s="123"/>
      <c r="AG18" s="123"/>
      <c r="AH18" s="123"/>
      <c r="AI18" s="123"/>
      <c r="AJ18" s="123"/>
      <c r="AK18" s="123"/>
      <c r="AL18" s="123"/>
    </row>
    <row r="19" spans="1:50" ht="13.15" customHeight="1" x14ac:dyDescent="0.25">
      <c r="A19" s="7"/>
      <c r="B19" s="7"/>
      <c r="C19" s="174" t="s">
        <v>128</v>
      </c>
      <c r="D19" s="174"/>
      <c r="E19" s="174"/>
      <c r="F19" s="174"/>
      <c r="G19" s="7"/>
      <c r="H19" s="7" t="s">
        <v>129</v>
      </c>
      <c r="I19" s="7"/>
      <c r="J19" s="7"/>
      <c r="K19" s="7"/>
      <c r="L19" s="7"/>
      <c r="M19" s="7"/>
      <c r="N19" s="7"/>
      <c r="O19" s="174" t="s">
        <v>130</v>
      </c>
      <c r="P19" s="174"/>
      <c r="Q19" s="174"/>
      <c r="R19" s="174"/>
      <c r="S19" s="7"/>
      <c r="T19" s="7" t="s">
        <v>129</v>
      </c>
      <c r="U19" s="7"/>
      <c r="V19" s="7"/>
      <c r="W19" s="7"/>
      <c r="X19" s="7"/>
      <c r="Y19" s="123"/>
      <c r="Z19" s="123"/>
      <c r="AA19" s="123"/>
      <c r="AB19" s="123"/>
      <c r="AC19" s="123"/>
      <c r="AD19" s="123"/>
      <c r="AE19" s="123"/>
      <c r="AF19" s="123"/>
      <c r="AG19" s="123"/>
      <c r="AH19" s="123"/>
      <c r="AI19" s="123"/>
      <c r="AJ19" s="123"/>
      <c r="AK19" s="123"/>
      <c r="AL19" s="123"/>
    </row>
    <row r="20" spans="1:50" x14ac:dyDescent="0.25">
      <c r="A20" s="109"/>
      <c r="B20" s="109"/>
      <c r="C20" s="174"/>
      <c r="D20" s="174"/>
      <c r="E20" s="174"/>
      <c r="F20" s="174"/>
      <c r="G20" s="7"/>
      <c r="H20" s="7"/>
      <c r="I20" s="7"/>
      <c r="J20" s="7"/>
      <c r="K20" s="109"/>
      <c r="L20" s="109"/>
      <c r="M20" s="109"/>
      <c r="N20" s="109"/>
      <c r="O20" s="174" t="s">
        <v>131</v>
      </c>
      <c r="P20" s="174"/>
      <c r="Q20" s="174"/>
      <c r="R20" s="174"/>
      <c r="S20" s="7"/>
      <c r="T20" s="7" t="s">
        <v>132</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74"/>
      <c r="D21" s="174"/>
      <c r="E21" s="174"/>
      <c r="F21" s="174"/>
      <c r="G21" s="7"/>
      <c r="H21" s="7"/>
      <c r="I21" s="7"/>
      <c r="J21" s="7"/>
      <c r="K21" s="109"/>
      <c r="L21" s="109"/>
      <c r="M21" s="109"/>
      <c r="N21" s="109"/>
      <c r="O21" s="174" t="s">
        <v>138</v>
      </c>
      <c r="P21" s="174"/>
      <c r="Q21" s="174"/>
      <c r="R21" s="174"/>
      <c r="S21" s="112"/>
      <c r="T21" s="112" t="s">
        <v>139</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74"/>
      <c r="D22" s="174"/>
      <c r="E22" s="174"/>
      <c r="F22" s="174"/>
      <c r="G22" s="7"/>
      <c r="H22" s="7"/>
      <c r="I22" s="7"/>
      <c r="J22" s="7"/>
      <c r="K22" s="109"/>
      <c r="L22" s="109"/>
      <c r="M22" s="109"/>
      <c r="N22" s="109"/>
      <c r="O22" s="174"/>
      <c r="P22" s="174"/>
      <c r="Q22" s="174"/>
      <c r="R22" s="174"/>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74"/>
      <c r="D23" s="174"/>
      <c r="E23" s="174"/>
      <c r="F23" s="174"/>
      <c r="G23" s="7"/>
      <c r="H23" s="7"/>
      <c r="I23" s="7"/>
      <c r="J23" s="109"/>
      <c r="K23" s="109"/>
      <c r="L23" s="109"/>
      <c r="M23" s="109"/>
      <c r="N23" s="109"/>
      <c r="O23" s="174"/>
      <c r="P23" s="174"/>
      <c r="Q23" s="174"/>
      <c r="R23" s="174"/>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7"/>
      <c r="B24" s="7"/>
      <c r="C24" s="174"/>
      <c r="D24" s="174"/>
      <c r="E24" s="174"/>
      <c r="F24" s="174"/>
      <c r="G24" s="7"/>
      <c r="H24" s="7"/>
      <c r="I24" s="7"/>
      <c r="J24" s="7"/>
      <c r="K24" s="7"/>
      <c r="L24" s="7"/>
      <c r="M24" s="7"/>
      <c r="N24" s="7"/>
      <c r="O24" s="174"/>
      <c r="P24" s="174"/>
      <c r="Q24" s="174"/>
      <c r="R24" s="174"/>
      <c r="S24" s="7"/>
      <c r="T24" s="7"/>
      <c r="U24" s="7"/>
      <c r="V24" s="7"/>
      <c r="W24" s="7"/>
      <c r="X24" s="7"/>
      <c r="Y24" s="123"/>
      <c r="Z24" s="123"/>
      <c r="AA24" s="123"/>
      <c r="AB24" s="123"/>
      <c r="AC24" s="123"/>
      <c r="AD24" s="123"/>
      <c r="AE24" s="123"/>
      <c r="AF24" s="123"/>
      <c r="AG24" s="123"/>
      <c r="AH24" s="123"/>
      <c r="AI24" s="123"/>
      <c r="AJ24" s="123"/>
      <c r="AK24" s="123"/>
      <c r="AL24" s="123"/>
    </row>
    <row r="25" spans="1:50" ht="12.75" customHeight="1" x14ac:dyDescent="0.25">
      <c r="Y25" s="123"/>
      <c r="Z25" s="123"/>
      <c r="AA25" s="123"/>
      <c r="AB25" s="123"/>
      <c r="AC25" s="123"/>
      <c r="AD25" s="123"/>
      <c r="AE25" s="123"/>
      <c r="AF25" s="123"/>
      <c r="AG25" s="123"/>
      <c r="AH25" s="123"/>
      <c r="AI25" s="123"/>
      <c r="AJ25" s="123"/>
      <c r="AK25" s="123"/>
      <c r="AL25" s="123"/>
    </row>
    <row r="26" spans="1:50" x14ac:dyDescent="0.25">
      <c r="A26" s="7"/>
      <c r="B26" s="7"/>
      <c r="C26" s="174"/>
      <c r="D26" s="174"/>
      <c r="E26" s="174"/>
      <c r="F26" s="174"/>
      <c r="G26" s="7"/>
      <c r="H26" s="7"/>
      <c r="I26" s="7"/>
      <c r="J26" s="7"/>
      <c r="K26" s="7"/>
      <c r="L26" s="7"/>
      <c r="M26" s="7"/>
      <c r="N26" s="7"/>
      <c r="O26" s="174"/>
      <c r="P26" s="174"/>
      <c r="Q26" s="174"/>
      <c r="R26" s="174"/>
      <c r="S26" s="7"/>
      <c r="T26" s="7"/>
      <c r="U26" s="7"/>
      <c r="V26" s="7"/>
      <c r="W26" s="7"/>
      <c r="X26" s="7"/>
      <c r="Y26" s="123"/>
      <c r="Z26" s="123"/>
      <c r="AA26" s="123"/>
      <c r="AB26" s="123"/>
      <c r="AC26" s="123"/>
      <c r="AD26" s="123"/>
      <c r="AE26" s="123"/>
      <c r="AF26" s="123"/>
      <c r="AG26" s="123"/>
      <c r="AH26" s="123"/>
      <c r="AI26" s="123"/>
      <c r="AJ26" s="123"/>
      <c r="AK26" s="123"/>
      <c r="AL26" s="123"/>
    </row>
    <row r="27" spans="1:50" x14ac:dyDescent="0.25">
      <c r="A27" s="7"/>
      <c r="B27" s="7"/>
      <c r="C27" s="174"/>
      <c r="D27" s="178"/>
      <c r="E27" s="178"/>
      <c r="F27" s="7"/>
      <c r="G27" s="7"/>
      <c r="H27" s="7"/>
      <c r="I27" s="7"/>
      <c r="J27" s="7"/>
      <c r="K27" s="7"/>
      <c r="L27" s="7"/>
      <c r="M27" s="7"/>
      <c r="N27" s="7"/>
      <c r="O27" s="174"/>
      <c r="P27" s="178"/>
      <c r="Q27" s="178"/>
      <c r="R27" s="7"/>
      <c r="S27" s="7"/>
      <c r="T27" s="7"/>
      <c r="U27" s="7"/>
      <c r="V27" s="7"/>
      <c r="W27" s="7"/>
      <c r="X27" s="7"/>
      <c r="Y27" s="123"/>
      <c r="Z27" s="123"/>
      <c r="AA27" s="123"/>
      <c r="AB27" s="123"/>
      <c r="AC27" s="123"/>
      <c r="AD27" s="123"/>
      <c r="AE27" s="123"/>
      <c r="AF27" s="123"/>
      <c r="AG27" s="123"/>
      <c r="AH27" s="123"/>
      <c r="AI27" s="123"/>
      <c r="AJ27" s="123"/>
      <c r="AK27" s="123"/>
      <c r="AL27" s="123"/>
    </row>
    <row r="28" spans="1:50" x14ac:dyDescent="0.25">
      <c r="A28" s="7"/>
      <c r="B28" s="7"/>
      <c r="C28" s="174"/>
      <c r="D28" s="178"/>
      <c r="E28" s="178"/>
      <c r="F28" s="7"/>
      <c r="G28" s="7"/>
      <c r="H28" s="7"/>
      <c r="I28" s="7"/>
      <c r="J28" s="7"/>
      <c r="K28" s="7"/>
      <c r="L28" s="7"/>
      <c r="M28" s="7"/>
      <c r="N28" s="7"/>
      <c r="O28" s="174"/>
      <c r="P28" s="178"/>
      <c r="Q28" s="178"/>
      <c r="R28" s="7"/>
      <c r="S28" s="7"/>
      <c r="T28" s="7"/>
      <c r="U28" s="7"/>
      <c r="V28" s="7"/>
      <c r="W28" s="7"/>
      <c r="X28" s="7"/>
      <c r="Y28" s="123"/>
      <c r="Z28" s="123"/>
      <c r="AA28" s="123"/>
      <c r="AB28" s="123"/>
      <c r="AC28" s="123"/>
      <c r="AD28" s="123"/>
      <c r="AE28" s="123"/>
      <c r="AF28" s="123"/>
      <c r="AG28" s="123"/>
      <c r="AH28" s="123"/>
      <c r="AI28" s="123"/>
      <c r="AJ28" s="123"/>
      <c r="AK28" s="123"/>
      <c r="AL28" s="123"/>
    </row>
    <row r="29" spans="1:50" x14ac:dyDescent="0.25">
      <c r="A29" s="7"/>
      <c r="B29" s="7"/>
      <c r="C29" s="174"/>
      <c r="D29" s="178"/>
      <c r="E29" s="178"/>
      <c r="F29" s="7"/>
      <c r="G29" s="7"/>
      <c r="H29" s="7"/>
      <c r="I29" s="7"/>
      <c r="J29" s="7"/>
      <c r="K29" s="7"/>
      <c r="L29" s="7"/>
      <c r="M29" s="7"/>
      <c r="N29" s="7"/>
      <c r="O29" s="174"/>
      <c r="P29" s="178"/>
      <c r="Q29" s="178"/>
      <c r="R29" s="7"/>
      <c r="T29" s="7"/>
      <c r="U29" s="7"/>
      <c r="V29" s="7"/>
      <c r="W29" s="7"/>
      <c r="X29" s="7"/>
      <c r="Y29" s="123"/>
      <c r="Z29" s="123"/>
      <c r="AA29" s="123"/>
      <c r="AB29" s="123"/>
      <c r="AC29" s="123"/>
      <c r="AD29" s="123"/>
      <c r="AE29" s="123"/>
      <c r="AF29" s="123"/>
      <c r="AG29" s="123"/>
      <c r="AH29" s="123"/>
      <c r="AI29" s="123"/>
      <c r="AJ29" s="123"/>
      <c r="AK29" s="123"/>
      <c r="AL29" s="123"/>
    </row>
    <row r="30" spans="1:50" ht="13" x14ac:dyDescent="0.3">
      <c r="A30" s="7"/>
      <c r="B30" s="7"/>
      <c r="C30" s="125"/>
      <c r="D30" s="7"/>
      <c r="E30" s="7"/>
      <c r="F30" s="7"/>
      <c r="G30" s="113" t="s">
        <v>104</v>
      </c>
      <c r="H30" s="7">
        <v>30</v>
      </c>
      <c r="I30" s="7"/>
      <c r="J30" s="7"/>
      <c r="K30" s="7"/>
      <c r="L30" s="7"/>
      <c r="M30" s="7"/>
      <c r="N30" s="7"/>
      <c r="O30" s="125"/>
      <c r="P30" s="7"/>
      <c r="Q30" s="7"/>
      <c r="R30" s="7"/>
      <c r="S30" s="113" t="s">
        <v>104</v>
      </c>
      <c r="T30" s="7">
        <v>30</v>
      </c>
      <c r="U30" s="7"/>
      <c r="V30" s="7"/>
      <c r="W30" s="7"/>
      <c r="X30" s="7"/>
      <c r="Y30" s="123"/>
      <c r="Z30" s="123"/>
      <c r="AA30" s="123"/>
      <c r="AB30" s="123"/>
      <c r="AC30" s="123"/>
      <c r="AD30" s="123"/>
      <c r="AE30" s="123"/>
      <c r="AF30" s="123"/>
      <c r="AG30" s="123"/>
      <c r="AH30" s="123"/>
      <c r="AI30" s="123"/>
      <c r="AJ30" s="123"/>
      <c r="AK30" s="123"/>
      <c r="AL30" s="123"/>
    </row>
    <row r="31" spans="1:50" ht="13" x14ac:dyDescent="0.3">
      <c r="A31" s="7"/>
      <c r="B31" s="7"/>
      <c r="C31" s="125"/>
      <c r="D31" s="7"/>
      <c r="E31" s="7"/>
      <c r="F31" s="7"/>
      <c r="G31" s="113" t="s">
        <v>105</v>
      </c>
      <c r="H31" s="7">
        <v>12</v>
      </c>
      <c r="I31" s="7"/>
      <c r="J31" s="7"/>
      <c r="K31" s="7"/>
      <c r="L31" s="7"/>
      <c r="M31" s="7"/>
      <c r="N31" s="7"/>
      <c r="O31" s="125"/>
      <c r="P31" s="7"/>
      <c r="Q31" s="7"/>
      <c r="R31" s="7"/>
      <c r="S31" s="113" t="s">
        <v>105</v>
      </c>
      <c r="T31" s="7">
        <v>12</v>
      </c>
      <c r="U31" s="7"/>
      <c r="V31" s="7"/>
      <c r="W31" s="7"/>
      <c r="X31" s="7"/>
      <c r="Y31" s="123"/>
      <c r="Z31" s="123"/>
      <c r="AA31" s="123"/>
      <c r="AB31" s="123"/>
      <c r="AC31" s="123"/>
      <c r="AD31" s="123"/>
      <c r="AE31" s="123"/>
      <c r="AF31" s="123"/>
      <c r="AG31" s="123"/>
      <c r="AH31" s="123"/>
      <c r="AI31" s="123"/>
      <c r="AJ31" s="123"/>
      <c r="AK31" s="123"/>
      <c r="AL31" s="123"/>
    </row>
    <row r="32" spans="1:50" x14ac:dyDescent="0.25">
      <c r="A32" s="7"/>
      <c r="B32" s="7"/>
      <c r="C32" s="125"/>
      <c r="D32" s="7"/>
      <c r="E32" s="7"/>
      <c r="F32" s="7"/>
      <c r="G32" s="7"/>
      <c r="H32" s="7"/>
      <c r="I32" s="7"/>
      <c r="J32" s="7"/>
      <c r="K32" s="7"/>
      <c r="L32" s="7"/>
      <c r="M32" s="7"/>
      <c r="N32" s="7"/>
      <c r="O32" s="125"/>
      <c r="P32" s="7"/>
      <c r="Q32" s="7"/>
      <c r="R32" s="7"/>
      <c r="S32" s="7"/>
      <c r="T32" s="7"/>
      <c r="U32" s="7"/>
      <c r="V32" s="7"/>
      <c r="W32" s="7"/>
      <c r="X32" s="7"/>
      <c r="Y32" s="123"/>
      <c r="Z32" s="123"/>
      <c r="AA32" s="123"/>
      <c r="AB32" s="123"/>
      <c r="AC32" s="123"/>
      <c r="AD32" s="123"/>
      <c r="AE32" s="123"/>
      <c r="AF32" s="123"/>
      <c r="AG32" s="123"/>
      <c r="AH32" s="123"/>
      <c r="AI32" s="123"/>
      <c r="AJ32" s="123"/>
      <c r="AK32" s="123"/>
      <c r="AL32" s="123"/>
    </row>
    <row r="33" spans="1:38" x14ac:dyDescent="0.25">
      <c r="A33" s="7"/>
      <c r="B33" s="7"/>
      <c r="C33" s="125"/>
      <c r="D33" s="7"/>
      <c r="E33" s="7"/>
      <c r="F33" s="7"/>
      <c r="G33" s="7"/>
      <c r="H33" s="7"/>
      <c r="I33" s="7"/>
      <c r="J33" s="7"/>
      <c r="K33" s="7"/>
      <c r="L33" s="7"/>
      <c r="M33" s="7"/>
      <c r="N33" s="7"/>
      <c r="O33" s="125"/>
      <c r="P33" s="7"/>
      <c r="Q33" s="7"/>
      <c r="R33" s="7"/>
      <c r="S33" s="7"/>
      <c r="T33" s="7"/>
      <c r="U33" s="7"/>
      <c r="V33" s="7"/>
      <c r="W33" s="7"/>
      <c r="X33" s="7"/>
      <c r="Y33" s="123"/>
      <c r="Z33" s="123"/>
      <c r="AA33" s="123"/>
      <c r="AB33" s="123"/>
      <c r="AC33" s="123"/>
      <c r="AD33" s="123"/>
      <c r="AE33" s="123"/>
      <c r="AF33" s="123"/>
      <c r="AG33" s="123"/>
      <c r="AH33" s="123"/>
      <c r="AI33" s="123"/>
      <c r="AJ33" s="123"/>
      <c r="AK33" s="123"/>
      <c r="AL33" s="123"/>
    </row>
    <row r="34" spans="1:38" ht="13" x14ac:dyDescent="0.3">
      <c r="A34" s="7"/>
      <c r="B34" s="114"/>
      <c r="C34" s="115"/>
      <c r="D34" s="7"/>
      <c r="E34" s="7"/>
      <c r="F34" s="7"/>
      <c r="G34" s="7"/>
      <c r="H34" s="7"/>
      <c r="I34" s="7"/>
      <c r="J34" s="7"/>
      <c r="K34" s="7"/>
      <c r="L34" s="7"/>
      <c r="M34" s="7"/>
      <c r="N34" s="7"/>
      <c r="O34" s="125"/>
      <c r="P34" s="7"/>
      <c r="Q34" s="7"/>
      <c r="R34" s="7"/>
      <c r="S34" s="7"/>
      <c r="T34" s="7"/>
      <c r="U34" s="7"/>
      <c r="V34" s="7"/>
      <c r="W34" s="7"/>
      <c r="X34" s="7"/>
      <c r="Y34" s="123"/>
      <c r="Z34" s="123"/>
      <c r="AA34" s="123"/>
      <c r="AB34" s="123"/>
      <c r="AC34" s="123"/>
      <c r="AD34" s="123"/>
      <c r="AE34" s="123"/>
      <c r="AF34" s="123"/>
      <c r="AG34" s="123"/>
      <c r="AH34" s="123"/>
      <c r="AI34" s="123"/>
      <c r="AJ34" s="123"/>
      <c r="AK34" s="123"/>
      <c r="AL34" s="123"/>
    </row>
    <row r="35" spans="1:38" ht="13" x14ac:dyDescent="0.3">
      <c r="A35" s="7"/>
      <c r="B35" s="114"/>
      <c r="C35" s="115"/>
      <c r="D35" s="7"/>
      <c r="E35" s="7"/>
      <c r="F35" s="7"/>
      <c r="G35" s="7"/>
      <c r="H35" s="7"/>
      <c r="I35" s="7"/>
      <c r="J35" s="7"/>
      <c r="K35" s="7"/>
      <c r="L35" s="7"/>
      <c r="M35" s="7"/>
      <c r="N35" s="7"/>
      <c r="O35" s="7"/>
      <c r="P35" s="7"/>
      <c r="Q35" s="7"/>
      <c r="R35" s="7"/>
      <c r="S35" s="7"/>
      <c r="T35" s="7"/>
      <c r="U35" s="7"/>
      <c r="V35" s="7"/>
      <c r="W35" s="7"/>
      <c r="X35" s="7"/>
      <c r="Y35" s="123"/>
      <c r="Z35" s="123"/>
      <c r="AA35" s="123"/>
      <c r="AB35" s="123"/>
      <c r="AC35" s="123"/>
      <c r="AD35" s="123"/>
      <c r="AE35" s="123"/>
      <c r="AF35" s="123"/>
      <c r="AG35" s="123"/>
      <c r="AH35" s="123"/>
      <c r="AI35" s="123"/>
      <c r="AJ35" s="123"/>
      <c r="AK35" s="123"/>
      <c r="AL35" s="123"/>
    </row>
    <row r="36" spans="1:38" ht="13" x14ac:dyDescent="0.3">
      <c r="A36" s="7"/>
      <c r="B36" s="7"/>
      <c r="C36" s="115"/>
      <c r="D36" s="7"/>
      <c r="E36" s="7"/>
      <c r="F36" s="7"/>
      <c r="G36" s="7"/>
      <c r="H36" s="7"/>
      <c r="I36" s="7"/>
      <c r="J36" s="7"/>
      <c r="K36" s="7"/>
      <c r="L36" s="7"/>
      <c r="M36" s="7"/>
      <c r="N36" s="7"/>
      <c r="O36" s="7"/>
      <c r="P36" s="7"/>
      <c r="Q36" s="7"/>
      <c r="R36" s="7"/>
      <c r="S36" s="7"/>
      <c r="T36" s="7"/>
      <c r="U36" s="7"/>
      <c r="V36" s="7"/>
      <c r="W36" s="7"/>
      <c r="X36" s="7"/>
      <c r="Y36" s="123"/>
      <c r="Z36" s="123"/>
      <c r="AA36" s="123"/>
      <c r="AB36" s="123"/>
      <c r="AC36" s="123"/>
      <c r="AD36" s="123"/>
      <c r="AE36" s="123"/>
      <c r="AF36" s="123"/>
      <c r="AG36" s="123"/>
      <c r="AH36" s="123"/>
      <c r="AI36" s="123"/>
      <c r="AJ36" s="123"/>
      <c r="AK36" s="123"/>
      <c r="AL36" s="123"/>
    </row>
    <row r="37" spans="1:38" ht="13" x14ac:dyDescent="0.3">
      <c r="A37" s="7"/>
      <c r="C37" s="116" t="s">
        <v>133</v>
      </c>
      <c r="D37" s="7"/>
      <c r="E37" s="7"/>
      <c r="F37" s="7"/>
      <c r="G37" s="7"/>
      <c r="H37" s="7"/>
      <c r="I37" s="7"/>
      <c r="J37" s="7"/>
      <c r="K37" s="7"/>
      <c r="L37" s="7"/>
      <c r="M37" s="7"/>
      <c r="N37" s="7"/>
      <c r="O37" s="7"/>
      <c r="P37" s="7"/>
      <c r="Q37" s="7"/>
      <c r="R37" s="7"/>
      <c r="S37" s="7"/>
      <c r="T37" s="7"/>
      <c r="U37" s="7"/>
      <c r="V37" s="7"/>
      <c r="W37" s="7"/>
      <c r="X37" s="7"/>
      <c r="Y37" s="123"/>
      <c r="Z37" s="123"/>
      <c r="AA37" s="123"/>
      <c r="AB37" s="123"/>
      <c r="AC37" s="123"/>
      <c r="AD37" s="123"/>
      <c r="AE37" s="123"/>
      <c r="AF37" s="123"/>
      <c r="AG37" s="123"/>
      <c r="AH37" s="123"/>
      <c r="AI37" s="123"/>
      <c r="AJ37" s="123"/>
      <c r="AK37" s="123"/>
      <c r="AL37" s="123"/>
    </row>
    <row r="38" spans="1:38" x14ac:dyDescent="0.25">
      <c r="A38" s="7"/>
      <c r="B38" s="7"/>
      <c r="C38" s="7"/>
      <c r="D38" s="7"/>
      <c r="E38" s="7"/>
      <c r="F38" s="7"/>
      <c r="G38" s="7"/>
      <c r="H38" s="7"/>
      <c r="I38" s="7"/>
      <c r="J38" s="7"/>
      <c r="K38" s="7"/>
      <c r="L38" s="7"/>
      <c r="M38" s="7"/>
      <c r="N38" s="7"/>
      <c r="O38" s="7"/>
      <c r="P38" s="7"/>
      <c r="Q38" s="7"/>
      <c r="R38" s="7"/>
      <c r="S38" s="7"/>
      <c r="T38" s="7"/>
      <c r="U38" s="7"/>
      <c r="V38" s="7"/>
      <c r="W38" s="7"/>
      <c r="X38" s="7"/>
      <c r="Y38" s="123"/>
      <c r="Z38" s="123"/>
      <c r="AA38" s="123"/>
      <c r="AB38" s="123"/>
      <c r="AC38" s="123"/>
      <c r="AD38" s="123"/>
      <c r="AE38" s="123"/>
      <c r="AF38" s="123"/>
      <c r="AG38" s="123"/>
      <c r="AH38" s="123"/>
      <c r="AI38" s="123"/>
      <c r="AJ38" s="123"/>
      <c r="AK38" s="123"/>
      <c r="AL38" s="123"/>
    </row>
    <row r="39" spans="1:38" x14ac:dyDescent="0.25">
      <c r="A39" s="7"/>
      <c r="B39" s="7"/>
      <c r="C39" s="7"/>
      <c r="D39" s="7"/>
      <c r="E39" s="7"/>
      <c r="F39" s="7"/>
      <c r="G39" s="7"/>
      <c r="H39" s="7"/>
      <c r="I39" s="7"/>
      <c r="J39" s="7"/>
      <c r="K39" s="7"/>
      <c r="L39" s="7"/>
      <c r="M39" s="7"/>
      <c r="N39" s="7"/>
      <c r="O39" s="7"/>
      <c r="P39" s="7"/>
      <c r="Q39" s="7"/>
      <c r="R39" s="7"/>
      <c r="S39" s="7"/>
      <c r="T39" s="7"/>
      <c r="U39" s="7"/>
      <c r="V39" s="7"/>
      <c r="W39" s="7"/>
      <c r="X39" s="7"/>
      <c r="Y39" s="123"/>
      <c r="Z39" s="123"/>
      <c r="AA39" s="123"/>
      <c r="AB39" s="123"/>
      <c r="AC39" s="123"/>
      <c r="AD39" s="123"/>
      <c r="AE39" s="123"/>
      <c r="AF39" s="123"/>
      <c r="AG39" s="123"/>
      <c r="AH39" s="123"/>
      <c r="AI39" s="123"/>
      <c r="AJ39" s="123"/>
      <c r="AK39" s="123"/>
      <c r="AL39" s="123"/>
    </row>
    <row r="40" spans="1:38" x14ac:dyDescent="0.25">
      <c r="A40" s="7"/>
      <c r="B40" s="7"/>
      <c r="C40" s="7"/>
      <c r="D40" s="7"/>
      <c r="E40" s="7"/>
      <c r="F40" s="7"/>
      <c r="G40" s="7"/>
      <c r="H40" s="7"/>
      <c r="I40" s="7"/>
      <c r="J40" s="7"/>
      <c r="K40" s="7"/>
      <c r="L40" s="7"/>
      <c r="M40" s="7"/>
      <c r="N40" s="7"/>
      <c r="O40" s="7"/>
      <c r="P40" s="7"/>
      <c r="Q40" s="7"/>
      <c r="R40" s="7"/>
      <c r="S40" s="7"/>
      <c r="T40" s="7"/>
      <c r="U40" s="7"/>
      <c r="V40" s="7"/>
      <c r="W40" s="7"/>
      <c r="X40" s="7"/>
      <c r="Y40" s="123"/>
      <c r="Z40" s="123"/>
      <c r="AA40" s="123"/>
      <c r="AB40" s="123"/>
      <c r="AC40" s="123"/>
      <c r="AD40" s="123"/>
      <c r="AE40" s="123"/>
      <c r="AF40" s="123"/>
      <c r="AG40" s="123"/>
      <c r="AH40" s="123"/>
      <c r="AI40" s="123"/>
      <c r="AJ40" s="123"/>
      <c r="AK40" s="123"/>
      <c r="AL40" s="123"/>
    </row>
    <row r="41" spans="1:38" x14ac:dyDescent="0.25">
      <c r="A41" s="7"/>
      <c r="B41" s="7"/>
      <c r="C41" s="7"/>
      <c r="D41" s="7"/>
      <c r="E41" s="7"/>
      <c r="F41" s="7"/>
      <c r="G41" s="7"/>
      <c r="H41" s="7"/>
      <c r="I41" s="7"/>
      <c r="J41" s="7"/>
      <c r="K41" s="7"/>
      <c r="L41" s="7"/>
      <c r="M41" s="7"/>
      <c r="N41" s="7"/>
      <c r="O41" s="7"/>
      <c r="P41" s="7"/>
      <c r="Q41" s="7"/>
      <c r="R41" s="7"/>
      <c r="S41" s="7"/>
      <c r="T41" s="7"/>
      <c r="U41" s="7"/>
      <c r="V41" s="7"/>
      <c r="W41" s="7"/>
      <c r="X41" s="7"/>
      <c r="Y41" s="123"/>
      <c r="Z41" s="123"/>
      <c r="AA41" s="123"/>
      <c r="AB41" s="123"/>
      <c r="AC41" s="123"/>
      <c r="AD41" s="123"/>
      <c r="AE41" s="123"/>
      <c r="AF41" s="123"/>
      <c r="AG41" s="123"/>
      <c r="AH41" s="123"/>
      <c r="AI41" s="123"/>
      <c r="AJ41" s="123"/>
      <c r="AK41" s="123"/>
      <c r="AL41" s="123"/>
    </row>
    <row r="42" spans="1:38" x14ac:dyDescent="0.25">
      <c r="A42" s="7"/>
      <c r="B42" s="7"/>
      <c r="C42" s="7"/>
      <c r="D42" s="7"/>
      <c r="E42" s="7"/>
      <c r="F42" s="7"/>
      <c r="G42" s="7"/>
      <c r="H42" s="7"/>
      <c r="I42" s="7"/>
      <c r="J42" s="7"/>
      <c r="K42" s="7"/>
      <c r="L42" s="7"/>
      <c r="M42" s="7"/>
      <c r="N42" s="7"/>
      <c r="O42" s="7"/>
      <c r="P42" s="7"/>
      <c r="Q42" s="7"/>
      <c r="R42" s="7"/>
      <c r="S42" s="7"/>
      <c r="T42" s="7"/>
      <c r="U42" s="7"/>
      <c r="V42" s="7"/>
      <c r="W42" s="7"/>
      <c r="X42" s="7"/>
      <c r="Y42" s="123"/>
      <c r="Z42" s="123"/>
      <c r="AA42" s="123"/>
      <c r="AB42" s="123"/>
      <c r="AC42" s="123"/>
      <c r="AD42" s="123"/>
      <c r="AE42" s="123"/>
      <c r="AF42" s="123"/>
      <c r="AG42" s="123"/>
      <c r="AH42" s="123"/>
      <c r="AI42" s="123"/>
      <c r="AJ42" s="123"/>
      <c r="AK42" s="123"/>
      <c r="AL42" s="123"/>
    </row>
    <row r="43" spans="1:38" ht="12.75" customHeight="1" x14ac:dyDescent="0.25">
      <c r="A43" s="7"/>
      <c r="X43" s="7"/>
      <c r="Y43" s="123"/>
      <c r="Z43" s="123"/>
      <c r="AA43" s="123"/>
      <c r="AB43" s="123"/>
      <c r="AC43" s="123"/>
      <c r="AD43" s="123"/>
      <c r="AE43" s="123"/>
      <c r="AF43" s="123"/>
      <c r="AG43" s="123"/>
      <c r="AH43" s="123"/>
      <c r="AI43" s="123"/>
      <c r="AJ43" s="123"/>
      <c r="AK43" s="123"/>
      <c r="AL43" s="123"/>
    </row>
    <row r="44" spans="1:38" ht="41.25" customHeight="1" x14ac:dyDescent="0.25">
      <c r="A44" s="7"/>
      <c r="B44" s="179" t="s">
        <v>110</v>
      </c>
      <c r="C44" s="179"/>
      <c r="D44" s="179"/>
      <c r="E44" s="179"/>
      <c r="F44" s="179"/>
      <c r="G44" s="179"/>
      <c r="H44" s="179"/>
      <c r="I44" s="179"/>
      <c r="J44" s="179"/>
      <c r="K44" s="179"/>
      <c r="L44" s="179"/>
      <c r="M44" s="179"/>
      <c r="N44" s="179"/>
      <c r="O44" s="179"/>
      <c r="P44" s="179"/>
      <c r="Q44" s="179"/>
      <c r="R44" s="179"/>
      <c r="S44" s="179"/>
      <c r="T44" s="179"/>
      <c r="U44" s="179"/>
      <c r="V44" s="179"/>
      <c r="W44" s="179"/>
      <c r="X44" s="7"/>
      <c r="Y44" s="123"/>
      <c r="Z44" s="123"/>
      <c r="AA44" s="123"/>
      <c r="AB44" s="123"/>
      <c r="AC44" s="123"/>
      <c r="AD44" s="123"/>
      <c r="AE44" s="123"/>
      <c r="AF44" s="123"/>
      <c r="AG44" s="123"/>
      <c r="AH44" s="123"/>
      <c r="AI44" s="123"/>
      <c r="AJ44" s="123"/>
      <c r="AK44" s="123"/>
      <c r="AL44" s="123"/>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123"/>
      <c r="Z45" s="123"/>
      <c r="AA45" s="123"/>
      <c r="AB45" s="123"/>
      <c r="AC45" s="123"/>
      <c r="AD45" s="123"/>
      <c r="AE45" s="123"/>
      <c r="AF45" s="123"/>
      <c r="AG45" s="123"/>
      <c r="AH45" s="123"/>
      <c r="AI45" s="123"/>
      <c r="AJ45" s="123"/>
      <c r="AK45" s="123"/>
      <c r="AL45" s="123"/>
    </row>
    <row r="46" spans="1:38" x14ac:dyDescent="0.25">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row>
    <row r="47" spans="1:38" x14ac:dyDescent="0.25">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row>
    <row r="48" spans="1:38" x14ac:dyDescent="0.25">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row>
    <row r="49" spans="1:38" x14ac:dyDescent="0.25">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row>
    <row r="50" spans="1:38" x14ac:dyDescent="0.25">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c r="AE50" s="123"/>
      <c r="AF50" s="123"/>
      <c r="AG50" s="123"/>
      <c r="AH50" s="123"/>
      <c r="AI50" s="123"/>
      <c r="AJ50" s="123"/>
      <c r="AK50" s="123"/>
      <c r="AL50" s="123"/>
    </row>
    <row r="51" spans="1:38" x14ac:dyDescent="0.25">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row>
    <row r="52" spans="1:38" x14ac:dyDescent="0.25">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row>
    <row r="53" spans="1:38" x14ac:dyDescent="0.25">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row>
    <row r="54" spans="1:38" x14ac:dyDescent="0.25">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c r="AI54" s="123"/>
      <c r="AJ54" s="123"/>
      <c r="AK54" s="123"/>
      <c r="AL54" s="123"/>
    </row>
    <row r="55" spans="1:38" x14ac:dyDescent="0.25">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row>
    <row r="56" spans="1:38" x14ac:dyDescent="0.25">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row>
    <row r="57" spans="1:38" x14ac:dyDescent="0.25">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row>
    <row r="58" spans="1:38" x14ac:dyDescent="0.25">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Q38" sqref="Q38"/>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134</v>
      </c>
    </row>
    <row r="2" spans="1:57" ht="54" x14ac:dyDescent="0.4">
      <c r="A2" s="80" t="s">
        <v>107</v>
      </c>
      <c r="B2" s="80" t="s">
        <v>135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ht="13" x14ac:dyDescent="0.25">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ht="13" x14ac:dyDescent="0.25">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29">
        <v>51.110484955312202</v>
      </c>
      <c r="H8" s="126">
        <v>64.847592073590704</v>
      </c>
      <c r="I8" s="126">
        <v>70.267878535551901</v>
      </c>
      <c r="J8" s="126">
        <v>70.291405751486906</v>
      </c>
      <c r="K8" s="126">
        <v>65.680542013956398</v>
      </c>
      <c r="L8" s="127">
        <v>64.439317310742794</v>
      </c>
      <c r="M8" s="128"/>
      <c r="N8" s="129">
        <v>70.132019465759797</v>
      </c>
      <c r="O8" s="130">
        <v>73.593952696600297</v>
      </c>
      <c r="P8" s="131">
        <v>71.862986081179997</v>
      </c>
      <c r="Q8" s="128"/>
      <c r="R8" s="132">
        <v>66.560331503628205</v>
      </c>
      <c r="S8" s="75"/>
      <c r="T8" s="29">
        <v>-4.8961914200481003</v>
      </c>
      <c r="U8" s="126">
        <v>-1.8701574830733001</v>
      </c>
      <c r="V8" s="126">
        <v>-1.50014063961908</v>
      </c>
      <c r="W8" s="126">
        <v>-0.81690467976260805</v>
      </c>
      <c r="X8" s="126">
        <v>-1.48695606386349</v>
      </c>
      <c r="Y8" s="127">
        <v>-1.9801109690348</v>
      </c>
      <c r="Z8" s="128"/>
      <c r="AA8" s="129">
        <v>-0.97468616394994601</v>
      </c>
      <c r="AB8" s="130">
        <v>-0.89260371131328498</v>
      </c>
      <c r="AC8" s="131">
        <v>-0.93267336884550001</v>
      </c>
      <c r="AD8" s="128"/>
      <c r="AE8" s="132">
        <v>-1.6593952378996499</v>
      </c>
      <c r="AF8" s="29"/>
      <c r="AG8" s="29">
        <v>54.958066941219499</v>
      </c>
      <c r="AH8" s="126">
        <v>57.6597501082938</v>
      </c>
      <c r="AI8" s="126">
        <v>63.729020582116497</v>
      </c>
      <c r="AJ8" s="126">
        <v>64.789757494943501</v>
      </c>
      <c r="AK8" s="126">
        <v>62.358607879295199</v>
      </c>
      <c r="AL8" s="127">
        <v>60.699016096124801</v>
      </c>
      <c r="AM8" s="128"/>
      <c r="AN8" s="129">
        <v>68.3504132678612</v>
      </c>
      <c r="AO8" s="130">
        <v>73.077406613652698</v>
      </c>
      <c r="AP8" s="131">
        <v>70.713909940757006</v>
      </c>
      <c r="AQ8" s="128"/>
      <c r="AR8" s="132">
        <v>63.5604076419405</v>
      </c>
      <c r="AS8" s="75"/>
      <c r="AT8" s="29">
        <v>-0.59228164154955698</v>
      </c>
      <c r="AU8" s="126">
        <v>0.51635038739995298</v>
      </c>
      <c r="AV8" s="126">
        <v>3.0423975379806598E-2</v>
      </c>
      <c r="AW8" s="126">
        <v>0.26435356618293598</v>
      </c>
      <c r="AX8" s="126">
        <v>-0.50818024145992402</v>
      </c>
      <c r="AY8" s="127">
        <v>-5.2564362106653002E-2</v>
      </c>
      <c r="AZ8" s="128"/>
      <c r="BA8" s="129">
        <v>-1.4205616162377599</v>
      </c>
      <c r="BB8" s="130">
        <v>-1.80156224241444</v>
      </c>
      <c r="BC8" s="131">
        <v>-1.61779750056373</v>
      </c>
      <c r="BD8" s="128"/>
      <c r="BE8" s="132">
        <v>-0.55538912942251595</v>
      </c>
    </row>
    <row r="9" spans="1:57" x14ac:dyDescent="0.25">
      <c r="A9" s="20" t="s">
        <v>18</v>
      </c>
      <c r="B9" s="3" t="str">
        <f>TRIM(A9)</f>
        <v>Virginia</v>
      </c>
      <c r="C9" s="10"/>
      <c r="D9" s="24" t="s">
        <v>16</v>
      </c>
      <c r="E9" s="27" t="s">
        <v>17</v>
      </c>
      <c r="F9" s="3"/>
      <c r="G9" s="30">
        <v>48.761513567338802</v>
      </c>
      <c r="H9" s="128">
        <v>66.714588000995704</v>
      </c>
      <c r="I9" s="128">
        <v>72.234254418720397</v>
      </c>
      <c r="J9" s="128">
        <v>72.0618620861339</v>
      </c>
      <c r="K9" s="128">
        <v>65.979586756285698</v>
      </c>
      <c r="L9" s="133">
        <v>65.150360965894905</v>
      </c>
      <c r="M9" s="128"/>
      <c r="N9" s="134">
        <v>70.298730395817699</v>
      </c>
      <c r="O9" s="135">
        <v>74.652725914861804</v>
      </c>
      <c r="P9" s="136">
        <v>72.475728155339795</v>
      </c>
      <c r="Q9" s="128"/>
      <c r="R9" s="137">
        <v>67.243323020022004</v>
      </c>
      <c r="S9" s="75"/>
      <c r="T9" s="30">
        <v>-9.5099052621914595</v>
      </c>
      <c r="U9" s="128">
        <v>-2.27412145523413</v>
      </c>
      <c r="V9" s="128">
        <v>-1.83019037576945</v>
      </c>
      <c r="W9" s="128">
        <v>-1.3190016030990499</v>
      </c>
      <c r="X9" s="128">
        <v>1.2222195454779701</v>
      </c>
      <c r="Y9" s="133">
        <v>-2.45257578064319</v>
      </c>
      <c r="Z9" s="128"/>
      <c r="AA9" s="134">
        <v>1.0042790811217199</v>
      </c>
      <c r="AB9" s="135">
        <v>1.9701788752170299</v>
      </c>
      <c r="AC9" s="136">
        <v>1.49943915869804</v>
      </c>
      <c r="AD9" s="128"/>
      <c r="AE9" s="137">
        <v>-1.2687578550723499</v>
      </c>
      <c r="AF9" s="30"/>
      <c r="AG9" s="30">
        <v>52.524249943604701</v>
      </c>
      <c r="AH9" s="128">
        <v>58.099675630265097</v>
      </c>
      <c r="AI9" s="128">
        <v>65.001827982918002</v>
      </c>
      <c r="AJ9" s="128">
        <v>65.669614518116504</v>
      </c>
      <c r="AK9" s="128">
        <v>61.982673852702803</v>
      </c>
      <c r="AL9" s="133">
        <v>60.655495920575198</v>
      </c>
      <c r="AM9" s="128"/>
      <c r="AN9" s="134">
        <v>67.135397866593607</v>
      </c>
      <c r="AO9" s="135">
        <v>71.957033146214201</v>
      </c>
      <c r="AP9" s="136">
        <v>69.546215506403897</v>
      </c>
      <c r="AQ9" s="128"/>
      <c r="AR9" s="137">
        <v>63.195604972987802</v>
      </c>
      <c r="AS9" s="75"/>
      <c r="AT9" s="30">
        <v>-0.56695494053935902</v>
      </c>
      <c r="AU9" s="128">
        <v>2.4144001796577501</v>
      </c>
      <c r="AV9" s="128">
        <v>2.33608639518715</v>
      </c>
      <c r="AW9" s="128">
        <v>2.3462211625923799</v>
      </c>
      <c r="AX9" s="128">
        <v>1.9655604950617001</v>
      </c>
      <c r="AY9" s="133">
        <v>1.7628460265289101</v>
      </c>
      <c r="AZ9" s="128"/>
      <c r="BA9" s="134">
        <v>-1.6531778845752101</v>
      </c>
      <c r="BB9" s="135">
        <v>-2.7002528268034802</v>
      </c>
      <c r="BC9" s="136">
        <v>-2.19766178595235</v>
      </c>
      <c r="BD9" s="128"/>
      <c r="BE9" s="137">
        <v>0.48318315272773299</v>
      </c>
    </row>
    <row r="10" spans="1:57" x14ac:dyDescent="0.25">
      <c r="A10" s="21" t="s">
        <v>19</v>
      </c>
      <c r="B10" s="3" t="str">
        <f t="shared" ref="B10:B45" si="0">TRIM(A10)</f>
        <v>Norfolk/Virginia Beach, VA</v>
      </c>
      <c r="C10" s="3"/>
      <c r="D10" s="24" t="s">
        <v>16</v>
      </c>
      <c r="E10" s="27" t="s">
        <v>17</v>
      </c>
      <c r="F10" s="3"/>
      <c r="G10" s="30">
        <v>50.226591904140101</v>
      </c>
      <c r="H10" s="128">
        <v>64.387945822771798</v>
      </c>
      <c r="I10" s="128">
        <v>68.656066774201804</v>
      </c>
      <c r="J10" s="128">
        <v>67.447576618787906</v>
      </c>
      <c r="K10" s="128">
        <v>62.572650229152202</v>
      </c>
      <c r="L10" s="133">
        <v>62.6581662698107</v>
      </c>
      <c r="M10" s="128"/>
      <c r="N10" s="134">
        <v>72.263614716952105</v>
      </c>
      <c r="O10" s="135">
        <v>78.372634866989202</v>
      </c>
      <c r="P10" s="136">
        <v>75.318124791970703</v>
      </c>
      <c r="Q10" s="128"/>
      <c r="R10" s="137">
        <v>66.275297276142098</v>
      </c>
      <c r="S10" s="75"/>
      <c r="T10" s="30">
        <v>-5.5555861735569501</v>
      </c>
      <c r="U10" s="128">
        <v>-0.14097390802509699</v>
      </c>
      <c r="V10" s="128">
        <v>1.4606202595722899</v>
      </c>
      <c r="W10" s="128">
        <v>-3.19676850536103</v>
      </c>
      <c r="X10" s="128">
        <v>-2.44888090733079</v>
      </c>
      <c r="Y10" s="133">
        <v>-1.83464464240926</v>
      </c>
      <c r="Z10" s="128"/>
      <c r="AA10" s="134">
        <v>-4.8691469473536904</v>
      </c>
      <c r="AB10" s="135">
        <v>-1.7871539785158601</v>
      </c>
      <c r="AC10" s="136">
        <v>-3.2901953874485299</v>
      </c>
      <c r="AD10" s="128"/>
      <c r="AE10" s="137">
        <v>-2.3120394136982898</v>
      </c>
      <c r="AF10" s="30"/>
      <c r="AG10" s="30">
        <v>59.697365389046702</v>
      </c>
      <c r="AH10" s="128">
        <v>60.668382108200802</v>
      </c>
      <c r="AI10" s="128">
        <v>64.980029188109597</v>
      </c>
      <c r="AJ10" s="128">
        <v>64.937783239880105</v>
      </c>
      <c r="AK10" s="128">
        <v>64.325857080676897</v>
      </c>
      <c r="AL10" s="133">
        <v>62.921883401182797</v>
      </c>
      <c r="AM10" s="128"/>
      <c r="AN10" s="134">
        <v>74.436720690273106</v>
      </c>
      <c r="AO10" s="135">
        <v>80.324269657167704</v>
      </c>
      <c r="AP10" s="136">
        <v>77.380495173720405</v>
      </c>
      <c r="AQ10" s="128"/>
      <c r="AR10" s="137">
        <v>67.052915336193607</v>
      </c>
      <c r="AS10" s="75"/>
      <c r="AT10" s="30">
        <v>2.1459704115314699</v>
      </c>
      <c r="AU10" s="128">
        <v>7.1612949465398597</v>
      </c>
      <c r="AV10" s="128">
        <v>6.7122490076369798</v>
      </c>
      <c r="AW10" s="128">
        <v>4.8395245142699297</v>
      </c>
      <c r="AX10" s="128">
        <v>5.8902990682974599</v>
      </c>
      <c r="AY10" s="133">
        <v>5.3481420029998299</v>
      </c>
      <c r="AZ10" s="128"/>
      <c r="BA10" s="134">
        <v>1.5617276605158299</v>
      </c>
      <c r="BB10" s="135">
        <v>7.9525427927847406E-2</v>
      </c>
      <c r="BC10" s="136">
        <v>0.78699474713168904</v>
      </c>
      <c r="BD10" s="128"/>
      <c r="BE10" s="137">
        <v>3.7994347445327099</v>
      </c>
    </row>
    <row r="11" spans="1:57" x14ac:dyDescent="0.25">
      <c r="A11" s="21" t="s">
        <v>20</v>
      </c>
      <c r="B11" s="2" t="s">
        <v>71</v>
      </c>
      <c r="C11" s="3"/>
      <c r="D11" s="24" t="s">
        <v>16</v>
      </c>
      <c r="E11" s="27" t="s">
        <v>17</v>
      </c>
      <c r="F11" s="3"/>
      <c r="G11" s="30">
        <v>46.0758048223461</v>
      </c>
      <c r="H11" s="128">
        <v>61.605691949580503</v>
      </c>
      <c r="I11" s="128">
        <v>66.8847995081031</v>
      </c>
      <c r="J11" s="128">
        <v>64.697615178532203</v>
      </c>
      <c r="K11" s="128">
        <v>59.111072071676404</v>
      </c>
      <c r="L11" s="133">
        <v>59.674996706047601</v>
      </c>
      <c r="M11" s="128"/>
      <c r="N11" s="134">
        <v>66.006412227150904</v>
      </c>
      <c r="O11" s="135">
        <v>71.347006895340101</v>
      </c>
      <c r="P11" s="136">
        <v>68.676709561245502</v>
      </c>
      <c r="Q11" s="128"/>
      <c r="R11" s="137">
        <v>62.2469146646756</v>
      </c>
      <c r="S11" s="75"/>
      <c r="T11" s="30">
        <v>-7.1107489043461998</v>
      </c>
      <c r="U11" s="128">
        <v>-5.8667365621274596</v>
      </c>
      <c r="V11" s="128">
        <v>-6.1764723559554104</v>
      </c>
      <c r="W11" s="128">
        <v>-6.31791971868088</v>
      </c>
      <c r="X11" s="128">
        <v>-3.7823024575636999</v>
      </c>
      <c r="Y11" s="133">
        <v>-5.8253566552066598</v>
      </c>
      <c r="Z11" s="128"/>
      <c r="AA11" s="134">
        <v>3.7769783087263402</v>
      </c>
      <c r="AB11" s="135">
        <v>2.0387591160372001</v>
      </c>
      <c r="AC11" s="136">
        <v>2.8667493002881201</v>
      </c>
      <c r="AD11" s="128"/>
      <c r="AE11" s="137">
        <v>-3.24824977397253</v>
      </c>
      <c r="AF11" s="30"/>
      <c r="AG11" s="30">
        <v>47.864420923185001</v>
      </c>
      <c r="AH11" s="128">
        <v>54.3996222934691</v>
      </c>
      <c r="AI11" s="128">
        <v>61.994378321401904</v>
      </c>
      <c r="AJ11" s="128">
        <v>61.974614607580399</v>
      </c>
      <c r="AK11" s="128">
        <v>56.281567042909202</v>
      </c>
      <c r="AL11" s="133">
        <v>56.502920637709103</v>
      </c>
      <c r="AM11" s="128"/>
      <c r="AN11" s="134">
        <v>62.198603364223203</v>
      </c>
      <c r="AO11" s="135">
        <v>67.502964557073199</v>
      </c>
      <c r="AP11" s="136">
        <v>64.850783960648201</v>
      </c>
      <c r="AQ11" s="128"/>
      <c r="AR11" s="137">
        <v>58.888024444263102</v>
      </c>
      <c r="AS11" s="75"/>
      <c r="AT11" s="30">
        <v>-4.25629177774697</v>
      </c>
      <c r="AU11" s="128">
        <v>-4.47753477314878</v>
      </c>
      <c r="AV11" s="128">
        <v>-3.39334381315448</v>
      </c>
      <c r="AW11" s="128">
        <v>-3.5474997155748502</v>
      </c>
      <c r="AX11" s="128">
        <v>-6.2971561626252504</v>
      </c>
      <c r="AY11" s="133">
        <v>-4.37226489962553</v>
      </c>
      <c r="AZ11" s="128"/>
      <c r="BA11" s="134">
        <v>-5.4080173776404799</v>
      </c>
      <c r="BB11" s="135">
        <v>-5.0907981486410101</v>
      </c>
      <c r="BC11" s="136">
        <v>-5.2431862410908101</v>
      </c>
      <c r="BD11" s="128"/>
      <c r="BE11" s="137">
        <v>-4.6480167374372101</v>
      </c>
    </row>
    <row r="12" spans="1:57" x14ac:dyDescent="0.25">
      <c r="A12" s="21" t="s">
        <v>21</v>
      </c>
      <c r="B12" s="3" t="str">
        <f t="shared" si="0"/>
        <v>Virginia Area</v>
      </c>
      <c r="C12" s="3"/>
      <c r="D12" s="24" t="s">
        <v>16</v>
      </c>
      <c r="E12" s="27" t="s">
        <v>17</v>
      </c>
      <c r="F12" s="3"/>
      <c r="G12" s="30">
        <v>41.477769092831799</v>
      </c>
      <c r="H12" s="128">
        <v>58.945238861556803</v>
      </c>
      <c r="I12" s="128">
        <v>61.715481171548099</v>
      </c>
      <c r="J12" s="128">
        <v>62.5568991677778</v>
      </c>
      <c r="K12" s="128">
        <v>58.954434686652199</v>
      </c>
      <c r="L12" s="133">
        <v>56.729964596073302</v>
      </c>
      <c r="M12" s="128"/>
      <c r="N12" s="134">
        <v>64.469630787622407</v>
      </c>
      <c r="O12" s="135">
        <v>68.938801783990002</v>
      </c>
      <c r="P12" s="136">
        <v>66.704216285806197</v>
      </c>
      <c r="Q12" s="128"/>
      <c r="R12" s="137">
        <v>59.579750793139901</v>
      </c>
      <c r="S12" s="75"/>
      <c r="T12" s="30">
        <v>-10.1583828892625</v>
      </c>
      <c r="U12" s="128">
        <v>-1.1374750008029999</v>
      </c>
      <c r="V12" s="128">
        <v>-3.19550888226299</v>
      </c>
      <c r="W12" s="128">
        <v>-2.0666243426320401</v>
      </c>
      <c r="X12" s="128">
        <v>-6.5547475594201297</v>
      </c>
      <c r="Y12" s="133">
        <v>-4.3373786371503202</v>
      </c>
      <c r="Z12" s="128"/>
      <c r="AA12" s="134">
        <v>-8.2949422388421592</v>
      </c>
      <c r="AB12" s="135">
        <v>-7.3465574983841897</v>
      </c>
      <c r="AC12" s="136">
        <v>-7.8073015077975398</v>
      </c>
      <c r="AD12" s="128"/>
      <c r="AE12" s="137">
        <v>-5.4754111006187101</v>
      </c>
      <c r="AF12" s="30"/>
      <c r="AG12" s="30">
        <v>46.709985809246298</v>
      </c>
      <c r="AH12" s="128">
        <v>52.818329627650698</v>
      </c>
      <c r="AI12" s="128">
        <v>59.186358491758398</v>
      </c>
      <c r="AJ12" s="128">
        <v>60.764942528735602</v>
      </c>
      <c r="AK12" s="128">
        <v>58.7068965517241</v>
      </c>
      <c r="AL12" s="133">
        <v>55.636765647211803</v>
      </c>
      <c r="AM12" s="128"/>
      <c r="AN12" s="134">
        <v>64.146551724137893</v>
      </c>
      <c r="AO12" s="135">
        <v>68.504022988505696</v>
      </c>
      <c r="AP12" s="136">
        <v>66.325287356321795</v>
      </c>
      <c r="AQ12" s="128"/>
      <c r="AR12" s="137">
        <v>58.6902003084952</v>
      </c>
      <c r="AS12" s="75"/>
      <c r="AT12" s="30">
        <v>-1.71761026950999</v>
      </c>
      <c r="AU12" s="128">
        <v>3.0541951931483702</v>
      </c>
      <c r="AV12" s="128">
        <v>1.76874375741501</v>
      </c>
      <c r="AW12" s="128">
        <v>1.41791076499059</v>
      </c>
      <c r="AX12" s="128">
        <v>-1.60206748859711</v>
      </c>
      <c r="AY12" s="133">
        <v>0.60343809557579697</v>
      </c>
      <c r="AZ12" s="128"/>
      <c r="BA12" s="134">
        <v>-6.01927669474426</v>
      </c>
      <c r="BB12" s="135">
        <v>-5.9674853771540599</v>
      </c>
      <c r="BC12" s="136">
        <v>-5.9925375088511501</v>
      </c>
      <c r="BD12" s="128"/>
      <c r="BE12" s="137">
        <v>-1.62643156668198</v>
      </c>
    </row>
    <row r="13" spans="1:57" x14ac:dyDescent="0.25">
      <c r="A13" s="34" t="s">
        <v>22</v>
      </c>
      <c r="B13" s="2" t="s">
        <v>87</v>
      </c>
      <c r="C13" s="3"/>
      <c r="D13" s="24" t="s">
        <v>16</v>
      </c>
      <c r="E13" s="27" t="s">
        <v>17</v>
      </c>
      <c r="F13" s="3"/>
      <c r="G13" s="30">
        <v>54.541387809520401</v>
      </c>
      <c r="H13" s="128">
        <v>76.436534598752701</v>
      </c>
      <c r="I13" s="128">
        <v>85.678072399063197</v>
      </c>
      <c r="J13" s="128">
        <v>86.452586244704193</v>
      </c>
      <c r="K13" s="128">
        <v>77.579446876068999</v>
      </c>
      <c r="L13" s="133">
        <v>76.137605585621898</v>
      </c>
      <c r="M13" s="128"/>
      <c r="N13" s="134">
        <v>75.909373985807804</v>
      </c>
      <c r="O13" s="135">
        <v>78.535528520178502</v>
      </c>
      <c r="P13" s="136">
        <v>77.222451252993196</v>
      </c>
      <c r="Q13" s="128"/>
      <c r="R13" s="137">
        <v>76.447561490585102</v>
      </c>
      <c r="S13" s="75"/>
      <c r="T13" s="30">
        <v>-14.211036923432699</v>
      </c>
      <c r="U13" s="128">
        <v>-5.6794232539971299</v>
      </c>
      <c r="V13" s="128">
        <v>-3.0987625207678402</v>
      </c>
      <c r="W13" s="128">
        <v>3.3202470175245802</v>
      </c>
      <c r="X13" s="128">
        <v>14.0568660566324</v>
      </c>
      <c r="Y13" s="133">
        <v>-1.04953430860355</v>
      </c>
      <c r="Z13" s="128"/>
      <c r="AA13" s="134">
        <v>14.7985504167969</v>
      </c>
      <c r="AB13" s="135">
        <v>14.394620394185299</v>
      </c>
      <c r="AC13" s="136">
        <v>14.5927953976677</v>
      </c>
      <c r="AD13" s="128"/>
      <c r="AE13" s="137">
        <v>3.0086300773976999</v>
      </c>
      <c r="AF13" s="30"/>
      <c r="AG13" s="30">
        <v>54.5223298671566</v>
      </c>
      <c r="AH13" s="128">
        <v>60.438439913513697</v>
      </c>
      <c r="AI13" s="128">
        <v>69.476082504067705</v>
      </c>
      <c r="AJ13" s="128">
        <v>70.252792603930402</v>
      </c>
      <c r="AK13" s="128">
        <v>65.365790547030201</v>
      </c>
      <c r="AL13" s="133">
        <v>64.0110870871397</v>
      </c>
      <c r="AM13" s="128"/>
      <c r="AN13" s="134">
        <v>68.465394516979202</v>
      </c>
      <c r="AO13" s="135">
        <v>73.278716564406395</v>
      </c>
      <c r="AP13" s="136">
        <v>70.872055540692799</v>
      </c>
      <c r="AQ13" s="128"/>
      <c r="AR13" s="137">
        <v>65.971363788154903</v>
      </c>
      <c r="AS13" s="75"/>
      <c r="AT13" s="30">
        <v>-3.4120590440642</v>
      </c>
      <c r="AU13" s="128">
        <v>-1.5088244337102199</v>
      </c>
      <c r="AV13" s="128">
        <v>-0.22135296321914999</v>
      </c>
      <c r="AW13" s="128">
        <v>1.3217058235980299</v>
      </c>
      <c r="AX13" s="128">
        <v>4.7368523556024904</v>
      </c>
      <c r="AY13" s="133">
        <v>0.27149708436085701</v>
      </c>
      <c r="AZ13" s="128"/>
      <c r="BA13" s="134">
        <v>2.3822090847495301</v>
      </c>
      <c r="BB13" s="135">
        <v>0.78516950885987702</v>
      </c>
      <c r="BC13" s="136">
        <v>1.5503052795916501</v>
      </c>
      <c r="BD13" s="128"/>
      <c r="BE13" s="137">
        <v>0.66050189743870802</v>
      </c>
    </row>
    <row r="14" spans="1:57" x14ac:dyDescent="0.25">
      <c r="A14" s="21" t="s">
        <v>23</v>
      </c>
      <c r="B14" s="3" t="str">
        <f t="shared" si="0"/>
        <v>Arlington, VA</v>
      </c>
      <c r="C14" s="3"/>
      <c r="D14" s="24" t="s">
        <v>16</v>
      </c>
      <c r="E14" s="27" t="s">
        <v>17</v>
      </c>
      <c r="F14" s="3"/>
      <c r="G14" s="30">
        <v>52.935703948728502</v>
      </c>
      <c r="H14" s="128">
        <v>85.259458341947393</v>
      </c>
      <c r="I14" s="128">
        <v>95.617118048376994</v>
      </c>
      <c r="J14" s="128">
        <v>95.544759148232302</v>
      </c>
      <c r="K14" s="128">
        <v>83.326442009510004</v>
      </c>
      <c r="L14" s="133">
        <v>82.536696299359093</v>
      </c>
      <c r="M14" s="128"/>
      <c r="N14" s="134">
        <v>75.966508166218702</v>
      </c>
      <c r="O14" s="135">
        <v>76.896836882365093</v>
      </c>
      <c r="P14" s="136">
        <v>76.431672524291898</v>
      </c>
      <c r="Q14" s="128"/>
      <c r="R14" s="137">
        <v>80.792403792197007</v>
      </c>
      <c r="S14" s="75"/>
      <c r="T14" s="30">
        <v>-20.147417483100799</v>
      </c>
      <c r="U14" s="128">
        <v>-6.0021988112666298</v>
      </c>
      <c r="V14" s="128">
        <v>1.52509948782545</v>
      </c>
      <c r="W14" s="128">
        <v>3.6279997386602698</v>
      </c>
      <c r="X14" s="128">
        <v>22.828878472421401</v>
      </c>
      <c r="Y14" s="133">
        <v>0.35700169782818503</v>
      </c>
      <c r="Z14" s="128"/>
      <c r="AA14" s="134">
        <v>28.1356416893477</v>
      </c>
      <c r="AB14" s="135">
        <v>28.852721829855199</v>
      </c>
      <c r="AC14" s="136">
        <v>28.495363418115701</v>
      </c>
      <c r="AD14" s="128"/>
      <c r="AE14" s="137">
        <v>6.6708152744539602</v>
      </c>
      <c r="AF14" s="30"/>
      <c r="AG14" s="30">
        <v>54.540520984080999</v>
      </c>
      <c r="AH14" s="128">
        <v>66.221314864585395</v>
      </c>
      <c r="AI14" s="128">
        <v>75.917407483977598</v>
      </c>
      <c r="AJ14" s="128">
        <v>75.284267107711301</v>
      </c>
      <c r="AK14" s="128">
        <v>66.986251808972497</v>
      </c>
      <c r="AL14" s="133">
        <v>67.789952449865595</v>
      </c>
      <c r="AM14" s="128"/>
      <c r="AN14" s="134">
        <v>64.489869753979704</v>
      </c>
      <c r="AO14" s="135">
        <v>69.337916063675806</v>
      </c>
      <c r="AP14" s="136">
        <v>66.913892908827705</v>
      </c>
      <c r="AQ14" s="128"/>
      <c r="AR14" s="137">
        <v>67.539649723854794</v>
      </c>
      <c r="AS14" s="75"/>
      <c r="AT14" s="30">
        <v>0.88317771756060004</v>
      </c>
      <c r="AU14" s="128">
        <v>0.63126933281554698</v>
      </c>
      <c r="AV14" s="128">
        <v>3.21849053729825</v>
      </c>
      <c r="AW14" s="128">
        <v>1.2531861135009399</v>
      </c>
      <c r="AX14" s="128">
        <v>7.0564858842716998</v>
      </c>
      <c r="AY14" s="133">
        <v>2.60553035307725</v>
      </c>
      <c r="AZ14" s="128"/>
      <c r="BA14" s="134">
        <v>0.93726949623621503</v>
      </c>
      <c r="BB14" s="135">
        <v>-0.93780297322704598</v>
      </c>
      <c r="BC14" s="136">
        <v>-4.3005182705177197E-2</v>
      </c>
      <c r="BD14" s="128"/>
      <c r="BE14" s="137">
        <v>1.8416670289818</v>
      </c>
    </row>
    <row r="15" spans="1:57" x14ac:dyDescent="0.25">
      <c r="A15" s="21" t="s">
        <v>24</v>
      </c>
      <c r="B15" s="3" t="str">
        <f t="shared" si="0"/>
        <v>Suburban Virginia Area</v>
      </c>
      <c r="C15" s="3"/>
      <c r="D15" s="24" t="s">
        <v>16</v>
      </c>
      <c r="E15" s="27" t="s">
        <v>17</v>
      </c>
      <c r="F15" s="3"/>
      <c r="G15" s="30">
        <v>51.426416991328303</v>
      </c>
      <c r="H15" s="128">
        <v>67.274098278245503</v>
      </c>
      <c r="I15" s="128">
        <v>76.838004272967098</v>
      </c>
      <c r="J15" s="128">
        <v>76.800301621214004</v>
      </c>
      <c r="K15" s="128">
        <v>76.247329395500799</v>
      </c>
      <c r="L15" s="133">
        <v>69.717230111851194</v>
      </c>
      <c r="M15" s="128"/>
      <c r="N15" s="134">
        <v>78.6728666582882</v>
      </c>
      <c r="O15" s="135">
        <v>82.078672866658195</v>
      </c>
      <c r="P15" s="136">
        <v>80.375769762473197</v>
      </c>
      <c r="Q15" s="128"/>
      <c r="R15" s="137">
        <v>72.762527154886001</v>
      </c>
      <c r="S15" s="75"/>
      <c r="T15" s="30">
        <v>-5.89037750022203</v>
      </c>
      <c r="U15" s="128">
        <v>-0.47954802561217902</v>
      </c>
      <c r="V15" s="128">
        <v>0.88850561041738696</v>
      </c>
      <c r="W15" s="128">
        <v>7.7349021668158002</v>
      </c>
      <c r="X15" s="128">
        <v>18.758511855127001</v>
      </c>
      <c r="Y15" s="133">
        <v>4.3999799641618198</v>
      </c>
      <c r="Z15" s="128"/>
      <c r="AA15" s="134">
        <v>7.8894965233369101</v>
      </c>
      <c r="AB15" s="135">
        <v>10.6621611464443</v>
      </c>
      <c r="AC15" s="136">
        <v>9.2876161476211507</v>
      </c>
      <c r="AD15" s="128"/>
      <c r="AE15" s="137">
        <v>5.8946707216718304</v>
      </c>
      <c r="AF15" s="30"/>
      <c r="AG15" s="30">
        <v>51.071383687319297</v>
      </c>
      <c r="AH15" s="128">
        <v>55.796782707050298</v>
      </c>
      <c r="AI15" s="128">
        <v>64.480960160864598</v>
      </c>
      <c r="AJ15" s="128">
        <v>66.212140253864504</v>
      </c>
      <c r="AK15" s="128">
        <v>63.3593062712077</v>
      </c>
      <c r="AL15" s="133">
        <v>60.184114616061301</v>
      </c>
      <c r="AM15" s="128"/>
      <c r="AN15" s="134">
        <v>70.946964936533803</v>
      </c>
      <c r="AO15" s="135">
        <v>75.691215282141499</v>
      </c>
      <c r="AP15" s="136">
        <v>73.319090109337594</v>
      </c>
      <c r="AQ15" s="128"/>
      <c r="AR15" s="137">
        <v>63.936964756997398</v>
      </c>
      <c r="AS15" s="75"/>
      <c r="AT15" s="30">
        <v>-3.95503388160212</v>
      </c>
      <c r="AU15" s="128">
        <v>-1.41519970858017</v>
      </c>
      <c r="AV15" s="128">
        <v>-0.72738271613824301</v>
      </c>
      <c r="AW15" s="128">
        <v>3.3491023413739098</v>
      </c>
      <c r="AX15" s="128">
        <v>2.5898386075387601</v>
      </c>
      <c r="AY15" s="133">
        <v>0.122652116438953</v>
      </c>
      <c r="AZ15" s="128"/>
      <c r="BA15" s="134">
        <v>0.23265433024058399</v>
      </c>
      <c r="BB15" s="135">
        <v>-2.3837453997924798</v>
      </c>
      <c r="BC15" s="136">
        <v>-1.1351447456622601</v>
      </c>
      <c r="BD15" s="128"/>
      <c r="BE15" s="137">
        <v>-0.29296305196849398</v>
      </c>
    </row>
    <row r="16" spans="1:57" x14ac:dyDescent="0.25">
      <c r="A16" s="21" t="s">
        <v>25</v>
      </c>
      <c r="B16" s="3" t="str">
        <f t="shared" si="0"/>
        <v>Alexandria, VA</v>
      </c>
      <c r="C16" s="3"/>
      <c r="D16" s="24" t="s">
        <v>16</v>
      </c>
      <c r="E16" s="27" t="s">
        <v>17</v>
      </c>
      <c r="F16" s="3"/>
      <c r="G16" s="30">
        <v>51.8480018480018</v>
      </c>
      <c r="H16" s="128">
        <v>73.562023562023498</v>
      </c>
      <c r="I16" s="128">
        <v>86.232386232386204</v>
      </c>
      <c r="J16" s="128">
        <v>85.539385539385506</v>
      </c>
      <c r="K16" s="128">
        <v>70.3973203973203</v>
      </c>
      <c r="L16" s="133">
        <v>73.515823515823499</v>
      </c>
      <c r="M16" s="128"/>
      <c r="N16" s="134">
        <v>66.320166320166294</v>
      </c>
      <c r="O16" s="135">
        <v>72.326172326172298</v>
      </c>
      <c r="P16" s="136">
        <v>69.323169323169296</v>
      </c>
      <c r="Q16" s="128"/>
      <c r="R16" s="137">
        <v>72.317922317922296</v>
      </c>
      <c r="S16" s="75"/>
      <c r="T16" s="30">
        <v>-28.338743485166901</v>
      </c>
      <c r="U16" s="128">
        <v>-16.411630376898099</v>
      </c>
      <c r="V16" s="128">
        <v>-6.6095147474457798</v>
      </c>
      <c r="W16" s="128">
        <v>-2.6865552023613102</v>
      </c>
      <c r="X16" s="128">
        <v>4.36348374041473</v>
      </c>
      <c r="Y16" s="133">
        <v>-9.9174066188792498</v>
      </c>
      <c r="Z16" s="128"/>
      <c r="AA16" s="134">
        <v>6.2328035065423704</v>
      </c>
      <c r="AB16" s="135">
        <v>12.860189770758801</v>
      </c>
      <c r="AC16" s="136">
        <v>9.5898624405991395</v>
      </c>
      <c r="AD16" s="128"/>
      <c r="AE16" s="137">
        <v>-5.3006440238409001</v>
      </c>
      <c r="AF16" s="30"/>
      <c r="AG16" s="30">
        <v>51.105913605913599</v>
      </c>
      <c r="AH16" s="128">
        <v>57.238969738969701</v>
      </c>
      <c r="AI16" s="128">
        <v>65.881265881265804</v>
      </c>
      <c r="AJ16" s="128">
        <v>65.887040887040797</v>
      </c>
      <c r="AK16" s="128">
        <v>58.3160083160083</v>
      </c>
      <c r="AL16" s="133">
        <v>59.685839685839603</v>
      </c>
      <c r="AM16" s="128"/>
      <c r="AN16" s="134">
        <v>60.423885423885402</v>
      </c>
      <c r="AO16" s="135">
        <v>67.166204666204607</v>
      </c>
      <c r="AP16" s="136">
        <v>63.795045045045001</v>
      </c>
      <c r="AQ16" s="128"/>
      <c r="AR16" s="137">
        <v>60.859898359898303</v>
      </c>
      <c r="AS16" s="75"/>
      <c r="AT16" s="30">
        <v>-10.3115359515847</v>
      </c>
      <c r="AU16" s="128">
        <v>-5.3514609418500596</v>
      </c>
      <c r="AV16" s="128">
        <v>-0.92861610229069003</v>
      </c>
      <c r="AW16" s="128">
        <v>0.32905009544642799</v>
      </c>
      <c r="AX16" s="128">
        <v>-0.75362289155392603</v>
      </c>
      <c r="AY16" s="133">
        <v>-3.2285040751265002</v>
      </c>
      <c r="AZ16" s="128"/>
      <c r="BA16" s="134">
        <v>-2.63412343169805</v>
      </c>
      <c r="BB16" s="135">
        <v>-2.0490485940042702</v>
      </c>
      <c r="BC16" s="136">
        <v>-2.32700127559422</v>
      </c>
      <c r="BD16" s="128"/>
      <c r="BE16" s="137">
        <v>-2.9602601699442799</v>
      </c>
    </row>
    <row r="17" spans="1:57" x14ac:dyDescent="0.25">
      <c r="A17" s="21" t="s">
        <v>26</v>
      </c>
      <c r="B17" s="3" t="str">
        <f t="shared" si="0"/>
        <v>Fairfax/Tysons Corner, VA</v>
      </c>
      <c r="C17" s="3"/>
      <c r="D17" s="24" t="s">
        <v>16</v>
      </c>
      <c r="E17" s="27" t="s">
        <v>17</v>
      </c>
      <c r="F17" s="3"/>
      <c r="G17" s="30">
        <v>58.534090909090899</v>
      </c>
      <c r="H17" s="128">
        <v>84.238636363636303</v>
      </c>
      <c r="I17" s="128">
        <v>91.784090909090907</v>
      </c>
      <c r="J17" s="128">
        <v>91.181818181818102</v>
      </c>
      <c r="K17" s="128">
        <v>79.409090909090907</v>
      </c>
      <c r="L17" s="133">
        <v>81.029545454545399</v>
      </c>
      <c r="M17" s="128"/>
      <c r="N17" s="134">
        <v>76.136363636363598</v>
      </c>
      <c r="O17" s="135">
        <v>77.602272727272705</v>
      </c>
      <c r="P17" s="136">
        <v>76.869318181818102</v>
      </c>
      <c r="Q17" s="128"/>
      <c r="R17" s="137">
        <v>79.840909090908994</v>
      </c>
      <c r="S17" s="75"/>
      <c r="T17" s="30">
        <v>2.0367687448503098</v>
      </c>
      <c r="U17" s="128">
        <v>6.1723311092577102</v>
      </c>
      <c r="V17" s="128">
        <v>0.47954804176344701</v>
      </c>
      <c r="W17" s="128">
        <v>3.0662970306433799</v>
      </c>
      <c r="X17" s="128">
        <v>12.780715756183399</v>
      </c>
      <c r="Y17" s="133">
        <v>4.7076227879439303</v>
      </c>
      <c r="Z17" s="128"/>
      <c r="AA17" s="134">
        <v>17.566499067391099</v>
      </c>
      <c r="AB17" s="135">
        <v>10.142287709830301</v>
      </c>
      <c r="AC17" s="136">
        <v>13.6980174081237</v>
      </c>
      <c r="AD17" s="128"/>
      <c r="AE17" s="137">
        <v>7.0357912301453096</v>
      </c>
      <c r="AF17" s="30"/>
      <c r="AG17" s="30">
        <v>56.633522727272698</v>
      </c>
      <c r="AH17" s="128">
        <v>66.647727272727195</v>
      </c>
      <c r="AI17" s="128">
        <v>77.125</v>
      </c>
      <c r="AJ17" s="128">
        <v>77.857954545454504</v>
      </c>
      <c r="AK17" s="128">
        <v>66.647727272727195</v>
      </c>
      <c r="AL17" s="133">
        <v>68.982386363636294</v>
      </c>
      <c r="AM17" s="128"/>
      <c r="AN17" s="134">
        <v>66.778409090908994</v>
      </c>
      <c r="AO17" s="135">
        <v>71.252840909090907</v>
      </c>
      <c r="AP17" s="136">
        <v>69.015625</v>
      </c>
      <c r="AQ17" s="128"/>
      <c r="AR17" s="137">
        <v>68.991883116883102</v>
      </c>
      <c r="AS17" s="75"/>
      <c r="AT17" s="30">
        <v>5.7069525996431798</v>
      </c>
      <c r="AU17" s="128">
        <v>6.2459970613721101</v>
      </c>
      <c r="AV17" s="128">
        <v>3.99078906371708</v>
      </c>
      <c r="AW17" s="128">
        <v>7.0682179290421496</v>
      </c>
      <c r="AX17" s="128">
        <v>6.9601482561569696</v>
      </c>
      <c r="AY17" s="133">
        <v>5.9638211659223197</v>
      </c>
      <c r="AZ17" s="128"/>
      <c r="BA17" s="134">
        <v>6.5131777344976998</v>
      </c>
      <c r="BB17" s="135">
        <v>3.0226090992619099</v>
      </c>
      <c r="BC17" s="136">
        <v>4.68229041161909</v>
      </c>
      <c r="BD17" s="128"/>
      <c r="BE17" s="137">
        <v>5.5943522647609498</v>
      </c>
    </row>
    <row r="18" spans="1:57" x14ac:dyDescent="0.25">
      <c r="A18" s="21" t="s">
        <v>27</v>
      </c>
      <c r="B18" s="3" t="str">
        <f t="shared" si="0"/>
        <v>I-95 Fredericksburg, VA</v>
      </c>
      <c r="C18" s="3"/>
      <c r="D18" s="24" t="s">
        <v>16</v>
      </c>
      <c r="E18" s="27" t="s">
        <v>17</v>
      </c>
      <c r="F18" s="3"/>
      <c r="G18" s="30">
        <v>51.292246520874698</v>
      </c>
      <c r="H18" s="128">
        <v>58.952169336919603</v>
      </c>
      <c r="I18" s="128">
        <v>64.729271430241994</v>
      </c>
      <c r="J18" s="128">
        <v>69.383697813121202</v>
      </c>
      <c r="K18" s="128">
        <v>65.898725295287093</v>
      </c>
      <c r="L18" s="133">
        <v>62.051222079288898</v>
      </c>
      <c r="M18" s="128"/>
      <c r="N18" s="134">
        <v>72.085136241375196</v>
      </c>
      <c r="O18" s="135">
        <v>71.465325692901402</v>
      </c>
      <c r="P18" s="136">
        <v>71.775230967138299</v>
      </c>
      <c r="Q18" s="128"/>
      <c r="R18" s="137">
        <v>64.829510332960197</v>
      </c>
      <c r="S18" s="75"/>
      <c r="T18" s="30">
        <v>-9.5765953819133394</v>
      </c>
      <c r="U18" s="128">
        <v>-10.252395809028799</v>
      </c>
      <c r="V18" s="128">
        <v>-9.46454174356397</v>
      </c>
      <c r="W18" s="128">
        <v>-4.2355709290540897</v>
      </c>
      <c r="X18" s="128">
        <v>-5.3111122284040597</v>
      </c>
      <c r="Y18" s="133">
        <v>-7.6494095688355204</v>
      </c>
      <c r="Z18" s="128"/>
      <c r="AA18" s="134">
        <v>2.7932343539665299</v>
      </c>
      <c r="AB18" s="135">
        <v>1.31232730049917</v>
      </c>
      <c r="AC18" s="136">
        <v>2.0506053992604101</v>
      </c>
      <c r="AD18" s="128"/>
      <c r="AE18" s="137">
        <v>-4.7866255154494999</v>
      </c>
      <c r="AF18" s="30"/>
      <c r="AG18" s="30">
        <v>50.897555841421998</v>
      </c>
      <c r="AH18" s="128">
        <v>52.873932873348103</v>
      </c>
      <c r="AI18" s="128">
        <v>57.4786574669629</v>
      </c>
      <c r="AJ18" s="128">
        <v>60.223950415156096</v>
      </c>
      <c r="AK18" s="128">
        <v>57.820722722488497</v>
      </c>
      <c r="AL18" s="133">
        <v>55.858963863875502</v>
      </c>
      <c r="AM18" s="128"/>
      <c r="AN18" s="134">
        <v>65.392936498655104</v>
      </c>
      <c r="AO18" s="135">
        <v>67.512571629049205</v>
      </c>
      <c r="AP18" s="136">
        <v>66.452754063852097</v>
      </c>
      <c r="AQ18" s="128"/>
      <c r="AR18" s="137">
        <v>58.885761063868799</v>
      </c>
      <c r="AS18" s="75"/>
      <c r="AT18" s="30">
        <v>-5.2217677174574701</v>
      </c>
      <c r="AU18" s="128">
        <v>-7.0446131082286598</v>
      </c>
      <c r="AV18" s="128">
        <v>-7.7356425155972204</v>
      </c>
      <c r="AW18" s="128">
        <v>-4.6571387856889004</v>
      </c>
      <c r="AX18" s="128">
        <v>-5.8436377951726302</v>
      </c>
      <c r="AY18" s="133">
        <v>-6.1053202542202296</v>
      </c>
      <c r="AZ18" s="128"/>
      <c r="BA18" s="134">
        <v>-2.7716328639202401</v>
      </c>
      <c r="BB18" s="135">
        <v>-3.3284353493248799</v>
      </c>
      <c r="BC18" s="136">
        <v>-3.05527338757777</v>
      </c>
      <c r="BD18" s="128"/>
      <c r="BE18" s="137">
        <v>-5.1430744755899296</v>
      </c>
    </row>
    <row r="19" spans="1:57" x14ac:dyDescent="0.25">
      <c r="A19" s="21" t="s">
        <v>28</v>
      </c>
      <c r="B19" s="3" t="str">
        <f t="shared" si="0"/>
        <v>Dulles Airport Area, VA</v>
      </c>
      <c r="C19" s="3"/>
      <c r="D19" s="24" t="s">
        <v>16</v>
      </c>
      <c r="E19" s="27" t="s">
        <v>17</v>
      </c>
      <c r="F19" s="3"/>
      <c r="G19" s="30">
        <v>60.794915575791997</v>
      </c>
      <c r="H19" s="128">
        <v>87.943464238284903</v>
      </c>
      <c r="I19" s="128">
        <v>94.327452096376305</v>
      </c>
      <c r="J19" s="128">
        <v>94.5835704799848</v>
      </c>
      <c r="K19" s="128">
        <v>83.560994118763006</v>
      </c>
      <c r="L19" s="133">
        <v>84.242079301840207</v>
      </c>
      <c r="M19" s="128"/>
      <c r="N19" s="134">
        <v>79.520015177385602</v>
      </c>
      <c r="O19" s="135">
        <v>85.116676152532705</v>
      </c>
      <c r="P19" s="136">
        <v>82.318345664959196</v>
      </c>
      <c r="Q19" s="128"/>
      <c r="R19" s="137">
        <v>83.692441119874204</v>
      </c>
      <c r="S19" s="75"/>
      <c r="T19" s="30">
        <v>-8.36431226765799</v>
      </c>
      <c r="U19" s="128">
        <v>5.1730005672149701</v>
      </c>
      <c r="V19" s="128">
        <v>1.0363747205852401</v>
      </c>
      <c r="W19" s="128">
        <v>4.1792916100720898</v>
      </c>
      <c r="X19" s="128">
        <v>16.613714588297501</v>
      </c>
      <c r="Y19" s="133">
        <v>3.8058724518421498</v>
      </c>
      <c r="Z19" s="128"/>
      <c r="AA19" s="134">
        <v>14.882828559682</v>
      </c>
      <c r="AB19" s="135">
        <v>18.1590729523307</v>
      </c>
      <c r="AC19" s="136">
        <v>16.553622993754601</v>
      </c>
      <c r="AD19" s="128"/>
      <c r="AE19" s="137">
        <v>7.0976468344113597</v>
      </c>
      <c r="AF19" s="30"/>
      <c r="AG19" s="30">
        <v>59.492980459115898</v>
      </c>
      <c r="AH19" s="128">
        <v>70.845190665907694</v>
      </c>
      <c r="AI19" s="128">
        <v>81.054354012521301</v>
      </c>
      <c r="AJ19" s="128">
        <v>81.059096945551104</v>
      </c>
      <c r="AK19" s="128">
        <v>76.771485486624897</v>
      </c>
      <c r="AL19" s="133">
        <v>73.844621513944205</v>
      </c>
      <c r="AM19" s="128"/>
      <c r="AN19" s="134">
        <v>70.558243217605707</v>
      </c>
      <c r="AO19" s="135">
        <v>74.049041927527895</v>
      </c>
      <c r="AP19" s="136">
        <v>72.303642572566801</v>
      </c>
      <c r="AQ19" s="128"/>
      <c r="AR19" s="137">
        <v>73.404341816407793</v>
      </c>
      <c r="AS19" s="75"/>
      <c r="AT19" s="30">
        <v>6.0985409177415901</v>
      </c>
      <c r="AU19" s="128">
        <v>8.0160538019307896</v>
      </c>
      <c r="AV19" s="128">
        <v>7.4912727615812802</v>
      </c>
      <c r="AW19" s="128">
        <v>9.2184304703476396</v>
      </c>
      <c r="AX19" s="128">
        <v>17.638722337294201</v>
      </c>
      <c r="AY19" s="133">
        <v>9.7101061206082502</v>
      </c>
      <c r="AZ19" s="128"/>
      <c r="BA19" s="134">
        <v>3.2265898761405798</v>
      </c>
      <c r="BB19" s="135">
        <v>-1.2242186511451301</v>
      </c>
      <c r="BC19" s="136">
        <v>0.89848597666914798</v>
      </c>
      <c r="BD19" s="128"/>
      <c r="BE19" s="137">
        <v>7.0783646076827598</v>
      </c>
    </row>
    <row r="20" spans="1:57" x14ac:dyDescent="0.25">
      <c r="A20" s="21" t="s">
        <v>29</v>
      </c>
      <c r="B20" s="3" t="str">
        <f t="shared" si="0"/>
        <v>Williamsburg, VA</v>
      </c>
      <c r="C20" s="3"/>
      <c r="D20" s="24" t="s">
        <v>16</v>
      </c>
      <c r="E20" s="27" t="s">
        <v>17</v>
      </c>
      <c r="F20" s="3"/>
      <c r="G20" s="30">
        <v>37.146596858638702</v>
      </c>
      <c r="H20" s="128">
        <v>41.753926701570599</v>
      </c>
      <c r="I20" s="128">
        <v>43.560209424083702</v>
      </c>
      <c r="J20" s="128">
        <v>45.497382198952799</v>
      </c>
      <c r="K20" s="128">
        <v>48.075916230366403</v>
      </c>
      <c r="L20" s="133">
        <v>43.206806282722503</v>
      </c>
      <c r="M20" s="128"/>
      <c r="N20" s="134">
        <v>63.782722513088999</v>
      </c>
      <c r="O20" s="135">
        <v>69.895287958115105</v>
      </c>
      <c r="P20" s="136">
        <v>66.839005235602002</v>
      </c>
      <c r="Q20" s="128"/>
      <c r="R20" s="137">
        <v>49.958863126402299</v>
      </c>
      <c r="S20" s="75"/>
      <c r="T20" s="30">
        <v>-5.2508704253730896</v>
      </c>
      <c r="U20" s="128">
        <v>-0.78594816267647805</v>
      </c>
      <c r="V20" s="128">
        <v>12.076636718016401</v>
      </c>
      <c r="W20" s="128">
        <v>2.4926352735436801</v>
      </c>
      <c r="X20" s="128">
        <v>8.2377990812739199</v>
      </c>
      <c r="Y20" s="133">
        <v>3.3832891320287</v>
      </c>
      <c r="Z20" s="128"/>
      <c r="AA20" s="134">
        <v>5.0048037940708001</v>
      </c>
      <c r="AB20" s="135">
        <v>5.7037113455239403</v>
      </c>
      <c r="AC20" s="136">
        <v>5.3690798363450902</v>
      </c>
      <c r="AD20" s="128"/>
      <c r="AE20" s="137">
        <v>4.1334596107068302</v>
      </c>
      <c r="AF20" s="30"/>
      <c r="AG20" s="30">
        <v>51.004581151832397</v>
      </c>
      <c r="AH20" s="128">
        <v>45.445026178010401</v>
      </c>
      <c r="AI20" s="128">
        <v>47.231675392670098</v>
      </c>
      <c r="AJ20" s="128">
        <v>47.909031413612503</v>
      </c>
      <c r="AK20" s="128">
        <v>52.630890052356001</v>
      </c>
      <c r="AL20" s="133">
        <v>48.844240837696297</v>
      </c>
      <c r="AM20" s="128"/>
      <c r="AN20" s="134">
        <v>69.417539267015698</v>
      </c>
      <c r="AO20" s="135">
        <v>74.132853403141297</v>
      </c>
      <c r="AP20" s="136">
        <v>71.775196335078505</v>
      </c>
      <c r="AQ20" s="128"/>
      <c r="AR20" s="137">
        <v>55.395942408376897</v>
      </c>
      <c r="AS20" s="75"/>
      <c r="AT20" s="30">
        <v>6.95632796183446</v>
      </c>
      <c r="AU20" s="128">
        <v>13.835044359083</v>
      </c>
      <c r="AV20" s="128">
        <v>18.6007226038748</v>
      </c>
      <c r="AW20" s="128">
        <v>10.6286020607676</v>
      </c>
      <c r="AX20" s="128">
        <v>13.133197353825</v>
      </c>
      <c r="AY20" s="133">
        <v>12.409345995987699</v>
      </c>
      <c r="AZ20" s="128"/>
      <c r="BA20" s="134">
        <v>8.3491003862617408</v>
      </c>
      <c r="BB20" s="135">
        <v>3.8739662015718701</v>
      </c>
      <c r="BC20" s="136">
        <v>5.9909342450232499</v>
      </c>
      <c r="BD20" s="128"/>
      <c r="BE20" s="137">
        <v>9.9446611828830296</v>
      </c>
    </row>
    <row r="21" spans="1:57" x14ac:dyDescent="0.25">
      <c r="A21" s="21" t="s">
        <v>30</v>
      </c>
      <c r="B21" s="3" t="str">
        <f t="shared" si="0"/>
        <v>Virginia Beach, VA</v>
      </c>
      <c r="C21" s="3"/>
      <c r="D21" s="24" t="s">
        <v>16</v>
      </c>
      <c r="E21" s="27" t="s">
        <v>17</v>
      </c>
      <c r="F21" s="3"/>
      <c r="G21" s="30">
        <v>53.978025403257199</v>
      </c>
      <c r="H21" s="128">
        <v>71.090158185926896</v>
      </c>
      <c r="I21" s="128">
        <v>76.950050650666199</v>
      </c>
      <c r="J21" s="128">
        <v>74.674666874464194</v>
      </c>
      <c r="K21" s="128">
        <v>63.656198862308102</v>
      </c>
      <c r="L21" s="133">
        <v>68.069819995324494</v>
      </c>
      <c r="M21" s="128"/>
      <c r="N21" s="134">
        <v>74.768175796773903</v>
      </c>
      <c r="O21" s="135">
        <v>81.493025792877702</v>
      </c>
      <c r="P21" s="136">
        <v>78.130600794825796</v>
      </c>
      <c r="Q21" s="128"/>
      <c r="R21" s="137">
        <v>70.944328795182003</v>
      </c>
      <c r="S21" s="75"/>
      <c r="T21" s="30">
        <v>1.50805486833706</v>
      </c>
      <c r="U21" s="128">
        <v>4.1902076420083203</v>
      </c>
      <c r="V21" s="128">
        <v>3.4677213822911899</v>
      </c>
      <c r="W21" s="128">
        <v>-2.17695544354422</v>
      </c>
      <c r="X21" s="128">
        <v>-4.3352020878356301</v>
      </c>
      <c r="Y21" s="133">
        <v>0.50004762872627195</v>
      </c>
      <c r="Z21" s="128"/>
      <c r="AA21" s="134">
        <v>-7.9598184326948003</v>
      </c>
      <c r="AB21" s="135">
        <v>-6.2417431181797296</v>
      </c>
      <c r="AC21" s="136">
        <v>-7.0717432221997498</v>
      </c>
      <c r="AD21" s="128"/>
      <c r="AE21" s="137">
        <v>-2.0121764042594301</v>
      </c>
      <c r="AF21" s="30"/>
      <c r="AG21" s="30">
        <v>64.867918647237502</v>
      </c>
      <c r="AH21" s="128">
        <v>63.9230889114002</v>
      </c>
      <c r="AI21" s="128">
        <v>68.265409491155594</v>
      </c>
      <c r="AJ21" s="128">
        <v>67.729681290423102</v>
      </c>
      <c r="AK21" s="128">
        <v>65.947167458894995</v>
      </c>
      <c r="AL21" s="133">
        <v>66.146653159822307</v>
      </c>
      <c r="AM21" s="128"/>
      <c r="AN21" s="134">
        <v>76.891607574222704</v>
      </c>
      <c r="AO21" s="135">
        <v>85.030780020260195</v>
      </c>
      <c r="AP21" s="136">
        <v>80.961193797241407</v>
      </c>
      <c r="AQ21" s="128"/>
      <c r="AR21" s="137">
        <v>70.379379056227805</v>
      </c>
      <c r="AS21" s="75"/>
      <c r="AT21" s="30">
        <v>4.3728954769289903</v>
      </c>
      <c r="AU21" s="128">
        <v>11.674452815960899</v>
      </c>
      <c r="AV21" s="128">
        <v>9.9159504718353606</v>
      </c>
      <c r="AW21" s="128">
        <v>6.1248516893547897</v>
      </c>
      <c r="AX21" s="128">
        <v>6.1094137090816298</v>
      </c>
      <c r="AY21" s="133">
        <v>7.5665339034697103</v>
      </c>
      <c r="AZ21" s="128"/>
      <c r="BA21" s="134">
        <v>-0.21310530591105001</v>
      </c>
      <c r="BB21" s="135">
        <v>-1.15681774204152</v>
      </c>
      <c r="BC21" s="136">
        <v>-0.71091543570075999</v>
      </c>
      <c r="BD21" s="128"/>
      <c r="BE21" s="137">
        <v>4.6977630762609603</v>
      </c>
    </row>
    <row r="22" spans="1:57" x14ac:dyDescent="0.25">
      <c r="A22" s="34" t="s">
        <v>31</v>
      </c>
      <c r="B22" s="3" t="str">
        <f t="shared" si="0"/>
        <v>Norfolk/Portsmouth, VA</v>
      </c>
      <c r="C22" s="3"/>
      <c r="D22" s="24" t="s">
        <v>16</v>
      </c>
      <c r="E22" s="27" t="s">
        <v>17</v>
      </c>
      <c r="F22" s="3"/>
      <c r="G22" s="30">
        <v>53.403508771929801</v>
      </c>
      <c r="H22" s="128">
        <v>72.771929824561397</v>
      </c>
      <c r="I22" s="128">
        <v>78.070175438596394</v>
      </c>
      <c r="J22" s="128">
        <v>74.929824561403507</v>
      </c>
      <c r="K22" s="128">
        <v>66.1929824561403</v>
      </c>
      <c r="L22" s="133">
        <v>69.073684210526295</v>
      </c>
      <c r="M22" s="128"/>
      <c r="N22" s="134">
        <v>75.859649122806999</v>
      </c>
      <c r="O22" s="135">
        <v>81.771929824561397</v>
      </c>
      <c r="P22" s="136">
        <v>78.815789473684205</v>
      </c>
      <c r="Q22" s="128"/>
      <c r="R22" s="137">
        <v>71.857142857142804</v>
      </c>
      <c r="S22" s="75"/>
      <c r="T22" s="30">
        <v>-13.9433687589122</v>
      </c>
      <c r="U22" s="128">
        <v>2.39176080656636</v>
      </c>
      <c r="V22" s="128">
        <v>5.2153714461425897</v>
      </c>
      <c r="W22" s="128">
        <v>2.7103593722924502</v>
      </c>
      <c r="X22" s="128">
        <v>-2.5011467317011098</v>
      </c>
      <c r="Y22" s="133">
        <v>-0.805294241104755</v>
      </c>
      <c r="Z22" s="128"/>
      <c r="AA22" s="134">
        <v>-5.2378916555934198</v>
      </c>
      <c r="AB22" s="135">
        <v>1.1263379051846001</v>
      </c>
      <c r="AC22" s="136">
        <v>-2.0397898415764102</v>
      </c>
      <c r="AD22" s="128"/>
      <c r="AE22" s="137">
        <v>-1.1954983256809399</v>
      </c>
      <c r="AF22" s="30"/>
      <c r="AG22" s="30">
        <v>61.561403508771903</v>
      </c>
      <c r="AH22" s="128">
        <v>66.197368421052602</v>
      </c>
      <c r="AI22" s="128">
        <v>72.210526315789394</v>
      </c>
      <c r="AJ22" s="128">
        <v>71.75</v>
      </c>
      <c r="AK22" s="128">
        <v>69.6929824561403</v>
      </c>
      <c r="AL22" s="133">
        <v>68.282456140350803</v>
      </c>
      <c r="AM22" s="128"/>
      <c r="AN22" s="134">
        <v>77.368421052631504</v>
      </c>
      <c r="AO22" s="135">
        <v>81.982456140350806</v>
      </c>
      <c r="AP22" s="136">
        <v>79.675438596491205</v>
      </c>
      <c r="AQ22" s="128"/>
      <c r="AR22" s="137">
        <v>71.537593984962399</v>
      </c>
      <c r="AS22" s="75"/>
      <c r="AT22" s="30">
        <v>0.301074377778698</v>
      </c>
      <c r="AU22" s="128">
        <v>6.3399159944739001</v>
      </c>
      <c r="AV22" s="128">
        <v>6.5628341288172098</v>
      </c>
      <c r="AW22" s="128">
        <v>10.630579072130001</v>
      </c>
      <c r="AX22" s="128">
        <v>12.153137668515599</v>
      </c>
      <c r="AY22" s="133">
        <v>7.2318302308942704</v>
      </c>
      <c r="AZ22" s="128"/>
      <c r="BA22" s="134">
        <v>2.30249017839399</v>
      </c>
      <c r="BB22" s="135">
        <v>0.75949727999605898</v>
      </c>
      <c r="BC22" s="136">
        <v>1.50279878956401</v>
      </c>
      <c r="BD22" s="128"/>
      <c r="BE22" s="137">
        <v>5.3404622719244896</v>
      </c>
    </row>
    <row r="23" spans="1:57" x14ac:dyDescent="0.25">
      <c r="A23" s="35" t="s">
        <v>32</v>
      </c>
      <c r="B23" s="3" t="str">
        <f t="shared" si="0"/>
        <v>Newport News/Hampton, VA</v>
      </c>
      <c r="C23" s="3"/>
      <c r="D23" s="24" t="s">
        <v>16</v>
      </c>
      <c r="E23" s="27" t="s">
        <v>17</v>
      </c>
      <c r="F23" s="3"/>
      <c r="G23" s="30">
        <v>50.318291130287101</v>
      </c>
      <c r="H23" s="128">
        <v>63.757249964634298</v>
      </c>
      <c r="I23" s="128">
        <v>67.307964351393395</v>
      </c>
      <c r="J23" s="128">
        <v>65.865044560758193</v>
      </c>
      <c r="K23" s="128">
        <v>66.133823737445098</v>
      </c>
      <c r="L23" s="133">
        <v>62.676474748903601</v>
      </c>
      <c r="M23" s="128"/>
      <c r="N23" s="134">
        <v>74.918658933371006</v>
      </c>
      <c r="O23" s="135">
        <v>79.714245296364396</v>
      </c>
      <c r="P23" s="136">
        <v>77.316452114867701</v>
      </c>
      <c r="Q23" s="128"/>
      <c r="R23" s="137">
        <v>66.859325424893299</v>
      </c>
      <c r="S23" s="75"/>
      <c r="T23" s="30">
        <v>-10.894425571729499</v>
      </c>
      <c r="U23" s="128">
        <v>-5.6207936278894897</v>
      </c>
      <c r="V23" s="128">
        <v>-5.1352346623797898</v>
      </c>
      <c r="W23" s="128">
        <v>-9.9637023684400798</v>
      </c>
      <c r="X23" s="128">
        <v>-6.6764831395426096</v>
      </c>
      <c r="Y23" s="133">
        <v>-7.5555265221584298</v>
      </c>
      <c r="Z23" s="128"/>
      <c r="AA23" s="134">
        <v>-0.40950562377942301</v>
      </c>
      <c r="AB23" s="135">
        <v>1.0169394516314301</v>
      </c>
      <c r="AC23" s="136">
        <v>0.32076818117036499</v>
      </c>
      <c r="AD23" s="128"/>
      <c r="AE23" s="137">
        <v>-5.0936383884890803</v>
      </c>
      <c r="AF23" s="30"/>
      <c r="AG23" s="30">
        <v>55.640826142311496</v>
      </c>
      <c r="AH23" s="128">
        <v>59.460319705757499</v>
      </c>
      <c r="AI23" s="128">
        <v>63.944688074692301</v>
      </c>
      <c r="AJ23" s="128">
        <v>64.482246428066205</v>
      </c>
      <c r="AK23" s="128">
        <v>64.655538265666905</v>
      </c>
      <c r="AL23" s="133">
        <v>61.6367237232989</v>
      </c>
      <c r="AM23" s="128"/>
      <c r="AN23" s="134">
        <v>73.026594992219501</v>
      </c>
      <c r="AO23" s="135">
        <v>77.949497807327703</v>
      </c>
      <c r="AP23" s="136">
        <v>75.488046399773594</v>
      </c>
      <c r="AQ23" s="128"/>
      <c r="AR23" s="137">
        <v>65.594244488005899</v>
      </c>
      <c r="AS23" s="75"/>
      <c r="AT23" s="30">
        <v>-4.0961013152120103</v>
      </c>
      <c r="AU23" s="128">
        <v>-0.55953032298237704</v>
      </c>
      <c r="AV23" s="128">
        <v>-1.4790219218440099</v>
      </c>
      <c r="AW23" s="128">
        <v>-2.0839501537642802</v>
      </c>
      <c r="AX23" s="128">
        <v>-0.52718770952301097</v>
      </c>
      <c r="AY23" s="133">
        <v>-1.71764426214544</v>
      </c>
      <c r="AZ23" s="128"/>
      <c r="BA23" s="134">
        <v>1.59379465525852</v>
      </c>
      <c r="BB23" s="135">
        <v>0.15436446124613301</v>
      </c>
      <c r="BC23" s="136">
        <v>0.84548332588083597</v>
      </c>
      <c r="BD23" s="128"/>
      <c r="BE23" s="137">
        <v>-0.88922829985997198</v>
      </c>
    </row>
    <row r="24" spans="1:57" x14ac:dyDescent="0.25">
      <c r="A24" s="36" t="s">
        <v>33</v>
      </c>
      <c r="B24" s="3" t="str">
        <f t="shared" si="0"/>
        <v>Chesapeake/Suffolk, VA</v>
      </c>
      <c r="C24" s="3"/>
      <c r="D24" s="25" t="s">
        <v>16</v>
      </c>
      <c r="E24" s="28" t="s">
        <v>17</v>
      </c>
      <c r="F24" s="3"/>
      <c r="G24" s="31">
        <v>55.907136715391204</v>
      </c>
      <c r="H24" s="138">
        <v>71.883061049011104</v>
      </c>
      <c r="I24" s="138">
        <v>75.735167669819404</v>
      </c>
      <c r="J24" s="138">
        <v>74.926913155631894</v>
      </c>
      <c r="K24" s="138">
        <v>71.349957007738595</v>
      </c>
      <c r="L24" s="139">
        <v>69.960447119518406</v>
      </c>
      <c r="M24" s="128"/>
      <c r="N24" s="140">
        <v>71.126397248495195</v>
      </c>
      <c r="O24" s="141">
        <v>77.661220980223504</v>
      </c>
      <c r="P24" s="142">
        <v>74.393809114359399</v>
      </c>
      <c r="Q24" s="128"/>
      <c r="R24" s="143">
        <v>71.227121975187302</v>
      </c>
      <c r="S24" s="75"/>
      <c r="T24" s="31">
        <v>-5.4234852020788598</v>
      </c>
      <c r="U24" s="138">
        <v>-5.2585886588274198</v>
      </c>
      <c r="V24" s="138">
        <v>-6.3851876537061401</v>
      </c>
      <c r="W24" s="138">
        <v>-7.8218731624871003</v>
      </c>
      <c r="X24" s="138">
        <v>-2.76170503442142</v>
      </c>
      <c r="Y24" s="139">
        <v>-5.5987182330737504</v>
      </c>
      <c r="Z24" s="128"/>
      <c r="AA24" s="140">
        <v>-12.703663287040699</v>
      </c>
      <c r="AB24" s="141">
        <v>-5.6735636610007303</v>
      </c>
      <c r="AC24" s="142">
        <v>-9.1702571443992902</v>
      </c>
      <c r="AD24" s="128"/>
      <c r="AE24" s="143">
        <v>-6.6935872086673101</v>
      </c>
      <c r="AF24" s="31"/>
      <c r="AG24" s="31">
        <v>62.811693895098799</v>
      </c>
      <c r="AH24" s="138">
        <v>69.535683576956103</v>
      </c>
      <c r="AI24" s="138">
        <v>75.219260533104006</v>
      </c>
      <c r="AJ24" s="138">
        <v>75.025795356835701</v>
      </c>
      <c r="AK24" s="138">
        <v>70.451418744625897</v>
      </c>
      <c r="AL24" s="139">
        <v>70.608770421324095</v>
      </c>
      <c r="AM24" s="128"/>
      <c r="AN24" s="140">
        <v>74.453998280309506</v>
      </c>
      <c r="AO24" s="141">
        <v>79.333619948409194</v>
      </c>
      <c r="AP24" s="142">
        <v>76.893809114359399</v>
      </c>
      <c r="AQ24" s="128"/>
      <c r="AR24" s="143">
        <v>72.404495762191303</v>
      </c>
      <c r="AS24" s="75"/>
      <c r="AT24" s="31">
        <v>0.94280216907523196</v>
      </c>
      <c r="AU24" s="138">
        <v>2.0628816217308898</v>
      </c>
      <c r="AV24" s="138">
        <v>0.649634838198901</v>
      </c>
      <c r="AW24" s="138">
        <v>-8.1898208799049493E-2</v>
      </c>
      <c r="AX24" s="138">
        <v>0.42197998487434102</v>
      </c>
      <c r="AY24" s="139">
        <v>0.77416578794657798</v>
      </c>
      <c r="AZ24" s="128"/>
      <c r="BA24" s="140">
        <v>-2.9089351964455101</v>
      </c>
      <c r="BB24" s="141">
        <v>-2.3271413080089398</v>
      </c>
      <c r="BC24" s="142">
        <v>-2.6096763721280798</v>
      </c>
      <c r="BD24" s="128"/>
      <c r="BE24" s="143">
        <v>-0.27718253363473899</v>
      </c>
    </row>
    <row r="25" spans="1:57" ht="13" x14ac:dyDescent="0.3">
      <c r="A25" s="35" t="s">
        <v>109</v>
      </c>
      <c r="B25" s="3" t="s">
        <v>109</v>
      </c>
      <c r="C25" s="9"/>
      <c r="D25" s="23" t="s">
        <v>16</v>
      </c>
      <c r="E25" s="26" t="s">
        <v>17</v>
      </c>
      <c r="F25" s="3"/>
      <c r="G25" s="29">
        <v>39.767216294859303</v>
      </c>
      <c r="H25" s="126">
        <v>63.174911089557</v>
      </c>
      <c r="I25" s="126">
        <v>74.199806013579007</v>
      </c>
      <c r="J25" s="126">
        <v>66.181700614290307</v>
      </c>
      <c r="K25" s="126">
        <v>56.256062075654697</v>
      </c>
      <c r="L25" s="127">
        <v>59.915939217588097</v>
      </c>
      <c r="M25" s="128"/>
      <c r="N25" s="129">
        <v>69.253152279340398</v>
      </c>
      <c r="O25" s="130">
        <v>73.165211768509494</v>
      </c>
      <c r="P25" s="131">
        <v>71.209182023924896</v>
      </c>
      <c r="Q25" s="128"/>
      <c r="R25" s="132">
        <v>63.142580019398601</v>
      </c>
      <c r="S25" s="75"/>
      <c r="T25" s="29">
        <v>4.59183673469387</v>
      </c>
      <c r="U25" s="126">
        <v>6.3112078346028202</v>
      </c>
      <c r="V25" s="126">
        <v>1.01232394366197</v>
      </c>
      <c r="W25" s="126">
        <v>-3.48892032060348</v>
      </c>
      <c r="X25" s="126">
        <v>7.7399380804953504</v>
      </c>
      <c r="Y25" s="127">
        <v>2.7045001108401601</v>
      </c>
      <c r="Z25" s="128"/>
      <c r="AA25" s="129">
        <v>10.071942446043099</v>
      </c>
      <c r="AB25" s="130">
        <v>8.8456435205661196E-2</v>
      </c>
      <c r="AC25" s="131">
        <v>4.7064416448775797</v>
      </c>
      <c r="AD25" s="128"/>
      <c r="AE25" s="132">
        <v>3.3411444553632101</v>
      </c>
      <c r="AG25" s="29">
        <v>46.120271580989296</v>
      </c>
      <c r="AH25" s="126">
        <v>50.096993210475198</v>
      </c>
      <c r="AI25" s="126">
        <v>61.663433559650798</v>
      </c>
      <c r="AJ25" s="126">
        <v>60.507597801487201</v>
      </c>
      <c r="AK25" s="126">
        <v>49.870675719366297</v>
      </c>
      <c r="AL25" s="127">
        <v>53.651794374393702</v>
      </c>
      <c r="AM25" s="128"/>
      <c r="AN25" s="129">
        <v>66.214031684448699</v>
      </c>
      <c r="AO25" s="130">
        <v>72.243776268994495</v>
      </c>
      <c r="AP25" s="131">
        <v>69.228903976721597</v>
      </c>
      <c r="AQ25" s="128"/>
      <c r="AR25" s="132">
        <v>58.102397117915999</v>
      </c>
      <c r="AS25" s="75"/>
      <c r="AT25" s="29">
        <v>12.544378698224801</v>
      </c>
      <c r="AU25" s="126">
        <v>5.8763238811069298</v>
      </c>
      <c r="AV25" s="126">
        <v>2.5678945953213201</v>
      </c>
      <c r="AW25" s="126">
        <v>1.3127622141020401</v>
      </c>
      <c r="AX25" s="126">
        <v>-7.09230537569643</v>
      </c>
      <c r="AY25" s="127">
        <v>2.4604840701407702</v>
      </c>
      <c r="AZ25" s="128"/>
      <c r="BA25" s="129">
        <v>4.7436389208541101</v>
      </c>
      <c r="BB25" s="130">
        <v>-1.7802197802197799</v>
      </c>
      <c r="BC25" s="131">
        <v>1.23515158678565</v>
      </c>
      <c r="BD25" s="128"/>
      <c r="BE25" s="132">
        <v>2.04003001236996</v>
      </c>
    </row>
    <row r="26" spans="1:57" x14ac:dyDescent="0.25">
      <c r="A26" s="35" t="s">
        <v>43</v>
      </c>
      <c r="B26" s="3" t="str">
        <f t="shared" si="0"/>
        <v>Richmond North/Glen Allen, VA</v>
      </c>
      <c r="C26" s="10"/>
      <c r="D26" s="24" t="s">
        <v>16</v>
      </c>
      <c r="E26" s="27" t="s">
        <v>17</v>
      </c>
      <c r="F26" s="3"/>
      <c r="G26" s="30">
        <v>43.0448680004735</v>
      </c>
      <c r="H26" s="128">
        <v>58.6835562921747</v>
      </c>
      <c r="I26" s="128">
        <v>64.780395406653199</v>
      </c>
      <c r="J26" s="128">
        <v>63.300580087604999</v>
      </c>
      <c r="K26" s="128">
        <v>58.174499822422099</v>
      </c>
      <c r="L26" s="133">
        <v>57.596779921865703</v>
      </c>
      <c r="M26" s="128"/>
      <c r="N26" s="134">
        <v>67.420385935835199</v>
      </c>
      <c r="O26" s="135">
        <v>74.582692080028394</v>
      </c>
      <c r="P26" s="136">
        <v>71.001539007931797</v>
      </c>
      <c r="Q26" s="128"/>
      <c r="R26" s="137">
        <v>61.426711089313102</v>
      </c>
      <c r="S26" s="75"/>
      <c r="T26" s="30">
        <v>-8.9274006858564103</v>
      </c>
      <c r="U26" s="128">
        <v>-10.2377891043985</v>
      </c>
      <c r="V26" s="128">
        <v>-10.7347376567966</v>
      </c>
      <c r="W26" s="128">
        <v>-8.3298169954095904</v>
      </c>
      <c r="X26" s="128">
        <v>-4.8546821356694601</v>
      </c>
      <c r="Y26" s="133">
        <v>-8.6945157706182101</v>
      </c>
      <c r="Z26" s="128"/>
      <c r="AA26" s="134">
        <v>9.2053922713872307</v>
      </c>
      <c r="AB26" s="135">
        <v>5.9974363475300301</v>
      </c>
      <c r="AC26" s="136">
        <v>7.4966821640888801</v>
      </c>
      <c r="AD26" s="128"/>
      <c r="AE26" s="137">
        <v>-3.91502232258564</v>
      </c>
      <c r="AG26" s="30">
        <v>45.640464070084001</v>
      </c>
      <c r="AH26" s="128">
        <v>51.722505031372002</v>
      </c>
      <c r="AI26" s="128">
        <v>60.559962116727803</v>
      </c>
      <c r="AJ26" s="128">
        <v>61.3679412809281</v>
      </c>
      <c r="AK26" s="128">
        <v>54.815319048182701</v>
      </c>
      <c r="AL26" s="133">
        <v>54.821238309458899</v>
      </c>
      <c r="AM26" s="128"/>
      <c r="AN26" s="134">
        <v>62.3120634544808</v>
      </c>
      <c r="AO26" s="135">
        <v>69.370782526340705</v>
      </c>
      <c r="AP26" s="136">
        <v>65.841422990410706</v>
      </c>
      <c r="AQ26" s="128"/>
      <c r="AR26" s="137">
        <v>57.969862504016596</v>
      </c>
      <c r="AS26" s="75"/>
      <c r="AT26" s="30">
        <v>-3.5718709907207802</v>
      </c>
      <c r="AU26" s="128">
        <v>-5.65421354866118</v>
      </c>
      <c r="AV26" s="128">
        <v>-4.8380560018705498</v>
      </c>
      <c r="AW26" s="128">
        <v>-2.6919419104182598</v>
      </c>
      <c r="AX26" s="128">
        <v>-3.57604035122263</v>
      </c>
      <c r="AY26" s="133">
        <v>-4.0600687059073701</v>
      </c>
      <c r="AZ26" s="128"/>
      <c r="BA26" s="134">
        <v>-2.7338277602071801</v>
      </c>
      <c r="BB26" s="135">
        <v>-1.64716883993352</v>
      </c>
      <c r="BC26" s="136">
        <v>-2.1643841078066202</v>
      </c>
      <c r="BD26" s="128"/>
      <c r="BE26" s="137">
        <v>-3.4530015054115402</v>
      </c>
    </row>
    <row r="27" spans="1:57" x14ac:dyDescent="0.25">
      <c r="A27" s="21" t="s">
        <v>44</v>
      </c>
      <c r="B27" s="3" t="str">
        <f t="shared" si="0"/>
        <v>Richmond West/Midlothian, VA</v>
      </c>
      <c r="C27" s="3"/>
      <c r="D27" s="24" t="s">
        <v>16</v>
      </c>
      <c r="E27" s="27" t="s">
        <v>17</v>
      </c>
      <c r="F27" s="3"/>
      <c r="G27" s="30">
        <v>44.817767653758501</v>
      </c>
      <c r="H27" s="128">
        <v>58.371298405466902</v>
      </c>
      <c r="I27" s="128">
        <v>62.015945330296098</v>
      </c>
      <c r="J27" s="128">
        <v>61.247152619589897</v>
      </c>
      <c r="K27" s="128">
        <v>55.609339407744798</v>
      </c>
      <c r="L27" s="133">
        <v>56.4123006833712</v>
      </c>
      <c r="M27" s="128"/>
      <c r="N27" s="134">
        <v>61.332574031890601</v>
      </c>
      <c r="O27" s="135">
        <v>66.030751708428198</v>
      </c>
      <c r="P27" s="136">
        <v>63.6816628701594</v>
      </c>
      <c r="Q27" s="128"/>
      <c r="R27" s="137">
        <v>58.489261308167897</v>
      </c>
      <c r="S27" s="75"/>
      <c r="T27" s="30">
        <v>-0.75662042875157598</v>
      </c>
      <c r="U27" s="128">
        <v>-0.77444336882865406</v>
      </c>
      <c r="V27" s="128">
        <v>-0.41152263374485498</v>
      </c>
      <c r="W27" s="128">
        <v>-3.0644434429923302</v>
      </c>
      <c r="X27" s="128">
        <v>-11.508835523334801</v>
      </c>
      <c r="Y27" s="133">
        <v>-3.4973209936677998</v>
      </c>
      <c r="Z27" s="128"/>
      <c r="AA27" s="134">
        <v>-4.6058458813108896</v>
      </c>
      <c r="AB27" s="135">
        <v>8.4151472650771293</v>
      </c>
      <c r="AC27" s="136">
        <v>1.7284512167386801</v>
      </c>
      <c r="AD27" s="128"/>
      <c r="AE27" s="137">
        <v>-1.9301595962351601</v>
      </c>
      <c r="AG27" s="30">
        <v>44.632687927107</v>
      </c>
      <c r="AH27" s="128">
        <v>51.800968109339401</v>
      </c>
      <c r="AI27" s="128">
        <v>58.357061503416801</v>
      </c>
      <c r="AJ27" s="128">
        <v>58.207574031890601</v>
      </c>
      <c r="AK27" s="128">
        <v>54.925968109339401</v>
      </c>
      <c r="AL27" s="133">
        <v>53.584851936218598</v>
      </c>
      <c r="AM27" s="128"/>
      <c r="AN27" s="134">
        <v>58.428246013667398</v>
      </c>
      <c r="AO27" s="135">
        <v>63.268792710706101</v>
      </c>
      <c r="AP27" s="136">
        <v>60.8485193621867</v>
      </c>
      <c r="AQ27" s="128"/>
      <c r="AR27" s="137">
        <v>55.660185486495202</v>
      </c>
      <c r="AS27" s="75"/>
      <c r="AT27" s="30">
        <v>-4.1430973857208304</v>
      </c>
      <c r="AU27" s="128">
        <v>-4.3883852319011902</v>
      </c>
      <c r="AV27" s="128">
        <v>-2.0549581839904398</v>
      </c>
      <c r="AW27" s="128">
        <v>-2.9781680113906002</v>
      </c>
      <c r="AX27" s="128">
        <v>-6.8565910188314803</v>
      </c>
      <c r="AY27" s="133">
        <v>-4.0679002905642996</v>
      </c>
      <c r="AZ27" s="128"/>
      <c r="BA27" s="134">
        <v>-11.2456747404844</v>
      </c>
      <c r="BB27" s="135">
        <v>-8.4372102606366504</v>
      </c>
      <c r="BC27" s="136">
        <v>-9.8074386705354701</v>
      </c>
      <c r="BD27" s="128"/>
      <c r="BE27" s="137">
        <v>-5.9375483338775297</v>
      </c>
    </row>
    <row r="28" spans="1:57" x14ac:dyDescent="0.25">
      <c r="A28" s="21" t="s">
        <v>45</v>
      </c>
      <c r="B28" s="3" t="str">
        <f t="shared" si="0"/>
        <v>Petersburg/Chester, VA</v>
      </c>
      <c r="C28" s="3"/>
      <c r="D28" s="24" t="s">
        <v>16</v>
      </c>
      <c r="E28" s="27" t="s">
        <v>17</v>
      </c>
      <c r="F28" s="3"/>
      <c r="G28" s="30">
        <v>53.655252020007602</v>
      </c>
      <c r="H28" s="128">
        <v>65.871489034243893</v>
      </c>
      <c r="I28" s="128">
        <v>68.295498268564799</v>
      </c>
      <c r="J28" s="128">
        <v>66.217776067718304</v>
      </c>
      <c r="K28" s="128">
        <v>62.408618699499797</v>
      </c>
      <c r="L28" s="133">
        <v>63.289726818006898</v>
      </c>
      <c r="M28" s="128"/>
      <c r="N28" s="134">
        <v>64.736437091188904</v>
      </c>
      <c r="O28" s="135">
        <v>69.161215852250805</v>
      </c>
      <c r="P28" s="136">
        <v>66.948826471719798</v>
      </c>
      <c r="Q28" s="128"/>
      <c r="R28" s="137">
        <v>64.335183861924904</v>
      </c>
      <c r="S28" s="75"/>
      <c r="T28" s="30">
        <v>-12.651884341366101</v>
      </c>
      <c r="U28" s="128">
        <v>-10.557274537907601</v>
      </c>
      <c r="V28" s="128">
        <v>-7.9665666896776104</v>
      </c>
      <c r="W28" s="128">
        <v>-8.6237092256565298</v>
      </c>
      <c r="X28" s="128">
        <v>-4.9256624701581702</v>
      </c>
      <c r="Y28" s="133">
        <v>-8.9067548553648805</v>
      </c>
      <c r="Z28" s="128"/>
      <c r="AA28" s="134">
        <v>-2.6695195826659601</v>
      </c>
      <c r="AB28" s="135">
        <v>-3.0881039317687602</v>
      </c>
      <c r="AC28" s="136">
        <v>-2.88617851304577</v>
      </c>
      <c r="AD28" s="128"/>
      <c r="AE28" s="137">
        <v>-7.1961512257100297</v>
      </c>
      <c r="AG28" s="30">
        <v>53.559061177375902</v>
      </c>
      <c r="AH28" s="128">
        <v>60.479992304732498</v>
      </c>
      <c r="AI28" s="128">
        <v>65.145248172373897</v>
      </c>
      <c r="AJ28" s="128">
        <v>64.212196998845698</v>
      </c>
      <c r="AK28" s="128">
        <v>59.994228549441999</v>
      </c>
      <c r="AL28" s="133">
        <v>60.678145440553998</v>
      </c>
      <c r="AM28" s="128"/>
      <c r="AN28" s="134">
        <v>61.865140438630199</v>
      </c>
      <c r="AO28" s="135">
        <v>65.289534436321603</v>
      </c>
      <c r="AP28" s="136">
        <v>63.577337437475897</v>
      </c>
      <c r="AQ28" s="128"/>
      <c r="AR28" s="137">
        <v>61.5064860111031</v>
      </c>
      <c r="AS28" s="75"/>
      <c r="AT28" s="30">
        <v>-13.3336051906489</v>
      </c>
      <c r="AU28" s="128">
        <v>-10.812596706799599</v>
      </c>
      <c r="AV28" s="128">
        <v>-8.6535926399570808</v>
      </c>
      <c r="AW28" s="128">
        <v>-9.9436016871995001</v>
      </c>
      <c r="AX28" s="128">
        <v>-11.421595758574201</v>
      </c>
      <c r="AY28" s="133">
        <v>-10.7570294127637</v>
      </c>
      <c r="AZ28" s="128"/>
      <c r="BA28" s="134">
        <v>-11.751635841247801</v>
      </c>
      <c r="BB28" s="135">
        <v>-9.8384695001253206</v>
      </c>
      <c r="BC28" s="136">
        <v>-10.779544369386601</v>
      </c>
      <c r="BD28" s="128"/>
      <c r="BE28" s="137">
        <v>-10.7636800262093</v>
      </c>
    </row>
    <row r="29" spans="1:57" x14ac:dyDescent="0.25">
      <c r="A29" s="77" t="s">
        <v>97</v>
      </c>
      <c r="B29" s="37" t="s">
        <v>70</v>
      </c>
      <c r="C29" s="3"/>
      <c r="D29" s="24" t="s">
        <v>16</v>
      </c>
      <c r="E29" s="27" t="s">
        <v>17</v>
      </c>
      <c r="F29" s="3"/>
      <c r="G29" s="30">
        <v>42.990843324733099</v>
      </c>
      <c r="H29" s="128">
        <v>59.9888703394546</v>
      </c>
      <c r="I29" s="128">
        <v>61.946678808114498</v>
      </c>
      <c r="J29" s="128">
        <v>62.771285475792901</v>
      </c>
      <c r="K29" s="128">
        <v>59.316031770121903</v>
      </c>
      <c r="L29" s="133">
        <v>57.402741943643399</v>
      </c>
      <c r="M29" s="128"/>
      <c r="N29" s="134">
        <v>64.440734557595903</v>
      </c>
      <c r="O29" s="135">
        <v>66.2366570546871</v>
      </c>
      <c r="P29" s="136">
        <v>65.338695806141502</v>
      </c>
      <c r="Q29" s="128"/>
      <c r="R29" s="137">
        <v>59.670157332928603</v>
      </c>
      <c r="S29" s="75"/>
      <c r="T29" s="30">
        <v>-8.6282367241144993</v>
      </c>
      <c r="U29" s="128">
        <v>4.5509705394579498</v>
      </c>
      <c r="V29" s="128">
        <v>2.2247235876770701</v>
      </c>
      <c r="W29" s="128">
        <v>3.9771377209929999</v>
      </c>
      <c r="X29" s="128">
        <v>-1.14830377447559</v>
      </c>
      <c r="Y29" s="133">
        <v>0.56472332085685495</v>
      </c>
      <c r="Z29" s="128"/>
      <c r="AA29" s="134">
        <v>-4.5994531949384196</v>
      </c>
      <c r="AB29" s="135">
        <v>-8.1676727262196707</v>
      </c>
      <c r="AC29" s="136">
        <v>-6.4420679218447399</v>
      </c>
      <c r="AD29" s="128"/>
      <c r="AE29" s="137">
        <v>-1.73762514043704</v>
      </c>
      <c r="AG29" s="30">
        <v>46.671721958925701</v>
      </c>
      <c r="AH29" s="128">
        <v>52.625592417061597</v>
      </c>
      <c r="AI29" s="128">
        <v>58.474565560821397</v>
      </c>
      <c r="AJ29" s="128">
        <v>59.744776647948598</v>
      </c>
      <c r="AK29" s="128">
        <v>57.856528557697104</v>
      </c>
      <c r="AL29" s="133">
        <v>55.0735630614572</v>
      </c>
      <c r="AM29" s="128"/>
      <c r="AN29" s="134">
        <v>63.186118277937901</v>
      </c>
      <c r="AO29" s="135">
        <v>66.4933980877219</v>
      </c>
      <c r="AP29" s="136">
        <v>64.839758182829897</v>
      </c>
      <c r="AQ29" s="128"/>
      <c r="AR29" s="137">
        <v>57.863042696880797</v>
      </c>
      <c r="AS29" s="75"/>
      <c r="AT29" s="30">
        <v>-2.2824374437572099</v>
      </c>
      <c r="AU29" s="128">
        <v>4.5511719153896903</v>
      </c>
      <c r="AV29" s="128">
        <v>3.1058098588315501</v>
      </c>
      <c r="AW29" s="128">
        <v>1.9358088805111699</v>
      </c>
      <c r="AX29" s="128">
        <v>-1.67307784017932</v>
      </c>
      <c r="AY29" s="133">
        <v>1.14112812991115</v>
      </c>
      <c r="AZ29" s="128"/>
      <c r="BA29" s="134">
        <v>-5.5006298735384904</v>
      </c>
      <c r="BB29" s="135">
        <v>-6.9446428891259302</v>
      </c>
      <c r="BC29" s="136">
        <v>-6.2466041988288898</v>
      </c>
      <c r="BD29" s="128"/>
      <c r="BE29" s="137">
        <v>-1.3491808442289399</v>
      </c>
    </row>
    <row r="30" spans="1:57" x14ac:dyDescent="0.25">
      <c r="A30" s="21" t="s">
        <v>47</v>
      </c>
      <c r="B30" s="3" t="str">
        <f t="shared" si="0"/>
        <v>Roanoke, VA</v>
      </c>
      <c r="C30" s="3"/>
      <c r="D30" s="24" t="s">
        <v>16</v>
      </c>
      <c r="E30" s="27" t="s">
        <v>17</v>
      </c>
      <c r="F30" s="3"/>
      <c r="G30" s="30">
        <v>43.788819875776298</v>
      </c>
      <c r="H30" s="128">
        <v>61.289733284618102</v>
      </c>
      <c r="I30" s="128">
        <v>64.669345999269197</v>
      </c>
      <c r="J30" s="128">
        <v>64.358786993058004</v>
      </c>
      <c r="K30" s="128">
        <v>62.056996711728097</v>
      </c>
      <c r="L30" s="133">
        <v>59.232736572889998</v>
      </c>
      <c r="M30" s="128"/>
      <c r="N30" s="134">
        <v>63.4088417975886</v>
      </c>
      <c r="O30" s="135">
        <v>64.578005115089496</v>
      </c>
      <c r="P30" s="136">
        <v>63.993423456339002</v>
      </c>
      <c r="Q30" s="128"/>
      <c r="R30" s="137">
        <v>60.592932825303997</v>
      </c>
      <c r="S30" s="75"/>
      <c r="T30" s="30">
        <v>-13.1309172043659</v>
      </c>
      <c r="U30" s="128">
        <v>-12.2865217817798</v>
      </c>
      <c r="V30" s="128">
        <v>-14.070139239410199</v>
      </c>
      <c r="W30" s="128">
        <v>-14.9131493312481</v>
      </c>
      <c r="X30" s="128">
        <v>-14.6426200801285</v>
      </c>
      <c r="Y30" s="133">
        <v>-13.8765001916945</v>
      </c>
      <c r="Z30" s="128"/>
      <c r="AA30" s="134">
        <v>-16.1288467520267</v>
      </c>
      <c r="AB30" s="135">
        <v>-18.3974223041802</v>
      </c>
      <c r="AC30" s="136">
        <v>-17.289043643288601</v>
      </c>
      <c r="AD30" s="128"/>
      <c r="AE30" s="137">
        <v>-14.935531179598801</v>
      </c>
      <c r="AG30" s="30">
        <v>49.922360248447198</v>
      </c>
      <c r="AH30" s="128">
        <v>58.280051150895098</v>
      </c>
      <c r="AI30" s="128">
        <v>65.436609426379206</v>
      </c>
      <c r="AJ30" s="128">
        <v>65.760869565217305</v>
      </c>
      <c r="AK30" s="128">
        <v>62.271647789550599</v>
      </c>
      <c r="AL30" s="133">
        <v>60.334307636097897</v>
      </c>
      <c r="AM30" s="128"/>
      <c r="AN30" s="134">
        <v>66.135367190354401</v>
      </c>
      <c r="AO30" s="135">
        <v>69.478443551333498</v>
      </c>
      <c r="AP30" s="136">
        <v>67.806905370843907</v>
      </c>
      <c r="AQ30" s="128"/>
      <c r="AR30" s="137">
        <v>62.469335560311002</v>
      </c>
      <c r="AS30" s="75"/>
      <c r="AT30" s="30">
        <v>-2.64345652503243</v>
      </c>
      <c r="AU30" s="128">
        <v>-1.4162065922157001</v>
      </c>
      <c r="AV30" s="128">
        <v>-1.41622768833033</v>
      </c>
      <c r="AW30" s="128">
        <v>-2.2819426594022301</v>
      </c>
      <c r="AX30" s="128">
        <v>-5.5135641213006901</v>
      </c>
      <c r="AY30" s="133">
        <v>-2.6783494690878702</v>
      </c>
      <c r="AZ30" s="128"/>
      <c r="BA30" s="134">
        <v>-11.337386358256399</v>
      </c>
      <c r="BB30" s="135">
        <v>-12.3356036426055</v>
      </c>
      <c r="BC30" s="136">
        <v>-11.8516221776215</v>
      </c>
      <c r="BD30" s="128"/>
      <c r="BE30" s="137">
        <v>-5.7210805422777797</v>
      </c>
    </row>
    <row r="31" spans="1:57" x14ac:dyDescent="0.25">
      <c r="A31" s="21" t="s">
        <v>48</v>
      </c>
      <c r="B31" s="3" t="str">
        <f t="shared" si="0"/>
        <v>Charlottesville, VA</v>
      </c>
      <c r="C31" s="3"/>
      <c r="D31" s="24" t="s">
        <v>16</v>
      </c>
      <c r="E31" s="27" t="s">
        <v>17</v>
      </c>
      <c r="F31" s="3"/>
      <c r="G31" s="30">
        <v>42.097769340294199</v>
      </c>
      <c r="H31" s="128">
        <v>67.821547223540506</v>
      </c>
      <c r="I31" s="128">
        <v>69.0080683436165</v>
      </c>
      <c r="J31" s="128">
        <v>73.065970574276207</v>
      </c>
      <c r="K31" s="128">
        <v>66.801139060275204</v>
      </c>
      <c r="L31" s="133">
        <v>63.758898908400504</v>
      </c>
      <c r="M31" s="128"/>
      <c r="N31" s="134">
        <v>78.405315614617905</v>
      </c>
      <c r="O31" s="135">
        <v>94.0199335548172</v>
      </c>
      <c r="P31" s="136">
        <v>86.212624584717602</v>
      </c>
      <c r="Q31" s="128"/>
      <c r="R31" s="137">
        <v>70.174249101634004</v>
      </c>
      <c r="S31" s="75"/>
      <c r="T31" s="30">
        <v>-8.9886319976495503</v>
      </c>
      <c r="U31" s="128">
        <v>14.2634113965353</v>
      </c>
      <c r="V31" s="128">
        <v>-1.15184365127265</v>
      </c>
      <c r="W31" s="128">
        <v>-1.64371688924677</v>
      </c>
      <c r="X31" s="128">
        <v>-10.356778852841501</v>
      </c>
      <c r="Y31" s="133">
        <v>-1.6761545366377</v>
      </c>
      <c r="Z31" s="128"/>
      <c r="AA31" s="134">
        <v>-3.49254387960982</v>
      </c>
      <c r="AB31" s="135">
        <v>17.334483050326</v>
      </c>
      <c r="AC31" s="136">
        <v>6.8491522511169602</v>
      </c>
      <c r="AD31" s="128"/>
      <c r="AE31" s="137">
        <v>1.1569306067337799</v>
      </c>
      <c r="AG31" s="30">
        <v>50.1779781680113</v>
      </c>
      <c r="AH31" s="128">
        <v>55.173232083530998</v>
      </c>
      <c r="AI31" s="128">
        <v>61.218557190317902</v>
      </c>
      <c r="AJ31" s="128">
        <v>66.890128144280894</v>
      </c>
      <c r="AK31" s="128">
        <v>66.996915045087803</v>
      </c>
      <c r="AL31" s="133">
        <v>60.091362126245798</v>
      </c>
      <c r="AM31" s="128"/>
      <c r="AN31" s="134">
        <v>73.154959658281896</v>
      </c>
      <c r="AO31" s="135">
        <v>82.249644043663906</v>
      </c>
      <c r="AP31" s="136">
        <v>77.702301850972901</v>
      </c>
      <c r="AQ31" s="128"/>
      <c r="AR31" s="137">
        <v>65.123059190453503</v>
      </c>
      <c r="AS31" s="75"/>
      <c r="AT31" s="30">
        <v>-3.9496343214969198</v>
      </c>
      <c r="AU31" s="128">
        <v>5.2962547587070397</v>
      </c>
      <c r="AV31" s="128">
        <v>-1.0227194957138199</v>
      </c>
      <c r="AW31" s="128">
        <v>4.4786674134597098</v>
      </c>
      <c r="AX31" s="128">
        <v>3.76086968583652</v>
      </c>
      <c r="AY31" s="133">
        <v>1.82150755998799</v>
      </c>
      <c r="AZ31" s="128"/>
      <c r="BA31" s="134">
        <v>0.99896192469406497</v>
      </c>
      <c r="BB31" s="135">
        <v>6.9183344178458501</v>
      </c>
      <c r="BC31" s="136">
        <v>4.04774340689226</v>
      </c>
      <c r="BD31" s="128"/>
      <c r="BE31" s="137">
        <v>2.5651607729697399</v>
      </c>
    </row>
    <row r="32" spans="1:57" x14ac:dyDescent="0.25">
      <c r="A32" s="21" t="s">
        <v>49</v>
      </c>
      <c r="B32" t="s">
        <v>72</v>
      </c>
      <c r="C32" s="3"/>
      <c r="D32" s="24" t="s">
        <v>16</v>
      </c>
      <c r="E32" s="27" t="s">
        <v>17</v>
      </c>
      <c r="F32" s="3"/>
      <c r="G32" s="30">
        <v>48.164114761409202</v>
      </c>
      <c r="H32" s="128">
        <v>63.0593132154006</v>
      </c>
      <c r="I32" s="128">
        <v>67.712204548833</v>
      </c>
      <c r="J32" s="128">
        <v>68.708190872602898</v>
      </c>
      <c r="K32" s="128">
        <v>66.968931172885306</v>
      </c>
      <c r="L32" s="133">
        <v>62.9225509142262</v>
      </c>
      <c r="M32" s="128"/>
      <c r="N32" s="134">
        <v>77.345027501114899</v>
      </c>
      <c r="O32" s="135">
        <v>80.1546008621971</v>
      </c>
      <c r="P32" s="136">
        <v>78.749814181656006</v>
      </c>
      <c r="Q32" s="128"/>
      <c r="R32" s="137">
        <v>67.444626133491795</v>
      </c>
      <c r="S32" s="75"/>
      <c r="T32" s="30">
        <v>2.0426160199348402</v>
      </c>
      <c r="U32" s="128">
        <v>8.3907217224227608</v>
      </c>
      <c r="V32" s="128">
        <v>4.7335886124251001</v>
      </c>
      <c r="W32" s="128">
        <v>-2.8121776215276801</v>
      </c>
      <c r="X32" s="128">
        <v>-14.8379266358371</v>
      </c>
      <c r="Y32" s="133">
        <v>-1.4874011525195501</v>
      </c>
      <c r="Z32" s="128"/>
      <c r="AA32" s="134">
        <v>-11.527040224957499</v>
      </c>
      <c r="AB32" s="135">
        <v>-9.9011563996951608</v>
      </c>
      <c r="AC32" s="136">
        <v>-10.706997190294199</v>
      </c>
      <c r="AD32" s="128"/>
      <c r="AE32" s="137">
        <v>-4.7676961178766897</v>
      </c>
      <c r="AG32" s="30">
        <v>47.008324661810597</v>
      </c>
      <c r="AH32" s="128">
        <v>55.574550319607503</v>
      </c>
      <c r="AI32" s="128">
        <v>64.887765720231897</v>
      </c>
      <c r="AJ32" s="128">
        <v>64.932362122788703</v>
      </c>
      <c r="AK32" s="128">
        <v>59.499033744611197</v>
      </c>
      <c r="AL32" s="133">
        <v>58.380407313809997</v>
      </c>
      <c r="AM32" s="128"/>
      <c r="AN32" s="134">
        <v>64.884049353352097</v>
      </c>
      <c r="AO32" s="135">
        <v>67.351716961498397</v>
      </c>
      <c r="AP32" s="136">
        <v>66.117883157425297</v>
      </c>
      <c r="AQ32" s="128"/>
      <c r="AR32" s="137">
        <v>60.5911146977</v>
      </c>
      <c r="AS32" s="75"/>
      <c r="AT32" s="30">
        <v>-1.7475796664432099</v>
      </c>
      <c r="AU32" s="128">
        <v>8.7013082171402392</v>
      </c>
      <c r="AV32" s="128">
        <v>8.1596292410335405</v>
      </c>
      <c r="AW32" s="128">
        <v>3.4626011988962202</v>
      </c>
      <c r="AX32" s="128">
        <v>-3.8557716736785999</v>
      </c>
      <c r="AY32" s="133">
        <v>2.9246870656404602</v>
      </c>
      <c r="AZ32" s="128"/>
      <c r="BA32" s="134">
        <v>-7.2986912614822499</v>
      </c>
      <c r="BB32" s="135">
        <v>-9.0433472735228406</v>
      </c>
      <c r="BC32" s="136">
        <v>-8.1955801984786607</v>
      </c>
      <c r="BD32" s="128"/>
      <c r="BE32" s="137">
        <v>-0.82084893374339496</v>
      </c>
    </row>
    <row r="33" spans="1:57" x14ac:dyDescent="0.25">
      <c r="A33" s="21" t="s">
        <v>50</v>
      </c>
      <c r="B33" s="3" t="str">
        <f t="shared" si="0"/>
        <v>Staunton &amp; Harrisonburg, VA</v>
      </c>
      <c r="C33" s="3"/>
      <c r="D33" s="24" t="s">
        <v>16</v>
      </c>
      <c r="E33" s="27" t="s">
        <v>17</v>
      </c>
      <c r="F33" s="3"/>
      <c r="G33" s="30">
        <v>37.419700214132703</v>
      </c>
      <c r="H33" s="128">
        <v>49.839400428265499</v>
      </c>
      <c r="I33" s="128">
        <v>55.067808708065598</v>
      </c>
      <c r="J33" s="128">
        <v>56.834403997144797</v>
      </c>
      <c r="K33" s="128">
        <v>53.765167737330401</v>
      </c>
      <c r="L33" s="133">
        <v>50.5852962169878</v>
      </c>
      <c r="M33" s="128"/>
      <c r="N33" s="134">
        <v>58.565310492505297</v>
      </c>
      <c r="O33" s="135">
        <v>65.185581727337606</v>
      </c>
      <c r="P33" s="136">
        <v>61.875446109921398</v>
      </c>
      <c r="Q33" s="128"/>
      <c r="R33" s="137">
        <v>53.811053329254598</v>
      </c>
      <c r="S33" s="75"/>
      <c r="T33" s="30">
        <v>-14.526500252232101</v>
      </c>
      <c r="U33" s="128">
        <v>-10.227569088937701</v>
      </c>
      <c r="V33" s="128">
        <v>-3.0149040663918001</v>
      </c>
      <c r="W33" s="128">
        <v>3.2777210249559601</v>
      </c>
      <c r="X33" s="128">
        <v>-8.0254101569294107</v>
      </c>
      <c r="Y33" s="133">
        <v>-6.1718886891589602</v>
      </c>
      <c r="Z33" s="128"/>
      <c r="AA33" s="134">
        <v>-9.3993829870475007</v>
      </c>
      <c r="AB33" s="135">
        <v>-3.5176844782987899</v>
      </c>
      <c r="AC33" s="136">
        <v>-6.3935558849905698</v>
      </c>
      <c r="AD33" s="128"/>
      <c r="AE33" s="137">
        <v>-6.2448293533649304</v>
      </c>
      <c r="AG33" s="30">
        <v>45.366571530503002</v>
      </c>
      <c r="AH33" s="128">
        <v>48.662147698894003</v>
      </c>
      <c r="AI33" s="128">
        <v>54.111666072065603</v>
      </c>
      <c r="AJ33" s="128">
        <v>56.047092400998899</v>
      </c>
      <c r="AK33" s="128">
        <v>53.857474134855501</v>
      </c>
      <c r="AL33" s="133">
        <v>51.608990367463399</v>
      </c>
      <c r="AM33" s="128"/>
      <c r="AN33" s="134">
        <v>62.2190510167677</v>
      </c>
      <c r="AO33" s="135">
        <v>68.533713877987793</v>
      </c>
      <c r="AP33" s="136">
        <v>65.376382447377793</v>
      </c>
      <c r="AQ33" s="128"/>
      <c r="AR33" s="137">
        <v>55.542530961724601</v>
      </c>
      <c r="AS33" s="75"/>
      <c r="AT33" s="30">
        <v>-2.8729989117852899</v>
      </c>
      <c r="AU33" s="128">
        <v>0.14581371818483899</v>
      </c>
      <c r="AV33" s="128">
        <v>0.958002316059131</v>
      </c>
      <c r="AW33" s="128">
        <v>1.73261465886472</v>
      </c>
      <c r="AX33" s="128">
        <v>-2.5054713887667801</v>
      </c>
      <c r="AY33" s="133">
        <v>-0.45823178732966502</v>
      </c>
      <c r="AZ33" s="128"/>
      <c r="BA33" s="134">
        <v>-2.0978572557908701</v>
      </c>
      <c r="BB33" s="135">
        <v>-1.8530622936116301</v>
      </c>
      <c r="BC33" s="136">
        <v>-1.96970111086916</v>
      </c>
      <c r="BD33" s="128"/>
      <c r="BE33" s="137">
        <v>-0.97576978855247098</v>
      </c>
    </row>
    <row r="34" spans="1:57" x14ac:dyDescent="0.25">
      <c r="A34" s="21" t="s">
        <v>51</v>
      </c>
      <c r="B34" s="3" t="str">
        <f t="shared" si="0"/>
        <v>Blacksburg &amp; Wytheville, VA</v>
      </c>
      <c r="C34" s="3"/>
      <c r="D34" s="24" t="s">
        <v>16</v>
      </c>
      <c r="E34" s="27" t="s">
        <v>17</v>
      </c>
      <c r="F34" s="3"/>
      <c r="G34" s="30">
        <v>37.868000769674801</v>
      </c>
      <c r="H34" s="128">
        <v>56.667308062343601</v>
      </c>
      <c r="I34" s="128">
        <v>58.764671926111198</v>
      </c>
      <c r="J34" s="128">
        <v>58.379834519915299</v>
      </c>
      <c r="K34" s="128">
        <v>54.858572253223002</v>
      </c>
      <c r="L34" s="133">
        <v>53.307677506253597</v>
      </c>
      <c r="M34" s="128"/>
      <c r="N34" s="134">
        <v>58.052722724648802</v>
      </c>
      <c r="O34" s="135">
        <v>61.804887435058603</v>
      </c>
      <c r="P34" s="136">
        <v>59.928805079853703</v>
      </c>
      <c r="Q34" s="128"/>
      <c r="R34" s="137">
        <v>55.199428241567901</v>
      </c>
      <c r="S34" s="75"/>
      <c r="T34" s="30">
        <v>-10.464206419188899</v>
      </c>
      <c r="U34" s="128">
        <v>-10.2294965090625</v>
      </c>
      <c r="V34" s="128">
        <v>-11.6245662337809</v>
      </c>
      <c r="W34" s="128">
        <v>-11.720360249705299</v>
      </c>
      <c r="X34" s="128">
        <v>-11.264687866651</v>
      </c>
      <c r="Y34" s="133">
        <v>-11.114161788033901</v>
      </c>
      <c r="Z34" s="128"/>
      <c r="AA34" s="134">
        <v>-24.649758749791001</v>
      </c>
      <c r="AB34" s="135">
        <v>-25.774447672266799</v>
      </c>
      <c r="AC34" s="136">
        <v>-25.2339307459509</v>
      </c>
      <c r="AD34" s="128"/>
      <c r="AE34" s="137">
        <v>-16.033022844186998</v>
      </c>
      <c r="AG34" s="30">
        <v>43.578025784106202</v>
      </c>
      <c r="AH34" s="128">
        <v>51.116028477968001</v>
      </c>
      <c r="AI34" s="128">
        <v>58.336540311718203</v>
      </c>
      <c r="AJ34" s="128">
        <v>60.0586877044448</v>
      </c>
      <c r="AK34" s="128">
        <v>59.2168558783913</v>
      </c>
      <c r="AL34" s="133">
        <v>54.461227631325698</v>
      </c>
      <c r="AM34" s="128"/>
      <c r="AN34" s="134">
        <v>62.257071387338797</v>
      </c>
      <c r="AO34" s="135">
        <v>63.940735039445798</v>
      </c>
      <c r="AP34" s="136">
        <v>63.098903213392298</v>
      </c>
      <c r="AQ34" s="128"/>
      <c r="AR34" s="137">
        <v>56.9291349404876</v>
      </c>
      <c r="AS34" s="75"/>
      <c r="AT34" s="30">
        <v>1.87222945972329</v>
      </c>
      <c r="AU34" s="128">
        <v>4.1666081702798099</v>
      </c>
      <c r="AV34" s="128">
        <v>4.0436230316218804</v>
      </c>
      <c r="AW34" s="128">
        <v>2.1863428228082298</v>
      </c>
      <c r="AX34" s="128">
        <v>2.7284358557961199</v>
      </c>
      <c r="AY34" s="133">
        <v>3.0152981144099402</v>
      </c>
      <c r="AZ34" s="128"/>
      <c r="BA34" s="134">
        <v>-10.7476336084345</v>
      </c>
      <c r="BB34" s="135">
        <v>-12.236394688647099</v>
      </c>
      <c r="BC34" s="136">
        <v>-11.5082039380954</v>
      </c>
      <c r="BD34" s="128"/>
      <c r="BE34" s="137">
        <v>-2.07430797543284</v>
      </c>
    </row>
    <row r="35" spans="1:57" x14ac:dyDescent="0.25">
      <c r="A35" s="21" t="s">
        <v>52</v>
      </c>
      <c r="B35" s="3" t="str">
        <f t="shared" si="0"/>
        <v>Lynchburg, VA</v>
      </c>
      <c r="C35" s="3"/>
      <c r="D35" s="24" t="s">
        <v>16</v>
      </c>
      <c r="E35" s="27" t="s">
        <v>17</v>
      </c>
      <c r="F35" s="3"/>
      <c r="G35" s="30">
        <v>40.345465761875303</v>
      </c>
      <c r="H35" s="128">
        <v>56.477483035163402</v>
      </c>
      <c r="I35" s="128">
        <v>62.060456508328102</v>
      </c>
      <c r="J35" s="128">
        <v>61.135101789019103</v>
      </c>
      <c r="K35" s="128">
        <v>56.8476249228871</v>
      </c>
      <c r="L35" s="133">
        <v>55.373226403454602</v>
      </c>
      <c r="M35" s="128"/>
      <c r="N35" s="134">
        <v>68.815545959284293</v>
      </c>
      <c r="O35" s="135">
        <v>78.099938309685299</v>
      </c>
      <c r="P35" s="136">
        <v>73.457742134484803</v>
      </c>
      <c r="Q35" s="128"/>
      <c r="R35" s="137">
        <v>60.5402308980347</v>
      </c>
      <c r="S35" s="75"/>
      <c r="T35" s="30">
        <v>-7.6975903826196399</v>
      </c>
      <c r="U35" s="128">
        <v>-1.78374410542364</v>
      </c>
      <c r="V35" s="128">
        <v>-1.1325789501099099</v>
      </c>
      <c r="W35" s="128">
        <v>-2.6562588697468699</v>
      </c>
      <c r="X35" s="128">
        <v>-5.4953496504870296</v>
      </c>
      <c r="Y35" s="133">
        <v>-3.51121336618449</v>
      </c>
      <c r="Z35" s="128"/>
      <c r="AA35" s="134">
        <v>10.9836714441188</v>
      </c>
      <c r="AB35" s="135">
        <v>11.7957069405551</v>
      </c>
      <c r="AC35" s="136">
        <v>11.4138733003422</v>
      </c>
      <c r="AD35" s="128"/>
      <c r="AE35" s="137">
        <v>1.1880782350013901</v>
      </c>
      <c r="AG35" s="30">
        <v>44.355336212214603</v>
      </c>
      <c r="AH35" s="128">
        <v>51.627082048118403</v>
      </c>
      <c r="AI35" s="128">
        <v>60.471930906847597</v>
      </c>
      <c r="AJ35" s="128">
        <v>59.878161628624298</v>
      </c>
      <c r="AK35" s="128">
        <v>54.665330043183197</v>
      </c>
      <c r="AL35" s="133">
        <v>54.199568167797601</v>
      </c>
      <c r="AM35" s="128"/>
      <c r="AN35" s="134">
        <v>61.297038864898198</v>
      </c>
      <c r="AO35" s="135">
        <v>68.514805675508896</v>
      </c>
      <c r="AP35" s="136">
        <v>64.905922270203504</v>
      </c>
      <c r="AQ35" s="128"/>
      <c r="AR35" s="137">
        <v>57.258526482770698</v>
      </c>
      <c r="AS35" s="75"/>
      <c r="AT35" s="30">
        <v>4.7807208715184304</v>
      </c>
      <c r="AU35" s="128">
        <v>3.3529246549133398</v>
      </c>
      <c r="AV35" s="128">
        <v>2.0844882817841701</v>
      </c>
      <c r="AW35" s="128">
        <v>-5.9814761793722103E-2</v>
      </c>
      <c r="AX35" s="128">
        <v>-6.2047800680017904</v>
      </c>
      <c r="AY35" s="133">
        <v>0.47506377892636098</v>
      </c>
      <c r="AZ35" s="128"/>
      <c r="BA35" s="134">
        <v>-7.0203460536439302</v>
      </c>
      <c r="BB35" s="135">
        <v>-2.25418476024696</v>
      </c>
      <c r="BC35" s="136">
        <v>-4.5642127618353499</v>
      </c>
      <c r="BD35" s="128"/>
      <c r="BE35" s="137">
        <v>-1.20846867980906</v>
      </c>
    </row>
    <row r="36" spans="1:57" x14ac:dyDescent="0.25">
      <c r="A36" s="21" t="s">
        <v>77</v>
      </c>
      <c r="B36" s="3" t="str">
        <f t="shared" si="0"/>
        <v>Central Virginia</v>
      </c>
      <c r="C36" s="3"/>
      <c r="D36" s="24" t="s">
        <v>16</v>
      </c>
      <c r="E36" s="27" t="s">
        <v>17</v>
      </c>
      <c r="F36" s="3"/>
      <c r="G36" s="30">
        <v>44.955517113554897</v>
      </c>
      <c r="H36" s="128">
        <v>62.272951933769903</v>
      </c>
      <c r="I36" s="128">
        <v>66.940565921166396</v>
      </c>
      <c r="J36" s="128">
        <v>65.890275546768805</v>
      </c>
      <c r="K36" s="128">
        <v>60.2619547757321</v>
      </c>
      <c r="L36" s="133">
        <v>60.064253058198403</v>
      </c>
      <c r="M36" s="128"/>
      <c r="N36" s="134">
        <v>68.454219696033604</v>
      </c>
      <c r="O36" s="135">
        <v>75.376868899048503</v>
      </c>
      <c r="P36" s="136">
        <v>71.915544297541004</v>
      </c>
      <c r="Q36" s="128"/>
      <c r="R36" s="137">
        <v>63.450336269439099</v>
      </c>
      <c r="S36" s="75"/>
      <c r="T36" s="30">
        <v>-6.58287260675682</v>
      </c>
      <c r="U36" s="128">
        <v>-1.9869909976367499</v>
      </c>
      <c r="V36" s="128">
        <v>-4.0322945043766003</v>
      </c>
      <c r="W36" s="128">
        <v>-4.2576271770895797</v>
      </c>
      <c r="X36" s="128">
        <v>-4.4247186330261501</v>
      </c>
      <c r="Y36" s="133">
        <v>-4.1377703339855403</v>
      </c>
      <c r="Z36" s="128"/>
      <c r="AA36" s="134">
        <v>3.1140140005152999</v>
      </c>
      <c r="AB36" s="135">
        <v>5.3068377640763398</v>
      </c>
      <c r="AC36" s="136">
        <v>4.25168203016979</v>
      </c>
      <c r="AD36" s="128"/>
      <c r="AE36" s="137">
        <v>-1.5727749838539899</v>
      </c>
      <c r="AG36" s="30">
        <v>47.917953787223503</v>
      </c>
      <c r="AH36" s="128">
        <v>54.426665019152303</v>
      </c>
      <c r="AI36" s="128">
        <v>62.005745706165797</v>
      </c>
      <c r="AJ36" s="128">
        <v>62.769523044606402</v>
      </c>
      <c r="AK36" s="128">
        <v>57.950543679723197</v>
      </c>
      <c r="AL36" s="133">
        <v>57.014086247374202</v>
      </c>
      <c r="AM36" s="128"/>
      <c r="AN36" s="134">
        <v>63.9371988137896</v>
      </c>
      <c r="AO36" s="135">
        <v>69.921537130853807</v>
      </c>
      <c r="AP36" s="136">
        <v>66.9293679723217</v>
      </c>
      <c r="AQ36" s="128"/>
      <c r="AR36" s="137">
        <v>59.847023883073497</v>
      </c>
      <c r="AS36" s="75"/>
      <c r="AT36" s="30">
        <v>-2.8332907735891801</v>
      </c>
      <c r="AU36" s="128">
        <v>-1.6967912625649899</v>
      </c>
      <c r="AV36" s="128">
        <v>-1.6931212781454601</v>
      </c>
      <c r="AW36" s="128">
        <v>-1.25148974704799</v>
      </c>
      <c r="AX36" s="128">
        <v>-4.0949619699417399</v>
      </c>
      <c r="AY36" s="133">
        <v>-2.2877831698754298</v>
      </c>
      <c r="AZ36" s="128"/>
      <c r="BA36" s="134">
        <v>-4.39656966221232</v>
      </c>
      <c r="BB36" s="135">
        <v>-2.8597731140785698</v>
      </c>
      <c r="BC36" s="136">
        <v>-3.5999356692356699</v>
      </c>
      <c r="BD36" s="128"/>
      <c r="BE36" s="137">
        <v>-2.7109164861209698</v>
      </c>
    </row>
    <row r="37" spans="1:57" x14ac:dyDescent="0.25">
      <c r="A37" s="21" t="s">
        <v>78</v>
      </c>
      <c r="B37" s="3" t="str">
        <f t="shared" si="0"/>
        <v>Chesapeake Bay</v>
      </c>
      <c r="C37" s="3"/>
      <c r="D37" s="24" t="s">
        <v>16</v>
      </c>
      <c r="E37" s="27" t="s">
        <v>17</v>
      </c>
      <c r="F37" s="3"/>
      <c r="G37" s="30">
        <v>41.813989239046798</v>
      </c>
      <c r="H37" s="128">
        <v>67.486548808608703</v>
      </c>
      <c r="I37" s="128">
        <v>71.329746348962303</v>
      </c>
      <c r="J37" s="128">
        <v>72.8670253651037</v>
      </c>
      <c r="K37" s="128">
        <v>65.103766333589505</v>
      </c>
      <c r="L37" s="133">
        <v>63.720215219062197</v>
      </c>
      <c r="M37" s="128"/>
      <c r="N37" s="134">
        <v>66.333589546502594</v>
      </c>
      <c r="O37" s="135">
        <v>67.102229054573399</v>
      </c>
      <c r="P37" s="136">
        <v>66.717909300537997</v>
      </c>
      <c r="Q37" s="128"/>
      <c r="R37" s="137">
        <v>64.576699242340993</v>
      </c>
      <c r="S37" s="75"/>
      <c r="T37" s="30">
        <v>-18.0722891566265</v>
      </c>
      <c r="U37" s="128">
        <v>4.6483909415971301</v>
      </c>
      <c r="V37" s="128">
        <v>4.1526374859708097</v>
      </c>
      <c r="W37" s="128">
        <v>10.6184364060676</v>
      </c>
      <c r="X37" s="128">
        <v>6.4070351758793898</v>
      </c>
      <c r="Y37" s="133">
        <v>2.4215468248084999</v>
      </c>
      <c r="Z37" s="128"/>
      <c r="AA37" s="134">
        <v>-13.17907444668</v>
      </c>
      <c r="AB37" s="135">
        <v>-18.487394957983099</v>
      </c>
      <c r="AC37" s="136">
        <v>-15.9322033898305</v>
      </c>
      <c r="AD37" s="128"/>
      <c r="AE37" s="137">
        <v>-3.7794502617801</v>
      </c>
      <c r="AG37" s="30">
        <v>46.944657955418897</v>
      </c>
      <c r="AH37" s="128">
        <v>57.205995388162897</v>
      </c>
      <c r="AI37" s="128">
        <v>64.988470407378898</v>
      </c>
      <c r="AJ37" s="128">
        <v>66.045349730976099</v>
      </c>
      <c r="AK37" s="128">
        <v>61.164488854727097</v>
      </c>
      <c r="AL37" s="133">
        <v>59.269792467332799</v>
      </c>
      <c r="AM37" s="128"/>
      <c r="AN37" s="134">
        <v>62.567255956956103</v>
      </c>
      <c r="AO37" s="135">
        <v>68.1591083781706</v>
      </c>
      <c r="AP37" s="136">
        <v>65.363182167563394</v>
      </c>
      <c r="AQ37" s="128"/>
      <c r="AR37" s="137">
        <v>61.0107609531129</v>
      </c>
      <c r="AS37" s="75"/>
      <c r="AT37" s="30">
        <v>-14.1300527240773</v>
      </c>
      <c r="AU37" s="128">
        <v>-3.0293159609120499</v>
      </c>
      <c r="AV37" s="128">
        <v>-2.0561830292499201</v>
      </c>
      <c r="AW37" s="128">
        <v>-1.2072434607645799</v>
      </c>
      <c r="AX37" s="128">
        <v>-2.3320036821110701</v>
      </c>
      <c r="AY37" s="133">
        <v>-4.2468645225381803</v>
      </c>
      <c r="AZ37" s="128"/>
      <c r="BA37" s="134">
        <v>-12.8246318607764</v>
      </c>
      <c r="BB37" s="135">
        <v>-14.1785627873215</v>
      </c>
      <c r="BC37" s="136">
        <v>-13.5358413828164</v>
      </c>
      <c r="BD37" s="128"/>
      <c r="BE37" s="137">
        <v>-7.2954033536331</v>
      </c>
    </row>
    <row r="38" spans="1:57" x14ac:dyDescent="0.25">
      <c r="A38" s="21" t="s">
        <v>79</v>
      </c>
      <c r="B38" s="3" t="str">
        <f t="shared" si="0"/>
        <v>Coastal Virginia - Eastern Shore</v>
      </c>
      <c r="C38" s="3"/>
      <c r="D38" s="24" t="s">
        <v>16</v>
      </c>
      <c r="E38" s="27" t="s">
        <v>17</v>
      </c>
      <c r="F38" s="3"/>
      <c r="G38" s="30">
        <v>46.757679180887301</v>
      </c>
      <c r="H38" s="128">
        <v>60</v>
      </c>
      <c r="I38" s="128">
        <v>62.184300341296897</v>
      </c>
      <c r="J38" s="128">
        <v>63.276450511945299</v>
      </c>
      <c r="K38" s="128">
        <v>62.866894197952199</v>
      </c>
      <c r="L38" s="133">
        <v>59.017064846416297</v>
      </c>
      <c r="M38" s="128"/>
      <c r="N38" s="134">
        <v>67.918088737201302</v>
      </c>
      <c r="O38" s="135">
        <v>70.511945392491398</v>
      </c>
      <c r="P38" s="136">
        <v>69.215017064846407</v>
      </c>
      <c r="Q38" s="128"/>
      <c r="R38" s="137">
        <v>61.930765480253498</v>
      </c>
      <c r="S38" s="75"/>
      <c r="T38" s="30">
        <v>-5.1275586013129502</v>
      </c>
      <c r="U38" s="128">
        <v>-2.34920634920634</v>
      </c>
      <c r="V38" s="128">
        <v>-0.16758462952538999</v>
      </c>
      <c r="W38" s="128">
        <v>-0.28772450064342803</v>
      </c>
      <c r="X38" s="128">
        <v>-3.9828368654910502</v>
      </c>
      <c r="Y38" s="133">
        <v>-2.2736372375232601</v>
      </c>
      <c r="Z38" s="128"/>
      <c r="AA38" s="134">
        <v>-4.9517557071740601</v>
      </c>
      <c r="AB38" s="135">
        <v>-5.5336480717318102</v>
      </c>
      <c r="AC38" s="136">
        <v>-5.2490465102502899</v>
      </c>
      <c r="AD38" s="128"/>
      <c r="AE38" s="137">
        <v>-3.2438512319823598</v>
      </c>
      <c r="AG38" s="30">
        <v>51.7918088737201</v>
      </c>
      <c r="AH38" s="128">
        <v>55.255972696245699</v>
      </c>
      <c r="AI38" s="128">
        <v>60.955631399317397</v>
      </c>
      <c r="AJ38" s="128">
        <v>62.081911262798599</v>
      </c>
      <c r="AK38" s="128">
        <v>60.972696245733701</v>
      </c>
      <c r="AL38" s="133">
        <v>58.211604095563104</v>
      </c>
      <c r="AM38" s="128"/>
      <c r="AN38" s="134">
        <v>68.600682593856604</v>
      </c>
      <c r="AO38" s="135">
        <v>71.535836177474394</v>
      </c>
      <c r="AP38" s="136">
        <v>70.068259385665499</v>
      </c>
      <c r="AQ38" s="128"/>
      <c r="AR38" s="137">
        <v>61.599219892735199</v>
      </c>
      <c r="AS38" s="75"/>
      <c r="AT38" s="30">
        <v>-1.65950364471411</v>
      </c>
      <c r="AU38" s="128">
        <v>2.2975455995497298</v>
      </c>
      <c r="AV38" s="128">
        <v>3.3055218646282798</v>
      </c>
      <c r="AW38" s="128">
        <v>1.73892330547075</v>
      </c>
      <c r="AX38" s="128">
        <v>-0.26481592561705197</v>
      </c>
      <c r="AY38" s="133">
        <v>1.1175142296996901</v>
      </c>
      <c r="AZ38" s="128"/>
      <c r="BA38" s="134">
        <v>-3.49156201294165</v>
      </c>
      <c r="BB38" s="135">
        <v>-5.2554436676377696</v>
      </c>
      <c r="BC38" s="136">
        <v>-4.4001038499413703</v>
      </c>
      <c r="BD38" s="128"/>
      <c r="BE38" s="137">
        <v>-0.74426380824849003</v>
      </c>
    </row>
    <row r="39" spans="1:57" x14ac:dyDescent="0.25">
      <c r="A39" s="21" t="s">
        <v>80</v>
      </c>
      <c r="B39" s="3" t="str">
        <f t="shared" si="0"/>
        <v>Coastal Virginia - Hampton Roads</v>
      </c>
      <c r="C39" s="3"/>
      <c r="D39" s="24" t="s">
        <v>16</v>
      </c>
      <c r="E39" s="27" t="s">
        <v>17</v>
      </c>
      <c r="F39" s="3"/>
      <c r="G39" s="30">
        <v>50.2094080392257</v>
      </c>
      <c r="H39" s="128">
        <v>64.267837989682803</v>
      </c>
      <c r="I39" s="128">
        <v>68.486643853107907</v>
      </c>
      <c r="J39" s="128">
        <v>67.334899637366505</v>
      </c>
      <c r="K39" s="128">
        <v>62.482762143112502</v>
      </c>
      <c r="L39" s="133">
        <v>62.556310332499102</v>
      </c>
      <c r="M39" s="128"/>
      <c r="N39" s="134">
        <v>72.2151284539557</v>
      </c>
      <c r="O39" s="135">
        <v>78.336482966443597</v>
      </c>
      <c r="P39" s="136">
        <v>75.275805710199705</v>
      </c>
      <c r="Q39" s="128"/>
      <c r="R39" s="137">
        <v>66.190451868984894</v>
      </c>
      <c r="S39" s="75"/>
      <c r="T39" s="30">
        <v>-5.8897503587348599</v>
      </c>
      <c r="U39" s="128">
        <v>-0.39433468465086502</v>
      </c>
      <c r="V39" s="128">
        <v>1.16540469726421</v>
      </c>
      <c r="W39" s="128">
        <v>-3.4463106598390398</v>
      </c>
      <c r="X39" s="128">
        <v>-2.7576043394675298</v>
      </c>
      <c r="Y39" s="133">
        <v>-2.1225912811730798</v>
      </c>
      <c r="Z39" s="128"/>
      <c r="AA39" s="134">
        <v>-4.9853701635571701</v>
      </c>
      <c r="AB39" s="135">
        <v>-1.8242368240787401</v>
      </c>
      <c r="AC39" s="136">
        <v>-3.3663753401139398</v>
      </c>
      <c r="AD39" s="128"/>
      <c r="AE39" s="137">
        <v>-2.53023303976408</v>
      </c>
      <c r="AG39" s="30">
        <v>59.6231932172225</v>
      </c>
      <c r="AH39" s="128">
        <v>60.555952806578397</v>
      </c>
      <c r="AI39" s="128">
        <v>64.828387558097901</v>
      </c>
      <c r="AJ39" s="128">
        <v>64.788804331171093</v>
      </c>
      <c r="AK39" s="128">
        <v>64.167603044077794</v>
      </c>
      <c r="AL39" s="133">
        <v>62.792788191429501</v>
      </c>
      <c r="AM39" s="128"/>
      <c r="AN39" s="134">
        <v>74.355176464579301</v>
      </c>
      <c r="AO39" s="135">
        <v>80.216047806323104</v>
      </c>
      <c r="AP39" s="136">
        <v>77.285612135451203</v>
      </c>
      <c r="AQ39" s="128"/>
      <c r="AR39" s="137">
        <v>66.933595032578594</v>
      </c>
      <c r="AS39" s="75"/>
      <c r="AT39" s="30">
        <v>2.02704231433751</v>
      </c>
      <c r="AU39" s="128">
        <v>7.0097872624246804</v>
      </c>
      <c r="AV39" s="128">
        <v>6.5014795527761597</v>
      </c>
      <c r="AW39" s="128">
        <v>4.6177335710939804</v>
      </c>
      <c r="AX39" s="128">
        <v>5.5866524304342802</v>
      </c>
      <c r="AY39" s="133">
        <v>5.1452508717966401</v>
      </c>
      <c r="AZ39" s="128"/>
      <c r="BA39" s="134">
        <v>1.46747902824933</v>
      </c>
      <c r="BB39" s="135">
        <v>1.22249889501315E-2</v>
      </c>
      <c r="BC39" s="136">
        <v>0.70701606709075904</v>
      </c>
      <c r="BD39" s="128"/>
      <c r="BE39" s="137">
        <v>3.6385864474638798</v>
      </c>
    </row>
    <row r="40" spans="1:57" x14ac:dyDescent="0.25">
      <c r="A40" s="20" t="s">
        <v>81</v>
      </c>
      <c r="B40" s="3" t="str">
        <f t="shared" si="0"/>
        <v>Northern Virginia</v>
      </c>
      <c r="C40" s="3"/>
      <c r="D40" s="24" t="s">
        <v>16</v>
      </c>
      <c r="E40" s="27" t="s">
        <v>17</v>
      </c>
      <c r="F40" s="3"/>
      <c r="G40" s="30">
        <v>54.898210396742698</v>
      </c>
      <c r="H40" s="128">
        <v>77.464255278856101</v>
      </c>
      <c r="I40" s="128">
        <v>86.209639238708405</v>
      </c>
      <c r="J40" s="128">
        <v>86.692548054161506</v>
      </c>
      <c r="K40" s="128">
        <v>77.093078306978498</v>
      </c>
      <c r="L40" s="133">
        <v>76.471546255089393</v>
      </c>
      <c r="M40" s="128"/>
      <c r="N40" s="134">
        <v>74.816778714136902</v>
      </c>
      <c r="O40" s="135">
        <v>77.572199602310306</v>
      </c>
      <c r="P40" s="136">
        <v>76.194489158223604</v>
      </c>
      <c r="Q40" s="128"/>
      <c r="R40" s="137">
        <v>76.392387084556304</v>
      </c>
      <c r="S40" s="75"/>
      <c r="T40" s="30">
        <v>-12.7754671305887</v>
      </c>
      <c r="U40" s="128">
        <v>-3.3603661133729301</v>
      </c>
      <c r="V40" s="128">
        <v>-1.68408703930398</v>
      </c>
      <c r="W40" s="128">
        <v>2.1605615481890101</v>
      </c>
      <c r="X40" s="128">
        <v>12.291467552878199</v>
      </c>
      <c r="Y40" s="133">
        <v>-0.50455436170276602</v>
      </c>
      <c r="Z40" s="128"/>
      <c r="AA40" s="134">
        <v>13.4887018701948</v>
      </c>
      <c r="AB40" s="135">
        <v>14.293760229757201</v>
      </c>
      <c r="AC40" s="136">
        <v>13.8970870835543</v>
      </c>
      <c r="AD40" s="128"/>
      <c r="AE40" s="137">
        <v>3.2146154876848798</v>
      </c>
      <c r="AG40" s="30">
        <v>54.210775494744802</v>
      </c>
      <c r="AH40" s="128">
        <v>62.465675598901598</v>
      </c>
      <c r="AI40" s="128">
        <v>71.309061641889897</v>
      </c>
      <c r="AJ40" s="128">
        <v>71.975665183221196</v>
      </c>
      <c r="AK40" s="128">
        <v>65.575703058422405</v>
      </c>
      <c r="AL40" s="133">
        <v>65.107376195436004</v>
      </c>
      <c r="AM40" s="128"/>
      <c r="AN40" s="134">
        <v>66.174131237572098</v>
      </c>
      <c r="AO40" s="135">
        <v>70.533566897074095</v>
      </c>
      <c r="AP40" s="136">
        <v>68.353849067323097</v>
      </c>
      <c r="AQ40" s="128"/>
      <c r="AR40" s="137">
        <v>66.034939873118006</v>
      </c>
      <c r="AS40" s="75"/>
      <c r="AT40" s="30">
        <v>-0.52499778641607697</v>
      </c>
      <c r="AU40" s="128">
        <v>1.1167732307464999</v>
      </c>
      <c r="AV40" s="128">
        <v>1.7865067536225001</v>
      </c>
      <c r="AW40" s="128">
        <v>3.5424675407929098</v>
      </c>
      <c r="AX40" s="128">
        <v>5.6376880914424596</v>
      </c>
      <c r="AY40" s="133">
        <v>2.3960494781879298</v>
      </c>
      <c r="AZ40" s="128"/>
      <c r="BA40" s="134">
        <v>1.03889074322289</v>
      </c>
      <c r="BB40" s="135">
        <v>-1.1579396288966</v>
      </c>
      <c r="BC40" s="136">
        <v>-0.106607358055404</v>
      </c>
      <c r="BD40" s="128"/>
      <c r="BE40" s="137">
        <v>1.64291701631053</v>
      </c>
    </row>
    <row r="41" spans="1:57" x14ac:dyDescent="0.25">
      <c r="A41" s="22" t="s">
        <v>82</v>
      </c>
      <c r="B41" s="3" t="str">
        <f t="shared" si="0"/>
        <v>Shenandoah Valley</v>
      </c>
      <c r="C41" s="3"/>
      <c r="D41" s="25" t="s">
        <v>16</v>
      </c>
      <c r="E41" s="28" t="s">
        <v>17</v>
      </c>
      <c r="F41" s="3"/>
      <c r="G41" s="31">
        <v>40.823908197804002</v>
      </c>
      <c r="H41" s="138">
        <v>53.5622884504251</v>
      </c>
      <c r="I41" s="138">
        <v>56.567324362255398</v>
      </c>
      <c r="J41" s="138">
        <v>58.482621976388998</v>
      </c>
      <c r="K41" s="138">
        <v>57.648807066787697</v>
      </c>
      <c r="L41" s="139">
        <v>53.416990010732199</v>
      </c>
      <c r="M41" s="128"/>
      <c r="N41" s="140">
        <v>63.6671344836126</v>
      </c>
      <c r="O41" s="141">
        <v>68.265499876166103</v>
      </c>
      <c r="P41" s="142">
        <v>65.966317179889302</v>
      </c>
      <c r="Q41" s="128"/>
      <c r="R41" s="143">
        <v>57.002512059062802</v>
      </c>
      <c r="S41" s="75"/>
      <c r="T41" s="31">
        <v>-7.6070301024319003</v>
      </c>
      <c r="U41" s="138">
        <v>-3.30191536199488</v>
      </c>
      <c r="V41" s="138">
        <v>-2.2455568945117901</v>
      </c>
      <c r="W41" s="138">
        <v>2.50637789047332</v>
      </c>
      <c r="X41" s="138">
        <v>-2.0222590046603202</v>
      </c>
      <c r="Y41" s="139">
        <v>-2.2863898387437498</v>
      </c>
      <c r="Z41" s="128"/>
      <c r="AA41" s="140">
        <v>-2.8242722310474102</v>
      </c>
      <c r="AB41" s="141">
        <v>-2.3782267154564498</v>
      </c>
      <c r="AC41" s="142">
        <v>-2.5939863586006302</v>
      </c>
      <c r="AD41" s="128"/>
      <c r="AE41" s="143">
        <v>-2.3883094318317299</v>
      </c>
      <c r="AG41" s="31">
        <v>46.7251341312422</v>
      </c>
      <c r="AH41" s="138">
        <v>49.492364836978901</v>
      </c>
      <c r="AI41" s="138">
        <v>54.997936442426699</v>
      </c>
      <c r="AJ41" s="138">
        <v>56.894345852249202</v>
      </c>
      <c r="AK41" s="138">
        <v>56.283532810565397</v>
      </c>
      <c r="AL41" s="139">
        <v>52.878662814692497</v>
      </c>
      <c r="AM41" s="128"/>
      <c r="AN41" s="140">
        <v>64.279818406933501</v>
      </c>
      <c r="AO41" s="141">
        <v>69.281881964506795</v>
      </c>
      <c r="AP41" s="142">
        <v>66.780850185720098</v>
      </c>
      <c r="AQ41" s="128"/>
      <c r="AR41" s="143">
        <v>56.850716349271799</v>
      </c>
      <c r="AS41" s="75"/>
      <c r="AT41" s="31">
        <v>-1.78985873410568</v>
      </c>
      <c r="AU41" s="138">
        <v>2.9205042136778898</v>
      </c>
      <c r="AV41" s="138">
        <v>2.3669621590859502</v>
      </c>
      <c r="AW41" s="138">
        <v>2.4106738634793698</v>
      </c>
      <c r="AX41" s="138">
        <v>0.290735882787239</v>
      </c>
      <c r="AY41" s="139">
        <v>1.27422799229104</v>
      </c>
      <c r="AZ41" s="128"/>
      <c r="BA41" s="140">
        <v>-1.78882747589703</v>
      </c>
      <c r="BB41" s="141">
        <v>-2.82043051405843</v>
      </c>
      <c r="BC41" s="142">
        <v>-2.3266653649512201</v>
      </c>
      <c r="BD41" s="128"/>
      <c r="BE41" s="143">
        <v>3.4429972720268598E-2</v>
      </c>
    </row>
    <row r="42" spans="1:57" ht="13" x14ac:dyDescent="0.3">
      <c r="A42" s="19" t="s">
        <v>83</v>
      </c>
      <c r="B42" s="3" t="str">
        <f t="shared" si="0"/>
        <v>Southern Virginia</v>
      </c>
      <c r="C42" s="9"/>
      <c r="D42" s="23" t="s">
        <v>16</v>
      </c>
      <c r="E42" s="26" t="s">
        <v>17</v>
      </c>
      <c r="F42" s="3"/>
      <c r="G42" s="29">
        <v>45.796618242438598</v>
      </c>
      <c r="H42" s="126">
        <v>65.777566087163606</v>
      </c>
      <c r="I42" s="126">
        <v>66.658728268635301</v>
      </c>
      <c r="J42" s="126">
        <v>65.944272445820403</v>
      </c>
      <c r="K42" s="126">
        <v>62.014765420338101</v>
      </c>
      <c r="L42" s="127">
        <v>61.2383900928792</v>
      </c>
      <c r="M42" s="128"/>
      <c r="N42" s="129">
        <v>63.253155513217401</v>
      </c>
      <c r="O42" s="130">
        <v>64.301024053345998</v>
      </c>
      <c r="P42" s="131">
        <v>63.777089783281703</v>
      </c>
      <c r="Q42" s="128"/>
      <c r="R42" s="132">
        <v>61.963732861565603</v>
      </c>
      <c r="S42" s="75"/>
      <c r="T42" s="29">
        <v>-18.037977993473302</v>
      </c>
      <c r="U42" s="126">
        <v>5.7531582235961203</v>
      </c>
      <c r="V42" s="126">
        <v>-0.59827923910035796</v>
      </c>
      <c r="W42" s="126">
        <v>1.33133670246084</v>
      </c>
      <c r="X42" s="126">
        <v>-1.2331545090592999</v>
      </c>
      <c r="Y42" s="127">
        <v>-2.1755381780541598</v>
      </c>
      <c r="Z42" s="128"/>
      <c r="AA42" s="129">
        <v>-0.161313569826636</v>
      </c>
      <c r="AB42" s="130">
        <v>-7.40477745902803</v>
      </c>
      <c r="AC42" s="131">
        <v>-3.9490737379005001</v>
      </c>
      <c r="AD42" s="128"/>
      <c r="AE42" s="132">
        <v>-2.7038533281528898</v>
      </c>
      <c r="AF42" s="29"/>
      <c r="AG42" s="29">
        <v>47.380288375956802</v>
      </c>
      <c r="AH42" s="126">
        <v>57.627722067287699</v>
      </c>
      <c r="AI42" s="126">
        <v>63.887735121343297</v>
      </c>
      <c r="AJ42" s="126">
        <v>65.1405096451536</v>
      </c>
      <c r="AK42" s="126">
        <v>62.080257204096199</v>
      </c>
      <c r="AL42" s="127">
        <v>59.2173592708345</v>
      </c>
      <c r="AM42" s="128"/>
      <c r="AN42" s="129">
        <v>63.461538461538403</v>
      </c>
      <c r="AO42" s="130">
        <v>65.634674922600595</v>
      </c>
      <c r="AP42" s="131">
        <v>64.548106692069496</v>
      </c>
      <c r="AQ42" s="128"/>
      <c r="AR42" s="132">
        <v>60.738217983234598</v>
      </c>
      <c r="AS42" s="75"/>
      <c r="AT42" s="29">
        <v>-3.6710663769225498</v>
      </c>
      <c r="AU42" s="126">
        <v>3.9813884496712499</v>
      </c>
      <c r="AV42" s="126">
        <v>0.159519631648293</v>
      </c>
      <c r="AW42" s="126">
        <v>9.6258113183825406E-2</v>
      </c>
      <c r="AX42" s="126">
        <v>-4.1544152892678401</v>
      </c>
      <c r="AY42" s="127">
        <v>-0.72266759373514999</v>
      </c>
      <c r="AZ42" s="128"/>
      <c r="BA42" s="129">
        <v>-6.28103493335656</v>
      </c>
      <c r="BB42" s="130">
        <v>-7.84835106112922</v>
      </c>
      <c r="BC42" s="131">
        <v>-7.0844899041342604</v>
      </c>
      <c r="BD42" s="128"/>
      <c r="BE42" s="132">
        <v>-2.7480414680336298</v>
      </c>
    </row>
    <row r="43" spans="1:57" x14ac:dyDescent="0.25">
      <c r="A43" s="20" t="s">
        <v>84</v>
      </c>
      <c r="B43" s="3" t="str">
        <f t="shared" si="0"/>
        <v>Southwest Virginia - Blue Ridge Highlands</v>
      </c>
      <c r="C43" s="10"/>
      <c r="D43" s="24" t="s">
        <v>16</v>
      </c>
      <c r="E43" s="27" t="s">
        <v>17</v>
      </c>
      <c r="F43" s="3"/>
      <c r="G43" s="30">
        <v>39.553098364432103</v>
      </c>
      <c r="H43" s="128">
        <v>55.229209859479298</v>
      </c>
      <c r="I43" s="128">
        <v>59.2259847961299</v>
      </c>
      <c r="J43" s="128">
        <v>59.698226215157703</v>
      </c>
      <c r="K43" s="128">
        <v>57.452199953927597</v>
      </c>
      <c r="L43" s="133">
        <v>54.231743837825299</v>
      </c>
      <c r="M43" s="128"/>
      <c r="N43" s="134">
        <v>63.407049067035203</v>
      </c>
      <c r="O43" s="135">
        <v>65.560930661137903</v>
      </c>
      <c r="P43" s="136">
        <v>64.483989864086595</v>
      </c>
      <c r="Q43" s="128"/>
      <c r="R43" s="137">
        <v>57.160956988185703</v>
      </c>
      <c r="S43" s="75"/>
      <c r="T43" s="30">
        <v>-9.4742735596198298</v>
      </c>
      <c r="U43" s="128">
        <v>-5.1410852915776601</v>
      </c>
      <c r="V43" s="128">
        <v>-5.2731864596014404</v>
      </c>
      <c r="W43" s="128">
        <v>-9.0074230735577707</v>
      </c>
      <c r="X43" s="128">
        <v>-12.675059508759</v>
      </c>
      <c r="Y43" s="133">
        <v>-8.3418990065051393</v>
      </c>
      <c r="Z43" s="128"/>
      <c r="AA43" s="134">
        <v>-19.518272508799502</v>
      </c>
      <c r="AB43" s="135">
        <v>-21.578694737294398</v>
      </c>
      <c r="AC43" s="136">
        <v>-20.579040732367801</v>
      </c>
      <c r="AD43" s="128"/>
      <c r="AE43" s="137">
        <v>-12.6785090332392</v>
      </c>
      <c r="AF43" s="30"/>
      <c r="AG43" s="30">
        <v>44.111379866390202</v>
      </c>
      <c r="AH43" s="128">
        <v>50.3196268140981</v>
      </c>
      <c r="AI43" s="128">
        <v>57.668164017507401</v>
      </c>
      <c r="AJ43" s="128">
        <v>59.496659755816601</v>
      </c>
      <c r="AK43" s="128">
        <v>58.1749596867081</v>
      </c>
      <c r="AL43" s="133">
        <v>53.954158028104104</v>
      </c>
      <c r="AM43" s="128"/>
      <c r="AN43" s="134">
        <v>63.291868233126003</v>
      </c>
      <c r="AO43" s="135">
        <v>64.576134531213995</v>
      </c>
      <c r="AP43" s="136">
        <v>63.934001382170003</v>
      </c>
      <c r="AQ43" s="128"/>
      <c r="AR43" s="137">
        <v>56.805541843551502</v>
      </c>
      <c r="AS43" s="75"/>
      <c r="AT43" s="30">
        <v>0.24791045997467501</v>
      </c>
      <c r="AU43" s="128">
        <v>7.1323068592896801</v>
      </c>
      <c r="AV43" s="128">
        <v>6.3929737083815201</v>
      </c>
      <c r="AW43" s="128">
        <v>2.5419256983340301</v>
      </c>
      <c r="AX43" s="128">
        <v>-0.83845995834532305</v>
      </c>
      <c r="AY43" s="133">
        <v>3.0196102400026099</v>
      </c>
      <c r="AZ43" s="128"/>
      <c r="BA43" s="134">
        <v>-8.8663984489995293</v>
      </c>
      <c r="BB43" s="135">
        <v>-11.234854287734199</v>
      </c>
      <c r="BC43" s="136">
        <v>-10.0781076953128</v>
      </c>
      <c r="BD43" s="128"/>
      <c r="BE43" s="137">
        <v>-1.58978056492234</v>
      </c>
    </row>
    <row r="44" spans="1:57" x14ac:dyDescent="0.25">
      <c r="A44" s="21" t="s">
        <v>85</v>
      </c>
      <c r="B44" s="3" t="str">
        <f t="shared" si="0"/>
        <v>Southwest Virginia - Heart of Appalachia</v>
      </c>
      <c r="C44" s="3"/>
      <c r="D44" s="24" t="s">
        <v>16</v>
      </c>
      <c r="E44" s="27" t="s">
        <v>17</v>
      </c>
      <c r="F44" s="3"/>
      <c r="G44" s="30">
        <v>39.4056847545219</v>
      </c>
      <c r="H44" s="128">
        <v>57.816537467700201</v>
      </c>
      <c r="I44" s="128">
        <v>58.914728682170498</v>
      </c>
      <c r="J44" s="128">
        <v>61.950904392764798</v>
      </c>
      <c r="K44" s="128">
        <v>57.299741602067101</v>
      </c>
      <c r="L44" s="133">
        <v>55.077519379844901</v>
      </c>
      <c r="M44" s="128"/>
      <c r="N44" s="134">
        <v>59.883720930232499</v>
      </c>
      <c r="O44" s="135">
        <v>57.235142118863003</v>
      </c>
      <c r="P44" s="136">
        <v>58.559431524547797</v>
      </c>
      <c r="Q44" s="128"/>
      <c r="R44" s="137">
        <v>56.0723514211886</v>
      </c>
      <c r="S44" s="75"/>
      <c r="T44" s="30">
        <v>-8.2428526469224099</v>
      </c>
      <c r="U44" s="128">
        <v>-2.4303961201295201</v>
      </c>
      <c r="V44" s="128">
        <v>3.6224009273346301E-3</v>
      </c>
      <c r="W44" s="128">
        <v>3.3463422304102601</v>
      </c>
      <c r="X44" s="128">
        <v>-6.1369509043927604</v>
      </c>
      <c r="Y44" s="133">
        <v>-2.3815129800991302</v>
      </c>
      <c r="Z44" s="128"/>
      <c r="AA44" s="134">
        <v>-21.042607521208701</v>
      </c>
      <c r="AB44" s="135">
        <v>-25.0786833344972</v>
      </c>
      <c r="AC44" s="136">
        <v>-23.067943937461099</v>
      </c>
      <c r="AD44" s="128"/>
      <c r="AE44" s="137">
        <v>-9.6320890025495807</v>
      </c>
      <c r="AF44" s="30"/>
      <c r="AG44" s="30">
        <v>39.308785529715699</v>
      </c>
      <c r="AH44" s="128">
        <v>49.208656330749299</v>
      </c>
      <c r="AI44" s="128">
        <v>55.3779069767441</v>
      </c>
      <c r="AJ44" s="128">
        <v>55.8947028423772</v>
      </c>
      <c r="AK44" s="128">
        <v>52.503229974160199</v>
      </c>
      <c r="AL44" s="133">
        <v>50.458656330749299</v>
      </c>
      <c r="AM44" s="128"/>
      <c r="AN44" s="134">
        <v>56.766795865633</v>
      </c>
      <c r="AO44" s="135">
        <v>56.411498708010299</v>
      </c>
      <c r="AP44" s="136">
        <v>56.589147286821699</v>
      </c>
      <c r="AQ44" s="128"/>
      <c r="AR44" s="137">
        <v>52.2102251753414</v>
      </c>
      <c r="AS44" s="75"/>
      <c r="AT44" s="30">
        <v>-9.4480136747094594</v>
      </c>
      <c r="AU44" s="128">
        <v>-5.4855549919645501</v>
      </c>
      <c r="AV44" s="128">
        <v>-4.0952338054716302</v>
      </c>
      <c r="AW44" s="128">
        <v>-6.0555196877106301</v>
      </c>
      <c r="AX44" s="128">
        <v>-9.1548756743616693</v>
      </c>
      <c r="AY44" s="133">
        <v>-6.73396813563311</v>
      </c>
      <c r="AZ44" s="128"/>
      <c r="BA44" s="134">
        <v>-15.2943215478666</v>
      </c>
      <c r="BB44" s="135">
        <v>-18.1568570916235</v>
      </c>
      <c r="BC44" s="136">
        <v>-16.745696992530601</v>
      </c>
      <c r="BD44" s="128"/>
      <c r="BE44" s="137">
        <v>-10.0825127615632</v>
      </c>
    </row>
    <row r="45" spans="1:57" x14ac:dyDescent="0.25">
      <c r="A45" s="22" t="s">
        <v>86</v>
      </c>
      <c r="B45" s="3" t="str">
        <f t="shared" si="0"/>
        <v>Virginia Mountains</v>
      </c>
      <c r="C45" s="3"/>
      <c r="D45" s="25" t="s">
        <v>16</v>
      </c>
      <c r="E45" s="28" t="s">
        <v>17</v>
      </c>
      <c r="F45" s="3"/>
      <c r="G45" s="30">
        <v>42.725013804527798</v>
      </c>
      <c r="H45" s="128">
        <v>60.505245720596299</v>
      </c>
      <c r="I45" s="128">
        <v>63.749309773605702</v>
      </c>
      <c r="J45" s="128">
        <v>63.059083379348401</v>
      </c>
      <c r="K45" s="128">
        <v>58.296521258972902</v>
      </c>
      <c r="L45" s="133">
        <v>57.667034787410202</v>
      </c>
      <c r="M45" s="128"/>
      <c r="N45" s="134">
        <v>61.609607951408002</v>
      </c>
      <c r="O45" s="135">
        <v>63.307564881281003</v>
      </c>
      <c r="P45" s="136">
        <v>62.458586416344502</v>
      </c>
      <c r="Q45" s="128"/>
      <c r="R45" s="137">
        <v>59.0360495385343</v>
      </c>
      <c r="S45" s="75"/>
      <c r="T45" s="30">
        <v>-12.3290879981828</v>
      </c>
      <c r="U45" s="128">
        <v>-6.7391706421453801</v>
      </c>
      <c r="V45" s="128">
        <v>-8.9277759630980498</v>
      </c>
      <c r="W45" s="128">
        <v>-10.177396934000001</v>
      </c>
      <c r="X45" s="128">
        <v>-14.1481155970398</v>
      </c>
      <c r="Y45" s="133">
        <v>-10.376174706861599</v>
      </c>
      <c r="Z45" s="128"/>
      <c r="AA45" s="134">
        <v>-15.8370806455044</v>
      </c>
      <c r="AB45" s="135">
        <v>-17.6020056446274</v>
      </c>
      <c r="AC45" s="136">
        <v>-16.740885899687001</v>
      </c>
      <c r="AD45" s="128"/>
      <c r="AE45" s="137">
        <v>-12.400386379327299</v>
      </c>
      <c r="AF45" s="31"/>
      <c r="AG45" s="30">
        <v>49.002622860298104</v>
      </c>
      <c r="AH45" s="128">
        <v>55.773743787962403</v>
      </c>
      <c r="AI45" s="128">
        <v>62.044450579790102</v>
      </c>
      <c r="AJ45" s="128">
        <v>62.292932081722803</v>
      </c>
      <c r="AK45" s="128">
        <v>58.151573716178902</v>
      </c>
      <c r="AL45" s="133">
        <v>57.453064605190498</v>
      </c>
      <c r="AM45" s="128"/>
      <c r="AN45" s="134">
        <v>63.245444505797899</v>
      </c>
      <c r="AO45" s="135">
        <v>67.428216454997198</v>
      </c>
      <c r="AP45" s="136">
        <v>65.336830480397495</v>
      </c>
      <c r="AQ45" s="128"/>
      <c r="AR45" s="137">
        <v>59.705569140963902</v>
      </c>
      <c r="AS45" s="75"/>
      <c r="AT45" s="30">
        <v>-1.05995168682399</v>
      </c>
      <c r="AU45" s="128">
        <v>0.82070566423014402</v>
      </c>
      <c r="AV45" s="128">
        <v>0.523709946579616</v>
      </c>
      <c r="AW45" s="128">
        <v>-0.75259711091973902</v>
      </c>
      <c r="AX45" s="128">
        <v>-5.8357111198992104</v>
      </c>
      <c r="AY45" s="133">
        <v>-1.31367097204467</v>
      </c>
      <c r="AZ45" s="128"/>
      <c r="BA45" s="134">
        <v>-10.196571967949801</v>
      </c>
      <c r="BB45" s="135">
        <v>-10.4024263517385</v>
      </c>
      <c r="BC45" s="136">
        <v>-10.3029117657083</v>
      </c>
      <c r="BD45" s="128"/>
      <c r="BE45" s="137">
        <v>-4.3119868310927698</v>
      </c>
    </row>
    <row r="46" spans="1:57" x14ac:dyDescent="0.25">
      <c r="A46" s="86" t="s">
        <v>111</v>
      </c>
      <c r="B46" s="3" t="s">
        <v>117</v>
      </c>
      <c r="D46" s="25" t="s">
        <v>16</v>
      </c>
      <c r="E46" s="28" t="s">
        <v>17</v>
      </c>
      <c r="G46" s="30">
        <v>43.520782396088002</v>
      </c>
      <c r="H46" s="128">
        <v>71.668704156479194</v>
      </c>
      <c r="I46" s="128">
        <v>81.265281173594104</v>
      </c>
      <c r="J46" s="128">
        <v>77.353300733496297</v>
      </c>
      <c r="K46" s="128">
        <v>71.607579462102606</v>
      </c>
      <c r="L46" s="133">
        <v>69.083129584351994</v>
      </c>
      <c r="M46" s="128"/>
      <c r="N46" s="134">
        <v>77.720048899755497</v>
      </c>
      <c r="O46" s="135">
        <v>84.993887530562304</v>
      </c>
      <c r="P46" s="136">
        <v>81.356968215158901</v>
      </c>
      <c r="Q46" s="128"/>
      <c r="R46" s="137">
        <v>72.589940621725404</v>
      </c>
      <c r="S46" s="75"/>
      <c r="T46" s="30">
        <v>-21.844127332601499</v>
      </c>
      <c r="U46" s="128">
        <v>11.137440758293801</v>
      </c>
      <c r="V46" s="128">
        <v>7.47776879547291</v>
      </c>
      <c r="W46" s="128">
        <v>1.4022435897435801</v>
      </c>
      <c r="X46" s="128">
        <v>16.162617749132298</v>
      </c>
      <c r="Y46" s="133">
        <v>3.50764722044143</v>
      </c>
      <c r="Z46" s="128"/>
      <c r="AA46" s="134">
        <v>21.210676835080999</v>
      </c>
      <c r="AB46" s="135">
        <v>27.3351648351648</v>
      </c>
      <c r="AC46" s="136">
        <v>24.3344231667445</v>
      </c>
      <c r="AD46" s="128"/>
      <c r="AE46" s="137">
        <v>9.3743832642589293</v>
      </c>
      <c r="AG46" s="30">
        <v>51.092603911980397</v>
      </c>
      <c r="AH46" s="128">
        <v>57.602383863080597</v>
      </c>
      <c r="AI46" s="128">
        <v>65.731968215158901</v>
      </c>
      <c r="AJ46" s="128">
        <v>65.579156479217602</v>
      </c>
      <c r="AK46" s="128">
        <v>62.286063569682099</v>
      </c>
      <c r="AL46" s="133">
        <v>60.458435207823896</v>
      </c>
      <c r="AM46" s="128"/>
      <c r="AN46" s="134">
        <v>70.790036674816605</v>
      </c>
      <c r="AO46" s="135">
        <v>78.109718826405796</v>
      </c>
      <c r="AP46" s="136">
        <v>74.449877750611194</v>
      </c>
      <c r="AQ46" s="128"/>
      <c r="AR46" s="137">
        <v>64.455990220048804</v>
      </c>
      <c r="AS46" s="75"/>
      <c r="AT46" s="30">
        <v>-4.14277522935779</v>
      </c>
      <c r="AU46" s="128">
        <v>13.899380571083199</v>
      </c>
      <c r="AV46" s="128">
        <v>12.428123366440101</v>
      </c>
      <c r="AW46" s="128">
        <v>11.8889323425889</v>
      </c>
      <c r="AX46" s="128">
        <v>15.0437482359582</v>
      </c>
      <c r="AY46" s="133">
        <v>9.8877902455282705</v>
      </c>
      <c r="AZ46" s="128"/>
      <c r="BA46" s="134">
        <v>4.22994712566092</v>
      </c>
      <c r="BB46" s="135">
        <v>5.2506949449191804</v>
      </c>
      <c r="BC46" s="136">
        <v>4.7629287173422199</v>
      </c>
      <c r="BD46" s="128"/>
      <c r="BE46" s="137">
        <v>8.1419624217118898</v>
      </c>
    </row>
    <row r="47" spans="1:57" x14ac:dyDescent="0.25">
      <c r="A47" s="86" t="s">
        <v>112</v>
      </c>
      <c r="B47" s="3" t="s">
        <v>118</v>
      </c>
      <c r="D47" s="25" t="s">
        <v>16</v>
      </c>
      <c r="E47" s="28" t="s">
        <v>17</v>
      </c>
      <c r="G47" s="30">
        <v>49.841830353858597</v>
      </c>
      <c r="H47" s="128">
        <v>80.096373133230301</v>
      </c>
      <c r="I47" s="128">
        <v>87.7694401530199</v>
      </c>
      <c r="J47" s="128">
        <v>85.459427646582697</v>
      </c>
      <c r="K47" s="128">
        <v>72.941955418229895</v>
      </c>
      <c r="L47" s="133">
        <v>75.221805340984304</v>
      </c>
      <c r="M47" s="128"/>
      <c r="N47" s="134">
        <v>75.0827631869344</v>
      </c>
      <c r="O47" s="135">
        <v>79.827852571176294</v>
      </c>
      <c r="P47" s="136">
        <v>77.455307879055297</v>
      </c>
      <c r="Q47" s="128"/>
      <c r="R47" s="137">
        <v>75.859948923290304</v>
      </c>
      <c r="S47" s="75"/>
      <c r="T47" s="30">
        <v>-13.4779931242297</v>
      </c>
      <c r="U47" s="128">
        <v>-0.25093182559041599</v>
      </c>
      <c r="V47" s="128">
        <v>0.452541070654432</v>
      </c>
      <c r="W47" s="128">
        <v>-4.6760072945535198E-2</v>
      </c>
      <c r="X47" s="128">
        <v>8.87846378636638</v>
      </c>
      <c r="Y47" s="133">
        <v>-0.43999246019098898</v>
      </c>
      <c r="Z47" s="128"/>
      <c r="AA47" s="134">
        <v>9.7792071903870106</v>
      </c>
      <c r="AB47" s="135">
        <v>10.770789461299101</v>
      </c>
      <c r="AC47" s="136">
        <v>10.2879577069323</v>
      </c>
      <c r="AD47" s="128"/>
      <c r="AE47" s="137">
        <v>2.4676845987816098</v>
      </c>
      <c r="AG47" s="30">
        <v>53.122011329360703</v>
      </c>
      <c r="AH47" s="128">
        <v>62.691274920915099</v>
      </c>
      <c r="AI47" s="128">
        <v>73.465202677848794</v>
      </c>
      <c r="AJ47" s="128">
        <v>72.689067902596904</v>
      </c>
      <c r="AK47" s="128">
        <v>64.1589421025527</v>
      </c>
      <c r="AL47" s="133">
        <v>65.225299786654801</v>
      </c>
      <c r="AM47" s="128"/>
      <c r="AN47" s="134">
        <v>68.033178842051001</v>
      </c>
      <c r="AO47" s="135">
        <v>74.188001177076401</v>
      </c>
      <c r="AP47" s="136">
        <v>71.110590009563694</v>
      </c>
      <c r="AQ47" s="128"/>
      <c r="AR47" s="137">
        <v>66.906811278914503</v>
      </c>
      <c r="AS47" s="75"/>
      <c r="AT47" s="30">
        <v>1.4449959452090899</v>
      </c>
      <c r="AU47" s="128">
        <v>3.9851252046050298</v>
      </c>
      <c r="AV47" s="128">
        <v>4.1518551197370703</v>
      </c>
      <c r="AW47" s="128">
        <v>3.57803520976548</v>
      </c>
      <c r="AX47" s="128">
        <v>4.9629595588773299</v>
      </c>
      <c r="AY47" s="133">
        <v>3.6987843010789501</v>
      </c>
      <c r="AZ47" s="128"/>
      <c r="BA47" s="134">
        <v>1.35451745322661</v>
      </c>
      <c r="BB47" s="135">
        <v>0.41966239174664399</v>
      </c>
      <c r="BC47" s="136">
        <v>0.86470015205555295</v>
      </c>
      <c r="BD47" s="128"/>
      <c r="BE47" s="137">
        <v>2.8210878101123602</v>
      </c>
    </row>
    <row r="48" spans="1:57" x14ac:dyDescent="0.25">
      <c r="A48" s="86" t="s">
        <v>113</v>
      </c>
      <c r="B48" s="3" t="s">
        <v>119</v>
      </c>
      <c r="D48" s="25" t="s">
        <v>16</v>
      </c>
      <c r="E48" s="28" t="s">
        <v>17</v>
      </c>
      <c r="G48" s="30">
        <v>51.438816674137101</v>
      </c>
      <c r="H48" s="128">
        <v>74.872254594352299</v>
      </c>
      <c r="I48" s="128">
        <v>81.792917974002606</v>
      </c>
      <c r="J48" s="128">
        <v>81.428357985955401</v>
      </c>
      <c r="K48" s="128">
        <v>71.074256686089896</v>
      </c>
      <c r="L48" s="133">
        <v>72.121320782907503</v>
      </c>
      <c r="M48" s="128"/>
      <c r="N48" s="134">
        <v>75.544598834603306</v>
      </c>
      <c r="O48" s="135">
        <v>81.574779620499001</v>
      </c>
      <c r="P48" s="136">
        <v>78.559689227551104</v>
      </c>
      <c r="Q48" s="128"/>
      <c r="R48" s="137">
        <v>73.960854624234202</v>
      </c>
      <c r="S48" s="75"/>
      <c r="T48" s="30">
        <v>-11.789034942162401</v>
      </c>
      <c r="U48" s="128">
        <v>-3.52349059395734</v>
      </c>
      <c r="V48" s="128">
        <v>-3.2107010482741498</v>
      </c>
      <c r="W48" s="128">
        <v>-2.5911374858323999</v>
      </c>
      <c r="X48" s="128">
        <v>0.14641483775244599</v>
      </c>
      <c r="Y48" s="133">
        <v>-3.83593920577548</v>
      </c>
      <c r="Z48" s="128"/>
      <c r="AA48" s="134">
        <v>2.2876192105217399</v>
      </c>
      <c r="AB48" s="135">
        <v>4.5933126816762497</v>
      </c>
      <c r="AC48" s="136">
        <v>3.47187668477997</v>
      </c>
      <c r="AD48" s="128"/>
      <c r="AE48" s="137">
        <v>-1.7296521622510701</v>
      </c>
      <c r="AG48" s="30">
        <v>55.341401464216297</v>
      </c>
      <c r="AH48" s="128">
        <v>62.898550724637602</v>
      </c>
      <c r="AI48" s="128">
        <v>71.219931271477606</v>
      </c>
      <c r="AJ48" s="128">
        <v>71.608396832511502</v>
      </c>
      <c r="AK48" s="128">
        <v>65.568504407589998</v>
      </c>
      <c r="AL48" s="133">
        <v>65.327356940086602</v>
      </c>
      <c r="AM48" s="128"/>
      <c r="AN48" s="134">
        <v>71.523980277902197</v>
      </c>
      <c r="AO48" s="135">
        <v>77.019273868220495</v>
      </c>
      <c r="AP48" s="136">
        <v>74.271627073061396</v>
      </c>
      <c r="AQ48" s="128"/>
      <c r="AR48" s="137">
        <v>67.882862692365094</v>
      </c>
      <c r="AS48" s="75"/>
      <c r="AT48" s="30">
        <v>-0.37103277242642901</v>
      </c>
      <c r="AU48" s="128">
        <v>2.21558769674539</v>
      </c>
      <c r="AV48" s="128">
        <v>1.47041071982583</v>
      </c>
      <c r="AW48" s="128">
        <v>1.8406177684746801</v>
      </c>
      <c r="AX48" s="128">
        <v>1.91302533158481</v>
      </c>
      <c r="AY48" s="133">
        <v>1.46442988219737</v>
      </c>
      <c r="AZ48" s="128"/>
      <c r="BA48" s="134">
        <v>-0.89592261545460194</v>
      </c>
      <c r="BB48" s="135">
        <v>-2.5004967052454301</v>
      </c>
      <c r="BC48" s="136">
        <v>-1.73442682942981</v>
      </c>
      <c r="BD48" s="128"/>
      <c r="BE48" s="137">
        <v>0.44230301926132698</v>
      </c>
    </row>
    <row r="49" spans="1:57" x14ac:dyDescent="0.25">
      <c r="A49" s="86" t="s">
        <v>114</v>
      </c>
      <c r="B49" s="3" t="s">
        <v>120</v>
      </c>
      <c r="D49" s="25" t="s">
        <v>16</v>
      </c>
      <c r="E49" s="28" t="s">
        <v>17</v>
      </c>
      <c r="G49" s="30">
        <v>48.570581403968198</v>
      </c>
      <c r="H49" s="128">
        <v>68.226631415087297</v>
      </c>
      <c r="I49" s="128">
        <v>74.623804699661406</v>
      </c>
      <c r="J49" s="128">
        <v>74.655926465864397</v>
      </c>
      <c r="K49" s="128">
        <v>68.866595834053996</v>
      </c>
      <c r="L49" s="133">
        <v>66.988707963727094</v>
      </c>
      <c r="M49" s="128"/>
      <c r="N49" s="134">
        <v>73.274690519137096</v>
      </c>
      <c r="O49" s="135">
        <v>78.384522250500297</v>
      </c>
      <c r="P49" s="136">
        <v>75.829606384818703</v>
      </c>
      <c r="Q49" s="128"/>
      <c r="R49" s="137">
        <v>69.514678941181799</v>
      </c>
      <c r="S49" s="75"/>
      <c r="T49" s="30">
        <v>-9.4583966798785895</v>
      </c>
      <c r="U49" s="128">
        <v>-4.4946730170226603</v>
      </c>
      <c r="V49" s="128">
        <v>-3.9898557298289101</v>
      </c>
      <c r="W49" s="128">
        <v>-3.2880166315083699</v>
      </c>
      <c r="X49" s="128">
        <v>-1.4255676203499801</v>
      </c>
      <c r="Y49" s="133">
        <v>-4.2645185204018698</v>
      </c>
      <c r="Z49" s="128"/>
      <c r="AA49" s="134">
        <v>-1.1494623948526901</v>
      </c>
      <c r="AB49" s="135">
        <v>0.67026836629253905</v>
      </c>
      <c r="AC49" s="136">
        <v>-0.21723261316287301</v>
      </c>
      <c r="AD49" s="128"/>
      <c r="AE49" s="137">
        <v>-3.0387719589978102</v>
      </c>
      <c r="AG49" s="30">
        <v>52.639544365100903</v>
      </c>
      <c r="AH49" s="128">
        <v>59.203503743421201</v>
      </c>
      <c r="AI49" s="128">
        <v>67.277186133280594</v>
      </c>
      <c r="AJ49" s="128">
        <v>68.3483234908947</v>
      </c>
      <c r="AK49" s="128">
        <v>64.8624941316004</v>
      </c>
      <c r="AL49" s="133">
        <v>62.4662103728595</v>
      </c>
      <c r="AM49" s="128"/>
      <c r="AN49" s="134">
        <v>70.132934693978399</v>
      </c>
      <c r="AO49" s="135">
        <v>75.428084307281694</v>
      </c>
      <c r="AP49" s="136">
        <v>72.780509500630004</v>
      </c>
      <c r="AQ49" s="128"/>
      <c r="AR49" s="137">
        <v>65.413152980793996</v>
      </c>
      <c r="AS49" s="75"/>
      <c r="AT49" s="30">
        <v>-1.88952943491231</v>
      </c>
      <c r="AU49" s="128">
        <v>0.44968983110933602</v>
      </c>
      <c r="AV49" s="128">
        <v>0.63546547387045205</v>
      </c>
      <c r="AW49" s="128">
        <v>0.59140509159891297</v>
      </c>
      <c r="AX49" s="128">
        <v>0.152460701700945</v>
      </c>
      <c r="AY49" s="133">
        <v>5.6589478585481898E-2</v>
      </c>
      <c r="AZ49" s="128"/>
      <c r="BA49" s="134">
        <v>-3.07954399117697</v>
      </c>
      <c r="BB49" s="135">
        <v>-3.6478654236078198</v>
      </c>
      <c r="BC49" s="136">
        <v>-3.3748761555207998</v>
      </c>
      <c r="BD49" s="128"/>
      <c r="BE49" s="137">
        <v>-1.06245335697988</v>
      </c>
    </row>
    <row r="50" spans="1:57" x14ac:dyDescent="0.25">
      <c r="A50" s="86" t="s">
        <v>115</v>
      </c>
      <c r="B50" s="3" t="s">
        <v>121</v>
      </c>
      <c r="D50" s="25" t="s">
        <v>16</v>
      </c>
      <c r="E50" s="28" t="s">
        <v>17</v>
      </c>
      <c r="G50" s="30">
        <v>49.188817598533397</v>
      </c>
      <c r="H50" s="128">
        <v>59.743354720439903</v>
      </c>
      <c r="I50" s="128">
        <v>62.965169569202502</v>
      </c>
      <c r="J50" s="128">
        <v>64.582951420714906</v>
      </c>
      <c r="K50" s="128">
        <v>62.360219981668102</v>
      </c>
      <c r="L50" s="133">
        <v>59.7681026581118</v>
      </c>
      <c r="M50" s="128"/>
      <c r="N50" s="134">
        <v>66.736938588450897</v>
      </c>
      <c r="O50" s="135">
        <v>69.8533455545371</v>
      </c>
      <c r="P50" s="136">
        <v>68.295142071493999</v>
      </c>
      <c r="Q50" s="128"/>
      <c r="R50" s="137">
        <v>62.204399633363799</v>
      </c>
      <c r="S50" s="75"/>
      <c r="T50" s="30">
        <v>-5.9157618197302</v>
      </c>
      <c r="U50" s="128">
        <v>-2.2097283960948899</v>
      </c>
      <c r="V50" s="128">
        <v>-2.76840855979128</v>
      </c>
      <c r="W50" s="128">
        <v>-4.1373410574215598E-2</v>
      </c>
      <c r="X50" s="128">
        <v>-0.37411381064999</v>
      </c>
      <c r="Y50" s="133">
        <v>-2.1276574661762901</v>
      </c>
      <c r="Z50" s="128"/>
      <c r="AA50" s="134">
        <v>-2.5953871504689898</v>
      </c>
      <c r="AB50" s="135">
        <v>-2.8864830738964402</v>
      </c>
      <c r="AC50" s="136">
        <v>-2.7444735864622198</v>
      </c>
      <c r="AD50" s="128"/>
      <c r="AE50" s="137">
        <v>-2.3219870445104398</v>
      </c>
      <c r="AG50" s="30">
        <v>52.506481290292903</v>
      </c>
      <c r="AH50" s="128">
        <v>56.172712047170002</v>
      </c>
      <c r="AI50" s="128">
        <v>60.904627526555998</v>
      </c>
      <c r="AJ50" s="128">
        <v>62.041434372634001</v>
      </c>
      <c r="AK50" s="128">
        <v>60.702732466102198</v>
      </c>
      <c r="AL50" s="133">
        <v>58.465597540551002</v>
      </c>
      <c r="AM50" s="128"/>
      <c r="AN50" s="134">
        <v>65.026269300479498</v>
      </c>
      <c r="AO50" s="135">
        <v>68.591552527129593</v>
      </c>
      <c r="AP50" s="136">
        <v>66.808910913804496</v>
      </c>
      <c r="AQ50" s="128"/>
      <c r="AR50" s="137">
        <v>60.849401361480602</v>
      </c>
      <c r="AS50" s="75"/>
      <c r="AT50" s="30">
        <v>0.66544780696536598</v>
      </c>
      <c r="AU50" s="128">
        <v>3.0621355352709498</v>
      </c>
      <c r="AV50" s="128">
        <v>3.1767137085277399</v>
      </c>
      <c r="AW50" s="128">
        <v>2.7719413626264799</v>
      </c>
      <c r="AX50" s="128">
        <v>1.5775026058620301</v>
      </c>
      <c r="AY50" s="133">
        <v>2.2767253822600302</v>
      </c>
      <c r="AZ50" s="128"/>
      <c r="BA50" s="134">
        <v>-1.69736090548313</v>
      </c>
      <c r="BB50" s="135">
        <v>-3.3191808713813198</v>
      </c>
      <c r="BC50" s="136">
        <v>-2.53664678341464</v>
      </c>
      <c r="BD50" s="128"/>
      <c r="BE50" s="137">
        <v>0.72010586548614697</v>
      </c>
    </row>
    <row r="51" spans="1:57" x14ac:dyDescent="0.25">
      <c r="A51" s="87" t="s">
        <v>116</v>
      </c>
      <c r="B51" s="3" t="s">
        <v>122</v>
      </c>
      <c r="D51" s="25" t="s">
        <v>16</v>
      </c>
      <c r="E51" s="28" t="s">
        <v>17</v>
      </c>
      <c r="G51" s="31">
        <v>45.761039865374499</v>
      </c>
      <c r="H51" s="138">
        <v>50.406197411942202</v>
      </c>
      <c r="I51" s="138">
        <v>52.9043114953867</v>
      </c>
      <c r="J51" s="138">
        <v>53.586142865432599</v>
      </c>
      <c r="K51" s="138">
        <v>53.908199384901003</v>
      </c>
      <c r="L51" s="139">
        <v>51.313178204607397</v>
      </c>
      <c r="M51" s="128"/>
      <c r="N51" s="140">
        <v>59.487610978935699</v>
      </c>
      <c r="O51" s="141">
        <v>61.524400858817302</v>
      </c>
      <c r="P51" s="142">
        <v>60.506005918876497</v>
      </c>
      <c r="Q51" s="128"/>
      <c r="R51" s="143">
        <v>53.939700408684303</v>
      </c>
      <c r="S51" s="75"/>
      <c r="T51" s="31">
        <v>-4.2615912036407799</v>
      </c>
      <c r="U51" s="138">
        <v>-1.1298307867826001</v>
      </c>
      <c r="V51" s="138">
        <v>0.32082890785003898</v>
      </c>
      <c r="W51" s="138">
        <v>0.81064727229590905</v>
      </c>
      <c r="X51" s="138">
        <v>-1.44148778628693</v>
      </c>
      <c r="Y51" s="139">
        <v>-1.08006029213</v>
      </c>
      <c r="Z51" s="128"/>
      <c r="AA51" s="140">
        <v>-4.6330342641558397</v>
      </c>
      <c r="AB51" s="141">
        <v>-6.0709881345944501</v>
      </c>
      <c r="AC51" s="142">
        <v>-5.3695718558951304</v>
      </c>
      <c r="AD51" s="128"/>
      <c r="AE51" s="143">
        <v>-2.49656770962845</v>
      </c>
      <c r="AG51" s="31">
        <v>49.333140145615197</v>
      </c>
      <c r="AH51" s="138">
        <v>49.798239576918803</v>
      </c>
      <c r="AI51" s="138">
        <v>52.154163799036397</v>
      </c>
      <c r="AJ51" s="138">
        <v>53.533896708170801</v>
      </c>
      <c r="AK51" s="138">
        <v>54.189798373653701</v>
      </c>
      <c r="AL51" s="139">
        <v>51.801507402968703</v>
      </c>
      <c r="AM51" s="128"/>
      <c r="AN51" s="140">
        <v>59.639217846323298</v>
      </c>
      <c r="AO51" s="141">
        <v>62.7578309585586</v>
      </c>
      <c r="AP51" s="142">
        <v>61.198524402440903</v>
      </c>
      <c r="AQ51" s="128"/>
      <c r="AR51" s="143">
        <v>54.485894140579298</v>
      </c>
      <c r="AS51" s="75"/>
      <c r="AT51" s="31">
        <v>-1.2435899995122199</v>
      </c>
      <c r="AU51" s="138">
        <v>2.22047869382709</v>
      </c>
      <c r="AV51" s="138">
        <v>2.25525316929965</v>
      </c>
      <c r="AW51" s="138">
        <v>2.8799271630891301</v>
      </c>
      <c r="AX51" s="138">
        <v>0.795580236623602</v>
      </c>
      <c r="AY51" s="139">
        <v>1.3838398032188799</v>
      </c>
      <c r="AZ51" s="128"/>
      <c r="BA51" s="140">
        <v>-3.7875255623208499</v>
      </c>
      <c r="BB51" s="141">
        <v>-4.8818120028029197</v>
      </c>
      <c r="BC51" s="142">
        <v>-4.3517365217930299</v>
      </c>
      <c r="BD51" s="128"/>
      <c r="BE51" s="143">
        <v>-0.53106628169646297</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J41" sqref="J4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ht="13" x14ac:dyDescent="0.25">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ht="13" x14ac:dyDescent="0.25">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144.54263734706899</v>
      </c>
      <c r="H6" s="145">
        <v>158.27524599506299</v>
      </c>
      <c r="I6" s="145">
        <v>165.184994817497</v>
      </c>
      <c r="J6" s="145">
        <v>163.36403584120799</v>
      </c>
      <c r="K6" s="145">
        <v>155.05851975720699</v>
      </c>
      <c r="L6" s="146">
        <v>158.05801236051099</v>
      </c>
      <c r="M6" s="147"/>
      <c r="N6" s="148">
        <v>167.73101457155201</v>
      </c>
      <c r="O6" s="149">
        <v>174.13079525518199</v>
      </c>
      <c r="P6" s="150">
        <v>171.00798079981001</v>
      </c>
      <c r="Q6" s="147"/>
      <c r="R6" s="151">
        <v>162.05270602956699</v>
      </c>
      <c r="S6" s="75"/>
      <c r="T6" s="29">
        <v>-2.9103717170397601</v>
      </c>
      <c r="U6" s="126">
        <v>-1.31011683808853</v>
      </c>
      <c r="V6" s="126">
        <v>-0.79970539372623695</v>
      </c>
      <c r="W6" s="126">
        <v>0.642619606911776</v>
      </c>
      <c r="X6" s="126">
        <v>1.13380453677397</v>
      </c>
      <c r="Y6" s="127">
        <v>-0.47767878733086599</v>
      </c>
      <c r="Z6" s="128"/>
      <c r="AA6" s="129">
        <v>1.41039445169466</v>
      </c>
      <c r="AB6" s="130">
        <v>2.0226125974273002</v>
      </c>
      <c r="AC6" s="131">
        <v>1.72934324754438</v>
      </c>
      <c r="AD6" s="128"/>
      <c r="AE6" s="132">
        <v>0.24317294887646199</v>
      </c>
      <c r="AF6" s="29"/>
      <c r="AG6" s="144">
        <v>146.69100861742001</v>
      </c>
      <c r="AH6" s="145">
        <v>146.81870861382399</v>
      </c>
      <c r="AI6" s="145">
        <v>151.295732095452</v>
      </c>
      <c r="AJ6" s="145">
        <v>151.22283754649999</v>
      </c>
      <c r="AK6" s="145">
        <v>148.24630361871201</v>
      </c>
      <c r="AL6" s="146">
        <v>148.96919047378901</v>
      </c>
      <c r="AM6" s="147"/>
      <c r="AN6" s="148">
        <v>165.21140072002899</v>
      </c>
      <c r="AO6" s="149">
        <v>172.33845089291299</v>
      </c>
      <c r="AP6" s="150">
        <v>168.89403079858101</v>
      </c>
      <c r="AQ6" s="147"/>
      <c r="AR6" s="151">
        <v>155.30269326581001</v>
      </c>
      <c r="AS6" s="75"/>
      <c r="AT6" s="29">
        <v>0.218249725313409</v>
      </c>
      <c r="AU6" s="126">
        <v>1.0918439074033901</v>
      </c>
      <c r="AV6" s="126">
        <v>1.33012057214558</v>
      </c>
      <c r="AW6" s="126">
        <v>1.69640519026909</v>
      </c>
      <c r="AX6" s="126">
        <v>1.58243426679085</v>
      </c>
      <c r="AY6" s="127">
        <v>1.2164876947316401</v>
      </c>
      <c r="AZ6" s="128"/>
      <c r="BA6" s="129">
        <v>0.77054454949556594</v>
      </c>
      <c r="BB6" s="130">
        <v>0.37771707942168598</v>
      </c>
      <c r="BC6" s="131">
        <v>0.558561845508461</v>
      </c>
      <c r="BD6" s="128"/>
      <c r="BE6" s="132">
        <v>0.94134341578157399</v>
      </c>
    </row>
    <row r="7" spans="1:57" x14ac:dyDescent="0.25">
      <c r="A7" s="20" t="s">
        <v>18</v>
      </c>
      <c r="B7" s="3" t="str">
        <f>TRIM(A7)</f>
        <v>Virginia</v>
      </c>
      <c r="C7" s="10"/>
      <c r="D7" s="24" t="s">
        <v>16</v>
      </c>
      <c r="E7" s="27" t="s">
        <v>17</v>
      </c>
      <c r="F7" s="3"/>
      <c r="G7" s="152">
        <v>121.95125306445399</v>
      </c>
      <c r="H7" s="147">
        <v>140.80210094498901</v>
      </c>
      <c r="I7" s="147">
        <v>149.33801677752299</v>
      </c>
      <c r="J7" s="147">
        <v>148.05395106098101</v>
      </c>
      <c r="K7" s="147">
        <v>135.67976874622599</v>
      </c>
      <c r="L7" s="153">
        <v>140.43986842389799</v>
      </c>
      <c r="M7" s="147"/>
      <c r="N7" s="154">
        <v>141.87497324621901</v>
      </c>
      <c r="O7" s="155">
        <v>147.114155564725</v>
      </c>
      <c r="P7" s="156">
        <v>144.57325066678601</v>
      </c>
      <c r="Q7" s="147"/>
      <c r="R7" s="157">
        <v>141.71272932174699</v>
      </c>
      <c r="S7" s="75"/>
      <c r="T7" s="30">
        <v>-3.6870288902864599</v>
      </c>
      <c r="U7" s="128">
        <v>1.97049888103469</v>
      </c>
      <c r="V7" s="128">
        <v>4.0770788717491104</v>
      </c>
      <c r="W7" s="128">
        <v>4.5480037787591199</v>
      </c>
      <c r="X7" s="128">
        <v>5.4102287179088</v>
      </c>
      <c r="Y7" s="133">
        <v>2.9863684739141201</v>
      </c>
      <c r="Z7" s="128"/>
      <c r="AA7" s="134">
        <v>1.11732329303824</v>
      </c>
      <c r="AB7" s="135">
        <v>3.5791499367107198</v>
      </c>
      <c r="AC7" s="136">
        <v>2.3956870824051499</v>
      </c>
      <c r="AD7" s="128"/>
      <c r="AE7" s="137">
        <v>2.8302833080829601</v>
      </c>
      <c r="AF7" s="30"/>
      <c r="AG7" s="152">
        <v>121.29373821656399</v>
      </c>
      <c r="AH7" s="147">
        <v>127.201148917141</v>
      </c>
      <c r="AI7" s="147">
        <v>133.01248924996699</v>
      </c>
      <c r="AJ7" s="147">
        <v>132.43949787218901</v>
      </c>
      <c r="AK7" s="147">
        <v>126.236278556654</v>
      </c>
      <c r="AL7" s="153">
        <v>128.36064091901201</v>
      </c>
      <c r="AM7" s="147"/>
      <c r="AN7" s="154">
        <v>140.41444925214</v>
      </c>
      <c r="AO7" s="155">
        <v>145.99461819268799</v>
      </c>
      <c r="AP7" s="156">
        <v>143.30125192352</v>
      </c>
      <c r="AQ7" s="147"/>
      <c r="AR7" s="157">
        <v>133.05818035046099</v>
      </c>
      <c r="AS7" s="75"/>
      <c r="AT7" s="30">
        <v>-0.99444354881491803</v>
      </c>
      <c r="AU7" s="128">
        <v>3.2439470537146802</v>
      </c>
      <c r="AV7" s="128">
        <v>4.19149698121611</v>
      </c>
      <c r="AW7" s="128">
        <v>4.3843739091694003</v>
      </c>
      <c r="AX7" s="128">
        <v>3.5730167353093001</v>
      </c>
      <c r="AY7" s="133">
        <v>3.0574903941821798</v>
      </c>
      <c r="AZ7" s="128"/>
      <c r="BA7" s="134">
        <v>-0.227291121369007</v>
      </c>
      <c r="BB7" s="135">
        <v>-0.379584886540966</v>
      </c>
      <c r="BC7" s="136">
        <v>-0.31839514683329101</v>
      </c>
      <c r="BD7" s="128"/>
      <c r="BE7" s="137">
        <v>1.7597915068446699</v>
      </c>
    </row>
    <row r="8" spans="1:57" x14ac:dyDescent="0.25">
      <c r="A8" s="21" t="s">
        <v>19</v>
      </c>
      <c r="B8" s="3" t="str">
        <f t="shared" ref="B8:B43" si="0">TRIM(A8)</f>
        <v>Norfolk/Virginia Beach, VA</v>
      </c>
      <c r="C8" s="3"/>
      <c r="D8" s="24" t="s">
        <v>16</v>
      </c>
      <c r="E8" s="27" t="s">
        <v>17</v>
      </c>
      <c r="F8" s="3"/>
      <c r="G8" s="152">
        <v>107.68021125044601</v>
      </c>
      <c r="H8" s="147">
        <v>117.383466335295</v>
      </c>
      <c r="I8" s="147">
        <v>122.900126548573</v>
      </c>
      <c r="J8" s="147">
        <v>120.51484750408</v>
      </c>
      <c r="K8" s="147">
        <v>113.355692675641</v>
      </c>
      <c r="L8" s="153">
        <v>116.906485755381</v>
      </c>
      <c r="M8" s="147"/>
      <c r="N8" s="154">
        <v>138.97618905541299</v>
      </c>
      <c r="O8" s="155">
        <v>148.09033497223101</v>
      </c>
      <c r="P8" s="156">
        <v>143.71807311078601</v>
      </c>
      <c r="Q8" s="147"/>
      <c r="R8" s="157">
        <v>125.612157682288</v>
      </c>
      <c r="S8" s="75"/>
      <c r="T8" s="30">
        <v>-1.2477855020786499</v>
      </c>
      <c r="U8" s="128">
        <v>1.8189343948848</v>
      </c>
      <c r="V8" s="128">
        <v>5.0160372460839602</v>
      </c>
      <c r="W8" s="128">
        <v>3.3133356598082901</v>
      </c>
      <c r="X8" s="128">
        <v>1.3609234966438</v>
      </c>
      <c r="Y8" s="133">
        <v>2.3528627765262899</v>
      </c>
      <c r="Z8" s="128"/>
      <c r="AA8" s="134">
        <v>-3.27681475537661</v>
      </c>
      <c r="AB8" s="135">
        <v>-1.9153100599139501</v>
      </c>
      <c r="AC8" s="136">
        <v>-2.5132312231386198</v>
      </c>
      <c r="AD8" s="128"/>
      <c r="AE8" s="137">
        <v>0.40183906127050001</v>
      </c>
      <c r="AF8" s="30"/>
      <c r="AG8" s="152">
        <v>129.31626847229299</v>
      </c>
      <c r="AH8" s="147">
        <v>120.69458219474301</v>
      </c>
      <c r="AI8" s="147">
        <v>122.47800836904101</v>
      </c>
      <c r="AJ8" s="147">
        <v>121.87563631901099</v>
      </c>
      <c r="AK8" s="147">
        <v>121.66306360316401</v>
      </c>
      <c r="AL8" s="153">
        <v>123.140702471577</v>
      </c>
      <c r="AM8" s="147"/>
      <c r="AN8" s="154">
        <v>157.07902900826301</v>
      </c>
      <c r="AO8" s="155">
        <v>168.597879143988</v>
      </c>
      <c r="AP8" s="156">
        <v>163.05755901356599</v>
      </c>
      <c r="AQ8" s="147"/>
      <c r="AR8" s="157">
        <v>136.302103687364</v>
      </c>
      <c r="AS8" s="75"/>
      <c r="AT8" s="30">
        <v>-3.4648637353172802</v>
      </c>
      <c r="AU8" s="128">
        <v>1.1383588924427901</v>
      </c>
      <c r="AV8" s="128">
        <v>2.1072496620089498</v>
      </c>
      <c r="AW8" s="128">
        <v>2.3017933308558498</v>
      </c>
      <c r="AX8" s="128">
        <v>1.7722237962412599</v>
      </c>
      <c r="AY8" s="133">
        <v>0.66836366391220803</v>
      </c>
      <c r="AZ8" s="128"/>
      <c r="BA8" s="134">
        <v>-0.104484990841454</v>
      </c>
      <c r="BB8" s="135">
        <v>-0.84378413856381496</v>
      </c>
      <c r="BC8" s="136">
        <v>-0.53108065268567695</v>
      </c>
      <c r="BD8" s="128"/>
      <c r="BE8" s="137">
        <v>-0.109061442481808</v>
      </c>
    </row>
    <row r="9" spans="1:57" ht="16" x14ac:dyDescent="0.45">
      <c r="A9" s="21" t="s">
        <v>20</v>
      </c>
      <c r="B9" s="81" t="s">
        <v>71</v>
      </c>
      <c r="C9" s="3"/>
      <c r="D9" s="24" t="s">
        <v>16</v>
      </c>
      <c r="E9" s="27" t="s">
        <v>17</v>
      </c>
      <c r="F9" s="3"/>
      <c r="G9" s="152">
        <v>98.602282289581495</v>
      </c>
      <c r="H9" s="147">
        <v>109.367241291794</v>
      </c>
      <c r="I9" s="147">
        <v>112.517805627421</v>
      </c>
      <c r="J9" s="147">
        <v>109.67527402077199</v>
      </c>
      <c r="K9" s="147">
        <v>104.42718850583201</v>
      </c>
      <c r="L9" s="153">
        <v>107.499249167611</v>
      </c>
      <c r="M9" s="147"/>
      <c r="N9" s="154">
        <v>116.58805829396501</v>
      </c>
      <c r="O9" s="155">
        <v>119.47912310249301</v>
      </c>
      <c r="P9" s="156">
        <v>118.08979608940299</v>
      </c>
      <c r="Q9" s="147"/>
      <c r="R9" s="157">
        <v>110.83767700758899</v>
      </c>
      <c r="S9" s="75"/>
      <c r="T9" s="30">
        <v>-1.34047828131561</v>
      </c>
      <c r="U9" s="128">
        <v>-1.4334991023121499</v>
      </c>
      <c r="V9" s="128">
        <v>-2.2269507316302501</v>
      </c>
      <c r="W9" s="128">
        <v>-4.1317722859207304</v>
      </c>
      <c r="X9" s="128">
        <v>-2.74149818452553</v>
      </c>
      <c r="Y9" s="133">
        <v>-2.46496945363746</v>
      </c>
      <c r="Z9" s="128"/>
      <c r="AA9" s="134">
        <v>2.0763043038312801</v>
      </c>
      <c r="AB9" s="135">
        <v>1.5682699077078801</v>
      </c>
      <c r="AC9" s="136">
        <v>1.79603108810099</v>
      </c>
      <c r="AD9" s="128"/>
      <c r="AE9" s="137">
        <v>-0.97835825247432495</v>
      </c>
      <c r="AF9" s="30"/>
      <c r="AG9" s="152">
        <v>98.465003473034599</v>
      </c>
      <c r="AH9" s="147">
        <v>104.999565142799</v>
      </c>
      <c r="AI9" s="147">
        <v>109.68124628599701</v>
      </c>
      <c r="AJ9" s="147">
        <v>108.12282019700901</v>
      </c>
      <c r="AK9" s="147">
        <v>102.266648288105</v>
      </c>
      <c r="AL9" s="153">
        <v>105.060498583382</v>
      </c>
      <c r="AM9" s="147"/>
      <c r="AN9" s="154">
        <v>112.514910164524</v>
      </c>
      <c r="AO9" s="155">
        <v>114.66174421834999</v>
      </c>
      <c r="AP9" s="156">
        <v>113.632226364844</v>
      </c>
      <c r="AQ9" s="147"/>
      <c r="AR9" s="157">
        <v>107.75754593612599</v>
      </c>
      <c r="AS9" s="75"/>
      <c r="AT9" s="30">
        <v>0.124493856158214</v>
      </c>
      <c r="AU9" s="128">
        <v>1.0144721330895701</v>
      </c>
      <c r="AV9" s="128">
        <v>0.144610691434159</v>
      </c>
      <c r="AW9" s="128">
        <v>-0.87779260463896203</v>
      </c>
      <c r="AX9" s="128">
        <v>-2.0183377245242902</v>
      </c>
      <c r="AY9" s="133">
        <v>-0.333960180555609</v>
      </c>
      <c r="AZ9" s="128"/>
      <c r="BA9" s="134">
        <v>-0.35721068554347202</v>
      </c>
      <c r="BB9" s="135">
        <v>-1.89649377883336</v>
      </c>
      <c r="BC9" s="136">
        <v>-1.16871522421317</v>
      </c>
      <c r="BD9" s="128"/>
      <c r="BE9" s="137">
        <v>-0.62981145717143106</v>
      </c>
    </row>
    <row r="10" spans="1:57" x14ac:dyDescent="0.25">
      <c r="A10" s="21" t="s">
        <v>21</v>
      </c>
      <c r="B10" s="3" t="str">
        <f t="shared" si="0"/>
        <v>Virginia Area</v>
      </c>
      <c r="C10" s="3"/>
      <c r="D10" s="24" t="s">
        <v>16</v>
      </c>
      <c r="E10" s="27" t="s">
        <v>17</v>
      </c>
      <c r="F10" s="3"/>
      <c r="G10" s="152">
        <v>107.863553929719</v>
      </c>
      <c r="H10" s="147">
        <v>117.741424726989</v>
      </c>
      <c r="I10" s="147">
        <v>118.18623468057299</v>
      </c>
      <c r="J10" s="147">
        <v>116.80365146448101</v>
      </c>
      <c r="K10" s="147">
        <v>114.26655046014599</v>
      </c>
      <c r="L10" s="153">
        <v>115.46473083594</v>
      </c>
      <c r="M10" s="147"/>
      <c r="N10" s="154">
        <v>143.544443533145</v>
      </c>
      <c r="O10" s="155">
        <v>152.14194884449901</v>
      </c>
      <c r="P10" s="156">
        <v>147.98720403239699</v>
      </c>
      <c r="Q10" s="147"/>
      <c r="R10" s="157">
        <v>125.868006912442</v>
      </c>
      <c r="S10" s="75"/>
      <c r="T10" s="30">
        <v>-4.9068631570368204</v>
      </c>
      <c r="U10" s="128">
        <v>5.8547219968946296</v>
      </c>
      <c r="V10" s="128">
        <v>4.8297269479010696</v>
      </c>
      <c r="W10" s="128">
        <v>2.6994349951529402</v>
      </c>
      <c r="X10" s="128">
        <v>-1.1531867369811799</v>
      </c>
      <c r="Y10" s="133">
        <v>1.8510345709149401</v>
      </c>
      <c r="Z10" s="128"/>
      <c r="AA10" s="134">
        <v>-1.1265545283252401</v>
      </c>
      <c r="AB10" s="135">
        <v>5.0243111589266096</v>
      </c>
      <c r="AC10" s="136">
        <v>2.04798138152626</v>
      </c>
      <c r="AD10" s="128"/>
      <c r="AE10" s="137">
        <v>1.71408869874791</v>
      </c>
      <c r="AF10" s="30"/>
      <c r="AG10" s="152">
        <v>115.01111227276</v>
      </c>
      <c r="AH10" s="147">
        <v>115.091690669393</v>
      </c>
      <c r="AI10" s="147">
        <v>117.658844570851</v>
      </c>
      <c r="AJ10" s="147">
        <v>118.495485430006</v>
      </c>
      <c r="AK10" s="147">
        <v>118.827412824278</v>
      </c>
      <c r="AL10" s="153">
        <v>117.155996116785</v>
      </c>
      <c r="AM10" s="147"/>
      <c r="AN10" s="154">
        <v>146.02910800519601</v>
      </c>
      <c r="AO10" s="155">
        <v>152.46343792209501</v>
      </c>
      <c r="AP10" s="156">
        <v>149.35195440445</v>
      </c>
      <c r="AQ10" s="147"/>
      <c r="AR10" s="157">
        <v>127.550072215143</v>
      </c>
      <c r="AS10" s="75"/>
      <c r="AT10" s="30">
        <v>1.8407168395531499</v>
      </c>
      <c r="AU10" s="128">
        <v>7.1156471126672303</v>
      </c>
      <c r="AV10" s="128">
        <v>8.1526538793479393</v>
      </c>
      <c r="AW10" s="128">
        <v>7.3054291712628299</v>
      </c>
      <c r="AX10" s="128">
        <v>3.6539818371838799</v>
      </c>
      <c r="AY10" s="133">
        <v>5.6699814517631903</v>
      </c>
      <c r="AZ10" s="128"/>
      <c r="BA10" s="134">
        <v>-2.3463957821927401</v>
      </c>
      <c r="BB10" s="135">
        <v>-1.4207824080850899</v>
      </c>
      <c r="BC10" s="136">
        <v>-1.86015034617302</v>
      </c>
      <c r="BD10" s="128"/>
      <c r="BE10" s="137">
        <v>2.1794280798894898</v>
      </c>
    </row>
    <row r="11" spans="1:57" x14ac:dyDescent="0.25">
      <c r="A11" s="34" t="s">
        <v>22</v>
      </c>
      <c r="B11" s="3" t="str">
        <f t="shared" si="0"/>
        <v>Washington, DC</v>
      </c>
      <c r="C11" s="3"/>
      <c r="D11" s="24" t="s">
        <v>16</v>
      </c>
      <c r="E11" s="27" t="s">
        <v>17</v>
      </c>
      <c r="F11" s="3"/>
      <c r="G11" s="152">
        <v>177.559934063459</v>
      </c>
      <c r="H11" s="147">
        <v>218.22403509174501</v>
      </c>
      <c r="I11" s="147">
        <v>241.94081593791901</v>
      </c>
      <c r="J11" s="147">
        <v>247.40351869889</v>
      </c>
      <c r="K11" s="147">
        <v>219.42689708974899</v>
      </c>
      <c r="L11" s="153">
        <v>224.607452944741</v>
      </c>
      <c r="M11" s="147"/>
      <c r="N11" s="154">
        <v>187.596139446742</v>
      </c>
      <c r="O11" s="155">
        <v>184.20042307004999</v>
      </c>
      <c r="P11" s="156">
        <v>185.86941117004901</v>
      </c>
      <c r="Q11" s="147"/>
      <c r="R11" s="157">
        <v>213.427253138476</v>
      </c>
      <c r="S11" s="75"/>
      <c r="T11" s="30">
        <v>-6.72321041237592</v>
      </c>
      <c r="U11" s="128">
        <v>-4.07557654752895</v>
      </c>
      <c r="V11" s="128">
        <v>0.98180832286692998</v>
      </c>
      <c r="W11" s="128">
        <v>10.045948807380899</v>
      </c>
      <c r="X11" s="128">
        <v>17.5651768680484</v>
      </c>
      <c r="Y11" s="133">
        <v>3.82490048782631</v>
      </c>
      <c r="Z11" s="128"/>
      <c r="AA11" s="134">
        <v>16.511428218916699</v>
      </c>
      <c r="AB11" s="135">
        <v>14.2171198440622</v>
      </c>
      <c r="AC11" s="136">
        <v>15.343673739638801</v>
      </c>
      <c r="AD11" s="128"/>
      <c r="AE11" s="137">
        <v>5.6492081712124902</v>
      </c>
      <c r="AF11" s="30"/>
      <c r="AG11" s="152">
        <v>149.02522000032101</v>
      </c>
      <c r="AH11" s="147">
        <v>170.60388560129101</v>
      </c>
      <c r="AI11" s="147">
        <v>183.93069712684101</v>
      </c>
      <c r="AJ11" s="147">
        <v>185.923880157692</v>
      </c>
      <c r="AK11" s="147">
        <v>172.03353275072499</v>
      </c>
      <c r="AL11" s="153">
        <v>173.475569215147</v>
      </c>
      <c r="AM11" s="147"/>
      <c r="AN11" s="154">
        <v>160.61065601178601</v>
      </c>
      <c r="AO11" s="155">
        <v>162.36176957835801</v>
      </c>
      <c r="AP11" s="156">
        <v>161.51594480112601</v>
      </c>
      <c r="AQ11" s="147"/>
      <c r="AR11" s="157">
        <v>169.80469871685801</v>
      </c>
      <c r="AS11" s="75"/>
      <c r="AT11" s="30">
        <v>-3.7928518960545299</v>
      </c>
      <c r="AU11" s="128">
        <v>-1.6985883625815501</v>
      </c>
      <c r="AV11" s="128">
        <v>0.90160742112552295</v>
      </c>
      <c r="AW11" s="128">
        <v>4.8669011615046198</v>
      </c>
      <c r="AX11" s="128">
        <v>7.8820013698537297</v>
      </c>
      <c r="AY11" s="133">
        <v>1.9139797704011601</v>
      </c>
      <c r="AZ11" s="128"/>
      <c r="BA11" s="134">
        <v>5.0928433062320799</v>
      </c>
      <c r="BB11" s="135">
        <v>4.0764129977863197</v>
      </c>
      <c r="BC11" s="136">
        <v>4.5537185369095301</v>
      </c>
      <c r="BD11" s="128"/>
      <c r="BE11" s="137">
        <v>2.64460274701083</v>
      </c>
    </row>
    <row r="12" spans="1:57" x14ac:dyDescent="0.25">
      <c r="A12" s="21" t="s">
        <v>23</v>
      </c>
      <c r="B12" s="3" t="str">
        <f t="shared" si="0"/>
        <v>Arlington, VA</v>
      </c>
      <c r="C12" s="3"/>
      <c r="D12" s="24" t="s">
        <v>16</v>
      </c>
      <c r="E12" s="27" t="s">
        <v>17</v>
      </c>
      <c r="F12" s="3"/>
      <c r="G12" s="152">
        <v>210.814514743214</v>
      </c>
      <c r="H12" s="147">
        <v>250.52136881668201</v>
      </c>
      <c r="I12" s="147">
        <v>265.43570378378303</v>
      </c>
      <c r="J12" s="147">
        <v>265.65768906199202</v>
      </c>
      <c r="K12" s="147">
        <v>230.707999007567</v>
      </c>
      <c r="L12" s="153">
        <v>248.387466873731</v>
      </c>
      <c r="M12" s="147"/>
      <c r="N12" s="154">
        <v>169.91893727037601</v>
      </c>
      <c r="O12" s="155">
        <v>172.30021777120501</v>
      </c>
      <c r="P12" s="156">
        <v>171.11682377603401</v>
      </c>
      <c r="Q12" s="147"/>
      <c r="R12" s="157">
        <v>227.50175339511199</v>
      </c>
      <c r="S12" s="75"/>
      <c r="T12" s="30">
        <v>4.9651816017848498</v>
      </c>
      <c r="U12" s="128">
        <v>9.5075167702332999E-2</v>
      </c>
      <c r="V12" s="128">
        <v>2.5729701522366599</v>
      </c>
      <c r="W12" s="128">
        <v>4.5744629943764297</v>
      </c>
      <c r="X12" s="128">
        <v>9.4088206996866397</v>
      </c>
      <c r="Y12" s="133">
        <v>4.1031316552269201</v>
      </c>
      <c r="Z12" s="128"/>
      <c r="AA12" s="134">
        <v>6.9789640781436404</v>
      </c>
      <c r="AB12" s="135">
        <v>13.893273777169201</v>
      </c>
      <c r="AC12" s="136">
        <v>10.3654627485802</v>
      </c>
      <c r="AD12" s="128"/>
      <c r="AE12" s="137">
        <v>3.48056100992972</v>
      </c>
      <c r="AF12" s="30"/>
      <c r="AG12" s="152">
        <v>155.46196635868199</v>
      </c>
      <c r="AH12" s="147">
        <v>190.65754107316999</v>
      </c>
      <c r="AI12" s="147">
        <v>202.90100895258101</v>
      </c>
      <c r="AJ12" s="147">
        <v>202.926134148015</v>
      </c>
      <c r="AK12" s="147">
        <v>181.379721461363</v>
      </c>
      <c r="AL12" s="153">
        <v>188.627898215919</v>
      </c>
      <c r="AM12" s="147"/>
      <c r="AN12" s="154">
        <v>145.36143658585399</v>
      </c>
      <c r="AO12" s="155">
        <v>143.48513622302499</v>
      </c>
      <c r="AP12" s="156">
        <v>144.38930096937301</v>
      </c>
      <c r="AQ12" s="147"/>
      <c r="AR12" s="157">
        <v>176.10540525619501</v>
      </c>
      <c r="AS12" s="75"/>
      <c r="AT12" s="30">
        <v>-0.13683823333164599</v>
      </c>
      <c r="AU12" s="128">
        <v>1.56640146440549</v>
      </c>
      <c r="AV12" s="128">
        <v>3.3339017455020299</v>
      </c>
      <c r="AW12" s="128">
        <v>4.5765241251815301</v>
      </c>
      <c r="AX12" s="128">
        <v>8.5770744925871707</v>
      </c>
      <c r="AY12" s="133">
        <v>3.69501754811975</v>
      </c>
      <c r="AZ12" s="128"/>
      <c r="BA12" s="134">
        <v>2.72571824820744</v>
      </c>
      <c r="BB12" s="135">
        <v>2.94754179972557</v>
      </c>
      <c r="BC12" s="136">
        <v>2.84710203342676</v>
      </c>
      <c r="BD12" s="128"/>
      <c r="BE12" s="137">
        <v>3.6321977963696801</v>
      </c>
    </row>
    <row r="13" spans="1:57" x14ac:dyDescent="0.25">
      <c r="A13" s="21" t="s">
        <v>24</v>
      </c>
      <c r="B13" s="3" t="str">
        <f t="shared" si="0"/>
        <v>Suburban Virginia Area</v>
      </c>
      <c r="C13" s="3"/>
      <c r="D13" s="24" t="s">
        <v>16</v>
      </c>
      <c r="E13" s="27" t="s">
        <v>17</v>
      </c>
      <c r="F13" s="3"/>
      <c r="G13" s="152">
        <v>143.80981427174899</v>
      </c>
      <c r="H13" s="147">
        <v>160.601722398654</v>
      </c>
      <c r="I13" s="147">
        <v>174.25860484134699</v>
      </c>
      <c r="J13" s="147">
        <v>177.70301423662201</v>
      </c>
      <c r="K13" s="147">
        <v>180.20500247239099</v>
      </c>
      <c r="L13" s="153">
        <v>169.19042290081799</v>
      </c>
      <c r="M13" s="147"/>
      <c r="N13" s="154">
        <v>187.92330191693199</v>
      </c>
      <c r="O13" s="155">
        <v>190.75571887919099</v>
      </c>
      <c r="P13" s="156">
        <v>189.36951528418399</v>
      </c>
      <c r="Q13" s="147"/>
      <c r="R13" s="157">
        <v>175.559125296091</v>
      </c>
      <c r="S13" s="75"/>
      <c r="T13" s="30">
        <v>-0.24662491998710701</v>
      </c>
      <c r="U13" s="128">
        <v>10.737094949814299</v>
      </c>
      <c r="V13" s="128">
        <v>11.9046905923019</v>
      </c>
      <c r="W13" s="128">
        <v>16.0137767356293</v>
      </c>
      <c r="X13" s="128">
        <v>28.4260931462805</v>
      </c>
      <c r="Y13" s="133">
        <v>14.194661497577499</v>
      </c>
      <c r="Z13" s="128"/>
      <c r="AA13" s="134">
        <v>20.3071207433578</v>
      </c>
      <c r="AB13" s="135">
        <v>17.6223906235941</v>
      </c>
      <c r="AC13" s="136">
        <v>18.9394453348986</v>
      </c>
      <c r="AD13" s="128"/>
      <c r="AE13" s="137">
        <v>15.84962573654</v>
      </c>
      <c r="AF13" s="30"/>
      <c r="AG13" s="152">
        <v>133.358577668409</v>
      </c>
      <c r="AH13" s="147">
        <v>139.67892336280099</v>
      </c>
      <c r="AI13" s="147">
        <v>145.662679920089</v>
      </c>
      <c r="AJ13" s="147">
        <v>146.392241150232</v>
      </c>
      <c r="AK13" s="147">
        <v>148.363448378458</v>
      </c>
      <c r="AL13" s="153">
        <v>143.19413063679099</v>
      </c>
      <c r="AM13" s="147"/>
      <c r="AN13" s="154">
        <v>165.321823657056</v>
      </c>
      <c r="AO13" s="155">
        <v>170.51391349466601</v>
      </c>
      <c r="AP13" s="156">
        <v>168.00185957319101</v>
      </c>
      <c r="AQ13" s="147"/>
      <c r="AR13" s="157">
        <v>151.322136624335</v>
      </c>
      <c r="AS13" s="75"/>
      <c r="AT13" s="30">
        <v>1.5108303174128199</v>
      </c>
      <c r="AU13" s="128">
        <v>9.4564055747406606</v>
      </c>
      <c r="AV13" s="128">
        <v>9.7573680891588896</v>
      </c>
      <c r="AW13" s="128">
        <v>12.0239396718947</v>
      </c>
      <c r="AX13" s="128">
        <v>13.6677517460478</v>
      </c>
      <c r="AY13" s="133">
        <v>9.6163374428555901</v>
      </c>
      <c r="AZ13" s="128"/>
      <c r="BA13" s="134">
        <v>7.42149784267139</v>
      </c>
      <c r="BB13" s="135">
        <v>4.8385458215306096</v>
      </c>
      <c r="BC13" s="136">
        <v>6.0139960993994004</v>
      </c>
      <c r="BD13" s="128"/>
      <c r="BE13" s="137">
        <v>8.2178185261301699</v>
      </c>
    </row>
    <row r="14" spans="1:57" x14ac:dyDescent="0.25">
      <c r="A14" s="21" t="s">
        <v>25</v>
      </c>
      <c r="B14" s="3" t="str">
        <f t="shared" si="0"/>
        <v>Alexandria, VA</v>
      </c>
      <c r="C14" s="3"/>
      <c r="D14" s="24" t="s">
        <v>16</v>
      </c>
      <c r="E14" s="27" t="s">
        <v>17</v>
      </c>
      <c r="F14" s="3"/>
      <c r="G14" s="152">
        <v>158.11208064156801</v>
      </c>
      <c r="H14" s="147">
        <v>185.70541058250899</v>
      </c>
      <c r="I14" s="147">
        <v>203.36159523171699</v>
      </c>
      <c r="J14" s="147">
        <v>201.452587091547</v>
      </c>
      <c r="K14" s="147">
        <v>172.919788351107</v>
      </c>
      <c r="L14" s="153">
        <v>187.17123424980301</v>
      </c>
      <c r="M14" s="147"/>
      <c r="N14" s="154">
        <v>154.57993033786099</v>
      </c>
      <c r="O14" s="155">
        <v>160.96191632066399</v>
      </c>
      <c r="P14" s="156">
        <v>157.90915361546101</v>
      </c>
      <c r="Q14" s="147"/>
      <c r="R14" s="157">
        <v>179.156859841657</v>
      </c>
      <c r="S14" s="75"/>
      <c r="T14" s="30">
        <v>-15.1287665198001</v>
      </c>
      <c r="U14" s="128">
        <v>-8.7692233261885093</v>
      </c>
      <c r="V14" s="128">
        <v>-4.15717059371394</v>
      </c>
      <c r="W14" s="128">
        <v>-0.53692355295678496</v>
      </c>
      <c r="X14" s="128">
        <v>2.50995487802196</v>
      </c>
      <c r="Y14" s="133">
        <v>-4.7302116776256797</v>
      </c>
      <c r="Z14" s="128"/>
      <c r="AA14" s="134">
        <v>6.4510550533876003</v>
      </c>
      <c r="AB14" s="135">
        <v>15.0010378513104</v>
      </c>
      <c r="AC14" s="136">
        <v>10.771010027749499</v>
      </c>
      <c r="AD14" s="128"/>
      <c r="AE14" s="137">
        <v>-2.4761244040683699</v>
      </c>
      <c r="AF14" s="30"/>
      <c r="AG14" s="152">
        <v>133.744635290129</v>
      </c>
      <c r="AH14" s="147">
        <v>150.71159965696401</v>
      </c>
      <c r="AI14" s="147">
        <v>160.96725631135999</v>
      </c>
      <c r="AJ14" s="147">
        <v>161.036506705232</v>
      </c>
      <c r="AK14" s="147">
        <v>146.728661121014</v>
      </c>
      <c r="AL14" s="153">
        <v>151.571273995665</v>
      </c>
      <c r="AM14" s="147"/>
      <c r="AN14" s="154">
        <v>136.050400936633</v>
      </c>
      <c r="AO14" s="155">
        <v>141.117446369459</v>
      </c>
      <c r="AP14" s="156">
        <v>138.71780410527899</v>
      </c>
      <c r="AQ14" s="147"/>
      <c r="AR14" s="157">
        <v>147.72174082784801</v>
      </c>
      <c r="AS14" s="75"/>
      <c r="AT14" s="30">
        <v>-8.1694133456438607</v>
      </c>
      <c r="AU14" s="128">
        <v>-4.3657273755538997</v>
      </c>
      <c r="AV14" s="128">
        <v>-1.38563255437288</v>
      </c>
      <c r="AW14" s="128">
        <v>0.85614059919975605</v>
      </c>
      <c r="AX14" s="128">
        <v>1.44295596214817</v>
      </c>
      <c r="AY14" s="133">
        <v>-1.94285464648725</v>
      </c>
      <c r="AZ14" s="128"/>
      <c r="BA14" s="134">
        <v>-0.46605450197176501</v>
      </c>
      <c r="BB14" s="135">
        <v>3.0203122476741999</v>
      </c>
      <c r="BC14" s="136">
        <v>1.3714285342755701</v>
      </c>
      <c r="BD14" s="128"/>
      <c r="BE14" s="137">
        <v>-1.0556819767743599</v>
      </c>
    </row>
    <row r="15" spans="1:57" x14ac:dyDescent="0.25">
      <c r="A15" s="21" t="s">
        <v>26</v>
      </c>
      <c r="B15" s="3" t="str">
        <f t="shared" si="0"/>
        <v>Fairfax/Tysons Corner, VA</v>
      </c>
      <c r="C15" s="3"/>
      <c r="D15" s="24" t="s">
        <v>16</v>
      </c>
      <c r="E15" s="27" t="s">
        <v>17</v>
      </c>
      <c r="F15" s="3"/>
      <c r="G15" s="152">
        <v>159.073614832071</v>
      </c>
      <c r="H15" s="147">
        <v>200.54049507621701</v>
      </c>
      <c r="I15" s="147">
        <v>220.82679707812301</v>
      </c>
      <c r="J15" s="147">
        <v>218.22513708873299</v>
      </c>
      <c r="K15" s="147">
        <v>185.70150543789299</v>
      </c>
      <c r="L15" s="153">
        <v>200.216911339859</v>
      </c>
      <c r="M15" s="147"/>
      <c r="N15" s="154">
        <v>159.28251641790999</v>
      </c>
      <c r="O15" s="155">
        <v>157.22664372528899</v>
      </c>
      <c r="P15" s="156">
        <v>158.24477862369699</v>
      </c>
      <c r="Q15" s="147"/>
      <c r="R15" s="157">
        <v>188.67120389573401</v>
      </c>
      <c r="S15" s="75"/>
      <c r="T15" s="30">
        <v>6.8070848945172804</v>
      </c>
      <c r="U15" s="128">
        <v>11.710454686637201</v>
      </c>
      <c r="V15" s="128">
        <v>11.8755931551123</v>
      </c>
      <c r="W15" s="128">
        <v>10.847438812563</v>
      </c>
      <c r="X15" s="128">
        <v>12.184808540842401</v>
      </c>
      <c r="Y15" s="133">
        <v>10.847072392506099</v>
      </c>
      <c r="Z15" s="128"/>
      <c r="AA15" s="134">
        <v>16.462225559365798</v>
      </c>
      <c r="AB15" s="135">
        <v>17.114430733249002</v>
      </c>
      <c r="AC15" s="136">
        <v>16.823773304733798</v>
      </c>
      <c r="AD15" s="128"/>
      <c r="AE15" s="137">
        <v>11.6876530771471</v>
      </c>
      <c r="AF15" s="30"/>
      <c r="AG15" s="152">
        <v>138.62984800601899</v>
      </c>
      <c r="AH15" s="147">
        <v>166.54399317988</v>
      </c>
      <c r="AI15" s="147">
        <v>181.907327243259</v>
      </c>
      <c r="AJ15" s="147">
        <v>178.27224366926899</v>
      </c>
      <c r="AK15" s="147">
        <v>155.891295396419</v>
      </c>
      <c r="AL15" s="153">
        <v>165.98495268060799</v>
      </c>
      <c r="AM15" s="147"/>
      <c r="AN15" s="154">
        <v>138.727794605632</v>
      </c>
      <c r="AO15" s="155">
        <v>138.26486902436099</v>
      </c>
      <c r="AP15" s="156">
        <v>138.488828699034</v>
      </c>
      <c r="AQ15" s="147"/>
      <c r="AR15" s="157">
        <v>158.12621379326501</v>
      </c>
      <c r="AS15" s="75"/>
      <c r="AT15" s="30">
        <v>2.4805970102073198</v>
      </c>
      <c r="AU15" s="128">
        <v>7.4908250661119498</v>
      </c>
      <c r="AV15" s="128">
        <v>6.7931438104442599</v>
      </c>
      <c r="AW15" s="128">
        <v>5.5662850463658602</v>
      </c>
      <c r="AX15" s="128">
        <v>6.9214219388660903</v>
      </c>
      <c r="AY15" s="133">
        <v>6.0108587516173202</v>
      </c>
      <c r="AZ15" s="128"/>
      <c r="BA15" s="134">
        <v>6.6936626540442496</v>
      </c>
      <c r="BB15" s="135">
        <v>5.7527428904725202</v>
      </c>
      <c r="BC15" s="136">
        <v>6.2017856615381204</v>
      </c>
      <c r="BD15" s="128"/>
      <c r="BE15" s="137">
        <v>6.1049684019933901</v>
      </c>
    </row>
    <row r="16" spans="1:57" x14ac:dyDescent="0.25">
      <c r="A16" s="21" t="s">
        <v>27</v>
      </c>
      <c r="B16" s="3" t="str">
        <f t="shared" si="0"/>
        <v>I-95 Fredericksburg, VA</v>
      </c>
      <c r="C16" s="3"/>
      <c r="D16" s="24" t="s">
        <v>16</v>
      </c>
      <c r="E16" s="27" t="s">
        <v>17</v>
      </c>
      <c r="F16" s="3"/>
      <c r="G16" s="152">
        <v>93.337232102143105</v>
      </c>
      <c r="H16" s="147">
        <v>97.441581035508804</v>
      </c>
      <c r="I16" s="147">
        <v>102.245297199638</v>
      </c>
      <c r="J16" s="147">
        <v>106.44564975560399</v>
      </c>
      <c r="K16" s="147">
        <v>105.362001774622</v>
      </c>
      <c r="L16" s="153">
        <v>101.46116660384401</v>
      </c>
      <c r="M16" s="147"/>
      <c r="N16" s="154">
        <v>114.138254380272</v>
      </c>
      <c r="O16" s="155">
        <v>113.65981836033301</v>
      </c>
      <c r="P16" s="156">
        <v>113.900069246435</v>
      </c>
      <c r="Q16" s="147"/>
      <c r="R16" s="157">
        <v>105.395905166859</v>
      </c>
      <c r="S16" s="75"/>
      <c r="T16" s="30">
        <v>-1.842157377106</v>
      </c>
      <c r="U16" s="128">
        <v>-2.8638330234886298</v>
      </c>
      <c r="V16" s="128">
        <v>-0.30063596894630001</v>
      </c>
      <c r="W16" s="128">
        <v>3.88468239804177</v>
      </c>
      <c r="X16" s="128">
        <v>5.4145283997428697</v>
      </c>
      <c r="Y16" s="133">
        <v>1.1606860868184099</v>
      </c>
      <c r="Z16" s="128"/>
      <c r="AA16" s="134">
        <v>7.6375755285086298</v>
      </c>
      <c r="AB16" s="135">
        <v>6.0162027592904996</v>
      </c>
      <c r="AC16" s="136">
        <v>6.8216857684245502</v>
      </c>
      <c r="AD16" s="128"/>
      <c r="AE16" s="137">
        <v>3.1624204897208399</v>
      </c>
      <c r="AF16" s="30"/>
      <c r="AG16" s="152">
        <v>92.510421621000603</v>
      </c>
      <c r="AH16" s="147">
        <v>94.613648880287499</v>
      </c>
      <c r="AI16" s="147">
        <v>97.486587487283799</v>
      </c>
      <c r="AJ16" s="147">
        <v>98.534700713626805</v>
      </c>
      <c r="AK16" s="147">
        <v>97.510571876422105</v>
      </c>
      <c r="AL16" s="153">
        <v>96.266837223908695</v>
      </c>
      <c r="AM16" s="147"/>
      <c r="AN16" s="154">
        <v>106.91165914069801</v>
      </c>
      <c r="AO16" s="155">
        <v>107.665435215659</v>
      </c>
      <c r="AP16" s="156">
        <v>107.29455795331999</v>
      </c>
      <c r="AQ16" s="147"/>
      <c r="AR16" s="157">
        <v>99.822498705572698</v>
      </c>
      <c r="AS16" s="75"/>
      <c r="AT16" s="30">
        <v>-0.11728527853693101</v>
      </c>
      <c r="AU16" s="128">
        <v>-3.8172344017002501E-2</v>
      </c>
      <c r="AV16" s="128">
        <v>0.41642217281016802</v>
      </c>
      <c r="AW16" s="128">
        <v>2.3301726302531098</v>
      </c>
      <c r="AX16" s="128">
        <v>1.47219606053027</v>
      </c>
      <c r="AY16" s="133">
        <v>0.86669515923333296</v>
      </c>
      <c r="AZ16" s="128"/>
      <c r="BA16" s="134">
        <v>2.2480074306404698</v>
      </c>
      <c r="BB16" s="135">
        <v>0.59088165523466496</v>
      </c>
      <c r="BC16" s="136">
        <v>1.3931553768810701</v>
      </c>
      <c r="BD16" s="128"/>
      <c r="BE16" s="137">
        <v>1.1223131502371699</v>
      </c>
    </row>
    <row r="17" spans="1:57" x14ac:dyDescent="0.25">
      <c r="A17" s="21" t="s">
        <v>28</v>
      </c>
      <c r="B17" s="3" t="str">
        <f t="shared" si="0"/>
        <v>Dulles Airport Area, VA</v>
      </c>
      <c r="C17" s="3"/>
      <c r="D17" s="24" t="s">
        <v>16</v>
      </c>
      <c r="E17" s="27" t="s">
        <v>17</v>
      </c>
      <c r="F17" s="3"/>
      <c r="G17" s="152">
        <v>125.192647838976</v>
      </c>
      <c r="H17" s="147">
        <v>154.939298889008</v>
      </c>
      <c r="I17" s="147">
        <v>169.48304404666101</v>
      </c>
      <c r="J17" s="147">
        <v>168.71615785778701</v>
      </c>
      <c r="K17" s="147">
        <v>142.840166874787</v>
      </c>
      <c r="L17" s="153">
        <v>154.59618840644899</v>
      </c>
      <c r="M17" s="147"/>
      <c r="N17" s="154">
        <v>121.013901944411</v>
      </c>
      <c r="O17" s="155">
        <v>123.420198372896</v>
      </c>
      <c r="P17" s="156">
        <v>122.257949988476</v>
      </c>
      <c r="Q17" s="147"/>
      <c r="R17" s="157">
        <v>145.50838941062099</v>
      </c>
      <c r="S17" s="75"/>
      <c r="T17" s="30">
        <v>-1.9554549259456599</v>
      </c>
      <c r="U17" s="128">
        <v>4.7649905330817699</v>
      </c>
      <c r="V17" s="128">
        <v>5.8124649828928199</v>
      </c>
      <c r="W17" s="128">
        <v>7.3903866621493801</v>
      </c>
      <c r="X17" s="128">
        <v>7.5515398956176201</v>
      </c>
      <c r="Y17" s="133">
        <v>5.3015810290499701</v>
      </c>
      <c r="Z17" s="128"/>
      <c r="AA17" s="134">
        <v>4.7768265307164803</v>
      </c>
      <c r="AB17" s="135">
        <v>7.0958099823438703</v>
      </c>
      <c r="AC17" s="136">
        <v>5.9728197641212697</v>
      </c>
      <c r="AD17" s="128"/>
      <c r="AE17" s="137">
        <v>4.9141596005033801</v>
      </c>
      <c r="AF17" s="30"/>
      <c r="AG17" s="152">
        <v>114.12139235460501</v>
      </c>
      <c r="AH17" s="147">
        <v>135.72073408314901</v>
      </c>
      <c r="AI17" s="147">
        <v>146.707274057169</v>
      </c>
      <c r="AJ17" s="147">
        <v>145.45017641379701</v>
      </c>
      <c r="AK17" s="147">
        <v>127.91620269978</v>
      </c>
      <c r="AL17" s="153">
        <v>135.16549263298501</v>
      </c>
      <c r="AM17" s="147"/>
      <c r="AN17" s="154">
        <v>114.117042987261</v>
      </c>
      <c r="AO17" s="155">
        <v>115.130054443554</v>
      </c>
      <c r="AP17" s="156">
        <v>114.63577568959199</v>
      </c>
      <c r="AQ17" s="147"/>
      <c r="AR17" s="157">
        <v>129.38781448456601</v>
      </c>
      <c r="AS17" s="75"/>
      <c r="AT17" s="30">
        <v>-1.3488639358368499</v>
      </c>
      <c r="AU17" s="128">
        <v>4.4293063305284202</v>
      </c>
      <c r="AV17" s="128">
        <v>5.2100141575206198</v>
      </c>
      <c r="AW17" s="128">
        <v>5.8951683308812299</v>
      </c>
      <c r="AX17" s="128">
        <v>3.9150921895433899</v>
      </c>
      <c r="AY17" s="133">
        <v>3.9686964493581098</v>
      </c>
      <c r="AZ17" s="128"/>
      <c r="BA17" s="134">
        <v>0.72273190521399</v>
      </c>
      <c r="BB17" s="135">
        <v>1.2831130707584399</v>
      </c>
      <c r="BC17" s="136">
        <v>1.0064905061871301</v>
      </c>
      <c r="BD17" s="128"/>
      <c r="BE17" s="137">
        <v>3.4488305207584999</v>
      </c>
    </row>
    <row r="18" spans="1:57" x14ac:dyDescent="0.25">
      <c r="A18" s="21" t="s">
        <v>29</v>
      </c>
      <c r="B18" s="3" t="str">
        <f t="shared" si="0"/>
        <v>Williamsburg, VA</v>
      </c>
      <c r="C18" s="3"/>
      <c r="D18" s="24" t="s">
        <v>16</v>
      </c>
      <c r="E18" s="27" t="s">
        <v>17</v>
      </c>
      <c r="F18" s="3"/>
      <c r="G18" s="152">
        <v>106.817783650458</v>
      </c>
      <c r="H18" s="147">
        <v>107.90711598746</v>
      </c>
      <c r="I18" s="147">
        <v>110.74798076923</v>
      </c>
      <c r="J18" s="147">
        <v>113.223060989643</v>
      </c>
      <c r="K18" s="147">
        <v>115.432896814592</v>
      </c>
      <c r="L18" s="153">
        <v>111.086957891548</v>
      </c>
      <c r="M18" s="147"/>
      <c r="N18" s="154">
        <v>141.92806074286801</v>
      </c>
      <c r="O18" s="155">
        <v>150.97873970037401</v>
      </c>
      <c r="P18" s="156">
        <v>146.66032605502701</v>
      </c>
      <c r="Q18" s="147"/>
      <c r="R18" s="157">
        <v>124.684937121041</v>
      </c>
      <c r="S18" s="75"/>
      <c r="T18" s="30">
        <v>-0.69461432152057101</v>
      </c>
      <c r="U18" s="128">
        <v>0.45951703495582402</v>
      </c>
      <c r="V18" s="128">
        <v>9.6207683780149704</v>
      </c>
      <c r="W18" s="128">
        <v>7.1486478393233197</v>
      </c>
      <c r="X18" s="128">
        <v>7.5040872268299301</v>
      </c>
      <c r="Y18" s="133">
        <v>4.9221212104122003</v>
      </c>
      <c r="Z18" s="128"/>
      <c r="AA18" s="134">
        <v>2.1879891006336498</v>
      </c>
      <c r="AB18" s="135">
        <v>3.1686702753891298</v>
      </c>
      <c r="AC18" s="136">
        <v>2.7223950567427702</v>
      </c>
      <c r="AD18" s="128"/>
      <c r="AE18" s="137">
        <v>4.0649850070640001</v>
      </c>
      <c r="AF18" s="30"/>
      <c r="AG18" s="152">
        <v>120.561512799127</v>
      </c>
      <c r="AH18" s="147">
        <v>108.433134360599</v>
      </c>
      <c r="AI18" s="147">
        <v>109.205286822779</v>
      </c>
      <c r="AJ18" s="147">
        <v>111.00532135783</v>
      </c>
      <c r="AK18" s="147">
        <v>115.783487316587</v>
      </c>
      <c r="AL18" s="153">
        <v>113.204053112522</v>
      </c>
      <c r="AM18" s="147"/>
      <c r="AN18" s="154">
        <v>151.71224568681001</v>
      </c>
      <c r="AO18" s="155">
        <v>165.16383932906601</v>
      </c>
      <c r="AP18" s="156">
        <v>158.65897011557101</v>
      </c>
      <c r="AQ18" s="147"/>
      <c r="AR18" s="157">
        <v>130.031152460275</v>
      </c>
      <c r="AS18" s="75"/>
      <c r="AT18" s="30">
        <v>-8.2916022610992304</v>
      </c>
      <c r="AU18" s="128">
        <v>-4.9188563389069602</v>
      </c>
      <c r="AV18" s="128">
        <v>-1.33852011462011</v>
      </c>
      <c r="AW18" s="128">
        <v>-1.5935003265616701</v>
      </c>
      <c r="AX18" s="128">
        <v>-2.8002392125053301</v>
      </c>
      <c r="AY18" s="133">
        <v>-4.1381326414987996</v>
      </c>
      <c r="AZ18" s="128"/>
      <c r="BA18" s="134">
        <v>-1.86461327672701</v>
      </c>
      <c r="BB18" s="135">
        <v>-2.2458889569128502</v>
      </c>
      <c r="BC18" s="136">
        <v>-2.1612482849439698</v>
      </c>
      <c r="BD18" s="128"/>
      <c r="BE18" s="137">
        <v>-3.6912652638390302</v>
      </c>
    </row>
    <row r="19" spans="1:57" x14ac:dyDescent="0.25">
      <c r="A19" s="21" t="s">
        <v>30</v>
      </c>
      <c r="B19" s="3" t="str">
        <f t="shared" si="0"/>
        <v>Virginia Beach, VA</v>
      </c>
      <c r="C19" s="3"/>
      <c r="D19" s="24" t="s">
        <v>16</v>
      </c>
      <c r="E19" s="27" t="s">
        <v>17</v>
      </c>
      <c r="F19" s="3"/>
      <c r="G19" s="152">
        <v>130.043360949906</v>
      </c>
      <c r="H19" s="147">
        <v>138.40640154554401</v>
      </c>
      <c r="I19" s="147">
        <v>147.18282846582201</v>
      </c>
      <c r="J19" s="147">
        <v>146.06144646770301</v>
      </c>
      <c r="K19" s="147">
        <v>135.62177925082599</v>
      </c>
      <c r="L19" s="153">
        <v>140.22308194015099</v>
      </c>
      <c r="M19" s="147"/>
      <c r="N19" s="154">
        <v>173.513249223553</v>
      </c>
      <c r="O19" s="155">
        <v>183.17499758079899</v>
      </c>
      <c r="P19" s="156">
        <v>178.55202468458501</v>
      </c>
      <c r="Q19" s="147"/>
      <c r="R19" s="157">
        <v>152.28349758198601</v>
      </c>
      <c r="S19" s="75"/>
      <c r="T19" s="30">
        <v>-4.5224488425587497</v>
      </c>
      <c r="U19" s="128">
        <v>-3.8162382236500401</v>
      </c>
      <c r="V19" s="128">
        <v>0.98937630805811605</v>
      </c>
      <c r="W19" s="128">
        <v>1.5885219130394901</v>
      </c>
      <c r="X19" s="128">
        <v>-1.7169154797664601</v>
      </c>
      <c r="Y19" s="133">
        <v>-1.1863703655667901</v>
      </c>
      <c r="Z19" s="128"/>
      <c r="AA19" s="134">
        <v>-8.0774550879285005</v>
      </c>
      <c r="AB19" s="135">
        <v>-7.5942393352827899</v>
      </c>
      <c r="AC19" s="136">
        <v>-7.7987465409996499</v>
      </c>
      <c r="AD19" s="128"/>
      <c r="AE19" s="137">
        <v>-4.2699506628119197</v>
      </c>
      <c r="AF19" s="30"/>
      <c r="AG19" s="152">
        <v>175.760274836326</v>
      </c>
      <c r="AH19" s="147">
        <v>154.71627597598501</v>
      </c>
      <c r="AI19" s="147">
        <v>156.32420797899599</v>
      </c>
      <c r="AJ19" s="147">
        <v>156.68547271262901</v>
      </c>
      <c r="AK19" s="147">
        <v>156.328278341013</v>
      </c>
      <c r="AL19" s="153">
        <v>159.900292152416</v>
      </c>
      <c r="AM19" s="147"/>
      <c r="AN19" s="154">
        <v>214.650875594122</v>
      </c>
      <c r="AO19" s="155">
        <v>228.90303512646599</v>
      </c>
      <c r="AP19" s="156">
        <v>222.135154080945</v>
      </c>
      <c r="AQ19" s="147"/>
      <c r="AR19" s="157">
        <v>180.35518263355601</v>
      </c>
      <c r="AS19" s="75"/>
      <c r="AT19" s="30">
        <v>-5.3647444793755703</v>
      </c>
      <c r="AU19" s="128">
        <v>-1.4288096468387901</v>
      </c>
      <c r="AV19" s="128">
        <v>0.64796473282202205</v>
      </c>
      <c r="AW19" s="128">
        <v>1.59134725743955</v>
      </c>
      <c r="AX19" s="128">
        <v>0.52074358627121498</v>
      </c>
      <c r="AY19" s="133">
        <v>-1.0422778373275099</v>
      </c>
      <c r="AZ19" s="128"/>
      <c r="BA19" s="134">
        <v>-0.727570016571506</v>
      </c>
      <c r="BB19" s="135">
        <v>-1.83135287125784</v>
      </c>
      <c r="BC19" s="136">
        <v>-1.3455213385274001</v>
      </c>
      <c r="BD19" s="128"/>
      <c r="BE19" s="137">
        <v>-1.7779836783472001</v>
      </c>
    </row>
    <row r="20" spans="1:57" x14ac:dyDescent="0.25">
      <c r="A20" s="34" t="s">
        <v>31</v>
      </c>
      <c r="B20" s="3" t="str">
        <f t="shared" si="0"/>
        <v>Norfolk/Portsmouth, VA</v>
      </c>
      <c r="C20" s="3"/>
      <c r="D20" s="24" t="s">
        <v>16</v>
      </c>
      <c r="E20" s="27" t="s">
        <v>17</v>
      </c>
      <c r="F20" s="3"/>
      <c r="G20" s="152">
        <v>105.16064047306099</v>
      </c>
      <c r="H20" s="147">
        <v>124.637172396335</v>
      </c>
      <c r="I20" s="147">
        <v>132.667294584269</v>
      </c>
      <c r="J20" s="147">
        <v>123.624559236712</v>
      </c>
      <c r="K20" s="147">
        <v>108.88565406838001</v>
      </c>
      <c r="L20" s="153">
        <v>120.202149085644</v>
      </c>
      <c r="M20" s="147"/>
      <c r="N20" s="154">
        <v>128.118100948196</v>
      </c>
      <c r="O20" s="155">
        <v>142.70586266895501</v>
      </c>
      <c r="P20" s="156">
        <v>135.68555307735099</v>
      </c>
      <c r="Q20" s="147"/>
      <c r="R20" s="157">
        <v>125.054382522409</v>
      </c>
      <c r="S20" s="75"/>
      <c r="T20" s="30">
        <v>-1.3626271194272299</v>
      </c>
      <c r="U20" s="128">
        <v>10.0757013519714</v>
      </c>
      <c r="V20" s="128">
        <v>15.017319951125399</v>
      </c>
      <c r="W20" s="128">
        <v>7.7274902313454197</v>
      </c>
      <c r="X20" s="128">
        <v>2.94985236422316</v>
      </c>
      <c r="Y20" s="133">
        <v>7.93465712959686</v>
      </c>
      <c r="Z20" s="128"/>
      <c r="AA20" s="134">
        <v>-1.0424739202964399</v>
      </c>
      <c r="AB20" s="135">
        <v>3.6852619496498802</v>
      </c>
      <c r="AC20" s="136">
        <v>1.5829047843684001</v>
      </c>
      <c r="AD20" s="128"/>
      <c r="AE20" s="137">
        <v>5.6340927169518196</v>
      </c>
      <c r="AF20" s="30"/>
      <c r="AG20" s="152">
        <v>110.114841621544</v>
      </c>
      <c r="AH20" s="147">
        <v>115.824016815742</v>
      </c>
      <c r="AI20" s="147">
        <v>119.556215628036</v>
      </c>
      <c r="AJ20" s="147">
        <v>116.34663996576801</v>
      </c>
      <c r="AK20" s="147">
        <v>113.60979851478901</v>
      </c>
      <c r="AL20" s="153">
        <v>115.241793870918</v>
      </c>
      <c r="AM20" s="147"/>
      <c r="AN20" s="154">
        <v>132.286071207482</v>
      </c>
      <c r="AO20" s="155">
        <v>143.99127086989</v>
      </c>
      <c r="AP20" s="156">
        <v>138.30813418474</v>
      </c>
      <c r="AQ20" s="147"/>
      <c r="AR20" s="157">
        <v>122.581873716432</v>
      </c>
      <c r="AS20" s="75"/>
      <c r="AT20" s="30">
        <v>-1.7625787715142001</v>
      </c>
      <c r="AU20" s="128">
        <v>4.07113020371298</v>
      </c>
      <c r="AV20" s="128">
        <v>4.5396426186783296</v>
      </c>
      <c r="AW20" s="128">
        <v>5.2464355978540702</v>
      </c>
      <c r="AX20" s="128">
        <v>5.9205668833568899</v>
      </c>
      <c r="AY20" s="133">
        <v>3.6708382944115301</v>
      </c>
      <c r="AZ20" s="128"/>
      <c r="BA20" s="134">
        <v>-0.59458051342000096</v>
      </c>
      <c r="BB20" s="135">
        <v>0.14526845787182999</v>
      </c>
      <c r="BC20" s="136">
        <v>-0.22891913232079</v>
      </c>
      <c r="BD20" s="128"/>
      <c r="BE20" s="137">
        <v>1.95582429787167</v>
      </c>
    </row>
    <row r="21" spans="1:57" x14ac:dyDescent="0.25">
      <c r="A21" s="35" t="s">
        <v>32</v>
      </c>
      <c r="B21" s="3" t="str">
        <f t="shared" si="0"/>
        <v>Newport News/Hampton, VA</v>
      </c>
      <c r="C21" s="3"/>
      <c r="D21" s="24" t="s">
        <v>16</v>
      </c>
      <c r="E21" s="27" t="s">
        <v>17</v>
      </c>
      <c r="F21" s="3"/>
      <c r="G21" s="152">
        <v>80.185884200168601</v>
      </c>
      <c r="H21" s="147">
        <v>89.506450876414405</v>
      </c>
      <c r="I21" s="147">
        <v>89.131464838167204</v>
      </c>
      <c r="J21" s="147">
        <v>87.561804123711298</v>
      </c>
      <c r="K21" s="147">
        <v>88.863685069518695</v>
      </c>
      <c r="L21" s="153">
        <v>87.384993526835999</v>
      </c>
      <c r="M21" s="147"/>
      <c r="N21" s="154">
        <v>108.368279324018</v>
      </c>
      <c r="O21" s="155">
        <v>115.341106477373</v>
      </c>
      <c r="P21" s="156">
        <v>111.962816055255</v>
      </c>
      <c r="Q21" s="147"/>
      <c r="R21" s="157">
        <v>95.505540560391694</v>
      </c>
      <c r="S21" s="75"/>
      <c r="T21" s="30">
        <v>-1.94826524878926</v>
      </c>
      <c r="U21" s="128">
        <v>3.9642523188286298</v>
      </c>
      <c r="V21" s="128">
        <v>-0.77878870323492799</v>
      </c>
      <c r="W21" s="128">
        <v>-1.79503343186679</v>
      </c>
      <c r="X21" s="128">
        <v>-1.2429098171743</v>
      </c>
      <c r="Y21" s="133">
        <v>-0.282092535017403</v>
      </c>
      <c r="Z21" s="128"/>
      <c r="AA21" s="134">
        <v>5.4224174626370996</v>
      </c>
      <c r="AB21" s="135">
        <v>8.0827396326047491</v>
      </c>
      <c r="AC21" s="136">
        <v>6.8328865533976799</v>
      </c>
      <c r="AD21" s="128"/>
      <c r="AE21" s="137">
        <v>2.6953479372431999</v>
      </c>
      <c r="AF21" s="30"/>
      <c r="AG21" s="152">
        <v>85.485820059746999</v>
      </c>
      <c r="AH21" s="147">
        <v>85.917402028192399</v>
      </c>
      <c r="AI21" s="147">
        <v>87.222580310823503</v>
      </c>
      <c r="AJ21" s="147">
        <v>86.693921016837606</v>
      </c>
      <c r="AK21" s="147">
        <v>88.529422836669895</v>
      </c>
      <c r="AL21" s="153">
        <v>86.820756146289895</v>
      </c>
      <c r="AM21" s="147"/>
      <c r="AN21" s="154">
        <v>109.186194745508</v>
      </c>
      <c r="AO21" s="155">
        <v>114.22660851594701</v>
      </c>
      <c r="AP21" s="156">
        <v>111.788578439915</v>
      </c>
      <c r="AQ21" s="147"/>
      <c r="AR21" s="157">
        <v>95.030414271520101</v>
      </c>
      <c r="AS21" s="75"/>
      <c r="AT21" s="30">
        <v>-0.49980831708898699</v>
      </c>
      <c r="AU21" s="128">
        <v>1.24551961292689</v>
      </c>
      <c r="AV21" s="128">
        <v>-1.9745794930276199</v>
      </c>
      <c r="AW21" s="128">
        <v>-1.30428984729463</v>
      </c>
      <c r="AX21" s="128">
        <v>1.16639127489561</v>
      </c>
      <c r="AY21" s="133">
        <v>-0.30093998969717001</v>
      </c>
      <c r="AZ21" s="128"/>
      <c r="BA21" s="134">
        <v>5.6387438484896597</v>
      </c>
      <c r="BB21" s="135">
        <v>4.4568183801902999</v>
      </c>
      <c r="BC21" s="136">
        <v>4.9908244673828799</v>
      </c>
      <c r="BD21" s="128"/>
      <c r="BE21" s="137">
        <v>1.8010084779889499</v>
      </c>
    </row>
    <row r="22" spans="1:57" x14ac:dyDescent="0.25">
      <c r="A22" s="36" t="s">
        <v>33</v>
      </c>
      <c r="B22" s="3" t="str">
        <f t="shared" si="0"/>
        <v>Chesapeake/Suffolk, VA</v>
      </c>
      <c r="C22" s="3"/>
      <c r="D22" s="25" t="s">
        <v>16</v>
      </c>
      <c r="E22" s="28" t="s">
        <v>17</v>
      </c>
      <c r="F22" s="3"/>
      <c r="G22" s="158">
        <v>93.224636450322905</v>
      </c>
      <c r="H22" s="159">
        <v>101.59175715311</v>
      </c>
      <c r="I22" s="159">
        <v>104.248458605812</v>
      </c>
      <c r="J22" s="159">
        <v>102.309886114298</v>
      </c>
      <c r="K22" s="159">
        <v>99.338907712701797</v>
      </c>
      <c r="L22" s="160">
        <v>100.52398365862</v>
      </c>
      <c r="M22" s="147"/>
      <c r="N22" s="161">
        <v>105.920652272727</v>
      </c>
      <c r="O22" s="162">
        <v>109.84840520372001</v>
      </c>
      <c r="P22" s="163">
        <v>107.97078313684599</v>
      </c>
      <c r="Q22" s="147"/>
      <c r="R22" s="164">
        <v>102.746234170316</v>
      </c>
      <c r="S22" s="75"/>
      <c r="T22" s="31">
        <v>3.3434673759735398</v>
      </c>
      <c r="U22" s="138">
        <v>4.26161557853173</v>
      </c>
      <c r="V22" s="138">
        <v>5.1064966022231397</v>
      </c>
      <c r="W22" s="138">
        <v>2.5139173887393502</v>
      </c>
      <c r="X22" s="138">
        <v>5.7398889206081298</v>
      </c>
      <c r="Y22" s="139">
        <v>4.1774527047059902</v>
      </c>
      <c r="Z22" s="128"/>
      <c r="AA22" s="140">
        <v>-2.2309128649106902</v>
      </c>
      <c r="AB22" s="141">
        <v>0.14291271521667701</v>
      </c>
      <c r="AC22" s="142">
        <v>-0.96071896679380897</v>
      </c>
      <c r="AD22" s="128"/>
      <c r="AE22" s="143">
        <v>2.4055790373106301</v>
      </c>
      <c r="AF22" s="31"/>
      <c r="AG22" s="158">
        <v>98.451348891170397</v>
      </c>
      <c r="AH22" s="159">
        <v>102.897705904538</v>
      </c>
      <c r="AI22" s="159">
        <v>104.822414317558</v>
      </c>
      <c r="AJ22" s="159">
        <v>103.586470420033</v>
      </c>
      <c r="AK22" s="159">
        <v>100.597332135229</v>
      </c>
      <c r="AL22" s="160">
        <v>102.20403127816</v>
      </c>
      <c r="AM22" s="147"/>
      <c r="AN22" s="161">
        <v>114.797995802055</v>
      </c>
      <c r="AO22" s="162">
        <v>120.03897931501599</v>
      </c>
      <c r="AP22" s="163">
        <v>117.50163474881801</v>
      </c>
      <c r="AQ22" s="147"/>
      <c r="AR22" s="164">
        <v>106.845775408222</v>
      </c>
      <c r="AS22" s="75"/>
      <c r="AT22" s="31">
        <v>1.0115196015521399</v>
      </c>
      <c r="AU22" s="138">
        <v>5.7530589629036903</v>
      </c>
      <c r="AV22" s="138">
        <v>5.9330415478883003</v>
      </c>
      <c r="AW22" s="138">
        <v>5.2297795530407303</v>
      </c>
      <c r="AX22" s="138">
        <v>4.8284080384642296</v>
      </c>
      <c r="AY22" s="139">
        <v>4.6549302669664403</v>
      </c>
      <c r="AZ22" s="128"/>
      <c r="BA22" s="140">
        <v>1.1111695798297601</v>
      </c>
      <c r="BB22" s="141">
        <v>0.50357337531621305</v>
      </c>
      <c r="BC22" s="142">
        <v>0.79766459118107103</v>
      </c>
      <c r="BD22" s="128"/>
      <c r="BE22" s="143">
        <v>3.1982068063482298</v>
      </c>
    </row>
    <row r="23" spans="1:57" ht="13" x14ac:dyDescent="0.3">
      <c r="A23" s="35" t="s">
        <v>109</v>
      </c>
      <c r="B23" s="3" t="s">
        <v>109</v>
      </c>
      <c r="C23" s="9"/>
      <c r="D23" s="23" t="s">
        <v>16</v>
      </c>
      <c r="E23" s="26" t="s">
        <v>17</v>
      </c>
      <c r="F23" s="3"/>
      <c r="G23" s="144">
        <v>152.336276422764</v>
      </c>
      <c r="H23" s="145">
        <v>166.81569089048099</v>
      </c>
      <c r="I23" s="145">
        <v>175.14179956427</v>
      </c>
      <c r="J23" s="145">
        <v>168.93213483145999</v>
      </c>
      <c r="K23" s="145">
        <v>160.27952298850499</v>
      </c>
      <c r="L23" s="146">
        <v>166.196024174401</v>
      </c>
      <c r="M23" s="147"/>
      <c r="N23" s="148">
        <v>169.46273576097099</v>
      </c>
      <c r="O23" s="149">
        <v>177.38330534688399</v>
      </c>
      <c r="P23" s="150">
        <v>173.53180476730901</v>
      </c>
      <c r="Q23" s="147"/>
      <c r="R23" s="151">
        <v>168.55972203935301</v>
      </c>
      <c r="S23" s="75"/>
      <c r="T23" s="29">
        <v>0.69910342698870398</v>
      </c>
      <c r="U23" s="126">
        <v>-3.9547288941258398</v>
      </c>
      <c r="V23" s="126">
        <v>-4.8659244637783399</v>
      </c>
      <c r="W23" s="126">
        <v>-7.1272304825101003</v>
      </c>
      <c r="X23" s="126">
        <v>-5.7887225132566398</v>
      </c>
      <c r="Y23" s="127">
        <v>-4.8572452384922702</v>
      </c>
      <c r="Z23" s="128"/>
      <c r="AA23" s="129">
        <v>-3.8195422281796598</v>
      </c>
      <c r="AB23" s="130">
        <v>-3.7623608511685802</v>
      </c>
      <c r="AC23" s="131">
        <v>-3.8921495539215401</v>
      </c>
      <c r="AD23" s="128"/>
      <c r="AE23" s="132">
        <v>-4.5259048934686898</v>
      </c>
      <c r="AF23" s="29"/>
      <c r="AG23" s="144">
        <v>149.01557308096699</v>
      </c>
      <c r="AH23" s="145">
        <v>158.773896418199</v>
      </c>
      <c r="AI23" s="145">
        <v>166.812573076418</v>
      </c>
      <c r="AJ23" s="145">
        <v>162.85629174458899</v>
      </c>
      <c r="AK23" s="145">
        <v>155.11824635332201</v>
      </c>
      <c r="AL23" s="146">
        <v>159.185223116092</v>
      </c>
      <c r="AM23" s="147"/>
      <c r="AN23" s="148">
        <v>164.30724243163999</v>
      </c>
      <c r="AO23" s="149">
        <v>168.86493622734301</v>
      </c>
      <c r="AP23" s="150">
        <v>166.68533158201899</v>
      </c>
      <c r="AQ23" s="147"/>
      <c r="AR23" s="151">
        <v>161.73847055784</v>
      </c>
      <c r="AS23" s="75"/>
      <c r="AT23" s="29">
        <v>-1.6915686990621801</v>
      </c>
      <c r="AU23" s="126">
        <v>-1.92956098411844</v>
      </c>
      <c r="AV23" s="126">
        <v>-3.5755821917898798</v>
      </c>
      <c r="AW23" s="126">
        <v>-5.0958037655816204</v>
      </c>
      <c r="AX23" s="126">
        <v>-5.0310401084660601</v>
      </c>
      <c r="AY23" s="127">
        <v>-3.7224402220599302</v>
      </c>
      <c r="AZ23" s="128"/>
      <c r="BA23" s="129">
        <v>-3.40322271625887</v>
      </c>
      <c r="BB23" s="130">
        <v>-5.3985245726623701</v>
      </c>
      <c r="BC23" s="131">
        <v>-4.5419675459507198</v>
      </c>
      <c r="BD23" s="128"/>
      <c r="BE23" s="132">
        <v>-4.0258619786149703</v>
      </c>
    </row>
    <row r="24" spans="1:57" x14ac:dyDescent="0.25">
      <c r="A24" s="35" t="s">
        <v>43</v>
      </c>
      <c r="B24" s="3" t="str">
        <f t="shared" si="0"/>
        <v>Richmond North/Glen Allen, VA</v>
      </c>
      <c r="C24" s="10"/>
      <c r="D24" s="24" t="s">
        <v>16</v>
      </c>
      <c r="E24" s="27" t="s">
        <v>17</v>
      </c>
      <c r="F24" s="3"/>
      <c r="G24" s="152">
        <v>92.720151265126503</v>
      </c>
      <c r="H24" s="147">
        <v>103.441759128505</v>
      </c>
      <c r="I24" s="147">
        <v>107.45063048245601</v>
      </c>
      <c r="J24" s="147">
        <v>105.92527585561901</v>
      </c>
      <c r="K24" s="147">
        <v>102.246853886853</v>
      </c>
      <c r="L24" s="153">
        <v>103.04549083285301</v>
      </c>
      <c r="M24" s="147"/>
      <c r="N24" s="154">
        <v>118.985436347673</v>
      </c>
      <c r="O24" s="155">
        <v>121.93479682539601</v>
      </c>
      <c r="P24" s="156">
        <v>120.53449604001599</v>
      </c>
      <c r="Q24" s="147"/>
      <c r="R24" s="157">
        <v>108.821229867019</v>
      </c>
      <c r="S24" s="75"/>
      <c r="T24" s="30">
        <v>-7.9215358937804501</v>
      </c>
      <c r="U24" s="128">
        <v>-6.5927359113510704</v>
      </c>
      <c r="V24" s="128">
        <v>-4.1791087950342503</v>
      </c>
      <c r="W24" s="128">
        <v>-4.7432643290207999</v>
      </c>
      <c r="X24" s="128">
        <v>-4.7143454772547297</v>
      </c>
      <c r="Y24" s="133">
        <v>-5.45582508242516</v>
      </c>
      <c r="Z24" s="128"/>
      <c r="AA24" s="134">
        <v>4.1885225877790297</v>
      </c>
      <c r="AB24" s="135">
        <v>4.30940625108245</v>
      </c>
      <c r="AC24" s="136">
        <v>4.2346650773555403</v>
      </c>
      <c r="AD24" s="128"/>
      <c r="AE24" s="137">
        <v>-1.9219081840530099</v>
      </c>
      <c r="AF24" s="30"/>
      <c r="AG24" s="152">
        <v>92.328272485571603</v>
      </c>
      <c r="AH24" s="147">
        <v>100.678837834744</v>
      </c>
      <c r="AI24" s="147">
        <v>106.182738246505</v>
      </c>
      <c r="AJ24" s="147">
        <v>104.751020014468</v>
      </c>
      <c r="AK24" s="147">
        <v>98.345801522595906</v>
      </c>
      <c r="AL24" s="153">
        <v>100.94956367759001</v>
      </c>
      <c r="AM24" s="147"/>
      <c r="AN24" s="154">
        <v>111.194258098223</v>
      </c>
      <c r="AO24" s="155">
        <v>112.47318998250699</v>
      </c>
      <c r="AP24" s="156">
        <v>111.86800193288801</v>
      </c>
      <c r="AQ24" s="147"/>
      <c r="AR24" s="157">
        <v>104.492712679055</v>
      </c>
      <c r="AS24" s="75"/>
      <c r="AT24" s="30">
        <v>-5.4877657429597297</v>
      </c>
      <c r="AU24" s="128">
        <v>-3.4487674186439299</v>
      </c>
      <c r="AV24" s="128">
        <v>-2.7384530395042299</v>
      </c>
      <c r="AW24" s="128">
        <v>-3.0719762679223699</v>
      </c>
      <c r="AX24" s="128">
        <v>-4.4220574724700104</v>
      </c>
      <c r="AY24" s="133">
        <v>-3.7093032934913301</v>
      </c>
      <c r="AZ24" s="128"/>
      <c r="BA24" s="134">
        <v>-2.1060742006422402</v>
      </c>
      <c r="BB24" s="135">
        <v>-2.9952127470827201</v>
      </c>
      <c r="BC24" s="136">
        <v>-2.5734825215572701</v>
      </c>
      <c r="BD24" s="128"/>
      <c r="BE24" s="137">
        <v>-3.2795247782026302</v>
      </c>
    </row>
    <row r="25" spans="1:57" x14ac:dyDescent="0.25">
      <c r="A25" s="35" t="s">
        <v>44</v>
      </c>
      <c r="B25" s="3" t="str">
        <f t="shared" si="0"/>
        <v>Richmond West/Midlothian, VA</v>
      </c>
      <c r="C25" s="3"/>
      <c r="D25" s="24" t="s">
        <v>16</v>
      </c>
      <c r="E25" s="27" t="s">
        <v>17</v>
      </c>
      <c r="F25" s="3"/>
      <c r="G25" s="152">
        <v>84.181003049555201</v>
      </c>
      <c r="H25" s="147">
        <v>90.606775756097505</v>
      </c>
      <c r="I25" s="147">
        <v>87.7444819100091</v>
      </c>
      <c r="J25" s="147">
        <v>87.766621664342097</v>
      </c>
      <c r="K25" s="147">
        <v>85.265448950332797</v>
      </c>
      <c r="L25" s="153">
        <v>87.286664213607907</v>
      </c>
      <c r="M25" s="147"/>
      <c r="N25" s="154">
        <v>98.461655292479094</v>
      </c>
      <c r="O25" s="155">
        <v>98.743200733074602</v>
      </c>
      <c r="P25" s="156">
        <v>98.607620836127793</v>
      </c>
      <c r="Q25" s="147"/>
      <c r="R25" s="157">
        <v>90.808372188608303</v>
      </c>
      <c r="S25" s="75"/>
      <c r="T25" s="30">
        <v>0.53538600908459899</v>
      </c>
      <c r="U25" s="128">
        <v>4.4589192067177902E-2</v>
      </c>
      <c r="V25" s="128">
        <v>-4.1850046459470702</v>
      </c>
      <c r="W25" s="128">
        <v>-5.6911250577330401</v>
      </c>
      <c r="X25" s="128">
        <v>-8.5843336166955808</v>
      </c>
      <c r="Y25" s="133">
        <v>-3.9193752975129201</v>
      </c>
      <c r="Z25" s="128"/>
      <c r="AA25" s="134">
        <v>-3.24350561900892</v>
      </c>
      <c r="AB25" s="135">
        <v>2.4607246710135202</v>
      </c>
      <c r="AC25" s="136">
        <v>-0.53698168862523699</v>
      </c>
      <c r="AD25" s="128"/>
      <c r="AE25" s="137">
        <v>-2.70622758562854</v>
      </c>
      <c r="AF25" s="30"/>
      <c r="AG25" s="152">
        <v>84.3669232057416</v>
      </c>
      <c r="AH25" s="147">
        <v>88.021365713893005</v>
      </c>
      <c r="AI25" s="147">
        <v>89.187252646987005</v>
      </c>
      <c r="AJ25" s="147">
        <v>88.749946202763795</v>
      </c>
      <c r="AK25" s="147">
        <v>86.539484007257599</v>
      </c>
      <c r="AL25" s="153">
        <v>87.521020051543601</v>
      </c>
      <c r="AM25" s="147"/>
      <c r="AN25" s="154">
        <v>97.638890375243605</v>
      </c>
      <c r="AO25" s="155">
        <v>99.8836350472547</v>
      </c>
      <c r="AP25" s="156">
        <v>98.805905504211495</v>
      </c>
      <c r="AQ25" s="147"/>
      <c r="AR25" s="157">
        <v>91.045820024116594</v>
      </c>
      <c r="AS25" s="75"/>
      <c r="AT25" s="30">
        <v>1.0529469020317901</v>
      </c>
      <c r="AU25" s="128">
        <v>2.4890824334335302</v>
      </c>
      <c r="AV25" s="128">
        <v>0.47570084168975801</v>
      </c>
      <c r="AW25" s="128">
        <v>-5.1068318564984498E-2</v>
      </c>
      <c r="AX25" s="128">
        <v>-1.77233911976584</v>
      </c>
      <c r="AY25" s="133">
        <v>0.376724244647547</v>
      </c>
      <c r="AZ25" s="128"/>
      <c r="BA25" s="134">
        <v>-2.5785654856481299</v>
      </c>
      <c r="BB25" s="135">
        <v>-2.5445259280232801</v>
      </c>
      <c r="BC25" s="136">
        <v>-2.5437175634673199</v>
      </c>
      <c r="BD25" s="128"/>
      <c r="BE25" s="137">
        <v>-0.83847525819091695</v>
      </c>
    </row>
    <row r="26" spans="1:57" x14ac:dyDescent="0.25">
      <c r="A26" s="35" t="s">
        <v>45</v>
      </c>
      <c r="B26" s="3" t="str">
        <f t="shared" si="0"/>
        <v>Petersburg/Chester, VA</v>
      </c>
      <c r="C26" s="3"/>
      <c r="D26" s="24" t="s">
        <v>16</v>
      </c>
      <c r="E26" s="27" t="s">
        <v>17</v>
      </c>
      <c r="F26" s="3"/>
      <c r="G26" s="152">
        <v>88.955799462172806</v>
      </c>
      <c r="H26" s="147">
        <v>96.253193136682199</v>
      </c>
      <c r="I26" s="147">
        <v>96.457312760563298</v>
      </c>
      <c r="J26" s="147">
        <v>94.014691574665804</v>
      </c>
      <c r="K26" s="147">
        <v>90.438094420468502</v>
      </c>
      <c r="L26" s="153">
        <v>93.444699677791903</v>
      </c>
      <c r="M26" s="147"/>
      <c r="N26" s="154">
        <v>96.579174621099497</v>
      </c>
      <c r="O26" s="155">
        <v>97.964632072322601</v>
      </c>
      <c r="P26" s="156">
        <v>97.294795244252796</v>
      </c>
      <c r="Q26" s="147"/>
      <c r="R26" s="157">
        <v>94.589416032295205</v>
      </c>
      <c r="S26" s="75"/>
      <c r="T26" s="30">
        <v>0.55723961835735702</v>
      </c>
      <c r="U26" s="128">
        <v>2.7733277202839601</v>
      </c>
      <c r="V26" s="128">
        <v>1.60517707286258</v>
      </c>
      <c r="W26" s="128">
        <v>-1.26171632777736</v>
      </c>
      <c r="X26" s="128">
        <v>1.9745348871569599</v>
      </c>
      <c r="Y26" s="133">
        <v>1.1338442663017201</v>
      </c>
      <c r="Z26" s="128"/>
      <c r="AA26" s="134">
        <v>4.8335727539771502</v>
      </c>
      <c r="AB26" s="135">
        <v>3.26875413753696</v>
      </c>
      <c r="AC26" s="136">
        <v>4.0105952932634397</v>
      </c>
      <c r="AD26" s="128"/>
      <c r="AE26" s="137">
        <v>2.0132276300287302</v>
      </c>
      <c r="AF26" s="30"/>
      <c r="AG26" s="152">
        <v>88.423517232399405</v>
      </c>
      <c r="AH26" s="147">
        <v>93.563069320079506</v>
      </c>
      <c r="AI26" s="147">
        <v>95.816899269102905</v>
      </c>
      <c r="AJ26" s="147">
        <v>94.948678233840099</v>
      </c>
      <c r="AK26" s="147">
        <v>90.830650633317205</v>
      </c>
      <c r="AL26" s="153">
        <v>92.892647933609098</v>
      </c>
      <c r="AM26" s="147"/>
      <c r="AN26" s="154">
        <v>94.855400668584295</v>
      </c>
      <c r="AO26" s="155">
        <v>96.707296095764207</v>
      </c>
      <c r="AP26" s="156">
        <v>95.806285017777398</v>
      </c>
      <c r="AQ26" s="147"/>
      <c r="AR26" s="157">
        <v>93.753143886772605</v>
      </c>
      <c r="AS26" s="75"/>
      <c r="AT26" s="30">
        <v>1.86465683803935</v>
      </c>
      <c r="AU26" s="128">
        <v>3.74909483926819</v>
      </c>
      <c r="AV26" s="128">
        <v>4.1941708063017602</v>
      </c>
      <c r="AW26" s="128">
        <v>3.0499096833551702</v>
      </c>
      <c r="AX26" s="128">
        <v>1.9180322916369399</v>
      </c>
      <c r="AY26" s="133">
        <v>3.0536124986540401</v>
      </c>
      <c r="AZ26" s="128"/>
      <c r="BA26" s="134">
        <v>1.9196198905235999</v>
      </c>
      <c r="BB26" s="135">
        <v>1.4853901558898299</v>
      </c>
      <c r="BC26" s="136">
        <v>1.7069601992711101</v>
      </c>
      <c r="BD26" s="128"/>
      <c r="BE26" s="137">
        <v>2.6432089787410402</v>
      </c>
    </row>
    <row r="27" spans="1:57" x14ac:dyDescent="0.25">
      <c r="A27" s="35" t="s">
        <v>97</v>
      </c>
      <c r="B27" s="3" t="s">
        <v>70</v>
      </c>
      <c r="C27" s="3"/>
      <c r="D27" s="24" t="s">
        <v>16</v>
      </c>
      <c r="E27" s="27" t="s">
        <v>17</v>
      </c>
      <c r="F27" s="3"/>
      <c r="G27" s="152">
        <v>110.751233231348</v>
      </c>
      <c r="H27" s="147">
        <v>119.38756872997099</v>
      </c>
      <c r="I27" s="147">
        <v>119.04021396488299</v>
      </c>
      <c r="J27" s="147">
        <v>118.493628304319</v>
      </c>
      <c r="K27" s="147">
        <v>112.268724093816</v>
      </c>
      <c r="L27" s="153">
        <v>116.352256495223</v>
      </c>
      <c r="M27" s="147"/>
      <c r="N27" s="154">
        <v>136.42492227979201</v>
      </c>
      <c r="O27" s="155">
        <v>139.210203161994</v>
      </c>
      <c r="P27" s="156">
        <v>137.83670202469901</v>
      </c>
      <c r="Q27" s="147"/>
      <c r="R27" s="157">
        <v>123.073805728819</v>
      </c>
      <c r="S27" s="75"/>
      <c r="T27" s="30">
        <v>-9.5053884993588902</v>
      </c>
      <c r="U27" s="128">
        <v>8.1625618969544504</v>
      </c>
      <c r="V27" s="128">
        <v>8.52543633511414</v>
      </c>
      <c r="W27" s="128">
        <v>7.3414145014335697</v>
      </c>
      <c r="X27" s="128">
        <v>-0.67073992450130304</v>
      </c>
      <c r="Y27" s="133">
        <v>3.1763243033624899</v>
      </c>
      <c r="Z27" s="128"/>
      <c r="AA27" s="134">
        <v>-1.7872574857407899</v>
      </c>
      <c r="AB27" s="135">
        <v>0.31313017490286499</v>
      </c>
      <c r="AC27" s="136">
        <v>-0.72223109406720598</v>
      </c>
      <c r="AD27" s="128"/>
      <c r="AE27" s="137">
        <v>1.43196248716146</v>
      </c>
      <c r="AF27" s="30"/>
      <c r="AG27" s="152">
        <v>121.19869533428999</v>
      </c>
      <c r="AH27" s="147">
        <v>115.959661623439</v>
      </c>
      <c r="AI27" s="147">
        <v>116.609724647704</v>
      </c>
      <c r="AJ27" s="147">
        <v>116.442661572006</v>
      </c>
      <c r="AK27" s="147">
        <v>116.405300572727</v>
      </c>
      <c r="AL27" s="153">
        <v>117.184294699341</v>
      </c>
      <c r="AM27" s="147"/>
      <c r="AN27" s="154">
        <v>142.35927562049599</v>
      </c>
      <c r="AO27" s="155">
        <v>146.28057080361299</v>
      </c>
      <c r="AP27" s="156">
        <v>144.369926561661</v>
      </c>
      <c r="AQ27" s="147"/>
      <c r="AR27" s="157">
        <v>125.885458597751</v>
      </c>
      <c r="AS27" s="75"/>
      <c r="AT27" s="30">
        <v>1.8318480900674701</v>
      </c>
      <c r="AU27" s="128">
        <v>5.78547384289047</v>
      </c>
      <c r="AV27" s="128">
        <v>6.8204218826464</v>
      </c>
      <c r="AW27" s="128">
        <v>2.9786137655493499</v>
      </c>
      <c r="AX27" s="128">
        <v>-2.2642585980840999</v>
      </c>
      <c r="AY27" s="133">
        <v>2.82360195070728</v>
      </c>
      <c r="AZ27" s="128"/>
      <c r="BA27" s="134">
        <v>-1.4866391962926699</v>
      </c>
      <c r="BB27" s="135">
        <v>-2.05707962701671</v>
      </c>
      <c r="BC27" s="136">
        <v>-1.7962821925358301</v>
      </c>
      <c r="BD27" s="128"/>
      <c r="BE27" s="137">
        <v>0.62900889698237195</v>
      </c>
    </row>
    <row r="28" spans="1:57" x14ac:dyDescent="0.25">
      <c r="A28" s="35" t="s">
        <v>47</v>
      </c>
      <c r="B28" s="3" t="str">
        <f t="shared" si="0"/>
        <v>Roanoke, VA</v>
      </c>
      <c r="C28" s="3"/>
      <c r="D28" s="24" t="s">
        <v>16</v>
      </c>
      <c r="E28" s="27" t="s">
        <v>17</v>
      </c>
      <c r="F28" s="3"/>
      <c r="G28" s="152">
        <v>96.051831455986601</v>
      </c>
      <c r="H28" s="147">
        <v>108.20756780923899</v>
      </c>
      <c r="I28" s="147">
        <v>109.253669491525</v>
      </c>
      <c r="J28" s="147">
        <v>108.242514902072</v>
      </c>
      <c r="K28" s="147">
        <v>107.11408007065</v>
      </c>
      <c r="L28" s="153">
        <v>106.417192820133</v>
      </c>
      <c r="M28" s="147"/>
      <c r="N28" s="154">
        <v>112.41420051858201</v>
      </c>
      <c r="O28" s="155">
        <v>114.032404526166</v>
      </c>
      <c r="P28" s="156">
        <v>113.230693691121</v>
      </c>
      <c r="Q28" s="147"/>
      <c r="R28" s="157">
        <v>108.47315746403601</v>
      </c>
      <c r="S28" s="75"/>
      <c r="T28" s="30">
        <v>4.4946619729760098</v>
      </c>
      <c r="U28" s="128">
        <v>-0.40857585454033901</v>
      </c>
      <c r="V28" s="128">
        <v>-1.20202372847859</v>
      </c>
      <c r="W28" s="128">
        <v>-0.21205408674857501</v>
      </c>
      <c r="X28" s="128">
        <v>2.4242056703683699</v>
      </c>
      <c r="Y28" s="133">
        <v>0.658264612706569</v>
      </c>
      <c r="Z28" s="128"/>
      <c r="AA28" s="134">
        <v>-7.7227051794770398</v>
      </c>
      <c r="AB28" s="135">
        <v>-6.1490723823592601</v>
      </c>
      <c r="AC28" s="136">
        <v>-6.9280613458322797</v>
      </c>
      <c r="AD28" s="128"/>
      <c r="AE28" s="137">
        <v>-1.9827375381982399</v>
      </c>
      <c r="AF28" s="30"/>
      <c r="AG28" s="152">
        <v>96.001506723995902</v>
      </c>
      <c r="AH28" s="147">
        <v>104.561000705273</v>
      </c>
      <c r="AI28" s="147">
        <v>108.08218034617499</v>
      </c>
      <c r="AJ28" s="147">
        <v>109.157429682616</v>
      </c>
      <c r="AK28" s="147">
        <v>105.109579024569</v>
      </c>
      <c r="AL28" s="153">
        <v>105.023523480788</v>
      </c>
      <c r="AM28" s="147"/>
      <c r="AN28" s="154">
        <v>117.08493336095501</v>
      </c>
      <c r="AO28" s="155">
        <v>119.27028199566099</v>
      </c>
      <c r="AP28" s="156">
        <v>118.20454367885699</v>
      </c>
      <c r="AQ28" s="147"/>
      <c r="AR28" s="157">
        <v>109.111308225759</v>
      </c>
      <c r="AS28" s="75"/>
      <c r="AT28" s="30">
        <v>4.16594633230737</v>
      </c>
      <c r="AU28" s="128">
        <v>4.4400716549597297</v>
      </c>
      <c r="AV28" s="128">
        <v>4.9564472269828501</v>
      </c>
      <c r="AW28" s="128">
        <v>7.3857634350725103</v>
      </c>
      <c r="AX28" s="128">
        <v>4.8294456840727698</v>
      </c>
      <c r="AY28" s="133">
        <v>5.2569763916442902</v>
      </c>
      <c r="AZ28" s="128"/>
      <c r="BA28" s="134">
        <v>-6.0021200101269603</v>
      </c>
      <c r="BB28" s="135">
        <v>-6.8625318272251903</v>
      </c>
      <c r="BC28" s="136">
        <v>-6.4562038732659799</v>
      </c>
      <c r="BD28" s="128"/>
      <c r="BE28" s="137">
        <v>0.47434791086413303</v>
      </c>
    </row>
    <row r="29" spans="1:57" x14ac:dyDescent="0.25">
      <c r="A29" s="35" t="s">
        <v>48</v>
      </c>
      <c r="B29" s="3" t="str">
        <f t="shared" si="0"/>
        <v>Charlottesville, VA</v>
      </c>
      <c r="C29" s="3"/>
      <c r="D29" s="24" t="s">
        <v>16</v>
      </c>
      <c r="E29" s="27" t="s">
        <v>17</v>
      </c>
      <c r="F29" s="3"/>
      <c r="G29" s="152">
        <v>144.63747463359601</v>
      </c>
      <c r="H29" s="147">
        <v>157.17898180545799</v>
      </c>
      <c r="I29" s="147">
        <v>157.45972833562499</v>
      </c>
      <c r="J29" s="147">
        <v>153.41994478726801</v>
      </c>
      <c r="K29" s="147">
        <v>160.12820248667799</v>
      </c>
      <c r="L29" s="153">
        <v>155.34004764031499</v>
      </c>
      <c r="M29" s="147"/>
      <c r="N29" s="154">
        <v>249.01276937046001</v>
      </c>
      <c r="O29" s="155">
        <v>276.39650429076198</v>
      </c>
      <c r="P29" s="156">
        <v>263.94455546380402</v>
      </c>
      <c r="Q29" s="147"/>
      <c r="R29" s="157">
        <v>193.46180386473401</v>
      </c>
      <c r="S29" s="75"/>
      <c r="T29" s="30">
        <v>1.2806676705254501</v>
      </c>
      <c r="U29" s="128">
        <v>12.187089979333001</v>
      </c>
      <c r="V29" s="128">
        <v>7.0715555763105398</v>
      </c>
      <c r="W29" s="128">
        <v>0.35183813637641798</v>
      </c>
      <c r="X29" s="128">
        <v>-1.3748872940324299</v>
      </c>
      <c r="Y29" s="133">
        <v>3.5388382840444801</v>
      </c>
      <c r="Z29" s="128"/>
      <c r="AA29" s="134">
        <v>4.6294296831680999</v>
      </c>
      <c r="AB29" s="135">
        <v>18.568637784787001</v>
      </c>
      <c r="AC29" s="136">
        <v>12.0451548087294</v>
      </c>
      <c r="AD29" s="128"/>
      <c r="AE29" s="137">
        <v>8.4083155517037191</v>
      </c>
      <c r="AF29" s="30"/>
      <c r="AG29" s="152">
        <v>159.24223693544499</v>
      </c>
      <c r="AH29" s="147">
        <v>146.22437849462301</v>
      </c>
      <c r="AI29" s="147">
        <v>147.026945440449</v>
      </c>
      <c r="AJ29" s="147">
        <v>154.86028470066501</v>
      </c>
      <c r="AK29" s="147">
        <v>170.203941379615</v>
      </c>
      <c r="AL29" s="153">
        <v>155.83160094777301</v>
      </c>
      <c r="AM29" s="147"/>
      <c r="AN29" s="154">
        <v>232.12554861730499</v>
      </c>
      <c r="AO29" s="155">
        <v>247.12280438545801</v>
      </c>
      <c r="AP29" s="156">
        <v>240.06301584271799</v>
      </c>
      <c r="AQ29" s="147"/>
      <c r="AR29" s="157">
        <v>184.54635775637601</v>
      </c>
      <c r="AS29" s="75"/>
      <c r="AT29" s="30">
        <v>6.77674943562804</v>
      </c>
      <c r="AU29" s="128">
        <v>7.43703663734573</v>
      </c>
      <c r="AV29" s="128">
        <v>6.6168203816218201</v>
      </c>
      <c r="AW29" s="128">
        <v>11.5685605736023</v>
      </c>
      <c r="AX29" s="128">
        <v>14.623679083255499</v>
      </c>
      <c r="AY29" s="133">
        <v>9.6761360822046196</v>
      </c>
      <c r="AZ29" s="128"/>
      <c r="BA29" s="134">
        <v>4.71258624773448</v>
      </c>
      <c r="BB29" s="135">
        <v>7.7576735703568396</v>
      </c>
      <c r="BC29" s="136">
        <v>6.4012169427472498</v>
      </c>
      <c r="BD29" s="128"/>
      <c r="BE29" s="137">
        <v>8.4462149305347207</v>
      </c>
    </row>
    <row r="30" spans="1:57" x14ac:dyDescent="0.25">
      <c r="A30" s="21" t="s">
        <v>49</v>
      </c>
      <c r="B30" t="s">
        <v>72</v>
      </c>
      <c r="C30" s="3"/>
      <c r="D30" s="24" t="s">
        <v>16</v>
      </c>
      <c r="E30" s="27" t="s">
        <v>17</v>
      </c>
      <c r="F30" s="3"/>
      <c r="G30" s="152">
        <v>96.535388888888804</v>
      </c>
      <c r="H30" s="147">
        <v>105.546103253182</v>
      </c>
      <c r="I30" s="147">
        <v>111.16273106476299</v>
      </c>
      <c r="J30" s="147">
        <v>108.597702293379</v>
      </c>
      <c r="K30" s="147">
        <v>118.78748057713599</v>
      </c>
      <c r="L30" s="153">
        <v>108.860501323001</v>
      </c>
      <c r="M30" s="147"/>
      <c r="N30" s="154">
        <v>143.725052854122</v>
      </c>
      <c r="O30" s="155">
        <v>140.392214391691</v>
      </c>
      <c r="P30" s="156">
        <v>142.02890703161799</v>
      </c>
      <c r="Q30" s="147"/>
      <c r="R30" s="157">
        <v>119.92568783651799</v>
      </c>
      <c r="S30" s="75"/>
      <c r="T30" s="30">
        <v>-14.792772885771599</v>
      </c>
      <c r="U30" s="128">
        <v>-1.0297810292862599</v>
      </c>
      <c r="V30" s="128">
        <v>-1.48663950951361</v>
      </c>
      <c r="W30" s="128">
        <v>-12.160605709627999</v>
      </c>
      <c r="X30" s="128">
        <v>-35.517119012311397</v>
      </c>
      <c r="Y30" s="133">
        <v>-17.3687252264384</v>
      </c>
      <c r="Z30" s="128"/>
      <c r="AA30" s="134">
        <v>-43.577852288028403</v>
      </c>
      <c r="AB30" s="135">
        <v>-46.245789422829503</v>
      </c>
      <c r="AC30" s="136">
        <v>-44.946009343238401</v>
      </c>
      <c r="AD30" s="128"/>
      <c r="AE30" s="137">
        <v>-32.114085464006997</v>
      </c>
      <c r="AF30" s="30"/>
      <c r="AG30" s="152">
        <v>95.047999051308395</v>
      </c>
      <c r="AH30" s="147">
        <v>101.377327136552</v>
      </c>
      <c r="AI30" s="147">
        <v>107.466226804123</v>
      </c>
      <c r="AJ30" s="147">
        <v>106.48902644230699</v>
      </c>
      <c r="AK30" s="147">
        <v>106.035254216114</v>
      </c>
      <c r="AL30" s="153">
        <v>103.79807371570401</v>
      </c>
      <c r="AM30" s="147"/>
      <c r="AN30" s="154">
        <v>117.61289707314199</v>
      </c>
      <c r="AO30" s="155">
        <v>117.872833416101</v>
      </c>
      <c r="AP30" s="156">
        <v>117.74529059636799</v>
      </c>
      <c r="AQ30" s="147"/>
      <c r="AR30" s="157">
        <v>108.146473928167</v>
      </c>
      <c r="AS30" s="75"/>
      <c r="AT30" s="30">
        <v>-6.18731316276972</v>
      </c>
      <c r="AU30" s="128">
        <v>0.4306503939022</v>
      </c>
      <c r="AV30" s="128">
        <v>1.0910869711967199</v>
      </c>
      <c r="AW30" s="128">
        <v>-2.9548241885541802</v>
      </c>
      <c r="AX30" s="128">
        <v>-18.1097943113779</v>
      </c>
      <c r="AY30" s="133">
        <v>-5.9061019032081497</v>
      </c>
      <c r="AZ30" s="128"/>
      <c r="BA30" s="134">
        <v>-27.871611829046198</v>
      </c>
      <c r="BB30" s="135">
        <v>-29.040759708608899</v>
      </c>
      <c r="BC30" s="136">
        <v>-28.478810332950999</v>
      </c>
      <c r="BD30" s="128"/>
      <c r="BE30" s="137">
        <v>-15.9101647067231</v>
      </c>
    </row>
    <row r="31" spans="1:57" x14ac:dyDescent="0.25">
      <c r="A31" s="21" t="s">
        <v>50</v>
      </c>
      <c r="B31" s="3" t="str">
        <f t="shared" si="0"/>
        <v>Staunton &amp; Harrisonburg, VA</v>
      </c>
      <c r="C31" s="3"/>
      <c r="D31" s="24" t="s">
        <v>16</v>
      </c>
      <c r="E31" s="27" t="s">
        <v>17</v>
      </c>
      <c r="F31" s="3"/>
      <c r="G31" s="152">
        <v>90.5298187887458</v>
      </c>
      <c r="H31" s="147">
        <v>94.457196562835605</v>
      </c>
      <c r="I31" s="147">
        <v>95.624131561892398</v>
      </c>
      <c r="J31" s="147">
        <v>96.031588697017199</v>
      </c>
      <c r="K31" s="147">
        <v>95.665864586790505</v>
      </c>
      <c r="L31" s="153">
        <v>94.740927755044396</v>
      </c>
      <c r="M31" s="147"/>
      <c r="N31" s="154">
        <v>110.58585313832999</v>
      </c>
      <c r="O31" s="155">
        <v>114.99552422666299</v>
      </c>
      <c r="P31" s="156">
        <v>112.908640230713</v>
      </c>
      <c r="Q31" s="147"/>
      <c r="R31" s="157">
        <v>100.709618172343</v>
      </c>
      <c r="S31" s="75"/>
      <c r="T31" s="30">
        <v>-5.1691490576448302</v>
      </c>
      <c r="U31" s="128">
        <v>-4.3376410228926501</v>
      </c>
      <c r="V31" s="128">
        <v>-2.7894848238708199</v>
      </c>
      <c r="W31" s="128">
        <v>-2.1323670500952101</v>
      </c>
      <c r="X31" s="128">
        <v>-5.0270018108866097</v>
      </c>
      <c r="Y31" s="133">
        <v>-3.7532130423705601</v>
      </c>
      <c r="Z31" s="128"/>
      <c r="AA31" s="134">
        <v>-7.0308993469762902</v>
      </c>
      <c r="AB31" s="135">
        <v>-6.4688144904870803</v>
      </c>
      <c r="AC31" s="136">
        <v>-6.6817812217605397</v>
      </c>
      <c r="AD31" s="128"/>
      <c r="AE31" s="137">
        <v>-4.8636096546398297</v>
      </c>
      <c r="AF31" s="30"/>
      <c r="AG31" s="152">
        <v>92.586540843408997</v>
      </c>
      <c r="AH31" s="147">
        <v>93.696429618768306</v>
      </c>
      <c r="AI31" s="147">
        <v>94.683252843250301</v>
      </c>
      <c r="AJ31" s="147">
        <v>94.644052355187696</v>
      </c>
      <c r="AK31" s="147">
        <v>93.779104910159802</v>
      </c>
      <c r="AL31" s="153">
        <v>93.931314979952901</v>
      </c>
      <c r="AM31" s="147"/>
      <c r="AN31" s="154">
        <v>112.441502293577</v>
      </c>
      <c r="AO31" s="155">
        <v>121.210298021863</v>
      </c>
      <c r="AP31" s="156">
        <v>117.03764324693</v>
      </c>
      <c r="AQ31" s="147"/>
      <c r="AR31" s="157">
        <v>101.70197868875</v>
      </c>
      <c r="AS31" s="75"/>
      <c r="AT31" s="30">
        <v>-7.2785025464936401</v>
      </c>
      <c r="AU31" s="128">
        <v>-2.43652576905157</v>
      </c>
      <c r="AV31" s="128">
        <v>-2.9638795185487599</v>
      </c>
      <c r="AW31" s="128">
        <v>-2.2912700524793101</v>
      </c>
      <c r="AX31" s="128">
        <v>-4.7364719513396798</v>
      </c>
      <c r="AY31" s="133">
        <v>-3.8877487606179901</v>
      </c>
      <c r="AZ31" s="128"/>
      <c r="BA31" s="134">
        <v>-6.1513352224269404</v>
      </c>
      <c r="BB31" s="135">
        <v>-4.9756915057652904</v>
      </c>
      <c r="BC31" s="136">
        <v>-5.5131091486446397</v>
      </c>
      <c r="BD31" s="128"/>
      <c r="BE31" s="137">
        <v>-4.6074836698406703</v>
      </c>
    </row>
    <row r="32" spans="1:57" x14ac:dyDescent="0.25">
      <c r="A32" s="21" t="s">
        <v>51</v>
      </c>
      <c r="B32" s="3" t="str">
        <f t="shared" si="0"/>
        <v>Blacksburg &amp; Wytheville, VA</v>
      </c>
      <c r="C32" s="3"/>
      <c r="D32" s="24" t="s">
        <v>16</v>
      </c>
      <c r="E32" s="27" t="s">
        <v>17</v>
      </c>
      <c r="F32" s="3"/>
      <c r="G32" s="152">
        <v>97.767657520325201</v>
      </c>
      <c r="H32" s="147">
        <v>108.96466893039</v>
      </c>
      <c r="I32" s="147">
        <v>113.613375900458</v>
      </c>
      <c r="J32" s="147">
        <v>108.510922874093</v>
      </c>
      <c r="K32" s="147">
        <v>106.125854086285</v>
      </c>
      <c r="L32" s="153">
        <v>107.715124169794</v>
      </c>
      <c r="M32" s="147"/>
      <c r="N32" s="154">
        <v>122.61561816373801</v>
      </c>
      <c r="O32" s="155">
        <v>125.79529265255201</v>
      </c>
      <c r="P32" s="156">
        <v>124.255225557874</v>
      </c>
      <c r="Q32" s="147"/>
      <c r="R32" s="157">
        <v>112.845759673323</v>
      </c>
      <c r="S32" s="75"/>
      <c r="T32" s="30">
        <v>-1.39512054277494</v>
      </c>
      <c r="U32" s="128">
        <v>0.67679176036769995</v>
      </c>
      <c r="V32" s="128">
        <v>3.6477179524007801</v>
      </c>
      <c r="W32" s="128">
        <v>-1.4400119684849</v>
      </c>
      <c r="X32" s="128">
        <v>-0.54540260851926703</v>
      </c>
      <c r="Y32" s="133">
        <v>0.33564146102360398</v>
      </c>
      <c r="Z32" s="128"/>
      <c r="AA32" s="134">
        <v>-11.948018637182299</v>
      </c>
      <c r="AB32" s="135">
        <v>-11.843522037430001</v>
      </c>
      <c r="AC32" s="136">
        <v>-11.9015712021175</v>
      </c>
      <c r="AD32" s="128"/>
      <c r="AE32" s="137">
        <v>-5.2433621328765296</v>
      </c>
      <c r="AF32" s="30"/>
      <c r="AG32" s="152">
        <v>103.08271442764099</v>
      </c>
      <c r="AH32" s="147">
        <v>123.42942217203</v>
      </c>
      <c r="AI32" s="147">
        <v>134.537118001154</v>
      </c>
      <c r="AJ32" s="147">
        <v>132.083427312775</v>
      </c>
      <c r="AK32" s="147">
        <v>124.670600324939</v>
      </c>
      <c r="AL32" s="153">
        <v>124.73149363152901</v>
      </c>
      <c r="AM32" s="147"/>
      <c r="AN32" s="154">
        <v>151.46054937413001</v>
      </c>
      <c r="AO32" s="155">
        <v>155.44737812217801</v>
      </c>
      <c r="AP32" s="156">
        <v>153.48055881680199</v>
      </c>
      <c r="AQ32" s="147"/>
      <c r="AR32" s="157">
        <v>133.835717096606</v>
      </c>
      <c r="AS32" s="75"/>
      <c r="AT32" s="30">
        <v>6.7205377726642803</v>
      </c>
      <c r="AU32" s="128">
        <v>28.333253342929702</v>
      </c>
      <c r="AV32" s="128">
        <v>35.629341761910098</v>
      </c>
      <c r="AW32" s="128">
        <v>32.348477801244599</v>
      </c>
      <c r="AX32" s="128">
        <v>24.165791068203902</v>
      </c>
      <c r="AY32" s="133">
        <v>26.486725819382201</v>
      </c>
      <c r="AZ32" s="128"/>
      <c r="BA32" s="134">
        <v>-9.2505671389197506</v>
      </c>
      <c r="BB32" s="135">
        <v>-10.0916226720352</v>
      </c>
      <c r="BC32" s="136">
        <v>-9.6975160800937505</v>
      </c>
      <c r="BD32" s="128"/>
      <c r="BE32" s="137">
        <v>8.26704224630274</v>
      </c>
    </row>
    <row r="33" spans="1:64" x14ac:dyDescent="0.25">
      <c r="A33" s="21" t="s">
        <v>52</v>
      </c>
      <c r="B33" s="3" t="str">
        <f t="shared" si="0"/>
        <v>Lynchburg, VA</v>
      </c>
      <c r="C33" s="3"/>
      <c r="D33" s="24" t="s">
        <v>16</v>
      </c>
      <c r="E33" s="27" t="s">
        <v>17</v>
      </c>
      <c r="F33" s="3"/>
      <c r="G33" s="152">
        <v>103.852721712538</v>
      </c>
      <c r="H33" s="147">
        <v>112.626171490988</v>
      </c>
      <c r="I33" s="147">
        <v>113.488991053677</v>
      </c>
      <c r="J33" s="147">
        <v>110.632734611503</v>
      </c>
      <c r="K33" s="147">
        <v>113.112940857297</v>
      </c>
      <c r="L33" s="153">
        <v>111.20086452762899</v>
      </c>
      <c r="M33" s="147"/>
      <c r="N33" s="154">
        <v>153.220170327207</v>
      </c>
      <c r="O33" s="155">
        <v>164.80284360189501</v>
      </c>
      <c r="P33" s="156">
        <v>159.377493176569</v>
      </c>
      <c r="Q33" s="147"/>
      <c r="R33" s="157">
        <v>127.90261008807001</v>
      </c>
      <c r="S33" s="75"/>
      <c r="T33" s="30">
        <v>-4.3135087342347296</v>
      </c>
      <c r="U33" s="128">
        <v>4.3914644145122299</v>
      </c>
      <c r="V33" s="128">
        <v>1.48245518365971</v>
      </c>
      <c r="W33" s="128">
        <v>-1.1917362141393599</v>
      </c>
      <c r="X33" s="128">
        <v>-2.7190308462089399</v>
      </c>
      <c r="Y33" s="133">
        <v>-0.26830980731605802</v>
      </c>
      <c r="Z33" s="128"/>
      <c r="AA33" s="134">
        <v>16.433648554927998</v>
      </c>
      <c r="AB33" s="135">
        <v>23.455198163981699</v>
      </c>
      <c r="AC33" s="136">
        <v>20.1944315364203</v>
      </c>
      <c r="AD33" s="128"/>
      <c r="AE33" s="137">
        <v>8.2604307841762203</v>
      </c>
      <c r="AF33" s="30"/>
      <c r="AG33" s="152">
        <v>104.818207579972</v>
      </c>
      <c r="AH33" s="147">
        <v>108.15728902165699</v>
      </c>
      <c r="AI33" s="147">
        <v>112.151155317521</v>
      </c>
      <c r="AJ33" s="147">
        <v>112.25443657437199</v>
      </c>
      <c r="AK33" s="147">
        <v>111.52430244040001</v>
      </c>
      <c r="AL33" s="153">
        <v>110.08645306319799</v>
      </c>
      <c r="AM33" s="147"/>
      <c r="AN33" s="154">
        <v>138.37415398163199</v>
      </c>
      <c r="AO33" s="155">
        <v>147.77125830050599</v>
      </c>
      <c r="AP33" s="156">
        <v>143.33395390281501</v>
      </c>
      <c r="AQ33" s="147"/>
      <c r="AR33" s="157">
        <v>120.854454855032</v>
      </c>
      <c r="AS33" s="75"/>
      <c r="AT33" s="30">
        <v>-0.80949520222458105</v>
      </c>
      <c r="AU33" s="128">
        <v>2.3092434135687601</v>
      </c>
      <c r="AV33" s="128">
        <v>2.6088722717961299</v>
      </c>
      <c r="AW33" s="128">
        <v>2.7378140183899999</v>
      </c>
      <c r="AX33" s="128">
        <v>-2.1401531687804098</v>
      </c>
      <c r="AY33" s="133">
        <v>0.935197133648763</v>
      </c>
      <c r="AZ33" s="128"/>
      <c r="BA33" s="134">
        <v>-2.8655793579773401</v>
      </c>
      <c r="BB33" s="135">
        <v>1.81989945793513</v>
      </c>
      <c r="BC33" s="136">
        <v>-0.34777707339349401</v>
      </c>
      <c r="BD33" s="128"/>
      <c r="BE33" s="137">
        <v>0.11733497627368999</v>
      </c>
    </row>
    <row r="34" spans="1:64" x14ac:dyDescent="0.25">
      <c r="A34" s="21" t="s">
        <v>77</v>
      </c>
      <c r="B34" s="3" t="str">
        <f t="shared" si="0"/>
        <v>Central Virginia</v>
      </c>
      <c r="C34" s="3"/>
      <c r="D34" s="24" t="s">
        <v>16</v>
      </c>
      <c r="E34" s="27" t="s">
        <v>17</v>
      </c>
      <c r="F34" s="3"/>
      <c r="G34" s="152">
        <v>106.49765821480101</v>
      </c>
      <c r="H34" s="147">
        <v>118.226317277642</v>
      </c>
      <c r="I34" s="147">
        <v>120.16874850023</v>
      </c>
      <c r="J34" s="147">
        <v>117.77899203000401</v>
      </c>
      <c r="K34" s="147">
        <v>114.892679926184</v>
      </c>
      <c r="L34" s="153">
        <v>116.136533943632</v>
      </c>
      <c r="M34" s="147"/>
      <c r="N34" s="154">
        <v>143.41011777978301</v>
      </c>
      <c r="O34" s="155">
        <v>153.18565263718699</v>
      </c>
      <c r="P34" s="156">
        <v>148.53313545671199</v>
      </c>
      <c r="Q34" s="147"/>
      <c r="R34" s="157">
        <v>126.627615262099</v>
      </c>
      <c r="S34" s="75"/>
      <c r="T34" s="30">
        <v>-0.76900293288177701</v>
      </c>
      <c r="U34" s="128">
        <v>2.8017292616852201</v>
      </c>
      <c r="V34" s="128">
        <v>0.588889843101288</v>
      </c>
      <c r="W34" s="128">
        <v>-1.97916784361469</v>
      </c>
      <c r="X34" s="128">
        <v>-2.5176032915052202</v>
      </c>
      <c r="Y34" s="133">
        <v>-0.33273641720310898</v>
      </c>
      <c r="Z34" s="128"/>
      <c r="AA34" s="134">
        <v>2.7161146651444601</v>
      </c>
      <c r="AB34" s="135">
        <v>9.6661118711599094</v>
      </c>
      <c r="AC34" s="136">
        <v>6.3594452647847204</v>
      </c>
      <c r="AD34" s="128"/>
      <c r="AE34" s="137">
        <v>2.4533780720777498</v>
      </c>
      <c r="AF34" s="30"/>
      <c r="AG34" s="152">
        <v>109.70355321686399</v>
      </c>
      <c r="AH34" s="147">
        <v>112.30245204041</v>
      </c>
      <c r="AI34" s="147">
        <v>116.09739693610599</v>
      </c>
      <c r="AJ34" s="147">
        <v>116.52681332201399</v>
      </c>
      <c r="AK34" s="147">
        <v>115.373928490518</v>
      </c>
      <c r="AL34" s="153">
        <v>114.245583585275</v>
      </c>
      <c r="AM34" s="147"/>
      <c r="AN34" s="154">
        <v>136.61463733980699</v>
      </c>
      <c r="AO34" s="155">
        <v>142.19174475369999</v>
      </c>
      <c r="AP34" s="156">
        <v>139.52785716346099</v>
      </c>
      <c r="AQ34" s="147"/>
      <c r="AR34" s="157">
        <v>122.323925816138</v>
      </c>
      <c r="AS34" s="75"/>
      <c r="AT34" s="30">
        <v>1.61964087253027</v>
      </c>
      <c r="AU34" s="128">
        <v>3.0215960004462801</v>
      </c>
      <c r="AV34" s="128">
        <v>2.1531782410564499</v>
      </c>
      <c r="AW34" s="128">
        <v>2.4571423921536399</v>
      </c>
      <c r="AX34" s="128">
        <v>2.23850586840432</v>
      </c>
      <c r="AY34" s="133">
        <v>2.3170681223324001</v>
      </c>
      <c r="AZ34" s="128"/>
      <c r="BA34" s="134">
        <v>1.2885947984569801</v>
      </c>
      <c r="BB34" s="135">
        <v>2.0657613016653298</v>
      </c>
      <c r="BC34" s="136">
        <v>1.71391480625172</v>
      </c>
      <c r="BD34" s="128"/>
      <c r="BE34" s="137">
        <v>2.0323764009184599</v>
      </c>
    </row>
    <row r="35" spans="1:64" x14ac:dyDescent="0.25">
      <c r="A35" s="21" t="s">
        <v>78</v>
      </c>
      <c r="B35" s="3" t="str">
        <f t="shared" si="0"/>
        <v>Chesapeake Bay</v>
      </c>
      <c r="C35" s="3"/>
      <c r="D35" s="24" t="s">
        <v>16</v>
      </c>
      <c r="E35" s="27" t="s">
        <v>17</v>
      </c>
      <c r="F35" s="3"/>
      <c r="G35" s="152">
        <v>104.720514705882</v>
      </c>
      <c r="H35" s="147">
        <v>114.185956719817</v>
      </c>
      <c r="I35" s="147">
        <v>115.56827586206801</v>
      </c>
      <c r="J35" s="147">
        <v>112.37374472573801</v>
      </c>
      <c r="K35" s="147">
        <v>111.34347107438001</v>
      </c>
      <c r="L35" s="153">
        <v>112.257857659831</v>
      </c>
      <c r="M35" s="147"/>
      <c r="N35" s="154">
        <v>138.72375434530699</v>
      </c>
      <c r="O35" s="155">
        <v>145.16521191294299</v>
      </c>
      <c r="P35" s="156">
        <v>141.96303571428501</v>
      </c>
      <c r="Q35" s="147"/>
      <c r="R35" s="157">
        <v>121.026466587315</v>
      </c>
      <c r="S35" s="75"/>
      <c r="T35" s="30">
        <v>-9.4728358122816907</v>
      </c>
      <c r="U35" s="128">
        <v>4.8082079595312104</v>
      </c>
      <c r="V35" s="128">
        <v>5.9487587869126601</v>
      </c>
      <c r="W35" s="128">
        <v>9.3552961084967308</v>
      </c>
      <c r="X35" s="128">
        <v>-3.0065194162200499</v>
      </c>
      <c r="Y35" s="133">
        <v>2.12613272573974</v>
      </c>
      <c r="Z35" s="128"/>
      <c r="AA35" s="134">
        <v>-1.1464983147365799</v>
      </c>
      <c r="AB35" s="135">
        <v>3.3547713807072199</v>
      </c>
      <c r="AC35" s="136">
        <v>1.1166981953197599</v>
      </c>
      <c r="AD35" s="128"/>
      <c r="AE35" s="137">
        <v>0.673428847553321</v>
      </c>
      <c r="AF35" s="30"/>
      <c r="AG35" s="152">
        <v>125.62527220630299</v>
      </c>
      <c r="AH35" s="147">
        <v>120.303006382264</v>
      </c>
      <c r="AI35" s="147">
        <v>116.85064163217</v>
      </c>
      <c r="AJ35" s="147">
        <v>114.188222286878</v>
      </c>
      <c r="AK35" s="147">
        <v>114.398168394596</v>
      </c>
      <c r="AL35" s="153">
        <v>117.807531448579</v>
      </c>
      <c r="AM35" s="147"/>
      <c r="AN35" s="154">
        <v>144.84298525798499</v>
      </c>
      <c r="AO35" s="155">
        <v>152.633120947279</v>
      </c>
      <c r="AP35" s="156">
        <v>148.90466558871</v>
      </c>
      <c r="AQ35" s="147"/>
      <c r="AR35" s="157">
        <v>127.32626276715401</v>
      </c>
      <c r="AS35" s="75"/>
      <c r="AT35" s="30">
        <v>1.58764043419519</v>
      </c>
      <c r="AU35" s="128">
        <v>3.94935814725295</v>
      </c>
      <c r="AV35" s="128">
        <v>5.2392449404115702</v>
      </c>
      <c r="AW35" s="128">
        <v>2.7315066309987599</v>
      </c>
      <c r="AX35" s="128">
        <v>-2.1115236163326498</v>
      </c>
      <c r="AY35" s="133">
        <v>2.11668357163069</v>
      </c>
      <c r="AZ35" s="128"/>
      <c r="BA35" s="134">
        <v>-0.40263227264648799</v>
      </c>
      <c r="BB35" s="135">
        <v>2.2252411401545298</v>
      </c>
      <c r="BC35" s="136">
        <v>0.97439284433666395</v>
      </c>
      <c r="BD35" s="128"/>
      <c r="BE35" s="137">
        <v>1.13191147989897</v>
      </c>
    </row>
    <row r="36" spans="1:64" x14ac:dyDescent="0.25">
      <c r="A36" s="21" t="s">
        <v>79</v>
      </c>
      <c r="B36" s="3" t="str">
        <f t="shared" si="0"/>
        <v>Coastal Virginia - Eastern Shore</v>
      </c>
      <c r="C36" s="3"/>
      <c r="D36" s="24" t="s">
        <v>16</v>
      </c>
      <c r="E36" s="27" t="s">
        <v>17</v>
      </c>
      <c r="F36" s="3"/>
      <c r="G36" s="152">
        <v>115.10735766423301</v>
      </c>
      <c r="H36" s="147">
        <v>117.16654152445901</v>
      </c>
      <c r="I36" s="147">
        <v>118.51736553238101</v>
      </c>
      <c r="J36" s="147">
        <v>119.756030204962</v>
      </c>
      <c r="K36" s="147">
        <v>118.516156351791</v>
      </c>
      <c r="L36" s="153">
        <v>117.96772380291399</v>
      </c>
      <c r="M36" s="147"/>
      <c r="N36" s="154">
        <v>148.15707537688399</v>
      </c>
      <c r="O36" s="155">
        <v>151.891413359148</v>
      </c>
      <c r="P36" s="156">
        <v>150.05923076923</v>
      </c>
      <c r="Q36" s="147"/>
      <c r="R36" s="157">
        <v>128.215177137458</v>
      </c>
      <c r="S36" s="75"/>
      <c r="T36" s="30">
        <v>-1.1848937819618699</v>
      </c>
      <c r="U36" s="128">
        <v>1.50696065948615</v>
      </c>
      <c r="V36" s="128">
        <v>3.7474440482703599</v>
      </c>
      <c r="W36" s="128">
        <v>5.2876039989215098</v>
      </c>
      <c r="X36" s="128">
        <v>0.55978391750997203</v>
      </c>
      <c r="Y36" s="133">
        <v>2.1125456832752101</v>
      </c>
      <c r="Z36" s="128"/>
      <c r="AA36" s="134">
        <v>-6.2839236490674999</v>
      </c>
      <c r="AB36" s="135">
        <v>-6.4806814472379699</v>
      </c>
      <c r="AC36" s="136">
        <v>-6.3893495670091696</v>
      </c>
      <c r="AD36" s="128"/>
      <c r="AE36" s="137">
        <v>-1.4692342684076001</v>
      </c>
      <c r="AF36" s="30"/>
      <c r="AG36" s="152">
        <v>145.738718286655</v>
      </c>
      <c r="AH36" s="147">
        <v>134.26371216800399</v>
      </c>
      <c r="AI36" s="147">
        <v>134.423409854423</v>
      </c>
      <c r="AJ36" s="147">
        <v>132.38084936778401</v>
      </c>
      <c r="AK36" s="147">
        <v>129.761404981808</v>
      </c>
      <c r="AL36" s="153">
        <v>134.99427532832999</v>
      </c>
      <c r="AM36" s="147"/>
      <c r="AN36" s="154">
        <v>166.345064676616</v>
      </c>
      <c r="AO36" s="155">
        <v>172.17354961832001</v>
      </c>
      <c r="AP36" s="156">
        <v>169.32034583536199</v>
      </c>
      <c r="AQ36" s="147"/>
      <c r="AR36" s="157">
        <v>146.15011239512401</v>
      </c>
      <c r="AS36" s="75"/>
      <c r="AT36" s="30">
        <v>-1.9646870638524101</v>
      </c>
      <c r="AU36" s="128">
        <v>2.0755265049225602</v>
      </c>
      <c r="AV36" s="128">
        <v>4.3016929489614997</v>
      </c>
      <c r="AW36" s="128">
        <v>3.5522784672848098</v>
      </c>
      <c r="AX36" s="128">
        <v>1.7244470795566499E-2</v>
      </c>
      <c r="AY36" s="133">
        <v>1.5309383107314201</v>
      </c>
      <c r="AZ36" s="128"/>
      <c r="BA36" s="134">
        <v>-2.02213775394309</v>
      </c>
      <c r="BB36" s="135">
        <v>-3.6270230316440801</v>
      </c>
      <c r="BC36" s="136">
        <v>-2.8845949224163498</v>
      </c>
      <c r="BD36" s="128"/>
      <c r="BE36" s="137">
        <v>-0.52743086733232003</v>
      </c>
    </row>
    <row r="37" spans="1:64" x14ac:dyDescent="0.25">
      <c r="A37" s="21" t="s">
        <v>80</v>
      </c>
      <c r="B37" s="3" t="str">
        <f t="shared" si="0"/>
        <v>Coastal Virginia - Hampton Roads</v>
      </c>
      <c r="C37" s="3"/>
      <c r="D37" s="24" t="s">
        <v>16</v>
      </c>
      <c r="E37" s="27" t="s">
        <v>17</v>
      </c>
      <c r="F37" s="3"/>
      <c r="G37" s="152">
        <v>107.47628859162801</v>
      </c>
      <c r="H37" s="147">
        <v>117.136833426051</v>
      </c>
      <c r="I37" s="147">
        <v>122.66605227832</v>
      </c>
      <c r="J37" s="147">
        <v>120.190549929836</v>
      </c>
      <c r="K37" s="147">
        <v>113.015296521845</v>
      </c>
      <c r="L37" s="153">
        <v>116.63080642395801</v>
      </c>
      <c r="M37" s="147"/>
      <c r="N37" s="154">
        <v>138.720759601103</v>
      </c>
      <c r="O37" s="155">
        <v>147.816207334963</v>
      </c>
      <c r="P37" s="156">
        <v>143.45339168490099</v>
      </c>
      <c r="Q37" s="147"/>
      <c r="R37" s="157">
        <v>125.346313439746</v>
      </c>
      <c r="S37" s="75"/>
      <c r="T37" s="30">
        <v>-1.1253346874954799</v>
      </c>
      <c r="U37" s="128">
        <v>1.9236958375746001</v>
      </c>
      <c r="V37" s="128">
        <v>5.1269970396677502</v>
      </c>
      <c r="W37" s="128">
        <v>3.2658076119886501</v>
      </c>
      <c r="X37" s="128">
        <v>1.3158766998381</v>
      </c>
      <c r="Y37" s="133">
        <v>2.3985407218922901</v>
      </c>
      <c r="Z37" s="128"/>
      <c r="AA37" s="134">
        <v>-3.2472102031760302</v>
      </c>
      <c r="AB37" s="135">
        <v>-1.88385170591388</v>
      </c>
      <c r="AC37" s="136">
        <v>-2.4815689951500399</v>
      </c>
      <c r="AD37" s="128"/>
      <c r="AE37" s="137">
        <v>0.45256028185503999</v>
      </c>
      <c r="AF37" s="30"/>
      <c r="AG37" s="152">
        <v>129.069955669297</v>
      </c>
      <c r="AH37" s="147">
        <v>120.44618028465899</v>
      </c>
      <c r="AI37" s="147">
        <v>122.26127464497399</v>
      </c>
      <c r="AJ37" s="147">
        <v>121.61846748127699</v>
      </c>
      <c r="AK37" s="147">
        <v>121.399875630553</v>
      </c>
      <c r="AL37" s="153">
        <v>122.89548734362501</v>
      </c>
      <c r="AM37" s="147"/>
      <c r="AN37" s="154">
        <v>156.763148097266</v>
      </c>
      <c r="AO37" s="155">
        <v>168.23148681990301</v>
      </c>
      <c r="AP37" s="156">
        <v>162.714739744246</v>
      </c>
      <c r="AQ37" s="147"/>
      <c r="AR37" s="157">
        <v>136.03198391826399</v>
      </c>
      <c r="AS37" s="75"/>
      <c r="AT37" s="30">
        <v>-3.37566500761704</v>
      </c>
      <c r="AU37" s="128">
        <v>1.2405569568916199</v>
      </c>
      <c r="AV37" s="128">
        <v>2.2067792118203302</v>
      </c>
      <c r="AW37" s="128">
        <v>2.3777939579855398</v>
      </c>
      <c r="AX37" s="128">
        <v>1.83200389002916</v>
      </c>
      <c r="AY37" s="133">
        <v>0.75425034339713404</v>
      </c>
      <c r="AZ37" s="128"/>
      <c r="BA37" s="134">
        <v>-5.18855260822026E-2</v>
      </c>
      <c r="BB37" s="135">
        <v>-0.80909497186320201</v>
      </c>
      <c r="BC37" s="136">
        <v>-0.48760357701505103</v>
      </c>
      <c r="BD37" s="128"/>
      <c r="BE37" s="137">
        <v>-3.3197271937797902E-2</v>
      </c>
    </row>
    <row r="38" spans="1:64" x14ac:dyDescent="0.25">
      <c r="A38" s="20" t="s">
        <v>81</v>
      </c>
      <c r="B38" s="3" t="str">
        <f t="shared" si="0"/>
        <v>Northern Virginia</v>
      </c>
      <c r="C38" s="3"/>
      <c r="D38" s="24" t="s">
        <v>16</v>
      </c>
      <c r="E38" s="27" t="s">
        <v>17</v>
      </c>
      <c r="F38" s="3"/>
      <c r="G38" s="152">
        <v>149.427268964089</v>
      </c>
      <c r="H38" s="147">
        <v>181.33286444199899</v>
      </c>
      <c r="I38" s="147">
        <v>196.75156096917999</v>
      </c>
      <c r="J38" s="147">
        <v>196.001141814845</v>
      </c>
      <c r="K38" s="147">
        <v>172.89427964332199</v>
      </c>
      <c r="L38" s="153">
        <v>181.85267617283401</v>
      </c>
      <c r="M38" s="147"/>
      <c r="N38" s="154">
        <v>150.40759435036799</v>
      </c>
      <c r="O38" s="155">
        <v>152.334540305649</v>
      </c>
      <c r="P38" s="156">
        <v>151.38848836197701</v>
      </c>
      <c r="Q38" s="147"/>
      <c r="R38" s="157">
        <v>173.17117075640999</v>
      </c>
      <c r="S38" s="75"/>
      <c r="T38" s="30">
        <v>-2.8530039977425101</v>
      </c>
      <c r="U38" s="128">
        <v>1.65131458801357</v>
      </c>
      <c r="V38" s="128">
        <v>4.8243317988775702</v>
      </c>
      <c r="W38" s="128">
        <v>6.5347742450653001</v>
      </c>
      <c r="X38" s="128">
        <v>11.892875332962401</v>
      </c>
      <c r="Y38" s="133">
        <v>4.8399383714248598</v>
      </c>
      <c r="Z38" s="128"/>
      <c r="AA38" s="134">
        <v>11.2922520433827</v>
      </c>
      <c r="AB38" s="135">
        <v>14.2186521995308</v>
      </c>
      <c r="AC38" s="136">
        <v>12.7696007524466</v>
      </c>
      <c r="AD38" s="128"/>
      <c r="AE38" s="137">
        <v>6.0245561500099498</v>
      </c>
      <c r="AF38" s="30"/>
      <c r="AG38" s="152">
        <v>128.44730856563899</v>
      </c>
      <c r="AH38" s="147">
        <v>149.22868720630501</v>
      </c>
      <c r="AI38" s="147">
        <v>160.04076896009099</v>
      </c>
      <c r="AJ38" s="147">
        <v>158.898448367724</v>
      </c>
      <c r="AK38" s="147">
        <v>144.20432123544299</v>
      </c>
      <c r="AL38" s="153">
        <v>149.26228067521899</v>
      </c>
      <c r="AM38" s="147"/>
      <c r="AN38" s="154">
        <v>133.394014795418</v>
      </c>
      <c r="AO38" s="155">
        <v>134.984278867775</v>
      </c>
      <c r="AP38" s="156">
        <v>134.21450258697701</v>
      </c>
      <c r="AQ38" s="147"/>
      <c r="AR38" s="157">
        <v>144.811937291123</v>
      </c>
      <c r="AS38" s="75"/>
      <c r="AT38" s="30">
        <v>-1.0758391786922299</v>
      </c>
      <c r="AU38" s="128">
        <v>3.1644853819465002</v>
      </c>
      <c r="AV38" s="128">
        <v>4.5754843669799303</v>
      </c>
      <c r="AW38" s="128">
        <v>5.1835134847057303</v>
      </c>
      <c r="AX38" s="128">
        <v>6.5288879233277601</v>
      </c>
      <c r="AY38" s="133">
        <v>3.9783155060211701</v>
      </c>
      <c r="AZ38" s="128"/>
      <c r="BA38" s="134">
        <v>3.57028920772657</v>
      </c>
      <c r="BB38" s="135">
        <v>3.4879440930023202</v>
      </c>
      <c r="BC38" s="136">
        <v>3.5203607577695801</v>
      </c>
      <c r="BD38" s="128"/>
      <c r="BE38" s="137">
        <v>3.90606085482003</v>
      </c>
    </row>
    <row r="39" spans="1:64" x14ac:dyDescent="0.25">
      <c r="A39" s="22" t="s">
        <v>82</v>
      </c>
      <c r="B39" s="3" t="str">
        <f t="shared" si="0"/>
        <v>Shenandoah Valley</v>
      </c>
      <c r="C39" s="3"/>
      <c r="D39" s="25" t="s">
        <v>16</v>
      </c>
      <c r="E39" s="28" t="s">
        <v>17</v>
      </c>
      <c r="F39" s="3"/>
      <c r="G39" s="158">
        <v>94.355081900909994</v>
      </c>
      <c r="H39" s="159">
        <v>98.604563810110903</v>
      </c>
      <c r="I39" s="159">
        <v>98.738896672504296</v>
      </c>
      <c r="J39" s="159">
        <v>99.332063805759404</v>
      </c>
      <c r="K39" s="159">
        <v>99.622580552770998</v>
      </c>
      <c r="L39" s="160">
        <v>98.362513291295699</v>
      </c>
      <c r="M39" s="147"/>
      <c r="N39" s="161">
        <v>118.70090119294601</v>
      </c>
      <c r="O39" s="162">
        <v>121.255376708187</v>
      </c>
      <c r="P39" s="163">
        <v>120.022655653588</v>
      </c>
      <c r="Q39" s="147"/>
      <c r="R39" s="164">
        <v>105.524302029669</v>
      </c>
      <c r="S39" s="75"/>
      <c r="T39" s="31">
        <v>-3.7177803265798302</v>
      </c>
      <c r="U39" s="138">
        <v>-1.7188810032998001</v>
      </c>
      <c r="V39" s="138">
        <v>-2.0695399410554298</v>
      </c>
      <c r="W39" s="138">
        <v>-1.46405868075756</v>
      </c>
      <c r="X39" s="138">
        <v>-2.4533452962697799</v>
      </c>
      <c r="Y39" s="139">
        <v>-2.1703224812821702</v>
      </c>
      <c r="Z39" s="128"/>
      <c r="AA39" s="140">
        <v>-1.7670164279121601</v>
      </c>
      <c r="AB39" s="141">
        <v>-1.8566009684154601</v>
      </c>
      <c r="AC39" s="142">
        <v>-1.81137413995866</v>
      </c>
      <c r="AD39" s="128"/>
      <c r="AE39" s="143">
        <v>-2.0494120383189598</v>
      </c>
      <c r="AF39" s="31"/>
      <c r="AG39" s="158">
        <v>95.935955041293099</v>
      </c>
      <c r="AH39" s="159">
        <v>96.629017261507599</v>
      </c>
      <c r="AI39" s="159">
        <v>97.715557931862506</v>
      </c>
      <c r="AJ39" s="159">
        <v>97.520776540567894</v>
      </c>
      <c r="AK39" s="159">
        <v>97.538026764436196</v>
      </c>
      <c r="AL39" s="160">
        <v>97.117956995121901</v>
      </c>
      <c r="AM39" s="147"/>
      <c r="AN39" s="161">
        <v>117.679500160513</v>
      </c>
      <c r="AO39" s="162">
        <v>123.04677309823001</v>
      </c>
      <c r="AP39" s="163">
        <v>120.46364238922099</v>
      </c>
      <c r="AQ39" s="147"/>
      <c r="AR39" s="164">
        <v>104.95323818116699</v>
      </c>
      <c r="AS39" s="75"/>
      <c r="AT39" s="31">
        <v>-4.6614497582070902</v>
      </c>
      <c r="AU39" s="138">
        <v>-0.75940149514463196</v>
      </c>
      <c r="AV39" s="138">
        <v>-1.38369010813932</v>
      </c>
      <c r="AW39" s="138">
        <v>-1.0015749371353</v>
      </c>
      <c r="AX39" s="138">
        <v>-2.5328927917817698</v>
      </c>
      <c r="AY39" s="139">
        <v>-2.0391000587969499</v>
      </c>
      <c r="AZ39" s="128"/>
      <c r="BA39" s="140">
        <v>-3.6314324485528302</v>
      </c>
      <c r="BB39" s="141">
        <v>-3.5600719752529599</v>
      </c>
      <c r="BC39" s="142">
        <v>-3.6047674255363602</v>
      </c>
      <c r="BD39" s="128"/>
      <c r="BE39" s="143">
        <v>-2.8390622742592901</v>
      </c>
    </row>
    <row r="40" spans="1:64" ht="13" x14ac:dyDescent="0.3">
      <c r="A40" s="19" t="s">
        <v>83</v>
      </c>
      <c r="B40" s="3" t="str">
        <f t="shared" si="0"/>
        <v>Southern Virginia</v>
      </c>
      <c r="C40" s="9"/>
      <c r="D40" s="23" t="s">
        <v>16</v>
      </c>
      <c r="E40" s="26" t="s">
        <v>17</v>
      </c>
      <c r="F40" s="3"/>
      <c r="G40" s="144">
        <v>96.470936037441405</v>
      </c>
      <c r="H40" s="145">
        <v>112.290068790731</v>
      </c>
      <c r="I40" s="145">
        <v>111.482683101107</v>
      </c>
      <c r="J40" s="145">
        <v>109.89272300469401</v>
      </c>
      <c r="K40" s="145">
        <v>106.33345622119801</v>
      </c>
      <c r="L40" s="146">
        <v>108.025517616862</v>
      </c>
      <c r="M40" s="147"/>
      <c r="N40" s="148">
        <v>109.92375753012</v>
      </c>
      <c r="O40" s="149">
        <v>111.231244444444</v>
      </c>
      <c r="P40" s="150">
        <v>110.582871545929</v>
      </c>
      <c r="Q40" s="147"/>
      <c r="R40" s="151">
        <v>108.777573162027</v>
      </c>
      <c r="S40" s="75"/>
      <c r="T40" s="29">
        <v>-35.346795336378896</v>
      </c>
      <c r="U40" s="126">
        <v>4.99450416040784</v>
      </c>
      <c r="V40" s="126">
        <v>2.6992485613177002</v>
      </c>
      <c r="W40" s="126">
        <v>5.7274265782766802</v>
      </c>
      <c r="X40" s="126">
        <v>5.6820639102510002</v>
      </c>
      <c r="Y40" s="127">
        <v>-4.3524033474611601</v>
      </c>
      <c r="Z40" s="128"/>
      <c r="AA40" s="129">
        <v>2.7187899795719699</v>
      </c>
      <c r="AB40" s="130">
        <v>3.0704799805239401E-2</v>
      </c>
      <c r="AC40" s="131">
        <v>1.26492083781371</v>
      </c>
      <c r="AD40" s="128"/>
      <c r="AE40" s="132">
        <v>-2.7270766612676298</v>
      </c>
      <c r="AF40" s="29"/>
      <c r="AG40" s="144">
        <v>101.427859737006</v>
      </c>
      <c r="AH40" s="145">
        <v>108.047096375617</v>
      </c>
      <c r="AI40" s="145">
        <v>111.198100677997</v>
      </c>
      <c r="AJ40" s="145">
        <v>113.934485878804</v>
      </c>
      <c r="AK40" s="145">
        <v>115.269486908986</v>
      </c>
      <c r="AL40" s="146">
        <v>110.471122170492</v>
      </c>
      <c r="AM40" s="147"/>
      <c r="AN40" s="148">
        <v>122.365906745473</v>
      </c>
      <c r="AO40" s="149">
        <v>122.86578918722699</v>
      </c>
      <c r="AP40" s="150">
        <v>122.620055342895</v>
      </c>
      <c r="AQ40" s="147"/>
      <c r="AR40" s="151">
        <v>114.154619590295</v>
      </c>
      <c r="AS40" s="75"/>
      <c r="AT40" s="29">
        <v>-12.2166009704872</v>
      </c>
      <c r="AU40" s="126">
        <v>3.24546256050861</v>
      </c>
      <c r="AV40" s="126">
        <v>3.39588167910633</v>
      </c>
      <c r="AW40" s="126">
        <v>-4.0911664385914097</v>
      </c>
      <c r="AX40" s="126">
        <v>-11.1308609455604</v>
      </c>
      <c r="AY40" s="127">
        <v>-4.4319668842473101</v>
      </c>
      <c r="AZ40" s="128"/>
      <c r="BA40" s="129">
        <v>-12.161961907701899</v>
      </c>
      <c r="BB40" s="130">
        <v>-13.9464314453972</v>
      </c>
      <c r="BC40" s="131">
        <v>-13.0891938249201</v>
      </c>
      <c r="BD40" s="128"/>
      <c r="BE40" s="132">
        <v>-7.7136327562946603</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105.52986604542799</v>
      </c>
      <c r="H41" s="147">
        <v>112.717040667361</v>
      </c>
      <c r="I41" s="147">
        <v>116.584437961882</v>
      </c>
      <c r="J41" s="147">
        <v>113.406023538491</v>
      </c>
      <c r="K41" s="147">
        <v>119.357185244587</v>
      </c>
      <c r="L41" s="153">
        <v>114.07195692804299</v>
      </c>
      <c r="M41" s="147"/>
      <c r="N41" s="154">
        <v>152.33319164395999</v>
      </c>
      <c r="O41" s="155">
        <v>150.56043921292999</v>
      </c>
      <c r="P41" s="156">
        <v>151.43201214611</v>
      </c>
      <c r="Q41" s="147"/>
      <c r="R41" s="157">
        <v>126.113769826419</v>
      </c>
      <c r="S41" s="75"/>
      <c r="T41" s="30">
        <v>-15.122446665995099</v>
      </c>
      <c r="U41" s="128">
        <v>-3.1839447262182698</v>
      </c>
      <c r="V41" s="128">
        <v>1.5449525321703499</v>
      </c>
      <c r="W41" s="128">
        <v>-6.4292175617343101</v>
      </c>
      <c r="X41" s="128">
        <v>-18.4137355032098</v>
      </c>
      <c r="Y41" s="133">
        <v>-8.7080149338426303</v>
      </c>
      <c r="Z41" s="128"/>
      <c r="AA41" s="134">
        <v>-19.8312046221291</v>
      </c>
      <c r="AB41" s="135">
        <v>-20.800515119293198</v>
      </c>
      <c r="AC41" s="136">
        <v>-20.324302214696601</v>
      </c>
      <c r="AD41" s="128"/>
      <c r="AE41" s="137">
        <v>-14.8028267066483</v>
      </c>
      <c r="AF41" s="30"/>
      <c r="AG41" s="152">
        <v>111.396252366342</v>
      </c>
      <c r="AH41" s="147">
        <v>120.849542775393</v>
      </c>
      <c r="AI41" s="147">
        <v>128.08791481499901</v>
      </c>
      <c r="AJ41" s="147">
        <v>126.951466944148</v>
      </c>
      <c r="AK41" s="147">
        <v>124.849767856258</v>
      </c>
      <c r="AL41" s="153">
        <v>123.059503981384</v>
      </c>
      <c r="AM41" s="147"/>
      <c r="AN41" s="154">
        <v>153.69649408553201</v>
      </c>
      <c r="AO41" s="155">
        <v>155.295914117542</v>
      </c>
      <c r="AP41" s="156">
        <v>154.50423613926</v>
      </c>
      <c r="AQ41" s="147"/>
      <c r="AR41" s="157">
        <v>133.17113084030899</v>
      </c>
      <c r="AS41" s="75"/>
      <c r="AT41" s="30">
        <v>0.47134535309577402</v>
      </c>
      <c r="AU41" s="128">
        <v>14.4886695577725</v>
      </c>
      <c r="AV41" s="128">
        <v>19.5777008934033</v>
      </c>
      <c r="AW41" s="128">
        <v>15.442915988378999</v>
      </c>
      <c r="AX41" s="128">
        <v>3.5798007857396801</v>
      </c>
      <c r="AY41" s="133">
        <v>10.7584138062123</v>
      </c>
      <c r="AZ41" s="128"/>
      <c r="BA41" s="134">
        <v>-13.477991254389</v>
      </c>
      <c r="BB41" s="135">
        <v>-14.2444290752581</v>
      </c>
      <c r="BC41" s="136">
        <v>-13.8796560507617</v>
      </c>
      <c r="BD41" s="128"/>
      <c r="BE41" s="137">
        <v>-1.45849210364782</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85.133819672131096</v>
      </c>
      <c r="H42" s="147">
        <v>91.710458100558597</v>
      </c>
      <c r="I42" s="147">
        <v>88.9778399122807</v>
      </c>
      <c r="J42" s="147">
        <v>92.150677789363897</v>
      </c>
      <c r="K42" s="147">
        <v>92.098083427282901</v>
      </c>
      <c r="L42" s="153">
        <v>90.364480412854704</v>
      </c>
      <c r="M42" s="147"/>
      <c r="N42" s="154">
        <v>98.0637971952535</v>
      </c>
      <c r="O42" s="155">
        <v>99.338306997742606</v>
      </c>
      <c r="P42" s="156">
        <v>98.686640926640905</v>
      </c>
      <c r="Q42" s="147"/>
      <c r="R42" s="157">
        <v>92.847705727452194</v>
      </c>
      <c r="S42" s="75"/>
      <c r="T42" s="30">
        <v>1.18567904771705</v>
      </c>
      <c r="U42" s="128">
        <v>4.7921864342308904</v>
      </c>
      <c r="V42" s="128">
        <v>0.118542415676508</v>
      </c>
      <c r="W42" s="128">
        <v>4.3473359150901896</v>
      </c>
      <c r="X42" s="128">
        <v>-0.26299528937967098</v>
      </c>
      <c r="Y42" s="133">
        <v>2.1090712707799102</v>
      </c>
      <c r="Z42" s="128"/>
      <c r="AA42" s="134">
        <v>-12.1693930474261</v>
      </c>
      <c r="AB42" s="135">
        <v>-12.192991854890799</v>
      </c>
      <c r="AC42" s="136">
        <v>-12.196185407526601</v>
      </c>
      <c r="AD42" s="128"/>
      <c r="AE42" s="137">
        <v>-4.1559128771014997</v>
      </c>
      <c r="AF42" s="30"/>
      <c r="AG42" s="152">
        <v>83.068015612161005</v>
      </c>
      <c r="AH42" s="147">
        <v>88.965329832622203</v>
      </c>
      <c r="AI42" s="147">
        <v>89.651837270341204</v>
      </c>
      <c r="AJ42" s="147">
        <v>90.948763363189798</v>
      </c>
      <c r="AK42" s="147">
        <v>89.513672716087299</v>
      </c>
      <c r="AL42" s="153">
        <v>88.750715657406204</v>
      </c>
      <c r="AM42" s="147"/>
      <c r="AN42" s="154">
        <v>96.328395448079604</v>
      </c>
      <c r="AO42" s="155">
        <v>97.371706269682207</v>
      </c>
      <c r="AP42" s="156">
        <v>96.848413242009102</v>
      </c>
      <c r="AQ42" s="147"/>
      <c r="AR42" s="157">
        <v>91.2583897481219</v>
      </c>
      <c r="AS42" s="75"/>
      <c r="AT42" s="30">
        <v>-2.3235749051622099</v>
      </c>
      <c r="AU42" s="128">
        <v>3.33836447512597</v>
      </c>
      <c r="AV42" s="128">
        <v>1.67447766914562</v>
      </c>
      <c r="AW42" s="128">
        <v>2.8123715126299702</v>
      </c>
      <c r="AX42" s="128">
        <v>-1.0330899429796501</v>
      </c>
      <c r="AY42" s="133">
        <v>1.05966232682339</v>
      </c>
      <c r="AZ42" s="128"/>
      <c r="BA42" s="134">
        <v>-5.5113626081751299</v>
      </c>
      <c r="BB42" s="135">
        <v>-6.9997600276653902</v>
      </c>
      <c r="BC42" s="136">
        <v>-6.2846047469297899</v>
      </c>
      <c r="BD42" s="128"/>
      <c r="BE42" s="137">
        <v>-1.8853334285497001</v>
      </c>
      <c r="BF42" s="76"/>
      <c r="BG42" s="76"/>
      <c r="BH42" s="76"/>
      <c r="BI42" s="76"/>
      <c r="BJ42" s="76"/>
      <c r="BK42" s="76"/>
      <c r="BL42" s="76"/>
    </row>
    <row r="43" spans="1:64" x14ac:dyDescent="0.25">
      <c r="A43" s="22" t="s">
        <v>86</v>
      </c>
      <c r="B43" s="3" t="str">
        <f t="shared" si="0"/>
        <v>Virginia Mountains</v>
      </c>
      <c r="C43" s="3"/>
      <c r="D43" s="25" t="s">
        <v>16</v>
      </c>
      <c r="E43" s="28" t="s">
        <v>17</v>
      </c>
      <c r="F43" s="3"/>
      <c r="G43" s="152">
        <v>117.61756058158301</v>
      </c>
      <c r="H43" s="147">
        <v>131.81757015742599</v>
      </c>
      <c r="I43" s="147">
        <v>131.206186660892</v>
      </c>
      <c r="J43" s="147">
        <v>130.248677758318</v>
      </c>
      <c r="K43" s="147">
        <v>116.84861236088</v>
      </c>
      <c r="L43" s="153">
        <v>126.208674295016</v>
      </c>
      <c r="M43" s="147"/>
      <c r="N43" s="154">
        <v>131.37826125924201</v>
      </c>
      <c r="O43" s="155">
        <v>133.538351504579</v>
      </c>
      <c r="P43" s="156">
        <v>132.472987070394</v>
      </c>
      <c r="Q43" s="147"/>
      <c r="R43" s="157">
        <v>128.10223944414699</v>
      </c>
      <c r="S43" s="75"/>
      <c r="T43" s="30">
        <v>15.912079937255401</v>
      </c>
      <c r="U43" s="128">
        <v>17.506994033562801</v>
      </c>
      <c r="V43" s="128">
        <v>14.0420214022538</v>
      </c>
      <c r="W43" s="128">
        <v>12.4949987817653</v>
      </c>
      <c r="X43" s="128">
        <v>2.6435829124599701</v>
      </c>
      <c r="Y43" s="133">
        <v>12.3669448165848</v>
      </c>
      <c r="Z43" s="128"/>
      <c r="AA43" s="134">
        <v>-7.0368594157402997</v>
      </c>
      <c r="AB43" s="135">
        <v>-4.8100491914981003</v>
      </c>
      <c r="AC43" s="136">
        <v>-5.9087491310980802</v>
      </c>
      <c r="AD43" s="128"/>
      <c r="AE43" s="137">
        <v>5.5433839393655502</v>
      </c>
      <c r="AF43" s="31"/>
      <c r="AG43" s="152">
        <v>124.591942390309</v>
      </c>
      <c r="AH43" s="147">
        <v>121.297823773281</v>
      </c>
      <c r="AI43" s="147">
        <v>123.226536322171</v>
      </c>
      <c r="AJ43" s="147">
        <v>122.732135180055</v>
      </c>
      <c r="AK43" s="147">
        <v>117.50322848664599</v>
      </c>
      <c r="AL43" s="153">
        <v>121.819195920132</v>
      </c>
      <c r="AM43" s="147"/>
      <c r="AN43" s="154">
        <v>140.575915638982</v>
      </c>
      <c r="AO43" s="155">
        <v>146.26768092947</v>
      </c>
      <c r="AP43" s="156">
        <v>143.51289298542099</v>
      </c>
      <c r="AQ43" s="147"/>
      <c r="AR43" s="157">
        <v>128.60199179204301</v>
      </c>
      <c r="AS43" s="75"/>
      <c r="AT43" s="30">
        <v>15.2203088705258</v>
      </c>
      <c r="AU43" s="128">
        <v>13.253743935492</v>
      </c>
      <c r="AV43" s="128">
        <v>13.361790195647201</v>
      </c>
      <c r="AW43" s="128">
        <v>13.2276334771297</v>
      </c>
      <c r="AX43" s="128">
        <v>6.6346244334884803</v>
      </c>
      <c r="AY43" s="133">
        <v>12.2228264795909</v>
      </c>
      <c r="AZ43" s="128"/>
      <c r="BA43" s="134">
        <v>0.46223983133449997</v>
      </c>
      <c r="BB43" s="135">
        <v>0.17206585520242301</v>
      </c>
      <c r="BC43" s="136">
        <v>0.306979324119176</v>
      </c>
      <c r="BD43" s="128"/>
      <c r="BE43" s="137">
        <v>7.1094307874901101</v>
      </c>
      <c r="BF43" s="76"/>
      <c r="BG43" s="76"/>
      <c r="BH43" s="76"/>
      <c r="BI43" s="76"/>
      <c r="BJ43" s="76"/>
      <c r="BK43" s="76"/>
      <c r="BL43" s="76"/>
    </row>
    <row r="44" spans="1:64" x14ac:dyDescent="0.25">
      <c r="A44" s="86" t="s">
        <v>111</v>
      </c>
      <c r="B44" s="3" t="s">
        <v>117</v>
      </c>
      <c r="D44" s="25" t="s">
        <v>16</v>
      </c>
      <c r="E44" s="28" t="s">
        <v>17</v>
      </c>
      <c r="G44" s="152">
        <v>285.98481039325799</v>
      </c>
      <c r="H44" s="147">
        <v>291.92748827292098</v>
      </c>
      <c r="I44" s="147">
        <v>306.55514103046198</v>
      </c>
      <c r="J44" s="147">
        <v>295.94541683129103</v>
      </c>
      <c r="K44" s="147">
        <v>301.91765258215901</v>
      </c>
      <c r="L44" s="153">
        <v>297.59098920545</v>
      </c>
      <c r="M44" s="147"/>
      <c r="N44" s="154">
        <v>370.35554856468701</v>
      </c>
      <c r="O44" s="155">
        <v>381.43103559870502</v>
      </c>
      <c r="P44" s="156">
        <v>376.14084710743799</v>
      </c>
      <c r="Q44" s="147"/>
      <c r="R44" s="157">
        <v>322.74432996511399</v>
      </c>
      <c r="S44" s="75"/>
      <c r="T44" s="30">
        <v>-9.2596426830703003</v>
      </c>
      <c r="U44" s="128">
        <v>-0.23631489096928801</v>
      </c>
      <c r="V44" s="128">
        <v>2.67812474103299</v>
      </c>
      <c r="W44" s="128">
        <v>-3.75185341250531</v>
      </c>
      <c r="X44" s="128">
        <v>-6.7813291349835696</v>
      </c>
      <c r="Y44" s="133">
        <v>-3.0332338903724101</v>
      </c>
      <c r="Z44" s="128"/>
      <c r="AA44" s="134">
        <v>-8.6893745694549906</v>
      </c>
      <c r="AB44" s="135">
        <v>-4.5103208406158899</v>
      </c>
      <c r="AC44" s="136">
        <v>-6.5399706437659502</v>
      </c>
      <c r="AD44" s="128"/>
      <c r="AE44" s="137">
        <v>-3.3175560926438301</v>
      </c>
      <c r="AG44" s="152">
        <v>308.85599970091198</v>
      </c>
      <c r="AH44" s="147">
        <v>281.63928372463101</v>
      </c>
      <c r="AI44" s="147">
        <v>282.56890154597198</v>
      </c>
      <c r="AJ44" s="147">
        <v>280.74070721192999</v>
      </c>
      <c r="AK44" s="147">
        <v>301.08528336604502</v>
      </c>
      <c r="AL44" s="153">
        <v>290.25335178444999</v>
      </c>
      <c r="AM44" s="147"/>
      <c r="AN44" s="154">
        <v>367.34070912034502</v>
      </c>
      <c r="AO44" s="155">
        <v>376.501001662916</v>
      </c>
      <c r="AP44" s="156">
        <v>372.146008312807</v>
      </c>
      <c r="AQ44" s="147"/>
      <c r="AR44" s="157">
        <v>317.27909334146102</v>
      </c>
      <c r="AS44" s="75"/>
      <c r="AT44" s="30">
        <v>0.63492076136772801</v>
      </c>
      <c r="AU44" s="128">
        <v>1.3262501765214001</v>
      </c>
      <c r="AV44" s="128">
        <v>0.82093825719282099</v>
      </c>
      <c r="AW44" s="128">
        <v>-1.71679839578685</v>
      </c>
      <c r="AX44" s="128">
        <v>3.0398217336729698</v>
      </c>
      <c r="AY44" s="133">
        <v>0.60829900039969598</v>
      </c>
      <c r="AZ44" s="128"/>
      <c r="BA44" s="134">
        <v>0.24265192557152301</v>
      </c>
      <c r="BB44" s="135">
        <v>-0.15286825009583599</v>
      </c>
      <c r="BC44" s="136">
        <v>3.9299277374894297E-2</v>
      </c>
      <c r="BD44" s="128"/>
      <c r="BE44" s="137">
        <v>0.105763570838558</v>
      </c>
    </row>
    <row r="45" spans="1:64" x14ac:dyDescent="0.25">
      <c r="A45" s="86" t="s">
        <v>112</v>
      </c>
      <c r="B45" s="3" t="s">
        <v>118</v>
      </c>
      <c r="D45" s="25" t="s">
        <v>16</v>
      </c>
      <c r="E45" s="28" t="s">
        <v>17</v>
      </c>
      <c r="G45" s="152">
        <v>188.463103321033</v>
      </c>
      <c r="H45" s="147">
        <v>218.026452812858</v>
      </c>
      <c r="I45" s="147">
        <v>235.24334436947299</v>
      </c>
      <c r="J45" s="147">
        <v>234.628731976068</v>
      </c>
      <c r="K45" s="147">
        <v>206.05704135148699</v>
      </c>
      <c r="L45" s="153">
        <v>219.577530929397</v>
      </c>
      <c r="M45" s="147"/>
      <c r="N45" s="154">
        <v>192.24341269841199</v>
      </c>
      <c r="O45" s="155">
        <v>202.593862316837</v>
      </c>
      <c r="P45" s="156">
        <v>197.57716056418201</v>
      </c>
      <c r="Q45" s="147"/>
      <c r="R45" s="157">
        <v>213.15951802054499</v>
      </c>
      <c r="S45" s="75"/>
      <c r="T45" s="30">
        <v>1.9696914488603701</v>
      </c>
      <c r="U45" s="128">
        <v>2.9793537223528501</v>
      </c>
      <c r="V45" s="128">
        <v>6.6353235847313901</v>
      </c>
      <c r="W45" s="128">
        <v>8.6013907157770593</v>
      </c>
      <c r="X45" s="128">
        <v>8.3398678696991908</v>
      </c>
      <c r="Y45" s="133">
        <v>6.1606926131679103</v>
      </c>
      <c r="Z45" s="128"/>
      <c r="AA45" s="134">
        <v>3.4561487869217902</v>
      </c>
      <c r="AB45" s="135">
        <v>7.5861496638735604</v>
      </c>
      <c r="AC45" s="136">
        <v>5.6012690179578204</v>
      </c>
      <c r="AD45" s="128"/>
      <c r="AE45" s="137">
        <v>5.7940293537156204</v>
      </c>
      <c r="AG45" s="152">
        <v>175.07719338030299</v>
      </c>
      <c r="AH45" s="147">
        <v>188.59648335851401</v>
      </c>
      <c r="AI45" s="147">
        <v>199.06541263503101</v>
      </c>
      <c r="AJ45" s="147">
        <v>199.170011132898</v>
      </c>
      <c r="AK45" s="147">
        <v>184.142857286187</v>
      </c>
      <c r="AL45" s="153">
        <v>190.23317978925201</v>
      </c>
      <c r="AM45" s="147"/>
      <c r="AN45" s="154">
        <v>189.035036765699</v>
      </c>
      <c r="AO45" s="155">
        <v>198.546410040285</v>
      </c>
      <c r="AP45" s="156">
        <v>193.99653245569201</v>
      </c>
      <c r="AQ45" s="147"/>
      <c r="AR45" s="157">
        <v>191.37598134694599</v>
      </c>
      <c r="AS45" s="75"/>
      <c r="AT45" s="30">
        <v>2.0692508125856999</v>
      </c>
      <c r="AU45" s="128">
        <v>4.3678235401774099</v>
      </c>
      <c r="AV45" s="128">
        <v>6.0716476371391304</v>
      </c>
      <c r="AW45" s="128">
        <v>7.2420227767464</v>
      </c>
      <c r="AX45" s="128">
        <v>6.44430405609699</v>
      </c>
      <c r="AY45" s="133">
        <v>5.4744463518360096</v>
      </c>
      <c r="AZ45" s="128"/>
      <c r="BA45" s="134">
        <v>2.9694165107960702</v>
      </c>
      <c r="BB45" s="135">
        <v>4.5055780002125898</v>
      </c>
      <c r="BC45" s="136">
        <v>3.7756494409004699</v>
      </c>
      <c r="BD45" s="128"/>
      <c r="BE45" s="137">
        <v>4.9231932822275999</v>
      </c>
    </row>
    <row r="46" spans="1:64" x14ac:dyDescent="0.25">
      <c r="A46" s="86" t="s">
        <v>113</v>
      </c>
      <c r="B46" s="3" t="s">
        <v>119</v>
      </c>
      <c r="D46" s="25" t="s">
        <v>16</v>
      </c>
      <c r="E46" s="28" t="s">
        <v>17</v>
      </c>
      <c r="G46" s="152">
        <v>143.67139828046899</v>
      </c>
      <c r="H46" s="147">
        <v>160.297806912515</v>
      </c>
      <c r="I46" s="147">
        <v>169.00139193336199</v>
      </c>
      <c r="J46" s="147">
        <v>168.544783486238</v>
      </c>
      <c r="K46" s="147">
        <v>156.528717679209</v>
      </c>
      <c r="L46" s="153">
        <v>161.01964997472501</v>
      </c>
      <c r="M46" s="147"/>
      <c r="N46" s="154">
        <v>159.90793441715101</v>
      </c>
      <c r="O46" s="155">
        <v>163.34421627165801</v>
      </c>
      <c r="P46" s="156">
        <v>161.692016926588</v>
      </c>
      <c r="Q46" s="147"/>
      <c r="R46" s="157">
        <v>161.22369976393401</v>
      </c>
      <c r="S46" s="75"/>
      <c r="T46" s="30">
        <v>-2.7289489781343002</v>
      </c>
      <c r="U46" s="128">
        <v>0.54047169608621903</v>
      </c>
      <c r="V46" s="128">
        <v>2.7242395065305098</v>
      </c>
      <c r="W46" s="128">
        <v>3.7882969408432698</v>
      </c>
      <c r="X46" s="128">
        <v>4.1155114726797004</v>
      </c>
      <c r="Y46" s="133">
        <v>2.10838175572218</v>
      </c>
      <c r="Z46" s="128"/>
      <c r="AA46" s="134">
        <v>1.1148011991173401</v>
      </c>
      <c r="AB46" s="135">
        <v>2.9371125025697702</v>
      </c>
      <c r="AC46" s="136">
        <v>2.0644046083132999</v>
      </c>
      <c r="AD46" s="128"/>
      <c r="AE46" s="137">
        <v>2.1021610433310398</v>
      </c>
      <c r="AG46" s="152">
        <v>140.496226511879</v>
      </c>
      <c r="AH46" s="147">
        <v>148.11404080953901</v>
      </c>
      <c r="AI46" s="147">
        <v>153.34413835422399</v>
      </c>
      <c r="AJ46" s="147">
        <v>152.88109154451999</v>
      </c>
      <c r="AK46" s="147">
        <v>145.570564885496</v>
      </c>
      <c r="AL46" s="153">
        <v>148.49824621028401</v>
      </c>
      <c r="AM46" s="147"/>
      <c r="AN46" s="154">
        <v>158.43803492719999</v>
      </c>
      <c r="AO46" s="155">
        <v>161.868599875846</v>
      </c>
      <c r="AP46" s="156">
        <v>160.216773536511</v>
      </c>
      <c r="AQ46" s="147"/>
      <c r="AR46" s="157">
        <v>152.16150653381001</v>
      </c>
      <c r="AS46" s="75"/>
      <c r="AT46" s="30">
        <v>-2.0576466519084202</v>
      </c>
      <c r="AU46" s="128">
        <v>2.6804046067172398</v>
      </c>
      <c r="AV46" s="128">
        <v>3.3135042004245698</v>
      </c>
      <c r="AW46" s="128">
        <v>4.18802904951737</v>
      </c>
      <c r="AX46" s="128">
        <v>2.7218880224963899</v>
      </c>
      <c r="AY46" s="133">
        <v>2.3719220661428402</v>
      </c>
      <c r="AZ46" s="128"/>
      <c r="BA46" s="134">
        <v>-0.32986036115127199</v>
      </c>
      <c r="BB46" s="135">
        <v>-0.81725595639052095</v>
      </c>
      <c r="BC46" s="136">
        <v>-0.59642917912173099</v>
      </c>
      <c r="BD46" s="128"/>
      <c r="BE46" s="137">
        <v>1.30015986555077</v>
      </c>
    </row>
    <row r="47" spans="1:64" x14ac:dyDescent="0.25">
      <c r="A47" s="86" t="s">
        <v>114</v>
      </c>
      <c r="B47" s="3" t="s">
        <v>120</v>
      </c>
      <c r="D47" s="25" t="s">
        <v>16</v>
      </c>
      <c r="E47" s="28" t="s">
        <v>17</v>
      </c>
      <c r="G47" s="152">
        <v>113.11356208984</v>
      </c>
      <c r="H47" s="147">
        <v>122.70651093727299</v>
      </c>
      <c r="I47" s="147">
        <v>128.11754544551499</v>
      </c>
      <c r="J47" s="147">
        <v>128.25597967829401</v>
      </c>
      <c r="K47" s="147">
        <v>123.09706002655</v>
      </c>
      <c r="L47" s="153">
        <v>123.838204345099</v>
      </c>
      <c r="M47" s="147"/>
      <c r="N47" s="154">
        <v>139.11512628561701</v>
      </c>
      <c r="O47" s="155">
        <v>143.09055700911</v>
      </c>
      <c r="P47" s="156">
        <v>141.169813451073</v>
      </c>
      <c r="Q47" s="147"/>
      <c r="R47" s="157">
        <v>129.239937440652</v>
      </c>
      <c r="S47" s="75"/>
      <c r="T47" s="30">
        <v>-3.6612351298699299</v>
      </c>
      <c r="U47" s="128">
        <v>0.96332436951894496</v>
      </c>
      <c r="V47" s="128">
        <v>2.6242938638616802</v>
      </c>
      <c r="W47" s="128">
        <v>3.5730093232584799</v>
      </c>
      <c r="X47" s="128">
        <v>3.3889561226506699</v>
      </c>
      <c r="Y47" s="133">
        <v>1.7984034600146199</v>
      </c>
      <c r="Z47" s="128"/>
      <c r="AA47" s="134">
        <v>-1.5057200347349899</v>
      </c>
      <c r="AB47" s="135">
        <v>4.87892562384196E-2</v>
      </c>
      <c r="AC47" s="136">
        <v>-0.69175752918259004</v>
      </c>
      <c r="AD47" s="128"/>
      <c r="AE47" s="137">
        <v>1.0793970603176399</v>
      </c>
      <c r="AG47" s="152">
        <v>116.302358152907</v>
      </c>
      <c r="AH47" s="147">
        <v>118.693440281299</v>
      </c>
      <c r="AI47" s="147">
        <v>121.741608561118</v>
      </c>
      <c r="AJ47" s="147">
        <v>121.804666365402</v>
      </c>
      <c r="AK47" s="147">
        <v>120.129740290661</v>
      </c>
      <c r="AL47" s="153">
        <v>119.92615728599201</v>
      </c>
      <c r="AM47" s="147"/>
      <c r="AN47" s="154">
        <v>140.28254337907501</v>
      </c>
      <c r="AO47" s="155">
        <v>144.57934835307</v>
      </c>
      <c r="AP47" s="156">
        <v>142.50909943133499</v>
      </c>
      <c r="AQ47" s="147"/>
      <c r="AR47" s="157">
        <v>127.105133031322</v>
      </c>
      <c r="AS47" s="75"/>
      <c r="AT47" s="30">
        <v>-2.09140090883559</v>
      </c>
      <c r="AU47" s="128">
        <v>2.6211551909631701</v>
      </c>
      <c r="AV47" s="128">
        <v>3.7861952003724801</v>
      </c>
      <c r="AW47" s="128">
        <v>3.43507303101656</v>
      </c>
      <c r="AX47" s="128">
        <v>1.92053020140127</v>
      </c>
      <c r="AY47" s="133">
        <v>2.0962956024233601</v>
      </c>
      <c r="AZ47" s="128"/>
      <c r="BA47" s="134">
        <v>-2.35670681956399</v>
      </c>
      <c r="BB47" s="135">
        <v>-2.89701163740992</v>
      </c>
      <c r="BC47" s="136">
        <v>-2.6466028556240699</v>
      </c>
      <c r="BD47" s="128"/>
      <c r="BE47" s="137">
        <v>0.17692109684167601</v>
      </c>
    </row>
    <row r="48" spans="1:64" x14ac:dyDescent="0.25">
      <c r="A48" s="86" t="s">
        <v>115</v>
      </c>
      <c r="B48" s="3" t="s">
        <v>121</v>
      </c>
      <c r="D48" s="25" t="s">
        <v>16</v>
      </c>
      <c r="E48" s="28" t="s">
        <v>17</v>
      </c>
      <c r="G48" s="152">
        <v>83.104834622193195</v>
      </c>
      <c r="H48" s="147">
        <v>87.832691776618503</v>
      </c>
      <c r="I48" s="147">
        <v>89.203645097896398</v>
      </c>
      <c r="J48" s="147">
        <v>90.676005535055296</v>
      </c>
      <c r="K48" s="147">
        <v>90.246722275299405</v>
      </c>
      <c r="L48" s="153">
        <v>88.461567929823403</v>
      </c>
      <c r="M48" s="147"/>
      <c r="N48" s="154">
        <v>101.143055898914</v>
      </c>
      <c r="O48" s="155">
        <v>103.434168088177</v>
      </c>
      <c r="P48" s="156">
        <v>102.31474869145001</v>
      </c>
      <c r="Q48" s="147"/>
      <c r="R48" s="157">
        <v>92.807172116912696</v>
      </c>
      <c r="S48" s="75"/>
      <c r="T48" s="30">
        <v>-4.6160220220594201</v>
      </c>
      <c r="U48" s="128">
        <v>3.6824512761524302</v>
      </c>
      <c r="V48" s="128">
        <v>1.78329589422685</v>
      </c>
      <c r="W48" s="128">
        <v>3.92903691916732</v>
      </c>
      <c r="X48" s="128">
        <v>3.75168635038187</v>
      </c>
      <c r="Y48" s="133">
        <v>1.9740649922749101</v>
      </c>
      <c r="Z48" s="128"/>
      <c r="AA48" s="134">
        <v>-1.23970565528989</v>
      </c>
      <c r="AB48" s="135">
        <v>-1.51823539378859</v>
      </c>
      <c r="AC48" s="136">
        <v>-1.3857623677689599</v>
      </c>
      <c r="AD48" s="128"/>
      <c r="AE48" s="137">
        <v>0.76120068884457603</v>
      </c>
      <c r="AG48" s="152">
        <v>84.878679760552302</v>
      </c>
      <c r="AH48" s="147">
        <v>86.372557792844304</v>
      </c>
      <c r="AI48" s="147">
        <v>88.000293447347104</v>
      </c>
      <c r="AJ48" s="147">
        <v>88.478030101323796</v>
      </c>
      <c r="AK48" s="147">
        <v>88.400137762911697</v>
      </c>
      <c r="AL48" s="153">
        <v>87.311244928070806</v>
      </c>
      <c r="AM48" s="147"/>
      <c r="AN48" s="154">
        <v>101.160130367286</v>
      </c>
      <c r="AO48" s="155">
        <v>104.21295514600099</v>
      </c>
      <c r="AP48" s="156">
        <v>102.727271548763</v>
      </c>
      <c r="AQ48" s="147"/>
      <c r="AR48" s="157">
        <v>92.147202583258306</v>
      </c>
      <c r="AS48" s="75"/>
      <c r="AT48" s="30">
        <v>-2.4681013695280098</v>
      </c>
      <c r="AU48" s="128">
        <v>2.8752408150585902</v>
      </c>
      <c r="AV48" s="128">
        <v>2.6752559444139998</v>
      </c>
      <c r="AW48" s="128">
        <v>2.46256393873615</v>
      </c>
      <c r="AX48" s="128">
        <v>1.00570102795449</v>
      </c>
      <c r="AY48" s="133">
        <v>1.37185375392835</v>
      </c>
      <c r="AZ48" s="128"/>
      <c r="BA48" s="134">
        <v>-2.8023538611019201</v>
      </c>
      <c r="BB48" s="135">
        <v>-4.4350257080436304</v>
      </c>
      <c r="BC48" s="136">
        <v>-3.6781567191405302</v>
      </c>
      <c r="BD48" s="128"/>
      <c r="BE48" s="137">
        <v>-0.67923539175714898</v>
      </c>
    </row>
    <row r="49" spans="1:57" x14ac:dyDescent="0.25">
      <c r="A49" s="87" t="s">
        <v>116</v>
      </c>
      <c r="B49" s="3" t="s">
        <v>122</v>
      </c>
      <c r="D49" s="25" t="s">
        <v>16</v>
      </c>
      <c r="E49" s="28" t="s">
        <v>17</v>
      </c>
      <c r="G49" s="158">
        <v>63.743743824499099</v>
      </c>
      <c r="H49" s="159">
        <v>64.000796926264798</v>
      </c>
      <c r="I49" s="159">
        <v>64.935928775913098</v>
      </c>
      <c r="J49" s="159">
        <v>64.8153104878444</v>
      </c>
      <c r="K49" s="159">
        <v>65.062503412271198</v>
      </c>
      <c r="L49" s="160">
        <v>64.540973229067703</v>
      </c>
      <c r="M49" s="147"/>
      <c r="N49" s="161">
        <v>74.077258840169705</v>
      </c>
      <c r="O49" s="162">
        <v>76.125743376562099</v>
      </c>
      <c r="P49" s="163">
        <v>75.118740440682799</v>
      </c>
      <c r="Q49" s="147"/>
      <c r="R49" s="164">
        <v>67.931099826335497</v>
      </c>
      <c r="S49" s="75"/>
      <c r="T49" s="31">
        <v>-1.9048932972811301</v>
      </c>
      <c r="U49" s="138">
        <v>-0.25156707592876398</v>
      </c>
      <c r="V49" s="138">
        <v>0.66136353571664097</v>
      </c>
      <c r="W49" s="138">
        <v>-0.20800066413767099</v>
      </c>
      <c r="X49" s="138">
        <v>-1.2911318199896</v>
      </c>
      <c r="Y49" s="139">
        <v>-0.57562633192919899</v>
      </c>
      <c r="Z49" s="128"/>
      <c r="AA49" s="140">
        <v>-7.0581179805246501</v>
      </c>
      <c r="AB49" s="141">
        <v>-7.3610868878427897</v>
      </c>
      <c r="AC49" s="142">
        <v>-7.2252186045404798</v>
      </c>
      <c r="AD49" s="128"/>
      <c r="AE49" s="143">
        <v>-3.2543465352319099</v>
      </c>
      <c r="AG49" s="158">
        <v>67.083897516777498</v>
      </c>
      <c r="AH49" s="159">
        <v>64.705137549280593</v>
      </c>
      <c r="AI49" s="159">
        <v>65.163755655567996</v>
      </c>
      <c r="AJ49" s="159">
        <v>65.388679393488104</v>
      </c>
      <c r="AK49" s="159">
        <v>65.796935286879702</v>
      </c>
      <c r="AL49" s="160">
        <v>65.620273504316501</v>
      </c>
      <c r="AM49" s="147"/>
      <c r="AN49" s="161">
        <v>77.404956839917801</v>
      </c>
      <c r="AO49" s="162">
        <v>81.767522966324805</v>
      </c>
      <c r="AP49" s="163">
        <v>79.641817860505299</v>
      </c>
      <c r="AQ49" s="147"/>
      <c r="AR49" s="164">
        <v>70.119188532002795</v>
      </c>
      <c r="AS49" s="75"/>
      <c r="AT49" s="31">
        <v>-2.7332430033952502</v>
      </c>
      <c r="AU49" s="138">
        <v>9.5848574338594103E-2</v>
      </c>
      <c r="AV49" s="138">
        <v>0.83378865443597106</v>
      </c>
      <c r="AW49" s="138">
        <v>0.45491949973200102</v>
      </c>
      <c r="AX49" s="138">
        <v>-1.36964065303836</v>
      </c>
      <c r="AY49" s="139">
        <v>-0.59341199098556097</v>
      </c>
      <c r="AZ49" s="128"/>
      <c r="BA49" s="140">
        <v>-4.3970653607685302</v>
      </c>
      <c r="BB49" s="141">
        <v>-5.6313516167892601</v>
      </c>
      <c r="BC49" s="142">
        <v>-5.0691965489719903</v>
      </c>
      <c r="BD49" s="128"/>
      <c r="BE49" s="143">
        <v>-2.5850611404557902</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C33" sqref="C33"/>
      <selection pane="topRight" activeCell="C33" sqref="C33"/>
      <selection pane="bottomLeft" activeCell="C33" sqref="C33"/>
      <selection pane="bottomRight" activeCell="Q27" sqref="Q27:Q28"/>
    </sheetView>
  </sheetViews>
  <sheetFormatPr defaultColWidth="9.1796875" defaultRowHeight="12.5" x14ac:dyDescent="0.25"/>
  <cols>
    <col min="1" max="1" width="20.54296875" customWidth="1"/>
    <col min="2" max="2" width="25.45312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2" t="s">
        <v>5</v>
      </c>
      <c r="E2" s="193"/>
      <c r="G2" s="186" t="s">
        <v>106</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ht="13" x14ac:dyDescent="0.25">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ht="13" x14ac:dyDescent="0.25">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73.876442915285494</v>
      </c>
      <c r="H6" s="145">
        <v>102.637685876351</v>
      </c>
      <c r="I6" s="145">
        <v>116.071991517317</v>
      </c>
      <c r="J6" s="145">
        <v>114.83087728514801</v>
      </c>
      <c r="K6" s="145">
        <v>101.843276215351</v>
      </c>
      <c r="L6" s="146">
        <v>101.851504120043</v>
      </c>
      <c r="M6" s="147"/>
      <c r="N6" s="148">
        <v>117.633147789437</v>
      </c>
      <c r="O6" s="149">
        <v>128.14973509031199</v>
      </c>
      <c r="P6" s="150">
        <v>122.891441439875</v>
      </c>
      <c r="Q6" s="147"/>
      <c r="R6" s="151">
        <v>107.86281834387999</v>
      </c>
      <c r="S6" s="75"/>
      <c r="T6" s="29">
        <v>-7.6640657667866599</v>
      </c>
      <c r="U6" s="126">
        <v>-3.1557730730773099</v>
      </c>
      <c r="V6" s="126">
        <v>-2.2878493277368102</v>
      </c>
      <c r="W6" s="126">
        <v>-0.17953466249276601</v>
      </c>
      <c r="X6" s="126">
        <v>-0.37001070240143902</v>
      </c>
      <c r="Y6" s="127">
        <v>-2.4483311863009698</v>
      </c>
      <c r="Z6" s="128"/>
      <c r="AA6" s="129">
        <v>0.42196136816692897</v>
      </c>
      <c r="AB6" s="130">
        <v>1.1119549710038901</v>
      </c>
      <c r="AC6" s="131">
        <v>0.78054075477310803</v>
      </c>
      <c r="AD6" s="128"/>
      <c r="AE6" s="132">
        <v>-1.4202574893566999</v>
      </c>
      <c r="AG6" s="144">
        <v>80.618542712712298</v>
      </c>
      <c r="AH6" s="145">
        <v>84.655300498955</v>
      </c>
      <c r="AI6" s="145">
        <v>96.419288246974702</v>
      </c>
      <c r="AJ6" s="145">
        <v>97.976909723349905</v>
      </c>
      <c r="AK6" s="145">
        <v>92.444331169142501</v>
      </c>
      <c r="AL6" s="146">
        <v>90.422832903951999</v>
      </c>
      <c r="AM6" s="147"/>
      <c r="AN6" s="148">
        <v>112.922675157762</v>
      </c>
      <c r="AO6" s="149">
        <v>125.94047051068399</v>
      </c>
      <c r="AP6" s="150">
        <v>119.431572834223</v>
      </c>
      <c r="AQ6" s="147"/>
      <c r="AR6" s="151">
        <v>98.711024918661806</v>
      </c>
      <c r="AS6" s="75"/>
      <c r="AT6" s="29">
        <v>-0.37532456929191099</v>
      </c>
      <c r="AU6" s="126">
        <v>1.6138320350490301</v>
      </c>
      <c r="AV6" s="126">
        <v>1.36094922308077</v>
      </c>
      <c r="AW6" s="126">
        <v>1.96524326406942</v>
      </c>
      <c r="AX6" s="126">
        <v>1.0662124070530099</v>
      </c>
      <c r="AY6" s="127">
        <v>1.16328389362815</v>
      </c>
      <c r="AZ6" s="128"/>
      <c r="BA6" s="129">
        <v>-0.66096312684833902</v>
      </c>
      <c r="BB6" s="130">
        <v>-1.4306499712787699</v>
      </c>
      <c r="BC6" s="131">
        <v>-1.06827205463101</v>
      </c>
      <c r="BD6" s="128"/>
      <c r="BE6" s="132">
        <v>0.38072616735727199</v>
      </c>
    </row>
    <row r="7" spans="1:57" x14ac:dyDescent="0.25">
      <c r="A7" s="20" t="s">
        <v>18</v>
      </c>
      <c r="B7" s="3" t="str">
        <f>TRIM(A7)</f>
        <v>Virginia</v>
      </c>
      <c r="C7" s="10"/>
      <c r="D7" s="24" t="s">
        <v>16</v>
      </c>
      <c r="E7" s="27" t="s">
        <v>17</v>
      </c>
      <c r="F7" s="3"/>
      <c r="G7" s="152">
        <v>59.465276808563601</v>
      </c>
      <c r="H7" s="147">
        <v>93.935541542195594</v>
      </c>
      <c r="I7" s="147">
        <v>107.87320298294701</v>
      </c>
      <c r="J7" s="147">
        <v>106.690434026636</v>
      </c>
      <c r="K7" s="147">
        <v>89.520950730644699</v>
      </c>
      <c r="L7" s="153">
        <v>91.497081218197593</v>
      </c>
      <c r="M7" s="147"/>
      <c r="N7" s="154">
        <v>99.736304941498602</v>
      </c>
      <c r="O7" s="155">
        <v>109.824727335698</v>
      </c>
      <c r="P7" s="156">
        <v>104.780516138598</v>
      </c>
      <c r="Q7" s="147"/>
      <c r="R7" s="157">
        <v>95.292348338312095</v>
      </c>
      <c r="S7" s="75"/>
      <c r="T7" s="30">
        <v>-12.846301198021999</v>
      </c>
      <c r="U7" s="128">
        <v>-0.34843411202819302</v>
      </c>
      <c r="V7" s="128">
        <v>2.17227019085637</v>
      </c>
      <c r="W7" s="128">
        <v>3.1690139329092299</v>
      </c>
      <c r="X7" s="128">
        <v>6.6985731362321204</v>
      </c>
      <c r="Y7" s="133">
        <v>0.46054974335894699</v>
      </c>
      <c r="Z7" s="128"/>
      <c r="AA7" s="134">
        <v>2.13282341826045</v>
      </c>
      <c r="AB7" s="135">
        <v>5.61984446789317</v>
      </c>
      <c r="AC7" s="136">
        <v>3.9310481113366502</v>
      </c>
      <c r="AD7" s="128"/>
      <c r="AE7" s="137">
        <v>1.5256160112185</v>
      </c>
      <c r="AG7" s="152">
        <v>63.708626226809798</v>
      </c>
      <c r="AH7" s="147">
        <v>73.903454918829695</v>
      </c>
      <c r="AI7" s="147">
        <v>86.460549458061394</v>
      </c>
      <c r="AJ7" s="147">
        <v>86.972507722395704</v>
      </c>
      <c r="AK7" s="147">
        <v>78.244620821560503</v>
      </c>
      <c r="AL7" s="153">
        <v>77.857783316255905</v>
      </c>
      <c r="AM7" s="147"/>
      <c r="AN7" s="154">
        <v>94.267799167610505</v>
      </c>
      <c r="AO7" s="155">
        <v>105.053395804601</v>
      </c>
      <c r="AP7" s="156">
        <v>99.660597486105999</v>
      </c>
      <c r="AQ7" s="147"/>
      <c r="AR7" s="157">
        <v>84.086922038523099</v>
      </c>
      <c r="AS7" s="75"/>
      <c r="AT7" s="30">
        <v>-1.55576044252339</v>
      </c>
      <c r="AU7" s="128">
        <v>5.73666909686533</v>
      </c>
      <c r="AV7" s="128">
        <v>6.6255003671361399</v>
      </c>
      <c r="AW7" s="128">
        <v>6.8334621802658999</v>
      </c>
      <c r="AX7" s="128">
        <v>5.6088070358022</v>
      </c>
      <c r="AY7" s="133">
        <v>4.8742352686364399</v>
      </c>
      <c r="AZ7" s="128"/>
      <c r="BA7" s="134">
        <v>-1.87671147939214</v>
      </c>
      <c r="BB7" s="135">
        <v>-3.0695879617155102</v>
      </c>
      <c r="BC7" s="136">
        <v>-2.5090596843153601</v>
      </c>
      <c r="BD7" s="128"/>
      <c r="BE7" s="137">
        <v>2.2514776756566102</v>
      </c>
    </row>
    <row r="8" spans="1:57" x14ac:dyDescent="0.25">
      <c r="A8" s="21" t="s">
        <v>19</v>
      </c>
      <c r="B8" s="3" t="str">
        <f t="shared" ref="B8:B43" si="0">TRIM(A8)</f>
        <v>Norfolk/Virginia Beach, VA</v>
      </c>
      <c r="C8" s="3"/>
      <c r="D8" s="24" t="s">
        <v>16</v>
      </c>
      <c r="E8" s="27" t="s">
        <v>17</v>
      </c>
      <c r="F8" s="3"/>
      <c r="G8" s="152">
        <v>54.084100266277403</v>
      </c>
      <c r="H8" s="147">
        <v>75.580802708861398</v>
      </c>
      <c r="I8" s="147">
        <v>84.3783929487671</v>
      </c>
      <c r="J8" s="147">
        <v>81.284344107330298</v>
      </c>
      <c r="K8" s="147">
        <v>70.929661092761805</v>
      </c>
      <c r="L8" s="153">
        <v>73.251460224799601</v>
      </c>
      <c r="M8" s="147"/>
      <c r="N8" s="154">
        <v>100.429217807307</v>
      </c>
      <c r="O8" s="155">
        <v>116.062297501088</v>
      </c>
      <c r="P8" s="156">
        <v>108.24575765419701</v>
      </c>
      <c r="Q8" s="147"/>
      <c r="R8" s="157">
        <v>83.249830918913304</v>
      </c>
      <c r="S8" s="75"/>
      <c r="T8" s="30">
        <v>-6.7340498768064796</v>
      </c>
      <c r="U8" s="128">
        <v>1.67539626395882</v>
      </c>
      <c r="V8" s="128">
        <v>6.54992276190025</v>
      </c>
      <c r="W8" s="128">
        <v>1.06474835976206E-2</v>
      </c>
      <c r="X8" s="128">
        <v>-1.1212848063596801</v>
      </c>
      <c r="Y8" s="133">
        <v>0.47505146324424302</v>
      </c>
      <c r="Z8" s="128"/>
      <c r="AA8" s="134">
        <v>-7.9864087770984398</v>
      </c>
      <c r="AB8" s="135">
        <v>-3.6682344984931499</v>
      </c>
      <c r="AC8" s="136">
        <v>-5.7207363928075399</v>
      </c>
      <c r="AD8" s="128"/>
      <c r="AE8" s="137">
        <v>-1.919491029904</v>
      </c>
      <c r="AG8" s="152">
        <v>77.198405297385804</v>
      </c>
      <c r="AH8" s="147">
        <v>73.223450309803596</v>
      </c>
      <c r="AI8" s="147">
        <v>79.586245587218599</v>
      </c>
      <c r="AJ8" s="147">
        <v>79.143336535064094</v>
      </c>
      <c r="AK8" s="147">
        <v>78.260808413344506</v>
      </c>
      <c r="AL8" s="153">
        <v>77.482449228563297</v>
      </c>
      <c r="AM8" s="147"/>
      <c r="AN8" s="154">
        <v>116.924478085874</v>
      </c>
      <c r="AO8" s="155">
        <v>135.425015079883</v>
      </c>
      <c r="AP8" s="156">
        <v>126.174746582878</v>
      </c>
      <c r="AQ8" s="147"/>
      <c r="AR8" s="157">
        <v>91.394534186939197</v>
      </c>
      <c r="AS8" s="75"/>
      <c r="AT8" s="30">
        <v>-1.3932482743456001</v>
      </c>
      <c r="AU8" s="128">
        <v>8.3811750768206501</v>
      </c>
      <c r="AV8" s="128">
        <v>8.9609425141725598</v>
      </c>
      <c r="AW8" s="128">
        <v>7.2527136976403801</v>
      </c>
      <c r="AX8" s="128">
        <v>7.7669121462968604</v>
      </c>
      <c r="AY8" s="133">
        <v>6.0522507047545204</v>
      </c>
      <c r="AZ8" s="128"/>
      <c r="BA8" s="134">
        <v>1.4556108986713101</v>
      </c>
      <c r="BB8" s="135">
        <v>-0.76492973358294802</v>
      </c>
      <c r="BC8" s="136">
        <v>0.25173451760634302</v>
      </c>
      <c r="BD8" s="128"/>
      <c r="BE8" s="137">
        <v>3.6862295837123602</v>
      </c>
    </row>
    <row r="9" spans="1:57" x14ac:dyDescent="0.25">
      <c r="A9" s="21" t="s">
        <v>20</v>
      </c>
      <c r="B9" s="3" t="s">
        <v>71</v>
      </c>
      <c r="C9" s="3"/>
      <c r="D9" s="24" t="s">
        <v>16</v>
      </c>
      <c r="E9" s="27" t="s">
        <v>17</v>
      </c>
      <c r="F9" s="3"/>
      <c r="G9" s="152">
        <v>45.431795138126297</v>
      </c>
      <c r="H9" s="147">
        <v>67.376445763977301</v>
      </c>
      <c r="I9" s="147">
        <v>75.257308704817902</v>
      </c>
      <c r="J9" s="147">
        <v>70.957286731960096</v>
      </c>
      <c r="K9" s="147">
        <v>61.728030660107997</v>
      </c>
      <c r="L9" s="153">
        <v>64.150173399797893</v>
      </c>
      <c r="M9" s="147"/>
      <c r="N9" s="154">
        <v>76.955594365145501</v>
      </c>
      <c r="O9" s="155">
        <v>85.244778198427596</v>
      </c>
      <c r="P9" s="156">
        <v>81.100186281786605</v>
      </c>
      <c r="Q9" s="147"/>
      <c r="R9" s="157">
        <v>68.993034223223304</v>
      </c>
      <c r="S9" s="75"/>
      <c r="T9" s="30">
        <v>-8.3559091409601702</v>
      </c>
      <c r="U9" s="128">
        <v>-7.2161360484864998</v>
      </c>
      <c r="V9" s="128">
        <v>-8.2658760912657705</v>
      </c>
      <c r="W9" s="128">
        <v>-10.1886499486184</v>
      </c>
      <c r="X9" s="128">
        <v>-6.4201088888818596</v>
      </c>
      <c r="Y9" s="133">
        <v>-8.1467328467278399</v>
      </c>
      <c r="Z9" s="128"/>
      <c r="AA9" s="134">
        <v>5.9317041757364803</v>
      </c>
      <c r="AB9" s="135">
        <v>3.6390022694525501</v>
      </c>
      <c r="AC9" s="136">
        <v>4.7142680970402102</v>
      </c>
      <c r="AD9" s="128"/>
      <c r="AE9" s="137">
        <v>-4.19482850672222</v>
      </c>
      <c r="AG9" s="152">
        <v>47.129703724362003</v>
      </c>
      <c r="AH9" s="147">
        <v>57.119366847468001</v>
      </c>
      <c r="AI9" s="147">
        <v>67.996206770169906</v>
      </c>
      <c r="AJ9" s="147">
        <v>67.008701119943694</v>
      </c>
      <c r="AK9" s="147">
        <v>57.557272218806197</v>
      </c>
      <c r="AL9" s="153">
        <v>59.362250136150003</v>
      </c>
      <c r="AM9" s="147"/>
      <c r="AN9" s="154">
        <v>69.982702698844903</v>
      </c>
      <c r="AO9" s="155">
        <v>77.400076560235405</v>
      </c>
      <c r="AP9" s="156">
        <v>73.691389629540097</v>
      </c>
      <c r="AQ9" s="147"/>
      <c r="AR9" s="157">
        <v>63.456289991404297</v>
      </c>
      <c r="AS9" s="75"/>
      <c r="AT9" s="30">
        <v>-4.1370967433522097</v>
      </c>
      <c r="AU9" s="128">
        <v>-3.5084859825821901</v>
      </c>
      <c r="AV9" s="128">
        <v>-3.2536402596712599</v>
      </c>
      <c r="AW9" s="128">
        <v>-4.3941526300609004</v>
      </c>
      <c r="AX9" s="128">
        <v>-8.1883960087470697</v>
      </c>
      <c r="AY9" s="133">
        <v>-4.6916234564279797</v>
      </c>
      <c r="AZ9" s="128"/>
      <c r="BA9" s="134">
        <v>-5.7459100472349798</v>
      </c>
      <c r="BB9" s="135">
        <v>-6.8907452572924299</v>
      </c>
      <c r="BC9" s="136">
        <v>-6.3506235494704999</v>
      </c>
      <c r="BD9" s="128"/>
      <c r="BE9" s="137">
        <v>-5.2485544526650099</v>
      </c>
    </row>
    <row r="10" spans="1:57" x14ac:dyDescent="0.25">
      <c r="A10" s="21" t="s">
        <v>21</v>
      </c>
      <c r="B10" s="3" t="str">
        <f t="shared" si="0"/>
        <v>Virginia Area</v>
      </c>
      <c r="C10" s="3"/>
      <c r="D10" s="24" t="s">
        <v>16</v>
      </c>
      <c r="E10" s="27" t="s">
        <v>17</v>
      </c>
      <c r="F10" s="3"/>
      <c r="G10" s="152">
        <v>44.739395834291201</v>
      </c>
      <c r="H10" s="147">
        <v>69.402964044323795</v>
      </c>
      <c r="I10" s="147">
        <v>72.939203411651107</v>
      </c>
      <c r="J10" s="147">
        <v>73.068742470918195</v>
      </c>
      <c r="K10" s="147">
        <v>67.365198859717594</v>
      </c>
      <c r="L10" s="153">
        <v>65.503100924180401</v>
      </c>
      <c r="M10" s="147"/>
      <c r="N10" s="154">
        <v>92.542572761965999</v>
      </c>
      <c r="O10" s="155">
        <v>104.884836544208</v>
      </c>
      <c r="P10" s="156">
        <v>98.713704653087404</v>
      </c>
      <c r="Q10" s="147"/>
      <c r="R10" s="157">
        <v>74.9918448467253</v>
      </c>
      <c r="S10" s="75"/>
      <c r="T10" s="30">
        <v>-14.5667880989553</v>
      </c>
      <c r="U10" s="128">
        <v>4.6506509970104402</v>
      </c>
      <c r="V10" s="128">
        <v>1.4798837120288399</v>
      </c>
      <c r="W10" s="128">
        <v>0.57702347179754299</v>
      </c>
      <c r="X10" s="128">
        <v>-7.6323458169034799</v>
      </c>
      <c r="Y10" s="133">
        <v>-2.5666304442805101</v>
      </c>
      <c r="Z10" s="128"/>
      <c r="AA10" s="134">
        <v>-9.3280497197537695</v>
      </c>
      <c r="AB10" s="135">
        <v>-2.69136024764585</v>
      </c>
      <c r="AC10" s="136">
        <v>-5.91921220755059</v>
      </c>
      <c r="AD10" s="128"/>
      <c r="AE10" s="137">
        <v>-3.8551758047564899</v>
      </c>
      <c r="AG10" s="152">
        <v>53.721674221663001</v>
      </c>
      <c r="AH10" s="147">
        <v>60.789508551796203</v>
      </c>
      <c r="AI10" s="147">
        <v>69.637985544965105</v>
      </c>
      <c r="AJ10" s="147">
        <v>72.003713620689595</v>
      </c>
      <c r="AK10" s="147">
        <v>69.759886321839005</v>
      </c>
      <c r="AL10" s="153">
        <v>65.181807001152606</v>
      </c>
      <c r="AM10" s="147"/>
      <c r="AN10" s="154">
        <v>93.672637298850503</v>
      </c>
      <c r="AO10" s="155">
        <v>104.443588563218</v>
      </c>
      <c r="AP10" s="156">
        <v>99.058112931034401</v>
      </c>
      <c r="AQ10" s="147"/>
      <c r="AR10" s="157">
        <v>74.859392876697896</v>
      </c>
      <c r="AS10" s="75"/>
      <c r="AT10" s="30">
        <v>9.1490228574399507E-2</v>
      </c>
      <c r="AU10" s="128">
        <v>10.387168057892</v>
      </c>
      <c r="AV10" s="128">
        <v>10.065597193317499</v>
      </c>
      <c r="AW10" s="128">
        <v>8.8269244029015308</v>
      </c>
      <c r="AX10" s="128">
        <v>1.993375093534</v>
      </c>
      <c r="AY10" s="133">
        <v>6.30763437543101</v>
      </c>
      <c r="AZ10" s="128"/>
      <c r="BA10" s="134">
        <v>-8.2244364224530102</v>
      </c>
      <c r="BB10" s="135">
        <v>-7.3034828027955001</v>
      </c>
      <c r="BC10" s="136">
        <v>-7.74121764780873</v>
      </c>
      <c r="BD10" s="128"/>
      <c r="BE10" s="137">
        <v>0.51754960694305796</v>
      </c>
    </row>
    <row r="11" spans="1:57" x14ac:dyDescent="0.25">
      <c r="A11" s="34" t="s">
        <v>22</v>
      </c>
      <c r="B11" s="3" t="str">
        <f t="shared" si="0"/>
        <v>Washington, DC</v>
      </c>
      <c r="C11" s="3"/>
      <c r="D11" s="24" t="s">
        <v>16</v>
      </c>
      <c r="E11" s="27" t="s">
        <v>17</v>
      </c>
      <c r="F11" s="3"/>
      <c r="G11" s="152">
        <v>96.843652231880398</v>
      </c>
      <c r="H11" s="147">
        <v>166.80289008569599</v>
      </c>
      <c r="I11" s="147">
        <v>207.290227442174</v>
      </c>
      <c r="J11" s="147">
        <v>213.88674037558999</v>
      </c>
      <c r="K11" s="147">
        <v>170.23017305954801</v>
      </c>
      <c r="L11" s="153">
        <v>171.01073663897799</v>
      </c>
      <c r="M11" s="147"/>
      <c r="N11" s="154">
        <v>142.40305507556499</v>
      </c>
      <c r="O11" s="155">
        <v>144.66277579446799</v>
      </c>
      <c r="P11" s="156">
        <v>143.532915435017</v>
      </c>
      <c r="Q11" s="147"/>
      <c r="R11" s="157">
        <v>163.15993058070299</v>
      </c>
      <c r="S11" s="75"/>
      <c r="T11" s="30">
        <v>-19.978809421665801</v>
      </c>
      <c r="U11" s="128">
        <v>-9.5235305593512791</v>
      </c>
      <c r="V11" s="128">
        <v>-2.1473781062356898</v>
      </c>
      <c r="W11" s="128">
        <v>13.699746140564599</v>
      </c>
      <c r="X11" s="128">
        <v>34.091156309633</v>
      </c>
      <c r="Y11" s="133">
        <v>2.7352225363330702</v>
      </c>
      <c r="Z11" s="128"/>
      <c r="AA11" s="134">
        <v>33.753430665223199</v>
      </c>
      <c r="AB11" s="135">
        <v>30.6582406707867</v>
      </c>
      <c r="AC11" s="136">
        <v>32.175540052617698</v>
      </c>
      <c r="AD11" s="128"/>
      <c r="AE11" s="137">
        <v>8.8278020247841003</v>
      </c>
      <c r="AG11" s="152">
        <v>81.252022033831395</v>
      </c>
      <c r="AH11" s="147">
        <v>103.110326889256</v>
      </c>
      <c r="AI11" s="147">
        <v>127.787842886151</v>
      </c>
      <c r="AJ11" s="147">
        <v>130.61671792836299</v>
      </c>
      <c r="AK11" s="147">
        <v>112.451078688495</v>
      </c>
      <c r="AL11" s="153">
        <v>111.043597685219</v>
      </c>
      <c r="AM11" s="147"/>
      <c r="AN11" s="154">
        <v>109.962719274778</v>
      </c>
      <c r="AO11" s="155">
        <v>118.976620938279</v>
      </c>
      <c r="AP11" s="156">
        <v>114.46967010652899</v>
      </c>
      <c r="AQ11" s="147"/>
      <c r="AR11" s="157">
        <v>112.02247551987899</v>
      </c>
      <c r="AS11" s="75"/>
      <c r="AT11" s="30">
        <v>-7.0754965939714403</v>
      </c>
      <c r="AU11" s="128">
        <v>-3.1817840800489798</v>
      </c>
      <c r="AV11" s="128">
        <v>0.67825872316310798</v>
      </c>
      <c r="AW11" s="128">
        <v>6.2529331011830198</v>
      </c>
      <c r="AX11" s="128">
        <v>12.992212493012699</v>
      </c>
      <c r="AY11" s="133">
        <v>2.1906732540339102</v>
      </c>
      <c r="AZ11" s="128"/>
      <c r="BA11" s="134">
        <v>7.59637456689474</v>
      </c>
      <c r="BB11" s="135">
        <v>4.89358925856002</v>
      </c>
      <c r="BC11" s="136">
        <v>6.1746203553966401</v>
      </c>
      <c r="BD11" s="128"/>
      <c r="BE11" s="137">
        <v>3.3225722957732602</v>
      </c>
    </row>
    <row r="12" spans="1:57" x14ac:dyDescent="0.25">
      <c r="A12" s="21" t="s">
        <v>23</v>
      </c>
      <c r="B12" s="3" t="str">
        <f t="shared" si="0"/>
        <v>Arlington, VA</v>
      </c>
      <c r="C12" s="3"/>
      <c r="D12" s="24" t="s">
        <v>16</v>
      </c>
      <c r="E12" s="27" t="s">
        <v>17</v>
      </c>
      <c r="F12" s="3"/>
      <c r="G12" s="152">
        <v>111.596147405416</v>
      </c>
      <c r="H12" s="147">
        <v>213.59316208393599</v>
      </c>
      <c r="I12" s="147">
        <v>253.80197022948099</v>
      </c>
      <c r="J12" s="147">
        <v>253.82199917304101</v>
      </c>
      <c r="K12" s="147">
        <v>192.240767004341</v>
      </c>
      <c r="L12" s="153">
        <v>205.01080917924301</v>
      </c>
      <c r="M12" s="147"/>
      <c r="N12" s="154">
        <v>129.08148335745199</v>
      </c>
      <c r="O12" s="155">
        <v>132.49341740748301</v>
      </c>
      <c r="P12" s="156">
        <v>130.78745038246799</v>
      </c>
      <c r="Q12" s="147"/>
      <c r="R12" s="157">
        <v>183.80413523730701</v>
      </c>
      <c r="S12" s="75"/>
      <c r="T12" s="30">
        <v>-16.182591747421601</v>
      </c>
      <c r="U12" s="128">
        <v>-5.9128302441499301</v>
      </c>
      <c r="V12" s="128">
        <v>4.1373099946757801</v>
      </c>
      <c r="W12" s="128">
        <v>8.3684242385177896</v>
      </c>
      <c r="X12" s="128">
        <v>34.385627415327598</v>
      </c>
      <c r="Y12" s="133">
        <v>4.47478160272839</v>
      </c>
      <c r="Z12" s="128"/>
      <c r="AA12" s="134">
        <v>37.078182094146101</v>
      </c>
      <c r="AB12" s="135">
        <v>46.754583243011297</v>
      </c>
      <c r="AC12" s="136">
        <v>41.814502446873298</v>
      </c>
      <c r="AD12" s="128"/>
      <c r="AE12" s="137">
        <v>10.383558079870699</v>
      </c>
      <c r="AG12" s="152">
        <v>84.789766384122302</v>
      </c>
      <c r="AH12" s="147">
        <v>126.25593058714</v>
      </c>
      <c r="AI12" s="147">
        <v>154.037185755633</v>
      </c>
      <c r="AJ12" s="147">
        <v>152.77145286334499</v>
      </c>
      <c r="AK12" s="147">
        <v>121.49947694852101</v>
      </c>
      <c r="AL12" s="153">
        <v>127.870762507752</v>
      </c>
      <c r="AM12" s="147"/>
      <c r="AN12" s="154">
        <v>93.743401126731399</v>
      </c>
      <c r="AO12" s="155">
        <v>99.489603318172399</v>
      </c>
      <c r="AP12" s="156">
        <v>96.616502222451899</v>
      </c>
      <c r="AQ12" s="147"/>
      <c r="AR12" s="157">
        <v>118.940973854809</v>
      </c>
      <c r="AS12" s="75"/>
      <c r="AT12" s="30">
        <v>0.74513095944306496</v>
      </c>
      <c r="AU12" s="128">
        <v>2.2075590092946</v>
      </c>
      <c r="AV12" s="128">
        <v>6.6596935950020804</v>
      </c>
      <c r="AW12" s="128">
        <v>5.8870626035002704</v>
      </c>
      <c r="AX12" s="128">
        <v>16.238800427711698</v>
      </c>
      <c r="AY12" s="133">
        <v>6.3968227049647997</v>
      </c>
      <c r="AZ12" s="128"/>
      <c r="BA12" s="134">
        <v>3.68853507013745</v>
      </c>
      <c r="BB12" s="135">
        <v>1.9820966918635801</v>
      </c>
      <c r="BC12" s="136">
        <v>2.8028724492902999</v>
      </c>
      <c r="BD12" s="128"/>
      <c r="BE12" s="137">
        <v>5.5407578145946301</v>
      </c>
    </row>
    <row r="13" spans="1:57" x14ac:dyDescent="0.25">
      <c r="A13" s="21" t="s">
        <v>24</v>
      </c>
      <c r="B13" s="3" t="str">
        <f t="shared" si="0"/>
        <v>Suburban Virginia Area</v>
      </c>
      <c r="C13" s="3"/>
      <c r="D13" s="24" t="s">
        <v>16</v>
      </c>
      <c r="E13" s="27" t="s">
        <v>17</v>
      </c>
      <c r="F13" s="3"/>
      <c r="G13" s="152">
        <v>73.956234761844897</v>
      </c>
      <c r="H13" s="147">
        <v>108.043360563026</v>
      </c>
      <c r="I13" s="147">
        <v>133.896834234007</v>
      </c>
      <c r="J13" s="147">
        <v>136.476450923714</v>
      </c>
      <c r="K13" s="147">
        <v>137.40150182229399</v>
      </c>
      <c r="L13" s="153">
        <v>117.954876460977</v>
      </c>
      <c r="M13" s="147"/>
      <c r="N13" s="154">
        <v>147.84464873696101</v>
      </c>
      <c r="O13" s="155">
        <v>156.569762473293</v>
      </c>
      <c r="P13" s="156">
        <v>152.207205605127</v>
      </c>
      <c r="Q13" s="147"/>
      <c r="R13" s="157">
        <v>127.741256216449</v>
      </c>
      <c r="S13" s="75"/>
      <c r="T13" s="30">
        <v>-6.12247528141227</v>
      </c>
      <c r="U13" s="128">
        <v>10.2060573973622</v>
      </c>
      <c r="V13" s="128">
        <v>12.8989700465347</v>
      </c>
      <c r="W13" s="128">
        <v>24.9873288661583</v>
      </c>
      <c r="X13" s="128">
        <v>52.516917054202203</v>
      </c>
      <c r="Y13" s="133">
        <v>19.219203723613401</v>
      </c>
      <c r="Z13" s="128"/>
      <c r="AA13" s="134">
        <v>29.798746851731799</v>
      </c>
      <c r="AB13" s="135">
        <v>30.1634794561819</v>
      </c>
      <c r="AC13" s="136">
        <v>29.986084465713699</v>
      </c>
      <c r="AD13" s="128"/>
      <c r="AE13" s="137">
        <v>22.6785797059982</v>
      </c>
      <c r="AG13" s="152">
        <v>68.108070880985196</v>
      </c>
      <c r="AH13" s="147">
        <v>77.936345356290005</v>
      </c>
      <c r="AI13" s="147">
        <v>93.924694608520696</v>
      </c>
      <c r="AJ13" s="147">
        <v>96.929436031167498</v>
      </c>
      <c r="AK13" s="147">
        <v>94.0020516526329</v>
      </c>
      <c r="AL13" s="153">
        <v>86.180119705919296</v>
      </c>
      <c r="AM13" s="147"/>
      <c r="AN13" s="154">
        <v>117.29081626241</v>
      </c>
      <c r="AO13" s="155">
        <v>129.06405334925199</v>
      </c>
      <c r="AP13" s="156">
        <v>123.177434805831</v>
      </c>
      <c r="AQ13" s="147"/>
      <c r="AR13" s="157">
        <v>96.750781163037004</v>
      </c>
      <c r="AS13" s="75"/>
      <c r="AT13" s="30">
        <v>-2.5039574151364898</v>
      </c>
      <c r="AU13" s="128">
        <v>7.9073788420245998</v>
      </c>
      <c r="AV13" s="128">
        <v>8.95901196399012</v>
      </c>
      <c r="AW13" s="128">
        <v>15.7757360583454</v>
      </c>
      <c r="AX13" s="128">
        <v>16.611563065088198</v>
      </c>
      <c r="AY13" s="133">
        <v>9.7507842006921202</v>
      </c>
      <c r="AZ13" s="128"/>
      <c r="BA13" s="134">
        <v>7.6714186090116598</v>
      </c>
      <c r="BB13" s="135">
        <v>2.3394618083005398</v>
      </c>
      <c r="BC13" s="136">
        <v>4.8105837930104602</v>
      </c>
      <c r="BD13" s="128"/>
      <c r="BE13" s="137">
        <v>7.90078030220229</v>
      </c>
    </row>
    <row r="14" spans="1:57" x14ac:dyDescent="0.25">
      <c r="A14" s="21" t="s">
        <v>25</v>
      </c>
      <c r="B14" s="3" t="str">
        <f t="shared" si="0"/>
        <v>Alexandria, VA</v>
      </c>
      <c r="C14" s="3"/>
      <c r="D14" s="24" t="s">
        <v>16</v>
      </c>
      <c r="E14" s="27" t="s">
        <v>17</v>
      </c>
      <c r="F14" s="3"/>
      <c r="G14" s="152">
        <v>81.977954492954396</v>
      </c>
      <c r="H14" s="147">
        <v>136.60865788865701</v>
      </c>
      <c r="I14" s="147">
        <v>175.36355624855599</v>
      </c>
      <c r="J14" s="147">
        <v>172.32130515130501</v>
      </c>
      <c r="K14" s="147">
        <v>121.73089743589701</v>
      </c>
      <c r="L14" s="153">
        <v>137.600474243474</v>
      </c>
      <c r="M14" s="147"/>
      <c r="N14" s="154">
        <v>102.517666897666</v>
      </c>
      <c r="O14" s="155">
        <v>116.41759297759199</v>
      </c>
      <c r="P14" s="156">
        <v>109.467629937629</v>
      </c>
      <c r="Q14" s="147"/>
      <c r="R14" s="157">
        <v>129.56251872751801</v>
      </c>
      <c r="S14" s="75"/>
      <c r="T14" s="30">
        <v>-39.180207668451096</v>
      </c>
      <c r="U14" s="128">
        <v>-23.741681183867801</v>
      </c>
      <c r="V14" s="128">
        <v>-10.491916537691701</v>
      </c>
      <c r="W14" s="128">
        <v>-3.20905400767343</v>
      </c>
      <c r="X14" s="128">
        <v>6.9829600914309404</v>
      </c>
      <c r="Y14" s="133">
        <v>-14.178503970501</v>
      </c>
      <c r="Z14" s="128"/>
      <c r="AA14" s="134">
        <v>13.0859401455065</v>
      </c>
      <c r="AB14" s="135">
        <v>29.7903895573311</v>
      </c>
      <c r="AC14" s="136">
        <v>21.393797513473</v>
      </c>
      <c r="AD14" s="128"/>
      <c r="AE14" s="137">
        <v>-7.6455178876621499</v>
      </c>
      <c r="AG14" s="152">
        <v>68.351417763917695</v>
      </c>
      <c r="AH14" s="147">
        <v>86.265766920766893</v>
      </c>
      <c r="AI14" s="147">
        <v>106.047266112266</v>
      </c>
      <c r="AJ14" s="147">
        <v>106.102189015939</v>
      </c>
      <c r="AK14" s="147">
        <v>85.566298221298197</v>
      </c>
      <c r="AL14" s="153">
        <v>90.466587606837606</v>
      </c>
      <c r="AM14" s="147"/>
      <c r="AN14" s="154">
        <v>82.2069383806883</v>
      </c>
      <c r="AO14" s="155">
        <v>94.783232848232799</v>
      </c>
      <c r="AP14" s="156">
        <v>88.495085614460606</v>
      </c>
      <c r="AQ14" s="147"/>
      <c r="AR14" s="157">
        <v>89.903301323301307</v>
      </c>
      <c r="AS14" s="75"/>
      <c r="AT14" s="30">
        <v>-17.638557303058899</v>
      </c>
      <c r="AU14" s="128">
        <v>-9.4835581220735392</v>
      </c>
      <c r="AV14" s="128">
        <v>-2.30138144964508</v>
      </c>
      <c r="AW14" s="128">
        <v>1.188007826105</v>
      </c>
      <c r="AX14" s="128">
        <v>0.67845862414845803</v>
      </c>
      <c r="AY14" s="133">
        <v>-5.1086335801781297</v>
      </c>
      <c r="AZ14" s="128"/>
      <c r="BA14" s="134">
        <v>-3.0879014828289</v>
      </c>
      <c r="BB14" s="135">
        <v>0.90937598802442399</v>
      </c>
      <c r="BC14" s="136">
        <v>-0.98748590080511101</v>
      </c>
      <c r="BD14" s="128"/>
      <c r="BE14" s="137">
        <v>-3.9846912136389201</v>
      </c>
    </row>
    <row r="15" spans="1:57" x14ac:dyDescent="0.25">
      <c r="A15" s="21" t="s">
        <v>26</v>
      </c>
      <c r="B15" s="3" t="str">
        <f t="shared" si="0"/>
        <v>Fairfax/Tysons Corner, VA</v>
      </c>
      <c r="C15" s="3"/>
      <c r="D15" s="24" t="s">
        <v>16</v>
      </c>
      <c r="E15" s="27" t="s">
        <v>17</v>
      </c>
      <c r="F15" s="3"/>
      <c r="G15" s="152">
        <v>93.112294318181796</v>
      </c>
      <c r="H15" s="147">
        <v>168.93257840909001</v>
      </c>
      <c r="I15" s="147">
        <v>202.68386818181801</v>
      </c>
      <c r="J15" s="147">
        <v>198.98164772727199</v>
      </c>
      <c r="K15" s="147">
        <v>147.46387727272699</v>
      </c>
      <c r="L15" s="153">
        <v>162.23485318181801</v>
      </c>
      <c r="M15" s="147"/>
      <c r="N15" s="154">
        <v>121.27191590909</v>
      </c>
      <c r="O15" s="155">
        <v>122.01144886363601</v>
      </c>
      <c r="P15" s="156">
        <v>121.641682386363</v>
      </c>
      <c r="Q15" s="147"/>
      <c r="R15" s="157">
        <v>150.63680438311599</v>
      </c>
      <c r="S15" s="75"/>
      <c r="T15" s="30">
        <v>8.98249821693455</v>
      </c>
      <c r="U15" s="128">
        <v>18.605593833553701</v>
      </c>
      <c r="V15" s="128">
        <v>12.412090371298801</v>
      </c>
      <c r="W15" s="128">
        <v>14.2463505374169</v>
      </c>
      <c r="X15" s="128">
        <v>26.522830042066101</v>
      </c>
      <c r="Y15" s="133">
        <v>16.0653344322245</v>
      </c>
      <c r="Z15" s="128"/>
      <c r="AA15" s="134">
        <v>36.920561326114701</v>
      </c>
      <c r="AB15" s="135">
        <v>28.992513247945102</v>
      </c>
      <c r="AC15" s="136">
        <v>32.826314108843299</v>
      </c>
      <c r="AD15" s="128"/>
      <c r="AE15" s="137">
        <v>19.545763177504099</v>
      </c>
      <c r="AG15" s="152">
        <v>78.510966477272703</v>
      </c>
      <c r="AH15" s="147">
        <v>110.997786363636</v>
      </c>
      <c r="AI15" s="147">
        <v>140.296026136363</v>
      </c>
      <c r="AJ15" s="147">
        <v>138.79912244318101</v>
      </c>
      <c r="AK15" s="147">
        <v>103.898005397727</v>
      </c>
      <c r="AL15" s="153">
        <v>114.500381363636</v>
      </c>
      <c r="AM15" s="147"/>
      <c r="AN15" s="154">
        <v>92.640214204545401</v>
      </c>
      <c r="AO15" s="155">
        <v>98.517647159090899</v>
      </c>
      <c r="AP15" s="156">
        <v>95.578930681818093</v>
      </c>
      <c r="AQ15" s="147"/>
      <c r="AR15" s="157">
        <v>109.094252597402</v>
      </c>
      <c r="AS15" s="75"/>
      <c r="AT15" s="30">
        <v>8.3291161054112006</v>
      </c>
      <c r="AU15" s="128">
        <v>14.2046988409859</v>
      </c>
      <c r="AV15" s="128">
        <v>11.0550329144311</v>
      </c>
      <c r="AW15" s="128">
        <v>13.0279401330368</v>
      </c>
      <c r="AX15" s="128">
        <v>14.363311423402299</v>
      </c>
      <c r="AY15" s="133">
        <v>12.333156784022201</v>
      </c>
      <c r="AZ15" s="128"/>
      <c r="BA15" s="134">
        <v>13.6428105341475</v>
      </c>
      <c r="BB15" s="135">
        <v>8.9492349197990002</v>
      </c>
      <c r="BC15" s="136">
        <v>11.1744616885365</v>
      </c>
      <c r="BD15" s="128"/>
      <c r="BE15" s="137">
        <v>12.040854104814199</v>
      </c>
    </row>
    <row r="16" spans="1:57" x14ac:dyDescent="0.25">
      <c r="A16" s="21" t="s">
        <v>27</v>
      </c>
      <c r="B16" s="3" t="str">
        <f t="shared" si="0"/>
        <v>I-95 Fredericksburg, VA</v>
      </c>
      <c r="C16" s="3"/>
      <c r="D16" s="24" t="s">
        <v>16</v>
      </c>
      <c r="E16" s="27" t="s">
        <v>17</v>
      </c>
      <c r="F16" s="3"/>
      <c r="G16" s="152">
        <v>47.8747631855923</v>
      </c>
      <c r="H16" s="147">
        <v>57.443925856624901</v>
      </c>
      <c r="I16" s="147">
        <v>66.182635949011797</v>
      </c>
      <c r="J16" s="147">
        <v>73.855927961641896</v>
      </c>
      <c r="K16" s="147">
        <v>69.432216115074198</v>
      </c>
      <c r="L16" s="153">
        <v>62.957893813589003</v>
      </c>
      <c r="M16" s="147"/>
      <c r="N16" s="154">
        <v>82.276716173546902</v>
      </c>
      <c r="O16" s="155">
        <v>81.227359373172703</v>
      </c>
      <c r="P16" s="156">
        <v>81.752037773359802</v>
      </c>
      <c r="Q16" s="147"/>
      <c r="R16" s="157">
        <v>68.327649230666395</v>
      </c>
      <c r="S16" s="75"/>
      <c r="T16" s="30">
        <v>-11.242336800715799</v>
      </c>
      <c r="U16" s="128">
        <v>-12.8226173356397</v>
      </c>
      <c r="V16" s="128">
        <v>-9.7367238957331796</v>
      </c>
      <c r="W16" s="128">
        <v>-0.51542700934985797</v>
      </c>
      <c r="X16" s="128">
        <v>-0.184155508610337</v>
      </c>
      <c r="Y16" s="133">
        <v>-6.5775091146063396</v>
      </c>
      <c r="Z16" s="128"/>
      <c r="AA16" s="134">
        <v>10.6441452659476</v>
      </c>
      <c r="AB16" s="135">
        <v>7.4074823310532301</v>
      </c>
      <c r="AC16" s="136">
        <v>9.0121770243728605</v>
      </c>
      <c r="AD16" s="128"/>
      <c r="AE16" s="137">
        <v>-1.7755782517954299</v>
      </c>
      <c r="AG16" s="152">
        <v>47.085543503683702</v>
      </c>
      <c r="AH16" s="147">
        <v>50.025957197988497</v>
      </c>
      <c r="AI16" s="147">
        <v>56.033981698047</v>
      </c>
      <c r="AJ16" s="147">
        <v>59.341489299497098</v>
      </c>
      <c r="AK16" s="147">
        <v>56.3813173897789</v>
      </c>
      <c r="AL16" s="153">
        <v>53.773657817798998</v>
      </c>
      <c r="AM16" s="147"/>
      <c r="AN16" s="154">
        <v>69.912673371535405</v>
      </c>
      <c r="AO16" s="155">
        <v>72.687704069699393</v>
      </c>
      <c r="AP16" s="156">
        <v>71.300188720617399</v>
      </c>
      <c r="AQ16" s="147"/>
      <c r="AR16" s="157">
        <v>58.781238075747098</v>
      </c>
      <c r="AS16" s="75"/>
      <c r="AT16" s="30">
        <v>-5.3329286311824298</v>
      </c>
      <c r="AU16" s="128">
        <v>-7.0800963582953296</v>
      </c>
      <c r="AV16" s="128">
        <v>-7.3514332734313301</v>
      </c>
      <c r="AW16" s="128">
        <v>-2.4354855287728099</v>
      </c>
      <c r="AX16" s="128">
        <v>-4.4574715400545397</v>
      </c>
      <c r="AY16" s="133">
        <v>-5.29153961008591</v>
      </c>
      <c r="AZ16" s="128"/>
      <c r="BA16" s="134">
        <v>-0.58593194601077503</v>
      </c>
      <c r="BB16" s="135">
        <v>-2.7572208079757199</v>
      </c>
      <c r="BC16" s="136">
        <v>-1.70468271617416</v>
      </c>
      <c r="BD16" s="128"/>
      <c r="BE16" s="137">
        <v>-4.0784827265187902</v>
      </c>
    </row>
    <row r="17" spans="1:70" x14ac:dyDescent="0.25">
      <c r="A17" s="21" t="s">
        <v>28</v>
      </c>
      <c r="B17" s="3" t="str">
        <f t="shared" si="0"/>
        <v>Dulles Airport Area, VA</v>
      </c>
      <c r="C17" s="3"/>
      <c r="D17" s="24" t="s">
        <v>16</v>
      </c>
      <c r="E17" s="27" t="s">
        <v>17</v>
      </c>
      <c r="F17" s="3"/>
      <c r="G17" s="152">
        <v>76.110764560804398</v>
      </c>
      <c r="H17" s="147">
        <v>136.25898690950399</v>
      </c>
      <c r="I17" s="147">
        <v>159.86903718459399</v>
      </c>
      <c r="J17" s="147">
        <v>159.577766078542</v>
      </c>
      <c r="K17" s="147">
        <v>119.358663441472</v>
      </c>
      <c r="L17" s="153">
        <v>130.23504363498299</v>
      </c>
      <c r="M17" s="147"/>
      <c r="N17" s="154">
        <v>96.230273192942505</v>
      </c>
      <c r="O17" s="155">
        <v>105.051170555871</v>
      </c>
      <c r="P17" s="156">
        <v>100.64072187440701</v>
      </c>
      <c r="Q17" s="147"/>
      <c r="R17" s="157">
        <v>121.779523131961</v>
      </c>
      <c r="S17" s="75"/>
      <c r="T17" s="30">
        <v>-10.1562068373442</v>
      </c>
      <c r="U17" s="128">
        <v>10.184484087600801</v>
      </c>
      <c r="V17" s="128">
        <v>6.9090786212036397</v>
      </c>
      <c r="W17" s="128">
        <v>11.878544081944501</v>
      </c>
      <c r="X17" s="128">
        <v>25.419845769194499</v>
      </c>
      <c r="Y17" s="133">
        <v>9.3092248927888193</v>
      </c>
      <c r="Z17" s="128"/>
      <c r="AA17" s="134">
        <v>20.3705819935584</v>
      </c>
      <c r="AB17" s="135">
        <v>26.543416245927201</v>
      </c>
      <c r="AC17" s="136">
        <v>23.515160823724901</v>
      </c>
      <c r="AD17" s="128"/>
      <c r="AE17" s="137">
        <v>12.360596128237701</v>
      </c>
      <c r="AG17" s="152">
        <v>67.894217653196705</v>
      </c>
      <c r="AH17" s="147">
        <v>96.151612834376706</v>
      </c>
      <c r="AI17" s="147">
        <v>118.91263327641801</v>
      </c>
      <c r="AJ17" s="147">
        <v>117.900599506734</v>
      </c>
      <c r="AK17" s="147">
        <v>98.203168990703801</v>
      </c>
      <c r="AL17" s="153">
        <v>99.812446452285997</v>
      </c>
      <c r="AM17" s="147"/>
      <c r="AN17" s="154">
        <v>80.518980743691799</v>
      </c>
      <c r="AO17" s="155">
        <v>85.252702286093694</v>
      </c>
      <c r="AP17" s="156">
        <v>82.885841514892803</v>
      </c>
      <c r="AQ17" s="147"/>
      <c r="AR17" s="157">
        <v>94.976273613030799</v>
      </c>
      <c r="AS17" s="75"/>
      <c r="AT17" s="30">
        <v>4.6674159628530596</v>
      </c>
      <c r="AU17" s="128">
        <v>12.8004157109667</v>
      </c>
      <c r="AV17" s="128">
        <v>13.091583290558701</v>
      </c>
      <c r="AW17" s="128">
        <v>15.6570407949211</v>
      </c>
      <c r="AX17" s="128">
        <v>22.244386767400201</v>
      </c>
      <c r="AY17" s="133">
        <v>14.0641672068038</v>
      </c>
      <c r="AZ17" s="128"/>
      <c r="BA17" s="134">
        <v>3.97264137583984</v>
      </c>
      <c r="BB17" s="135">
        <v>4.3186310085804598E-2</v>
      </c>
      <c r="BC17" s="136">
        <v>1.91401965891088</v>
      </c>
      <c r="BD17" s="128"/>
      <c r="BE17" s="137">
        <v>10.7713159274016</v>
      </c>
    </row>
    <row r="18" spans="1:70" x14ac:dyDescent="0.25">
      <c r="A18" s="21" t="s">
        <v>29</v>
      </c>
      <c r="B18" s="3" t="str">
        <f t="shared" si="0"/>
        <v>Williamsburg, VA</v>
      </c>
      <c r="C18" s="3"/>
      <c r="D18" s="24" t="s">
        <v>16</v>
      </c>
      <c r="E18" s="27" t="s">
        <v>17</v>
      </c>
      <c r="F18" s="3"/>
      <c r="G18" s="152">
        <v>39.679171465968501</v>
      </c>
      <c r="H18" s="147">
        <v>45.0554581151832</v>
      </c>
      <c r="I18" s="147">
        <v>48.242052356020899</v>
      </c>
      <c r="J18" s="147">
        <v>51.513528795811503</v>
      </c>
      <c r="K18" s="147">
        <v>55.495422774869098</v>
      </c>
      <c r="L18" s="153">
        <v>47.9971267015706</v>
      </c>
      <c r="M18" s="147"/>
      <c r="N18" s="154">
        <v>90.525581151832398</v>
      </c>
      <c r="O18" s="155">
        <v>105.527024869109</v>
      </c>
      <c r="P18" s="156">
        <v>98.026303010471196</v>
      </c>
      <c r="Q18" s="147"/>
      <c r="R18" s="157">
        <v>62.291177075542201</v>
      </c>
      <c r="S18" s="75"/>
      <c r="T18" s="30">
        <v>-5.90901144891453</v>
      </c>
      <c r="U18" s="128">
        <v>-0.33004269341407499</v>
      </c>
      <c r="V18" s="128">
        <v>22.859270342525999</v>
      </c>
      <c r="W18" s="128">
        <v>9.8194728304913994</v>
      </c>
      <c r="X18" s="128">
        <v>16.3600579367336</v>
      </c>
      <c r="Y18" s="133">
        <v>8.4719399344180601</v>
      </c>
      <c r="Z18" s="128"/>
      <c r="AA18" s="134">
        <v>7.3022974562268299</v>
      </c>
      <c r="AB18" s="135">
        <v>9.0531134269126898</v>
      </c>
      <c r="AC18" s="136">
        <v>8.2376424571450908</v>
      </c>
      <c r="AD18" s="128"/>
      <c r="AE18" s="137">
        <v>8.3664691312191106</v>
      </c>
      <c r="AG18" s="152">
        <v>61.491894633507798</v>
      </c>
      <c r="AH18" s="147">
        <v>49.2774662958115</v>
      </c>
      <c r="AI18" s="147">
        <v>51.579486583769601</v>
      </c>
      <c r="AJ18" s="147">
        <v>53.181574280104698</v>
      </c>
      <c r="AK18" s="147">
        <v>60.9378799083769</v>
      </c>
      <c r="AL18" s="153">
        <v>55.293660340314098</v>
      </c>
      <c r="AM18" s="147"/>
      <c r="AN18" s="154">
        <v>105.314907722513</v>
      </c>
      <c r="AO18" s="155">
        <v>122.440666884816</v>
      </c>
      <c r="AP18" s="156">
        <v>113.87778730366399</v>
      </c>
      <c r="AQ18" s="147"/>
      <c r="AR18" s="157">
        <v>72.031982329842904</v>
      </c>
      <c r="AS18" s="75"/>
      <c r="AT18" s="30">
        <v>-1.9120653458377099</v>
      </c>
      <c r="AU18" s="128">
        <v>8.2356620637287001</v>
      </c>
      <c r="AV18" s="128">
        <v>17.0132280757371</v>
      </c>
      <c r="AW18" s="128">
        <v>8.8657349256586802</v>
      </c>
      <c r="AX18" s="128">
        <v>9.9651971991622208</v>
      </c>
      <c r="AY18" s="133">
        <v>7.7576981572324497</v>
      </c>
      <c r="AZ18" s="128"/>
      <c r="BA18" s="134">
        <v>6.3288086752452202</v>
      </c>
      <c r="BB18" s="135">
        <v>1.54107226554337</v>
      </c>
      <c r="BC18" s="136">
        <v>3.7002069964565898</v>
      </c>
      <c r="BD18" s="128"/>
      <c r="BE18" s="137">
        <v>5.88631209519375</v>
      </c>
    </row>
    <row r="19" spans="1:70" x14ac:dyDescent="0.25">
      <c r="A19" s="21" t="s">
        <v>30</v>
      </c>
      <c r="B19" s="3" t="str">
        <f t="shared" si="0"/>
        <v>Virginia Beach, VA</v>
      </c>
      <c r="C19" s="3"/>
      <c r="D19" s="24" t="s">
        <v>16</v>
      </c>
      <c r="E19" s="27" t="s">
        <v>17</v>
      </c>
      <c r="F19" s="3"/>
      <c r="G19" s="152">
        <v>70.194838408789806</v>
      </c>
      <c r="H19" s="147">
        <v>98.393329798176495</v>
      </c>
      <c r="I19" s="147">
        <v>113.257261053533</v>
      </c>
      <c r="J19" s="147">
        <v>109.07089858178099</v>
      </c>
      <c r="K19" s="147">
        <v>86.331669500506507</v>
      </c>
      <c r="L19" s="153">
        <v>95.449599468557594</v>
      </c>
      <c r="M19" s="147"/>
      <c r="N19" s="154">
        <v>129.73269121016099</v>
      </c>
      <c r="O19" s="155">
        <v>149.27484802462399</v>
      </c>
      <c r="P19" s="156">
        <v>139.50376961739201</v>
      </c>
      <c r="Q19" s="147"/>
      <c r="R19" s="157">
        <v>108.03650522536699</v>
      </c>
      <c r="S19" s="75"/>
      <c r="T19" s="30">
        <v>-3.08259498415994</v>
      </c>
      <c r="U19" s="128">
        <v>0.21406111267365499</v>
      </c>
      <c r="V19" s="128">
        <v>4.4914065041351598</v>
      </c>
      <c r="W19" s="128">
        <v>-0.62301494476254105</v>
      </c>
      <c r="X19" s="128">
        <v>-5.9776858118768903</v>
      </c>
      <c r="Y19" s="133">
        <v>-0.69225515372145097</v>
      </c>
      <c r="Z19" s="128"/>
      <c r="AA19" s="134">
        <v>-15.3943227616417</v>
      </c>
      <c r="AB19" s="135">
        <v>-13.3619695423744</v>
      </c>
      <c r="AC19" s="136">
        <v>-14.318982433269699</v>
      </c>
      <c r="AD19" s="128"/>
      <c r="AE19" s="137">
        <v>-6.1962081273607401</v>
      </c>
      <c r="AG19" s="152">
        <v>114.012032094989</v>
      </c>
      <c r="AH19" s="147">
        <v>98.899422652536401</v>
      </c>
      <c r="AI19" s="147">
        <v>106.715360710667</v>
      </c>
      <c r="AJ19" s="147">
        <v>106.122571296657</v>
      </c>
      <c r="AK19" s="147">
        <v>103.09407150315501</v>
      </c>
      <c r="AL19" s="153">
        <v>105.768691651601</v>
      </c>
      <c r="AM19" s="147"/>
      <c r="AN19" s="154">
        <v>165.04850891646501</v>
      </c>
      <c r="AO19" s="155">
        <v>194.63803625808401</v>
      </c>
      <c r="AP19" s="156">
        <v>179.84327258727399</v>
      </c>
      <c r="AQ19" s="147"/>
      <c r="AR19" s="157">
        <v>126.932857633222</v>
      </c>
      <c r="AS19" s="75"/>
      <c r="AT19" s="30">
        <v>-1.2264436711339901</v>
      </c>
      <c r="AU19" s="128">
        <v>10.078837461072</v>
      </c>
      <c r="AV19" s="128">
        <v>10.6281670666389</v>
      </c>
      <c r="AW19" s="128">
        <v>7.8136666061751301</v>
      </c>
      <c r="AX19" s="128">
        <v>6.6619716754016602</v>
      </c>
      <c r="AY19" s="133">
        <v>6.4453917602124502</v>
      </c>
      <c r="AZ19" s="128"/>
      <c r="BA19" s="134">
        <v>-0.939124832173025</v>
      </c>
      <c r="BB19" s="135">
        <v>-2.9669851983652702</v>
      </c>
      <c r="BC19" s="136">
        <v>-2.0468712553419199</v>
      </c>
      <c r="BD19" s="128"/>
      <c r="BE19" s="137">
        <v>2.8362539371704099</v>
      </c>
    </row>
    <row r="20" spans="1:70" x14ac:dyDescent="0.25">
      <c r="A20" s="34" t="s">
        <v>31</v>
      </c>
      <c r="B20" s="3" t="str">
        <f t="shared" si="0"/>
        <v>Norfolk/Portsmouth, VA</v>
      </c>
      <c r="C20" s="3"/>
      <c r="D20" s="24" t="s">
        <v>16</v>
      </c>
      <c r="E20" s="27" t="s">
        <v>17</v>
      </c>
      <c r="F20" s="3"/>
      <c r="G20" s="152">
        <v>56.159471859649102</v>
      </c>
      <c r="H20" s="147">
        <v>90.700875631578896</v>
      </c>
      <c r="I20" s="147">
        <v>103.573589631578</v>
      </c>
      <c r="J20" s="147">
        <v>92.6316653508771</v>
      </c>
      <c r="K20" s="147">
        <v>72.074661894736806</v>
      </c>
      <c r="L20" s="153">
        <v>83.028052873684203</v>
      </c>
      <c r="M20" s="147"/>
      <c r="N20" s="154">
        <v>97.189941842105199</v>
      </c>
      <c r="O20" s="155">
        <v>116.69333787719199</v>
      </c>
      <c r="P20" s="156">
        <v>106.941639859649</v>
      </c>
      <c r="Q20" s="147"/>
      <c r="R20" s="157">
        <v>89.860506298245596</v>
      </c>
      <c r="S20" s="75"/>
      <c r="T20" s="30">
        <v>-15.115999754268801</v>
      </c>
      <c r="U20" s="128">
        <v>12.708448834460899</v>
      </c>
      <c r="V20" s="128">
        <v>21.015900413974901</v>
      </c>
      <c r="W20" s="128">
        <v>10.6472923593661</v>
      </c>
      <c r="X20" s="128">
        <v>0.37492549652427898</v>
      </c>
      <c r="Y20" s="133">
        <v>7.06546555157606</v>
      </c>
      <c r="Z20" s="128"/>
      <c r="AA20" s="134">
        <v>-6.22576192140692</v>
      </c>
      <c r="AB20" s="135">
        <v>4.8531083570787503</v>
      </c>
      <c r="AC20" s="136">
        <v>-0.48917298820138799</v>
      </c>
      <c r="AD20" s="128"/>
      <c r="AE20" s="137">
        <v>4.3712389071724003</v>
      </c>
      <c r="AG20" s="152">
        <v>67.788241973684194</v>
      </c>
      <c r="AH20" s="147">
        <v>76.672451131578896</v>
      </c>
      <c r="AI20" s="147">
        <v>86.332172548245595</v>
      </c>
      <c r="AJ20" s="147">
        <v>83.478714175438498</v>
      </c>
      <c r="AK20" s="147">
        <v>79.178056947368404</v>
      </c>
      <c r="AL20" s="153">
        <v>78.689927355263094</v>
      </c>
      <c r="AM20" s="147"/>
      <c r="AN20" s="154">
        <v>102.347644565789</v>
      </c>
      <c r="AO20" s="155">
        <v>118.04758048684199</v>
      </c>
      <c r="AP20" s="156">
        <v>110.197612526315</v>
      </c>
      <c r="AQ20" s="147"/>
      <c r="AR20" s="157">
        <v>87.692123118420994</v>
      </c>
      <c r="AS20" s="75"/>
      <c r="AT20" s="30">
        <v>-1.4668110668047001</v>
      </c>
      <c r="AU20" s="128">
        <v>10.6691524331279</v>
      </c>
      <c r="AV20" s="128">
        <v>11.4004059626005</v>
      </c>
      <c r="AW20" s="128">
        <v>16.4347411546823</v>
      </c>
      <c r="AX20" s="128">
        <v>18.793239195963402</v>
      </c>
      <c r="AY20" s="133">
        <v>11.1681373188083</v>
      </c>
      <c r="AZ20" s="128"/>
      <c r="BA20" s="134">
        <v>1.69421950704985</v>
      </c>
      <c r="BB20" s="135">
        <v>0.90586904785411804</v>
      </c>
      <c r="BC20" s="136">
        <v>1.27043946329362</v>
      </c>
      <c r="BD20" s="128"/>
      <c r="BE20" s="137">
        <v>7.40073662852914</v>
      </c>
    </row>
    <row r="21" spans="1:70" x14ac:dyDescent="0.25">
      <c r="A21" s="35" t="s">
        <v>32</v>
      </c>
      <c r="B21" s="3" t="str">
        <f t="shared" si="0"/>
        <v>Newport News/Hampton, VA</v>
      </c>
      <c r="C21" s="3"/>
      <c r="D21" s="24" t="s">
        <v>16</v>
      </c>
      <c r="E21" s="27" t="s">
        <v>17</v>
      </c>
      <c r="F21" s="3"/>
      <c r="G21" s="152">
        <v>40.348166657235801</v>
      </c>
      <c r="H21" s="147">
        <v>57.0668516197481</v>
      </c>
      <c r="I21" s="147">
        <v>59.992574579148297</v>
      </c>
      <c r="J21" s="147">
        <v>57.672621304286302</v>
      </c>
      <c r="K21" s="147">
        <v>58.768952850473902</v>
      </c>
      <c r="L21" s="153">
        <v>54.769833402178499</v>
      </c>
      <c r="M21" s="147"/>
      <c r="N21" s="154">
        <v>81.188061578724003</v>
      </c>
      <c r="O21" s="155">
        <v>91.943292544914399</v>
      </c>
      <c r="P21" s="156">
        <v>86.565677061819201</v>
      </c>
      <c r="Q21" s="147"/>
      <c r="R21" s="157">
        <v>63.8543601620758</v>
      </c>
      <c r="S21" s="75"/>
      <c r="T21" s="30">
        <v>-12.6304385130495</v>
      </c>
      <c r="U21" s="128">
        <v>-1.8793637507910299</v>
      </c>
      <c r="V21" s="128">
        <v>-5.8740307381795001</v>
      </c>
      <c r="W21" s="128">
        <v>-11.5798840117416</v>
      </c>
      <c r="X21" s="128">
        <v>-7.8364102923335599</v>
      </c>
      <c r="Y21" s="133">
        <v>-7.8163054808755703</v>
      </c>
      <c r="Z21" s="128"/>
      <c r="AA21" s="134">
        <v>4.9907067344033802</v>
      </c>
      <c r="AB21" s="135">
        <v>9.1818756523327902</v>
      </c>
      <c r="AC21" s="136">
        <v>7.1755724604868201</v>
      </c>
      <c r="AD21" s="128"/>
      <c r="AE21" s="137">
        <v>-2.5355817284806399</v>
      </c>
      <c r="AG21" s="152">
        <v>47.565016515773003</v>
      </c>
      <c r="AH21" s="147">
        <v>51.086761928844197</v>
      </c>
      <c r="AI21" s="147">
        <v>55.774206910453998</v>
      </c>
      <c r="AJ21" s="147">
        <v>55.9021877882303</v>
      </c>
      <c r="AK21" s="147">
        <v>57.239174858537197</v>
      </c>
      <c r="AL21" s="153">
        <v>53.513469600367799</v>
      </c>
      <c r="AM21" s="147"/>
      <c r="AN21" s="154">
        <v>79.734960224218398</v>
      </c>
      <c r="AO21" s="155">
        <v>89.039067700523404</v>
      </c>
      <c r="AP21" s="156">
        <v>84.387013962370901</v>
      </c>
      <c r="AQ21" s="147"/>
      <c r="AR21" s="157">
        <v>62.334482275225803</v>
      </c>
      <c r="AS21" s="75"/>
      <c r="AT21" s="30">
        <v>-4.5754369772511803</v>
      </c>
      <c r="AU21" s="128">
        <v>0.67902023003149903</v>
      </c>
      <c r="AV21" s="128">
        <v>-3.4243969513055199</v>
      </c>
      <c r="AW21" s="128">
        <v>-3.36105925078069</v>
      </c>
      <c r="AX21" s="128">
        <v>0.633054493926406</v>
      </c>
      <c r="AY21" s="133">
        <v>-2.01341517337708</v>
      </c>
      <c r="AZ21" s="128"/>
      <c r="BA21" s="134">
        <v>7.3224085018291403</v>
      </c>
      <c r="BB21" s="135">
        <v>4.6180625851177401</v>
      </c>
      <c r="BC21" s="136">
        <v>5.87850438195942</v>
      </c>
      <c r="BD21" s="128"/>
      <c r="BE21" s="137">
        <v>0.89576510105983098</v>
      </c>
    </row>
    <row r="22" spans="1:70" x14ac:dyDescent="0.25">
      <c r="A22" s="36" t="s">
        <v>33</v>
      </c>
      <c r="B22" s="3" t="str">
        <f t="shared" si="0"/>
        <v>Chesapeake/Suffolk, VA</v>
      </c>
      <c r="C22" s="3"/>
      <c r="D22" s="25" t="s">
        <v>16</v>
      </c>
      <c r="E22" s="28" t="s">
        <v>17</v>
      </c>
      <c r="F22" s="3"/>
      <c r="G22" s="158">
        <v>52.1192249527085</v>
      </c>
      <c r="H22" s="159">
        <v>73.027264815133194</v>
      </c>
      <c r="I22" s="159">
        <v>78.952744918314707</v>
      </c>
      <c r="J22" s="159">
        <v>76.657639518486604</v>
      </c>
      <c r="K22" s="159">
        <v>70.878267944969906</v>
      </c>
      <c r="L22" s="160">
        <v>70.327028429922606</v>
      </c>
      <c r="M22" s="147"/>
      <c r="N22" s="161">
        <v>75.337543903697295</v>
      </c>
      <c r="O22" s="162">
        <v>85.309612708512404</v>
      </c>
      <c r="P22" s="163">
        <v>80.323578306104906</v>
      </c>
      <c r="Q22" s="147"/>
      <c r="R22" s="164">
        <v>73.183185537403205</v>
      </c>
      <c r="S22" s="75"/>
      <c r="T22" s="31">
        <v>-2.2613502844775701</v>
      </c>
      <c r="U22" s="138">
        <v>-1.2210739137911699</v>
      </c>
      <c r="V22" s="138">
        <v>-1.60475044206507</v>
      </c>
      <c r="W22" s="138">
        <v>-5.50459120330465</v>
      </c>
      <c r="X22" s="138">
        <v>2.8196650848960698</v>
      </c>
      <c r="Y22" s="139">
        <v>-1.6551493346241699</v>
      </c>
      <c r="Z22" s="128"/>
      <c r="AA22" s="140">
        <v>-14.6511684933658</v>
      </c>
      <c r="AB22" s="141">
        <v>-5.5387591896615298</v>
      </c>
      <c r="AC22" s="142">
        <v>-10.042875711502999</v>
      </c>
      <c r="AD22" s="128"/>
      <c r="AE22" s="143">
        <v>-4.4490277020924802</v>
      </c>
      <c r="AG22" s="158">
        <v>61.838959901117697</v>
      </c>
      <c r="AH22" s="159">
        <v>71.550623185726494</v>
      </c>
      <c r="AI22" s="159">
        <v>78.846644922613905</v>
      </c>
      <c r="AJ22" s="159">
        <v>77.716573314703297</v>
      </c>
      <c r="AK22" s="159">
        <v>70.872247708512404</v>
      </c>
      <c r="AL22" s="160">
        <v>72.165009806534798</v>
      </c>
      <c r="AM22" s="147"/>
      <c r="AN22" s="161">
        <v>85.471697820292306</v>
      </c>
      <c r="AO22" s="162">
        <v>95.231267639724805</v>
      </c>
      <c r="AP22" s="163">
        <v>90.351482730008499</v>
      </c>
      <c r="AQ22" s="147"/>
      <c r="AR22" s="164">
        <v>77.361144927527306</v>
      </c>
      <c r="AS22" s="75"/>
      <c r="AT22" s="31">
        <v>1.96385839937142</v>
      </c>
      <c r="AU22" s="138">
        <v>7.9346193806676597</v>
      </c>
      <c r="AV22" s="138">
        <v>6.6212194909470998</v>
      </c>
      <c r="AW22" s="138">
        <v>5.1435982484635998</v>
      </c>
      <c r="AX22" s="138">
        <v>5.2707629388489599</v>
      </c>
      <c r="AY22" s="139">
        <v>5.4651329324926401</v>
      </c>
      <c r="AZ22" s="128"/>
      <c r="BA22" s="140">
        <v>-1.83008881961561</v>
      </c>
      <c r="BB22" s="141">
        <v>-1.8352867967258399</v>
      </c>
      <c r="BC22" s="142">
        <v>-1.83282824531189</v>
      </c>
      <c r="BD22" s="128"/>
      <c r="BE22" s="143">
        <v>2.9121594020567798</v>
      </c>
    </row>
    <row r="23" spans="1:70" ht="13" x14ac:dyDescent="0.3">
      <c r="A23" s="35" t="s">
        <v>109</v>
      </c>
      <c r="B23" s="3" t="s">
        <v>109</v>
      </c>
      <c r="C23" s="9"/>
      <c r="D23" s="23" t="s">
        <v>16</v>
      </c>
      <c r="E23" s="26" t="s">
        <v>17</v>
      </c>
      <c r="F23" s="3"/>
      <c r="G23" s="144">
        <v>60.579896540575398</v>
      </c>
      <c r="H23" s="145">
        <v>105.38566440349101</v>
      </c>
      <c r="I23" s="145">
        <v>129.95487552537901</v>
      </c>
      <c r="J23" s="145">
        <v>111.802159715486</v>
      </c>
      <c r="K23" s="145">
        <v>90.166947946977004</v>
      </c>
      <c r="L23" s="146">
        <v>99.5779088263821</v>
      </c>
      <c r="M23" s="147"/>
      <c r="N23" s="148">
        <v>117.358286453281</v>
      </c>
      <c r="O23" s="149">
        <v>129.78287099903</v>
      </c>
      <c r="P23" s="150">
        <v>123.57057872615501</v>
      </c>
      <c r="Q23" s="147"/>
      <c r="R23" s="151">
        <v>106.43295736917401</v>
      </c>
      <c r="S23" s="75"/>
      <c r="T23" s="29">
        <v>5.3230418496565504</v>
      </c>
      <c r="U23" s="126">
        <v>2.1068877806736102</v>
      </c>
      <c r="V23" s="126">
        <v>-3.9028594385436999</v>
      </c>
      <c r="W23" s="126">
        <v>-10.367487410513</v>
      </c>
      <c r="X23" s="126">
        <v>1.50317202906095</v>
      </c>
      <c r="Y23" s="127">
        <v>-2.2841093305108999</v>
      </c>
      <c r="Z23" s="128"/>
      <c r="AA23" s="129">
        <v>5.8676981229389202</v>
      </c>
      <c r="AB23" s="130">
        <v>-3.6772324662514402</v>
      </c>
      <c r="AC23" s="131">
        <v>0.63111034346936301</v>
      </c>
      <c r="AD23" s="128"/>
      <c r="AE23" s="132">
        <v>-1.3359774585086199</v>
      </c>
      <c r="AF23" s="75"/>
      <c r="AG23" s="144">
        <v>68.726387002909703</v>
      </c>
      <c r="AH23" s="145">
        <v>79.540948108632307</v>
      </c>
      <c r="AI23" s="145">
        <v>102.862360168121</v>
      </c>
      <c r="AJ23" s="145">
        <v>98.540430003233098</v>
      </c>
      <c r="AK23" s="145">
        <v>77.358517620433204</v>
      </c>
      <c r="AL23" s="146">
        <v>85.405728580665993</v>
      </c>
      <c r="AM23" s="147"/>
      <c r="AN23" s="148">
        <v>108.79444956352999</v>
      </c>
      <c r="AO23" s="149">
        <v>121.994406724862</v>
      </c>
      <c r="AP23" s="150">
        <v>115.394428144196</v>
      </c>
      <c r="AQ23" s="147"/>
      <c r="AR23" s="151">
        <v>93.973928455960404</v>
      </c>
      <c r="AS23" s="75"/>
      <c r="AT23" s="29">
        <v>10.6406132156116</v>
      </c>
      <c r="AU23" s="126">
        <v>3.8333756440782101</v>
      </c>
      <c r="AV23" s="126">
        <v>-1.0995047783228</v>
      </c>
      <c r="AW23" s="126">
        <v>-3.8499373378189201</v>
      </c>
      <c r="AX23" s="126">
        <v>-11.766528756096299</v>
      </c>
      <c r="AY23" s="127">
        <v>-1.35354620060345</v>
      </c>
      <c r="AZ23" s="128"/>
      <c r="BA23" s="129">
        <v>1.17897960726342</v>
      </c>
      <c r="BB23" s="130">
        <v>-7.0826387505995898</v>
      </c>
      <c r="BC23" s="131">
        <v>-3.3629161433801702</v>
      </c>
      <c r="BD23" s="128"/>
      <c r="BE23" s="132">
        <v>-2.0679607588653499</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39.911266721913101</v>
      </c>
      <c r="H24" s="147">
        <v>60.703302947792103</v>
      </c>
      <c r="I24" s="147">
        <v>69.606943293476903</v>
      </c>
      <c r="J24" s="147">
        <v>67.051314076003294</v>
      </c>
      <c r="K24" s="147">
        <v>59.48159583284</v>
      </c>
      <c r="L24" s="153">
        <v>59.3508845744051</v>
      </c>
      <c r="M24" s="147"/>
      <c r="N24" s="154">
        <v>80.220440393038899</v>
      </c>
      <c r="O24" s="155">
        <v>90.942254054693905</v>
      </c>
      <c r="P24" s="156">
        <v>85.581347223866402</v>
      </c>
      <c r="Q24" s="147"/>
      <c r="R24" s="157">
        <v>66.845302474251199</v>
      </c>
      <c r="S24" s="75"/>
      <c r="T24" s="30">
        <v>-16.141749329925101</v>
      </c>
      <c r="U24" s="128">
        <v>-16.1555746169355</v>
      </c>
      <c r="V24" s="128">
        <v>-14.4652300862918</v>
      </c>
      <c r="W24" s="128">
        <v>-12.6779760862144</v>
      </c>
      <c r="X24" s="128">
        <v>-9.3401611252261691</v>
      </c>
      <c r="Y24" s="133">
        <v>-13.675983280834499</v>
      </c>
      <c r="Z24" s="128"/>
      <c r="AA24" s="134">
        <v>13.779484793746899</v>
      </c>
      <c r="AB24" s="135">
        <v>10.5652964954776</v>
      </c>
      <c r="AC24" s="136">
        <v>12.048806623007399</v>
      </c>
      <c r="AD24" s="128"/>
      <c r="AE24" s="137">
        <v>-5.7616873722133803</v>
      </c>
      <c r="AF24" s="75"/>
      <c r="AG24" s="152">
        <v>42.139052030306601</v>
      </c>
      <c r="AH24" s="147">
        <v>52.073616964602799</v>
      </c>
      <c r="AI24" s="147">
        <v>64.304226056588107</v>
      </c>
      <c r="AJ24" s="147">
        <v>64.283544453652098</v>
      </c>
      <c r="AK24" s="147">
        <v>53.908564875103501</v>
      </c>
      <c r="AL24" s="153">
        <v>55.341800876050598</v>
      </c>
      <c r="AM24" s="147"/>
      <c r="AN24" s="154">
        <v>69.287436663904302</v>
      </c>
      <c r="AO24" s="155">
        <v>78.023532023203501</v>
      </c>
      <c r="AP24" s="156">
        <v>73.655484343553894</v>
      </c>
      <c r="AQ24" s="147"/>
      <c r="AR24" s="157">
        <v>60.574281866765801</v>
      </c>
      <c r="AS24" s="75"/>
      <c r="AT24" s="30">
        <v>-8.8636208210690306</v>
      </c>
      <c r="AU24" s="128">
        <v>-8.9079802926583405</v>
      </c>
      <c r="AV24" s="128">
        <v>-7.4440211497386501</v>
      </c>
      <c r="AW24" s="128">
        <v>-5.6812223617063298</v>
      </c>
      <c r="AX24" s="128">
        <v>-7.8399632641228596</v>
      </c>
      <c r="AY24" s="133">
        <v>-7.6187717371724704</v>
      </c>
      <c r="AZ24" s="128"/>
      <c r="BA24" s="134">
        <v>-4.7823255197016996</v>
      </c>
      <c r="BB24" s="135">
        <v>-4.5930453759565797</v>
      </c>
      <c r="BC24" s="136">
        <v>-4.6821665826501402</v>
      </c>
      <c r="BD24" s="128"/>
      <c r="BE24" s="137">
        <v>-6.6192842436524897</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37.728046355353001</v>
      </c>
      <c r="H25" s="147">
        <v>52.888351452164002</v>
      </c>
      <c r="I25" s="147">
        <v>54.415569931662802</v>
      </c>
      <c r="J25" s="147">
        <v>53.7545567198177</v>
      </c>
      <c r="K25" s="147">
        <v>47.415552904328003</v>
      </c>
      <c r="L25" s="153">
        <v>49.240415472665099</v>
      </c>
      <c r="M25" s="147"/>
      <c r="N25" s="154">
        <v>60.389067625284703</v>
      </c>
      <c r="O25" s="155">
        <v>65.200877705011294</v>
      </c>
      <c r="P25" s="156">
        <v>62.794972665148002</v>
      </c>
      <c r="Q25" s="147"/>
      <c r="R25" s="157">
        <v>53.113146099088802</v>
      </c>
      <c r="S25" s="75"/>
      <c r="T25" s="30">
        <v>-0.225285259584388</v>
      </c>
      <c r="U25" s="128">
        <v>-0.730199494802654</v>
      </c>
      <c r="V25" s="128">
        <v>-4.5793050383505802</v>
      </c>
      <c r="W25" s="128">
        <v>-8.5811671920611907</v>
      </c>
      <c r="X25" s="128">
        <v>-19.105212303310498</v>
      </c>
      <c r="Y25" s="133">
        <v>-7.2796231560801701</v>
      </c>
      <c r="Z25" s="128"/>
      <c r="AA25" s="134">
        <v>-7.6999606303566104</v>
      </c>
      <c r="AB25" s="135">
        <v>11.0829455409445</v>
      </c>
      <c r="AC25" s="136">
        <v>1.18218806158274</v>
      </c>
      <c r="AD25" s="128"/>
      <c r="AE25" s="137">
        <v>-4.5841526704237401</v>
      </c>
      <c r="AF25" s="75"/>
      <c r="AG25" s="152">
        <v>37.655225548120697</v>
      </c>
      <c r="AH25" s="147">
        <v>45.595919582858699</v>
      </c>
      <c r="AI25" s="147">
        <v>52.047059880410004</v>
      </c>
      <c r="AJ25" s="147">
        <v>51.659190639236897</v>
      </c>
      <c r="AK25" s="147">
        <v>47.532649387813201</v>
      </c>
      <c r="AL25" s="153">
        <v>46.898009007687897</v>
      </c>
      <c r="AM25" s="147"/>
      <c r="AN25" s="154">
        <v>57.0486910734624</v>
      </c>
      <c r="AO25" s="155">
        <v>63.1951700099658</v>
      </c>
      <c r="AP25" s="156">
        <v>60.1219305417141</v>
      </c>
      <c r="AQ25" s="147"/>
      <c r="AR25" s="157">
        <v>50.676272303123902</v>
      </c>
      <c r="AS25" s="75"/>
      <c r="AT25" s="30">
        <v>-3.1337750992601499</v>
      </c>
      <c r="AU25" s="128">
        <v>-2.0085333243862999</v>
      </c>
      <c r="AV25" s="128">
        <v>-1.5890327956782899</v>
      </c>
      <c r="AW25" s="128">
        <v>-3.0277154296281199</v>
      </c>
      <c r="AX25" s="128">
        <v>-8.5074080936882197</v>
      </c>
      <c r="AY25" s="133">
        <v>-3.7065008125593999</v>
      </c>
      <c r="AZ25" s="128"/>
      <c r="BA25" s="134">
        <v>-13.5342631386461</v>
      </c>
      <c r="BB25" s="135">
        <v>-10.7670491859761</v>
      </c>
      <c r="BC25" s="136">
        <v>-12.1016826940141</v>
      </c>
      <c r="BD25" s="128"/>
      <c r="BE25" s="137">
        <v>-6.7262387183457601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47.729458387841397</v>
      </c>
      <c r="H26" s="147">
        <v>63.403411562139198</v>
      </c>
      <c r="I26" s="147">
        <v>65.876002366294699</v>
      </c>
      <c r="J26" s="147">
        <v>62.2544379376683</v>
      </c>
      <c r="K26" s="147">
        <v>56.441165505963802</v>
      </c>
      <c r="L26" s="153">
        <v>59.140895151981503</v>
      </c>
      <c r="M26" s="147"/>
      <c r="N26" s="154">
        <v>62.521916621777599</v>
      </c>
      <c r="O26" s="155">
        <v>67.753530646402396</v>
      </c>
      <c r="P26" s="156">
        <v>65.137723634089994</v>
      </c>
      <c r="Q26" s="147"/>
      <c r="R26" s="157">
        <v>60.8542747182982</v>
      </c>
      <c r="S26" s="75"/>
      <c r="T26" s="30">
        <v>-12.1651460350276</v>
      </c>
      <c r="U26" s="128">
        <v>-8.0767346388899792</v>
      </c>
      <c r="V26" s="128">
        <v>-6.4892671188120303</v>
      </c>
      <c r="W26" s="128">
        <v>-9.7766188060737402</v>
      </c>
      <c r="X26" s="128">
        <v>-3.04838650689807</v>
      </c>
      <c r="Y26" s="133">
        <v>-7.87389931830426</v>
      </c>
      <c r="Z26" s="128"/>
      <c r="AA26" s="134">
        <v>2.0350200001013601</v>
      </c>
      <c r="AB26" s="135">
        <v>7.9707680727063704E-2</v>
      </c>
      <c r="AC26" s="136">
        <v>1.00866384061827</v>
      </c>
      <c r="AD26" s="128"/>
      <c r="AE26" s="137">
        <v>-5.3277985004559403</v>
      </c>
      <c r="AF26" s="75"/>
      <c r="AG26" s="152">
        <v>47.358805689688303</v>
      </c>
      <c r="AH26" s="147">
        <v>56.586937124855702</v>
      </c>
      <c r="AI26" s="147">
        <v>62.420156819930703</v>
      </c>
      <c r="AJ26" s="147">
        <v>60.968632315313499</v>
      </c>
      <c r="AK26" s="147">
        <v>54.493148133897598</v>
      </c>
      <c r="AL26" s="153">
        <v>56.365536016737202</v>
      </c>
      <c r="AM26" s="147"/>
      <c r="AN26" s="154">
        <v>58.682426837245004</v>
      </c>
      <c r="AO26" s="155">
        <v>63.139743386879502</v>
      </c>
      <c r="AP26" s="156">
        <v>60.911085112062302</v>
      </c>
      <c r="AQ26" s="147"/>
      <c r="AR26" s="157">
        <v>57.6642643296872</v>
      </c>
      <c r="AS26" s="75"/>
      <c r="AT26" s="30">
        <v>-11.7175743335542</v>
      </c>
      <c r="AU26" s="128">
        <v>-7.4688763726569496</v>
      </c>
      <c r="AV26" s="128">
        <v>-4.82236828985668</v>
      </c>
      <c r="AW26" s="128">
        <v>-7.1969628745765002</v>
      </c>
      <c r="AX26" s="128">
        <v>-9.7226333618069596</v>
      </c>
      <c r="AY26" s="133">
        <v>-8.0318949087417604</v>
      </c>
      <c r="AZ26" s="128"/>
      <c r="BA26" s="134">
        <v>-10.057602689794701</v>
      </c>
      <c r="BB26" s="135">
        <v>-8.4992190016805598</v>
      </c>
      <c r="BC26" s="136">
        <v>-9.2565867021637001</v>
      </c>
      <c r="BD26" s="128"/>
      <c r="BE26" s="137">
        <v>-8.4049776043639906</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2">
        <v>47.612889158698799</v>
      </c>
      <c r="H27" s="147">
        <v>71.619253806849798</v>
      </c>
      <c r="I27" s="147">
        <v>73.741458997318702</v>
      </c>
      <c r="J27" s="147">
        <v>74.379973693529607</v>
      </c>
      <c r="K27" s="147">
        <v>66.593352051398696</v>
      </c>
      <c r="L27" s="153">
        <v>66.789385541559099</v>
      </c>
      <c r="M27" s="147"/>
      <c r="N27" s="154">
        <v>87.913222036727802</v>
      </c>
      <c r="O27" s="155">
        <v>92.208184853543699</v>
      </c>
      <c r="P27" s="156">
        <v>90.0607034451358</v>
      </c>
      <c r="Q27" s="147"/>
      <c r="R27" s="157">
        <v>73.438333514009599</v>
      </c>
      <c r="S27" s="75"/>
      <c r="T27" s="30">
        <v>-17.313477802201898</v>
      </c>
      <c r="U27" s="128">
        <v>13.085008223607799</v>
      </c>
      <c r="V27" s="128">
        <v>10.9398273158909</v>
      </c>
      <c r="W27" s="128">
        <v>11.6105303878175</v>
      </c>
      <c r="X27" s="128">
        <v>-1.81134156710693</v>
      </c>
      <c r="Y27" s="133">
        <v>3.7589850683064698</v>
      </c>
      <c r="Z27" s="128"/>
      <c r="AA27" s="134">
        <v>-6.3045066091495396</v>
      </c>
      <c r="AB27" s="135">
        <v>-7.8801179992099097</v>
      </c>
      <c r="AC27" s="136">
        <v>-7.1177723982794499</v>
      </c>
      <c r="AD27" s="128"/>
      <c r="AE27" s="137">
        <v>-0.33054479345412302</v>
      </c>
      <c r="AF27" s="75"/>
      <c r="AG27" s="152">
        <v>56.565518104265401</v>
      </c>
      <c r="AH27" s="147">
        <v>61.024458894154797</v>
      </c>
      <c r="AI27" s="147">
        <v>68.187029889415399</v>
      </c>
      <c r="AJ27" s="147">
        <v>69.568408079121696</v>
      </c>
      <c r="AK27" s="147">
        <v>67.348065968533405</v>
      </c>
      <c r="AL27" s="153">
        <v>64.537566439365705</v>
      </c>
      <c r="AM27" s="147"/>
      <c r="AN27" s="154">
        <v>89.951300273182497</v>
      </c>
      <c r="AO27" s="155">
        <v>97.266922269438894</v>
      </c>
      <c r="AP27" s="156">
        <v>93.609111271310695</v>
      </c>
      <c r="AQ27" s="147"/>
      <c r="AR27" s="157">
        <v>72.841156657581394</v>
      </c>
      <c r="AS27" s="75"/>
      <c r="AT27" s="30">
        <v>-0.49240014041018698</v>
      </c>
      <c r="AU27" s="128">
        <v>10.599952618990001</v>
      </c>
      <c r="AV27" s="128">
        <v>10.138061076723</v>
      </c>
      <c r="AW27" s="128">
        <v>4.9720829158501596</v>
      </c>
      <c r="AX27" s="128">
        <v>-3.8994536294145199</v>
      </c>
      <c r="AY27" s="133">
        <v>3.9969509967546801</v>
      </c>
      <c r="AZ27" s="128"/>
      <c r="BA27" s="134">
        <v>-6.9054945500881599</v>
      </c>
      <c r="BB27" s="135">
        <v>-8.8588656821013707</v>
      </c>
      <c r="BC27" s="136">
        <v>-7.9306797525029697</v>
      </c>
      <c r="BD27" s="128"/>
      <c r="BE27" s="137">
        <v>-0.72865841479315496</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42.059963463646298</v>
      </c>
      <c r="H28" s="147">
        <v>66.320129704055503</v>
      </c>
      <c r="I28" s="147">
        <v>70.653633540372596</v>
      </c>
      <c r="J28" s="147">
        <v>69.663569601753693</v>
      </c>
      <c r="K28" s="147">
        <v>66.471781147241501</v>
      </c>
      <c r="L28" s="153">
        <v>63.033815491413897</v>
      </c>
      <c r="M28" s="147"/>
      <c r="N28" s="154">
        <v>71.280542564851999</v>
      </c>
      <c r="O28" s="155">
        <v>73.639852027767603</v>
      </c>
      <c r="P28" s="156">
        <v>72.460197296309801</v>
      </c>
      <c r="Q28" s="147"/>
      <c r="R28" s="157">
        <v>65.727067435669895</v>
      </c>
      <c r="S28" s="75"/>
      <c r="T28" s="30">
        <v>-9.2264455736775002</v>
      </c>
      <c r="U28" s="128">
        <v>-12.644897874957</v>
      </c>
      <c r="V28" s="128">
        <v>-15.103036555601101</v>
      </c>
      <c r="W28" s="128">
        <v>-15.093579475376799</v>
      </c>
      <c r="X28" s="128">
        <v>-12.573381636033099</v>
      </c>
      <c r="Y28" s="133">
        <v>-13.309579669232001</v>
      </c>
      <c r="Z28" s="128"/>
      <c r="AA28" s="134">
        <v>-22.605968647995098</v>
      </c>
      <c r="AB28" s="135">
        <v>-23.4152238725672</v>
      </c>
      <c r="AC28" s="136">
        <v>-23.019309439406101</v>
      </c>
      <c r="AD28" s="128"/>
      <c r="AE28" s="137">
        <v>-16.622136334569799</v>
      </c>
      <c r="AF28" s="75"/>
      <c r="AG28" s="152">
        <v>47.926218030690499</v>
      </c>
      <c r="AH28" s="147">
        <v>60.938204694921403</v>
      </c>
      <c r="AI28" s="147">
        <v>70.725314212641507</v>
      </c>
      <c r="AJ28" s="147">
        <v>71.7828749543295</v>
      </c>
      <c r="AK28" s="147">
        <v>65.453466843258994</v>
      </c>
      <c r="AL28" s="153">
        <v>63.365215747168399</v>
      </c>
      <c r="AM28" s="147"/>
      <c r="AN28" s="154">
        <v>77.434550602849797</v>
      </c>
      <c r="AO28" s="155">
        <v>82.867135549872103</v>
      </c>
      <c r="AP28" s="156">
        <v>80.1508430763609</v>
      </c>
      <c r="AQ28" s="147"/>
      <c r="AR28" s="157">
        <v>68.161109269794807</v>
      </c>
      <c r="AS28" s="75"/>
      <c r="AT28" s="30">
        <v>1.41236482712421</v>
      </c>
      <c r="AU28" s="128">
        <v>2.9609844752673902</v>
      </c>
      <c r="AV28" s="128">
        <v>3.4700249606665001</v>
      </c>
      <c r="AW28" s="128">
        <v>4.9352818891228196</v>
      </c>
      <c r="AX28" s="128">
        <v>-0.95039302172266005</v>
      </c>
      <c r="AY28" s="133">
        <v>2.43782672328074</v>
      </c>
      <c r="AZ28" s="128"/>
      <c r="BA28" s="134">
        <v>-16.659022833148999</v>
      </c>
      <c r="BB28" s="135">
        <v>-18.351600743776501</v>
      </c>
      <c r="BC28" s="136">
        <v>-17.542661160811001</v>
      </c>
      <c r="BD28" s="128"/>
      <c r="BE28" s="137">
        <v>-5.2738704574447999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60.889150450877999</v>
      </c>
      <c r="H29" s="147">
        <v>106.601217370669</v>
      </c>
      <c r="I29" s="147">
        <v>108.659916943521</v>
      </c>
      <c r="J29" s="147">
        <v>112.097771713336</v>
      </c>
      <c r="K29" s="147">
        <v>106.96746321784499</v>
      </c>
      <c r="L29" s="153">
        <v>99.043103939250102</v>
      </c>
      <c r="M29" s="147"/>
      <c r="N29" s="154">
        <v>195.23924774560899</v>
      </c>
      <c r="O29" s="155">
        <v>259.86780968201202</v>
      </c>
      <c r="P29" s="156">
        <v>227.553528713811</v>
      </c>
      <c r="Q29" s="147"/>
      <c r="R29" s="157">
        <v>135.76036816055301</v>
      </c>
      <c r="S29" s="75"/>
      <c r="T29" s="30">
        <v>-7.8230788311405002</v>
      </c>
      <c r="U29" s="128">
        <v>28.1887961568866</v>
      </c>
      <c r="V29" s="128">
        <v>5.8382586610859404</v>
      </c>
      <c r="W29" s="128">
        <v>-1.2976619757407799</v>
      </c>
      <c r="X29" s="128">
        <v>-11.5892721103552</v>
      </c>
      <c r="Y29" s="133">
        <v>1.8033673489644899</v>
      </c>
      <c r="Z29" s="128"/>
      <c r="AA29" s="134">
        <v>0.97520094049795003</v>
      </c>
      <c r="AB29" s="135">
        <v>39.1218982045934</v>
      </c>
      <c r="AC29" s="136">
        <v>19.719298051578999</v>
      </c>
      <c r="AD29" s="128"/>
      <c r="AE29" s="137">
        <v>9.6625245345659199</v>
      </c>
      <c r="AF29" s="75"/>
      <c r="AG29" s="152">
        <v>79.904534883720899</v>
      </c>
      <c r="AH29" s="147">
        <v>80.676715709539593</v>
      </c>
      <c r="AI29" s="147">
        <v>90.007774679639198</v>
      </c>
      <c r="AJ29" s="147">
        <v>103.586242880873</v>
      </c>
      <c r="AK29" s="147">
        <v>114.031390009492</v>
      </c>
      <c r="AL29" s="153">
        <v>93.641331632653007</v>
      </c>
      <c r="AM29" s="147"/>
      <c r="AN29" s="154">
        <v>169.81135144755501</v>
      </c>
      <c r="AO29" s="155">
        <v>203.25762695775899</v>
      </c>
      <c r="AP29" s="156">
        <v>186.534489202657</v>
      </c>
      <c r="AQ29" s="147"/>
      <c r="AR29" s="157">
        <v>120.182233795511</v>
      </c>
      <c r="AS29" s="75"/>
      <c r="AT29" s="30">
        <v>2.5594582925396998</v>
      </c>
      <c r="AU29" s="128">
        <v>13.127175802864899</v>
      </c>
      <c r="AV29" s="128">
        <v>5.5264293738687797</v>
      </c>
      <c r="AW29" s="128">
        <v>16.565345339678299</v>
      </c>
      <c r="AX29" s="128">
        <v>18.9345262826882</v>
      </c>
      <c r="AY29" s="133">
        <v>11.6738951924447</v>
      </c>
      <c r="AZ29" s="128"/>
      <c r="BA29" s="134">
        <v>5.75862511471178</v>
      </c>
      <c r="BB29" s="135">
        <v>15.2127097888448</v>
      </c>
      <c r="BC29" s="136">
        <v>10.7080651864004</v>
      </c>
      <c r="BD29" s="128"/>
      <c r="BE29" s="137">
        <v>11.228034695703199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46.495415489817098</v>
      </c>
      <c r="H30" s="147">
        <v>66.556647837074394</v>
      </c>
      <c r="I30" s="147">
        <v>75.270735840642104</v>
      </c>
      <c r="J30" s="147">
        <v>74.615516574996207</v>
      </c>
      <c r="K30" s="147">
        <v>79.550706109707093</v>
      </c>
      <c r="L30" s="153">
        <v>68.497804370447398</v>
      </c>
      <c r="M30" s="147"/>
      <c r="N30" s="154">
        <v>111.164181656013</v>
      </c>
      <c r="O30" s="155">
        <v>112.53081908726</v>
      </c>
      <c r="P30" s="156">
        <v>111.847500371636</v>
      </c>
      <c r="Q30" s="147"/>
      <c r="R30" s="157">
        <v>80.883431799358604</v>
      </c>
      <c r="S30" s="75"/>
      <c r="T30" s="30">
        <v>-13.052316414594101</v>
      </c>
      <c r="U30" s="128">
        <v>7.2745346326187903</v>
      </c>
      <c r="V30" s="128">
        <v>3.1765777043813301</v>
      </c>
      <c r="W30" s="128">
        <v>-14.6308054987473</v>
      </c>
      <c r="X30" s="128">
        <v>-45.085041585938797</v>
      </c>
      <c r="Y30" s="133">
        <v>-18.597783759761899</v>
      </c>
      <c r="Z30" s="128"/>
      <c r="AA30" s="134">
        <v>-50.081655950572298</v>
      </c>
      <c r="AB30" s="135">
        <v>-51.568077883496599</v>
      </c>
      <c r="AC30" s="136">
        <v>-50.840638576002704</v>
      </c>
      <c r="AD30" s="128"/>
      <c r="AE30" s="137">
        <v>-35.350679575924602</v>
      </c>
      <c r="AF30" s="75"/>
      <c r="AG30" s="152">
        <v>44.680471978593701</v>
      </c>
      <c r="AH30" s="147">
        <v>56.339993682176299</v>
      </c>
      <c r="AI30" s="147">
        <v>69.732433477032799</v>
      </c>
      <c r="AJ30" s="147">
        <v>69.145840270551503</v>
      </c>
      <c r="AK30" s="147">
        <v>63.089951687230503</v>
      </c>
      <c r="AL30" s="153">
        <v>60.597738219116899</v>
      </c>
      <c r="AM30" s="147"/>
      <c r="AN30" s="154">
        <v>76.312010182845199</v>
      </c>
      <c r="AO30" s="155">
        <v>79.389377136910895</v>
      </c>
      <c r="AP30" s="156">
        <v>77.850693659878104</v>
      </c>
      <c r="AQ30" s="147"/>
      <c r="AR30" s="157">
        <v>65.527154059334407</v>
      </c>
      <c r="AS30" s="75"/>
      <c r="AT30" s="30">
        <v>-7.8267646024812096</v>
      </c>
      <c r="AU30" s="128">
        <v>9.1694308291541997</v>
      </c>
      <c r="AV30" s="128">
        <v>9.3397448637771401</v>
      </c>
      <c r="AW30" s="128">
        <v>0.405463232563886</v>
      </c>
      <c r="AX30" s="128">
        <v>-21.267293665836899</v>
      </c>
      <c r="AY30" s="133">
        <v>-3.15414983601437</v>
      </c>
      <c r="AZ30" s="128"/>
      <c r="BA30" s="134">
        <v>-33.136040193527599</v>
      </c>
      <c r="BB30" s="135">
        <v>-35.457850230812902</v>
      </c>
      <c r="BC30" s="136">
        <v>-34.340386791020002</v>
      </c>
      <c r="BD30" s="128"/>
      <c r="BE30" s="137">
        <v>-16.600415223114499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33.875986795146297</v>
      </c>
      <c r="H31" s="147">
        <v>47.076900428265503</v>
      </c>
      <c r="I31" s="147">
        <v>52.658113847251897</v>
      </c>
      <c r="J31" s="147">
        <v>54.578981084939301</v>
      </c>
      <c r="K31" s="147">
        <v>51.434912562455303</v>
      </c>
      <c r="L31" s="153">
        <v>47.924978943611698</v>
      </c>
      <c r="M31" s="147"/>
      <c r="N31" s="154">
        <v>64.764948251249095</v>
      </c>
      <c r="O31" s="155">
        <v>74.960501427551705</v>
      </c>
      <c r="P31" s="156">
        <v>69.8627248394004</v>
      </c>
      <c r="Q31" s="147"/>
      <c r="R31" s="157">
        <v>54.192906342408399</v>
      </c>
      <c r="S31" s="75"/>
      <c r="T31" s="30">
        <v>-18.9447528589799</v>
      </c>
      <c r="U31" s="128">
        <v>-14.1215748793839</v>
      </c>
      <c r="V31" s="128">
        <v>-5.7202885988763699</v>
      </c>
      <c r="W31" s="128">
        <v>1.0754609317305399</v>
      </c>
      <c r="X31" s="128">
        <v>-12.6489744538961</v>
      </c>
      <c r="Y31" s="133">
        <v>-9.6934576002874095</v>
      </c>
      <c r="Z31" s="128"/>
      <c r="AA31" s="134">
        <v>-15.769421176967599</v>
      </c>
      <c r="AB31" s="135">
        <v>-9.7589464855240706</v>
      </c>
      <c r="AC31" s="136">
        <v>-12.648133690225</v>
      </c>
      <c r="AD31" s="128"/>
      <c r="AE31" s="137">
        <v>-10.804714884658701</v>
      </c>
      <c r="AF31" s="75"/>
      <c r="AG31" s="152">
        <v>42.0033392793435</v>
      </c>
      <c r="AH31" s="147">
        <v>45.594694969675302</v>
      </c>
      <c r="AI31" s="147">
        <v>51.234685604709199</v>
      </c>
      <c r="AJ31" s="147">
        <v>53.0452394755618</v>
      </c>
      <c r="AK31" s="147">
        <v>50.507057170888302</v>
      </c>
      <c r="AL31" s="153">
        <v>48.477003300035598</v>
      </c>
      <c r="AM31" s="147"/>
      <c r="AN31" s="154">
        <v>69.960035676061295</v>
      </c>
      <c r="AO31" s="155">
        <v>83.069918836960298</v>
      </c>
      <c r="AP31" s="156">
        <v>76.514977256510804</v>
      </c>
      <c r="AQ31" s="147"/>
      <c r="AR31" s="157">
        <v>56.487853001885703</v>
      </c>
      <c r="AS31" s="75"/>
      <c r="AT31" s="30">
        <v>-9.9423901593238995</v>
      </c>
      <c r="AU31" s="128">
        <v>-2.29426483968511</v>
      </c>
      <c r="AV31" s="128">
        <v>-2.03427123692253</v>
      </c>
      <c r="AW31" s="128">
        <v>-0.59835427441802302</v>
      </c>
      <c r="AX31" s="128">
        <v>-7.1232723905286903</v>
      </c>
      <c r="AY31" s="133">
        <v>-4.3281656473149797</v>
      </c>
      <c r="AZ31" s="128"/>
      <c r="BA31" s="134">
        <v>-8.1201462459261098</v>
      </c>
      <c r="BB31" s="135">
        <v>-6.73655113623715</v>
      </c>
      <c r="BC31" s="136">
        <v>-7.3742184873695296</v>
      </c>
      <c r="BD31" s="128"/>
      <c r="BE31" s="137">
        <v>-5.53829502473035</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37.022657302289701</v>
      </c>
      <c r="H32" s="147">
        <v>61.747344621897199</v>
      </c>
      <c r="I32" s="147">
        <v>66.764527612083796</v>
      </c>
      <c r="J32" s="147">
        <v>63.348497209928802</v>
      </c>
      <c r="K32" s="147">
        <v>58.219128343274903</v>
      </c>
      <c r="L32" s="153">
        <v>57.420431017894899</v>
      </c>
      <c r="M32" s="147"/>
      <c r="N32" s="154">
        <v>71.181704829709403</v>
      </c>
      <c r="O32" s="155">
        <v>77.747639022512899</v>
      </c>
      <c r="P32" s="156">
        <v>74.464671926111194</v>
      </c>
      <c r="Q32" s="147"/>
      <c r="R32" s="157">
        <v>62.2902141345281</v>
      </c>
      <c r="S32" s="75"/>
      <c r="T32" s="30">
        <v>-11.713338668571399</v>
      </c>
      <c r="U32" s="128">
        <v>-9.6219371381952303</v>
      </c>
      <c r="V32" s="128">
        <v>-8.4008796707784708</v>
      </c>
      <c r="W32" s="128">
        <v>-12.9915976278449</v>
      </c>
      <c r="X32" s="128">
        <v>-11.748652573704</v>
      </c>
      <c r="Y32" s="133">
        <v>-10.8158240620161</v>
      </c>
      <c r="Z32" s="128"/>
      <c r="AA32" s="134">
        <v>-33.652619617527797</v>
      </c>
      <c r="AB32" s="135">
        <v>-34.565367319605997</v>
      </c>
      <c r="AC32" s="136">
        <v>-34.132267713246101</v>
      </c>
      <c r="AD32" s="128"/>
      <c r="AE32" s="137">
        <v>-20.435715528495901</v>
      </c>
      <c r="AF32" s="75"/>
      <c r="AG32" s="152">
        <v>44.921411872233897</v>
      </c>
      <c r="AH32" s="147">
        <v>63.092218587646698</v>
      </c>
      <c r="AI32" s="147">
        <v>78.484300076967401</v>
      </c>
      <c r="AJ32" s="147">
        <v>79.3275731191071</v>
      </c>
      <c r="AK32" s="147">
        <v>73.826009717144501</v>
      </c>
      <c r="AL32" s="153">
        <v>67.930302674619895</v>
      </c>
      <c r="AM32" s="147"/>
      <c r="AN32" s="154">
        <v>94.294902347508099</v>
      </c>
      <c r="AO32" s="155">
        <v>99.394196170867801</v>
      </c>
      <c r="AP32" s="156">
        <v>96.8445492591879</v>
      </c>
      <c r="AQ32" s="147"/>
      <c r="AR32" s="157">
        <v>76.191515984496505</v>
      </c>
      <c r="AS32" s="75"/>
      <c r="AT32" s="30">
        <v>8.7185911204192195</v>
      </c>
      <c r="AU32" s="128">
        <v>33.6803971619021</v>
      </c>
      <c r="AV32" s="128">
        <v>41.113681063031798</v>
      </c>
      <c r="AW32" s="128">
        <v>35.242069246748102</v>
      </c>
      <c r="AX32" s="128">
        <v>27.553575032341701</v>
      </c>
      <c r="AY32" s="133">
        <v>30.300677677993001</v>
      </c>
      <c r="AZ32" s="128"/>
      <c r="BA32" s="134">
        <v>-19.0039836845609</v>
      </c>
      <c r="BB32" s="135">
        <v>-21.093166580043</v>
      </c>
      <c r="BC32" s="136">
        <v>-20.089710090762299</v>
      </c>
      <c r="BD32" s="128"/>
      <c r="BE32" s="137">
        <v>6.02125035422244</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41.899864281307799</v>
      </c>
      <c r="H33" s="147">
        <v>63.6084268969771</v>
      </c>
      <c r="I33" s="147">
        <v>70.4317859346082</v>
      </c>
      <c r="J33" s="147">
        <v>67.635434916717998</v>
      </c>
      <c r="K33" s="147">
        <v>64.302020357803798</v>
      </c>
      <c r="L33" s="153">
        <v>61.575506477483003</v>
      </c>
      <c r="M33" s="147"/>
      <c r="N33" s="154">
        <v>105.43929673041301</v>
      </c>
      <c r="O33" s="155">
        <v>128.710919185687</v>
      </c>
      <c r="P33" s="156">
        <v>117.07510795805</v>
      </c>
      <c r="Q33" s="147"/>
      <c r="R33" s="157">
        <v>77.432535471930905</v>
      </c>
      <c r="S33" s="75"/>
      <c r="T33" s="30">
        <v>-11.679062883374399</v>
      </c>
      <c r="U33" s="128">
        <v>2.5293878214529499</v>
      </c>
      <c r="V33" s="128">
        <v>0.33308625819485699</v>
      </c>
      <c r="W33" s="128">
        <v>-3.8163394849941699</v>
      </c>
      <c r="X33" s="128">
        <v>-8.0649602445922</v>
      </c>
      <c r="Y33" s="133">
        <v>-3.7701022436832798</v>
      </c>
      <c r="Z33" s="128"/>
      <c r="AA33" s="134">
        <v>29.222337962601301</v>
      </c>
      <c r="AB33" s="135">
        <v>38.017611542286602</v>
      </c>
      <c r="AC33" s="136">
        <v>33.913271666053902</v>
      </c>
      <c r="AD33" s="128"/>
      <c r="AE33" s="137">
        <v>9.5466493994417601</v>
      </c>
      <c r="AF33" s="75"/>
      <c r="AG33" s="152">
        <v>46.4924683837137</v>
      </c>
      <c r="AH33" s="147">
        <v>55.838452344231897</v>
      </c>
      <c r="AI33" s="147">
        <v>67.819969154842596</v>
      </c>
      <c r="AJ33" s="147">
        <v>67.2158929673041</v>
      </c>
      <c r="AK33" s="147">
        <v>60.965128007402797</v>
      </c>
      <c r="AL33" s="153">
        <v>59.666382171499002</v>
      </c>
      <c r="AM33" s="147"/>
      <c r="AN33" s="154">
        <v>84.819258945095598</v>
      </c>
      <c r="AO33" s="155">
        <v>101.245190468846</v>
      </c>
      <c r="AP33" s="156">
        <v>93.032224706970993</v>
      </c>
      <c r="AQ33" s="147"/>
      <c r="AR33" s="157">
        <v>69.199480038776699</v>
      </c>
      <c r="AS33" s="75"/>
      <c r="AT33" s="30">
        <v>3.9325259632071501</v>
      </c>
      <c r="AU33" s="128">
        <v>5.7395952602376203</v>
      </c>
      <c r="AV33" s="128">
        <v>4.7477421903726098</v>
      </c>
      <c r="AW33" s="128">
        <v>2.67636163966282</v>
      </c>
      <c r="AX33" s="128">
        <v>-8.2121414395410106</v>
      </c>
      <c r="AY33" s="133">
        <v>1.4147036954186401</v>
      </c>
      <c r="AZ33" s="128"/>
      <c r="BA33" s="134">
        <v>-9.6847518242494797</v>
      </c>
      <c r="BB33" s="135">
        <v>-0.475309198544419</v>
      </c>
      <c r="BC33" s="136">
        <v>-4.8961165496622803</v>
      </c>
      <c r="BD33" s="128"/>
      <c r="BE33" s="137">
        <v>-1.0925516599741001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47.876572964290098</v>
      </c>
      <c r="H34" s="147">
        <v>73.623017731372698</v>
      </c>
      <c r="I34" s="147">
        <v>80.441640306437606</v>
      </c>
      <c r="J34" s="147">
        <v>77.604902384776906</v>
      </c>
      <c r="K34" s="147">
        <v>69.236574817743701</v>
      </c>
      <c r="L34" s="153">
        <v>69.756541640924198</v>
      </c>
      <c r="M34" s="147"/>
      <c r="N34" s="154">
        <v>98.170277091313395</v>
      </c>
      <c r="O34" s="155">
        <v>115.466548560484</v>
      </c>
      <c r="P34" s="156">
        <v>106.81841282589799</v>
      </c>
      <c r="Q34" s="147"/>
      <c r="R34" s="157">
        <v>80.345647693774097</v>
      </c>
      <c r="S34" s="75"/>
      <c r="T34" s="30">
        <v>-7.3012530562247697</v>
      </c>
      <c r="U34" s="128">
        <v>0.75906815584062304</v>
      </c>
      <c r="V34" s="128">
        <v>-3.4671504340555201</v>
      </c>
      <c r="W34" s="128">
        <v>-6.1525294327143198</v>
      </c>
      <c r="X34" s="128">
        <v>-6.8309250625864602</v>
      </c>
      <c r="Y34" s="133">
        <v>-4.45673888242725</v>
      </c>
      <c r="Z34" s="128"/>
      <c r="AA34" s="134">
        <v>5.9147088566024202</v>
      </c>
      <c r="AB34" s="135">
        <v>15.485914510332799</v>
      </c>
      <c r="AC34" s="136">
        <v>10.881510686495799</v>
      </c>
      <c r="AD34" s="128"/>
      <c r="AE34" s="137">
        <v>0.84201697164676104</v>
      </c>
      <c r="AF34" s="75"/>
      <c r="AG34" s="152">
        <v>52.567697933399202</v>
      </c>
      <c r="AH34" s="147">
        <v>61.122479380328599</v>
      </c>
      <c r="AI34" s="147">
        <v>71.987056715680197</v>
      </c>
      <c r="AJ34" s="147">
        <v>73.143324941307299</v>
      </c>
      <c r="AK34" s="147">
        <v>66.859818824910406</v>
      </c>
      <c r="AL34" s="153">
        <v>65.136075559125103</v>
      </c>
      <c r="AM34" s="147"/>
      <c r="AN34" s="154">
        <v>87.347572284690401</v>
      </c>
      <c r="AO34" s="155">
        <v>99.422653604967195</v>
      </c>
      <c r="AP34" s="156">
        <v>93.385112944828805</v>
      </c>
      <c r="AQ34" s="147"/>
      <c r="AR34" s="157">
        <v>73.207229097897596</v>
      </c>
      <c r="AS34" s="75"/>
      <c r="AT34" s="30">
        <v>-1.2595390364655901</v>
      </c>
      <c r="AU34" s="128">
        <v>1.2735345609557001</v>
      </c>
      <c r="AV34" s="128">
        <v>0.42360104395526699</v>
      </c>
      <c r="AW34" s="128">
        <v>1.17490175999747</v>
      </c>
      <c r="AX34" s="128">
        <v>-1.9481220655434901</v>
      </c>
      <c r="AY34" s="133">
        <v>-2.3724542080300101E-2</v>
      </c>
      <c r="AZ34" s="128"/>
      <c r="BA34" s="134">
        <v>-3.1646288317331401</v>
      </c>
      <c r="BB34" s="135">
        <v>-0.85308789871930502</v>
      </c>
      <c r="BC34" s="136">
        <v>-1.9477206934345099</v>
      </c>
      <c r="BD34" s="128"/>
      <c r="BE34" s="137">
        <v>-0.73363611211504098</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43.787824750192101</v>
      </c>
      <c r="H35" s="147">
        <v>77.060161414296601</v>
      </c>
      <c r="I35" s="147">
        <v>82.434558032282794</v>
      </c>
      <c r="J35" s="147">
        <v>81.883405073020697</v>
      </c>
      <c r="K35" s="147">
        <v>72.488793235972295</v>
      </c>
      <c r="L35" s="153">
        <v>71.530948501152906</v>
      </c>
      <c r="M35" s="147"/>
      <c r="N35" s="154">
        <v>92.020445810914595</v>
      </c>
      <c r="O35" s="155">
        <v>97.409093005380399</v>
      </c>
      <c r="P35" s="156">
        <v>94.714769408147504</v>
      </c>
      <c r="Q35" s="147"/>
      <c r="R35" s="157">
        <v>78.154897331722793</v>
      </c>
      <c r="S35" s="75"/>
      <c r="T35" s="30">
        <v>-25.8331666895801</v>
      </c>
      <c r="U35" s="128">
        <v>9.6801032043723492</v>
      </c>
      <c r="V35" s="128">
        <v>10.348426660218699</v>
      </c>
      <c r="W35" s="128">
        <v>20.967118682444401</v>
      </c>
      <c r="X35" s="128">
        <v>3.2078870030924702</v>
      </c>
      <c r="Y35" s="133">
        <v>4.5991648500596103</v>
      </c>
      <c r="Z35" s="128"/>
      <c r="AA35" s="134">
        <v>-14.1744748949876</v>
      </c>
      <c r="AB35" s="135">
        <v>-15.7528334123646</v>
      </c>
      <c r="AC35" s="136">
        <v>-14.9934198222396</v>
      </c>
      <c r="AD35" s="128"/>
      <c r="AE35" s="137">
        <v>-3.1314733225685401</v>
      </c>
      <c r="AF35" s="75"/>
      <c r="AG35" s="152">
        <v>58.9743543428132</v>
      </c>
      <c r="AH35" s="147">
        <v>68.820532282859304</v>
      </c>
      <c r="AI35" s="147">
        <v>75.939444657955406</v>
      </c>
      <c r="AJ35" s="147">
        <v>75.4160107609531</v>
      </c>
      <c r="AK35" s="147">
        <v>69.971054957724803</v>
      </c>
      <c r="AL35" s="153">
        <v>69.824279400461094</v>
      </c>
      <c r="AM35" s="147"/>
      <c r="AN35" s="154">
        <v>90.6242813220599</v>
      </c>
      <c r="AO35" s="155">
        <v>104.03337432744</v>
      </c>
      <c r="AP35" s="156">
        <v>97.328827824750107</v>
      </c>
      <c r="AQ35" s="147"/>
      <c r="AR35" s="157">
        <v>77.682721807400895</v>
      </c>
      <c r="AS35" s="75"/>
      <c r="AT35" s="30">
        <v>-12.766746720302599</v>
      </c>
      <c r="AU35" s="128">
        <v>0.80040364963259103</v>
      </c>
      <c r="AV35" s="128">
        <v>3.0753334458360602</v>
      </c>
      <c r="AW35" s="128">
        <v>1.49128723505109</v>
      </c>
      <c r="AX35" s="128">
        <v>-4.3942864899621998</v>
      </c>
      <c r="AY35" s="133">
        <v>-2.2200736345654599</v>
      </c>
      <c r="AZ35" s="128"/>
      <c r="BA35" s="134">
        <v>-13.175628026703301</v>
      </c>
      <c r="BB35" s="135">
        <v>-12.2688288593931</v>
      </c>
      <c r="BC35" s="136">
        <v>-12.6933408083347</v>
      </c>
      <c r="BD35" s="128"/>
      <c r="BE35" s="137">
        <v>-6.2460693817988302</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53.821529010238898</v>
      </c>
      <c r="H36" s="147">
        <v>70.299924914675699</v>
      </c>
      <c r="I36" s="147">
        <v>73.699194539249106</v>
      </c>
      <c r="J36" s="147">
        <v>75.777365187713301</v>
      </c>
      <c r="K36" s="147">
        <v>74.507426621160405</v>
      </c>
      <c r="L36" s="153">
        <v>69.621088054607497</v>
      </c>
      <c r="M36" s="147"/>
      <c r="N36" s="154">
        <v>100.625453924914</v>
      </c>
      <c r="O36" s="155">
        <v>107.10159044368601</v>
      </c>
      <c r="P36" s="156">
        <v>103.8635221843</v>
      </c>
      <c r="Q36" s="147"/>
      <c r="R36" s="157">
        <v>79.404640663091101</v>
      </c>
      <c r="S36" s="75"/>
      <c r="T36" s="30">
        <v>-6.2516962602414203</v>
      </c>
      <c r="U36" s="128">
        <v>-0.87764730521288103</v>
      </c>
      <c r="V36" s="128">
        <v>3.57357927852</v>
      </c>
      <c r="W36" s="128">
        <v>4.9846657660761799</v>
      </c>
      <c r="X36" s="128">
        <v>-3.4453482282147498</v>
      </c>
      <c r="Y36" s="133">
        <v>-0.20912317956267601</v>
      </c>
      <c r="Z36" s="128"/>
      <c r="AA36" s="134">
        <v>-10.924514808314401</v>
      </c>
      <c r="AB36" s="135">
        <v>-11.6557114150296</v>
      </c>
      <c r="AC36" s="136">
        <v>-11.3030161467846</v>
      </c>
      <c r="AD36" s="128"/>
      <c r="AE36" s="137">
        <v>-4.6654257264735097</v>
      </c>
      <c r="AF36" s="75"/>
      <c r="AG36" s="152">
        <v>75.480718430034102</v>
      </c>
      <c r="AH36" s="147">
        <v>74.188720136518697</v>
      </c>
      <c r="AI36" s="147">
        <v>81.9386382252559</v>
      </c>
      <c r="AJ36" s="147">
        <v>82.184561433447001</v>
      </c>
      <c r="AK36" s="147">
        <v>79.119027303754194</v>
      </c>
      <c r="AL36" s="153">
        <v>78.582333105801993</v>
      </c>
      <c r="AM36" s="147"/>
      <c r="AN36" s="154">
        <v>114.113849829351</v>
      </c>
      <c r="AO36" s="155">
        <v>123.165788395904</v>
      </c>
      <c r="AP36" s="156">
        <v>118.63981911262699</v>
      </c>
      <c r="AQ36" s="147"/>
      <c r="AR36" s="157">
        <v>90.027329107752294</v>
      </c>
      <c r="AS36" s="75"/>
      <c r="AT36" s="30">
        <v>-3.5915866551346598</v>
      </c>
      <c r="AU36" s="128">
        <v>4.4207582723536296</v>
      </c>
      <c r="AV36" s="128">
        <v>7.7494082145668797</v>
      </c>
      <c r="AW36" s="128">
        <v>5.3529731708983901</v>
      </c>
      <c r="AX36" s="128">
        <v>-0.24761712092644</v>
      </c>
      <c r="AY36" s="133">
        <v>2.66556099390146</v>
      </c>
      <c r="AZ36" s="128"/>
      <c r="BA36" s="134">
        <v>-5.4430955732187201</v>
      </c>
      <c r="BB36" s="135">
        <v>-8.6918505470415504</v>
      </c>
      <c r="BC36" s="136">
        <v>-7.1577736001212697</v>
      </c>
      <c r="BD36" s="128"/>
      <c r="BE36" s="137">
        <v>-1.2677691985217201</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53.963208284386297</v>
      </c>
      <c r="H37" s="147">
        <v>75.281310332499103</v>
      </c>
      <c r="I37" s="147">
        <v>84.0098623525205</v>
      </c>
      <c r="J37" s="147">
        <v>80.930186168854306</v>
      </c>
      <c r="K37" s="147">
        <v>70.615078911078101</v>
      </c>
      <c r="L37" s="153">
        <v>72.959929209867695</v>
      </c>
      <c r="M37" s="147"/>
      <c r="N37" s="154">
        <v>100.177374738239</v>
      </c>
      <c r="O37" s="155">
        <v>115.794018080596</v>
      </c>
      <c r="P37" s="156">
        <v>107.985696409418</v>
      </c>
      <c r="Q37" s="147"/>
      <c r="R37" s="157">
        <v>82.9672912668821</v>
      </c>
      <c r="S37" s="75"/>
      <c r="T37" s="30">
        <v>-6.9488056424366098</v>
      </c>
      <c r="U37" s="128">
        <v>1.5217753530089899</v>
      </c>
      <c r="V37" s="128">
        <v>6.3521520012608503</v>
      </c>
      <c r="W37" s="128">
        <v>-0.29305292371218999</v>
      </c>
      <c r="X37" s="128">
        <v>-1.47801431260621</v>
      </c>
      <c r="Y37" s="133">
        <v>0.225038224480931</v>
      </c>
      <c r="Z37" s="128"/>
      <c r="AA37" s="134">
        <v>-8.0706949181160894</v>
      </c>
      <c r="AB37" s="135">
        <v>-3.6737226134622998</v>
      </c>
      <c r="AC37" s="136">
        <v>-5.7644054085633396</v>
      </c>
      <c r="AD37" s="128"/>
      <c r="AE37" s="137">
        <v>-2.08912358768539</v>
      </c>
      <c r="AF37" s="75"/>
      <c r="AG37" s="152">
        <v>76.955629054088504</v>
      </c>
      <c r="AH37" s="147">
        <v>72.937332090505095</v>
      </c>
      <c r="AI37" s="147">
        <v>79.260012960314597</v>
      </c>
      <c r="AJ37" s="147">
        <v>78.795150927013594</v>
      </c>
      <c r="AK37" s="147">
        <v>77.899390290617404</v>
      </c>
      <c r="AL37" s="153">
        <v>77.169503064507794</v>
      </c>
      <c r="AM37" s="147"/>
      <c r="AN37" s="154">
        <v>116.561515399152</v>
      </c>
      <c r="AO37" s="155">
        <v>134.948649892742</v>
      </c>
      <c r="AP37" s="156">
        <v>125.755082645947</v>
      </c>
      <c r="AQ37" s="147"/>
      <c r="AR37" s="157">
        <v>91.051097230633403</v>
      </c>
      <c r="AS37" s="75"/>
      <c r="AT37" s="30">
        <v>-1.4170488513741999</v>
      </c>
      <c r="AU37" s="128">
        <v>8.3373046228636198</v>
      </c>
      <c r="AV37" s="128">
        <v>8.8517320638278996</v>
      </c>
      <c r="AW37" s="128">
        <v>7.1053277189288702</v>
      </c>
      <c r="AX37" s="128">
        <v>7.5210040103114197</v>
      </c>
      <c r="AY37" s="133">
        <v>5.93830928756294</v>
      </c>
      <c r="AZ37" s="128"/>
      <c r="BA37" s="134">
        <v>1.4148320929531699</v>
      </c>
      <c r="BB37" s="135">
        <v>-0.79696889468397702</v>
      </c>
      <c r="BC37" s="136">
        <v>0.215965054442502</v>
      </c>
      <c r="BD37" s="128"/>
      <c r="BE37" s="137">
        <v>3.6041812640884201</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82.032896506012605</v>
      </c>
      <c r="H38" s="147">
        <v>140.46815301581199</v>
      </c>
      <c r="I38" s="147">
        <v>169.61881090805699</v>
      </c>
      <c r="J38" s="147">
        <v>169.91838405454001</v>
      </c>
      <c r="K38" s="147">
        <v>133.28952239371199</v>
      </c>
      <c r="L38" s="153">
        <v>139.06555337562699</v>
      </c>
      <c r="M38" s="147"/>
      <c r="N38" s="154">
        <v>112.530117034371</v>
      </c>
      <c r="O38" s="155">
        <v>118.16925366916</v>
      </c>
      <c r="P38" s="156">
        <v>115.349685351765</v>
      </c>
      <c r="Q38" s="147"/>
      <c r="R38" s="157">
        <v>132.28959108309499</v>
      </c>
      <c r="S38" s="75"/>
      <c r="T38" s="30">
        <v>-15.263986540365201</v>
      </c>
      <c r="U38" s="128">
        <v>-1.7645417412001501</v>
      </c>
      <c r="V38" s="128">
        <v>3.0589988130156698</v>
      </c>
      <c r="W38" s="128">
        <v>8.8365236128541493</v>
      </c>
      <c r="X38" s="128">
        <v>25.646151798496</v>
      </c>
      <c r="Y38" s="133">
        <v>4.3109638895653397</v>
      </c>
      <c r="Z38" s="128"/>
      <c r="AA38" s="134">
        <v>26.304132126140399</v>
      </c>
      <c r="AB38" s="135">
        <v>30.5447924825922</v>
      </c>
      <c r="AC38" s="136">
        <v>28.4412903727907</v>
      </c>
      <c r="AD38" s="128"/>
      <c r="AE38" s="137">
        <v>9.4328379527573301</v>
      </c>
      <c r="AF38" s="75"/>
      <c r="AG38" s="152">
        <v>69.632282075560994</v>
      </c>
      <c r="AH38" s="147">
        <v>93.216707650790596</v>
      </c>
      <c r="AI38" s="147">
        <v>114.123570589906</v>
      </c>
      <c r="AJ38" s="147">
        <v>114.368215178486</v>
      </c>
      <c r="AK38" s="147">
        <v>94.562997490767899</v>
      </c>
      <c r="AL38" s="153">
        <v>97.180754597102506</v>
      </c>
      <c r="AM38" s="147"/>
      <c r="AN38" s="154">
        <v>88.272330413786506</v>
      </c>
      <c r="AO38" s="155">
        <v>95.209226635735206</v>
      </c>
      <c r="AP38" s="156">
        <v>91.740778524760898</v>
      </c>
      <c r="AQ38" s="147"/>
      <c r="AR38" s="157">
        <v>95.626475719290596</v>
      </c>
      <c r="AS38" s="75"/>
      <c r="AT38" s="30">
        <v>-1.5951888332347699</v>
      </c>
      <c r="AU38" s="128">
        <v>4.3165987383294597</v>
      </c>
      <c r="AV38" s="128">
        <v>6.4437324578294799</v>
      </c>
      <c r="AW38" s="128">
        <v>8.9096053081669702</v>
      </c>
      <c r="AX38" s="128">
        <v>12.534654351727299</v>
      </c>
      <c r="AY38" s="133">
        <v>6.4696873921317897</v>
      </c>
      <c r="AZ38" s="128"/>
      <c r="BA38" s="134">
        <v>4.6462713550348198</v>
      </c>
      <c r="BB38" s="135">
        <v>2.2896161772190902</v>
      </c>
      <c r="BC38" s="136">
        <v>3.4100004361163001</v>
      </c>
      <c r="BD38" s="128"/>
      <c r="BE38" s="137">
        <v>5.6131512095818499</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38.519432015190198</v>
      </c>
      <c r="H39" s="159">
        <v>52.814860893255101</v>
      </c>
      <c r="I39" s="159">
        <v>55.853951952447702</v>
      </c>
      <c r="J39" s="159">
        <v>58.0919953768678</v>
      </c>
      <c r="K39" s="159">
        <v>57.431229257822103</v>
      </c>
      <c r="L39" s="160">
        <v>52.542293899116601</v>
      </c>
      <c r="M39" s="147"/>
      <c r="N39" s="161">
        <v>75.573462395773106</v>
      </c>
      <c r="O39" s="162">
        <v>82.7755890365722</v>
      </c>
      <c r="P39" s="163">
        <v>79.174525716172695</v>
      </c>
      <c r="Q39" s="147"/>
      <c r="R39" s="164">
        <v>60.151502989703999</v>
      </c>
      <c r="S39" s="75"/>
      <c r="T39" s="31">
        <v>-11.041997760426501</v>
      </c>
      <c r="U39" s="138">
        <v>-4.9640403693923201</v>
      </c>
      <c r="V39" s="138">
        <v>-4.2686241387361799</v>
      </c>
      <c r="W39" s="138">
        <v>1.0056243666377001</v>
      </c>
      <c r="X39" s="138">
        <v>-4.4259913047608803</v>
      </c>
      <c r="Y39" s="139">
        <v>-4.4070902873459197</v>
      </c>
      <c r="Z39" s="128"/>
      <c r="AA39" s="140">
        <v>-4.5413833046680097</v>
      </c>
      <c r="AB39" s="141">
        <v>-4.1906735036416398</v>
      </c>
      <c r="AC39" s="142">
        <v>-4.3583737004655498</v>
      </c>
      <c r="AD39" s="128"/>
      <c r="AE39" s="143">
        <v>-4.3887751691424297</v>
      </c>
      <c r="AF39" s="75"/>
      <c r="AG39" s="158">
        <v>44.826203673132397</v>
      </c>
      <c r="AH39" s="159">
        <v>47.823985761452697</v>
      </c>
      <c r="AI39" s="159">
        <v>53.741540445728397</v>
      </c>
      <c r="AJ39" s="159">
        <v>55.483807882789897</v>
      </c>
      <c r="AK39" s="159">
        <v>54.897847296739499</v>
      </c>
      <c r="AL39" s="160">
        <v>51.354677011968597</v>
      </c>
      <c r="AM39" s="147"/>
      <c r="AN39" s="161">
        <v>75.6441690053652</v>
      </c>
      <c r="AO39" s="162">
        <v>85.2491200990507</v>
      </c>
      <c r="AP39" s="163">
        <v>80.446644552207999</v>
      </c>
      <c r="AQ39" s="147"/>
      <c r="AR39" s="164">
        <v>59.666667737751297</v>
      </c>
      <c r="AS39" s="75"/>
      <c r="AT39" s="31">
        <v>-6.3678751266795599</v>
      </c>
      <c r="AU39" s="138">
        <v>2.1389243658688302</v>
      </c>
      <c r="AV39" s="138">
        <v>0.95052062968795004</v>
      </c>
      <c r="AW39" s="138">
        <v>1.3849542211113901</v>
      </c>
      <c r="AX39" s="138">
        <v>-2.24952093721277</v>
      </c>
      <c r="AY39" s="139">
        <v>-0.79085485024592095</v>
      </c>
      <c r="AZ39" s="128"/>
      <c r="BA39" s="140">
        <v>-5.3552998630415196</v>
      </c>
      <c r="BB39" s="141">
        <v>-6.2800931329989202</v>
      </c>
      <c r="BC39" s="142">
        <v>-5.84756191531058</v>
      </c>
      <c r="BD39" s="128"/>
      <c r="BE39" s="143">
        <v>-2.8056097899055601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44.1804262919742</v>
      </c>
      <c r="H40" s="145">
        <v>73.861674208144706</v>
      </c>
      <c r="I40" s="145">
        <v>74.312938794951094</v>
      </c>
      <c r="J40" s="145">
        <v>72.467956656346701</v>
      </c>
      <c r="K40" s="145">
        <v>65.942443438913998</v>
      </c>
      <c r="L40" s="146">
        <v>66.153087878066202</v>
      </c>
      <c r="M40" s="147"/>
      <c r="N40" s="148">
        <v>69.530245296499103</v>
      </c>
      <c r="O40" s="149">
        <v>71.522829245058304</v>
      </c>
      <c r="P40" s="150">
        <v>70.526537270778704</v>
      </c>
      <c r="Q40" s="147"/>
      <c r="R40" s="151">
        <v>67.402644847412603</v>
      </c>
      <c r="S40" s="75"/>
      <c r="T40" s="29">
        <v>-47.008926165678098</v>
      </c>
      <c r="U40" s="126">
        <v>11.035004110836301</v>
      </c>
      <c r="V40" s="126">
        <v>2.0848202784632699</v>
      </c>
      <c r="W40" s="126">
        <v>7.13501461288062</v>
      </c>
      <c r="X40" s="126">
        <v>4.3788407738748001</v>
      </c>
      <c r="Y40" s="127">
        <v>-6.4332533290283997</v>
      </c>
      <c r="Z40" s="128"/>
      <c r="AA40" s="129">
        <v>2.5530906325732001</v>
      </c>
      <c r="AB40" s="130">
        <v>-7.3763462813176099</v>
      </c>
      <c r="AC40" s="131">
        <v>-2.7341055566981098</v>
      </c>
      <c r="AD40" s="128"/>
      <c r="AE40" s="132">
        <v>-5.3571938363535496</v>
      </c>
      <c r="AF40" s="75"/>
      <c r="AG40" s="144">
        <v>48.0568124369548</v>
      </c>
      <c r="AH40" s="145">
        <v>62.265080401115497</v>
      </c>
      <c r="AI40" s="145">
        <v>71.041948021123801</v>
      </c>
      <c r="AJ40" s="145">
        <v>74.217504763038804</v>
      </c>
      <c r="AK40" s="145">
        <v>71.559593950940695</v>
      </c>
      <c r="AL40" s="146">
        <v>65.4180813062233</v>
      </c>
      <c r="AM40" s="147"/>
      <c r="AN40" s="148">
        <v>77.655286973088806</v>
      </c>
      <c r="AO40" s="149">
        <v>80.642561324124699</v>
      </c>
      <c r="AP40" s="150">
        <v>79.148924148606795</v>
      </c>
      <c r="AQ40" s="147"/>
      <c r="AR40" s="151">
        <v>69.335481684686101</v>
      </c>
      <c r="AS40" s="75"/>
      <c r="AT40" s="29">
        <v>-15.4391878167794</v>
      </c>
      <c r="AU40" s="126">
        <v>7.3560654817023696</v>
      </c>
      <c r="AV40" s="126">
        <v>3.5608184087003498</v>
      </c>
      <c r="AW40" s="126">
        <v>-3.9988464050285901</v>
      </c>
      <c r="AX40" s="126">
        <v>-14.822854045878699</v>
      </c>
      <c r="AY40" s="127">
        <v>-5.1226060895449299</v>
      </c>
      <c r="AZ40" s="128"/>
      <c r="BA40" s="129">
        <v>-17.6790997650542</v>
      </c>
      <c r="BB40" s="130">
        <v>-20.700217606191899</v>
      </c>
      <c r="BC40" s="131">
        <v>-19.246381113995302</v>
      </c>
      <c r="BD40" s="128"/>
      <c r="BE40" s="132">
        <v>-10.249700397493401</v>
      </c>
      <c r="BF40" s="75"/>
    </row>
    <row r="41" spans="1:70" x14ac:dyDescent="0.25">
      <c r="A41" s="20" t="s">
        <v>84</v>
      </c>
      <c r="B41" s="3" t="str">
        <f t="shared" si="0"/>
        <v>Southwest Virginia - Blue Ridge Highlands</v>
      </c>
      <c r="C41" s="10"/>
      <c r="D41" s="24" t="s">
        <v>16</v>
      </c>
      <c r="E41" s="27" t="s">
        <v>17</v>
      </c>
      <c r="F41" s="3"/>
      <c r="G41" s="152">
        <v>41.740331720801599</v>
      </c>
      <c r="H41" s="147">
        <v>62.252730937571897</v>
      </c>
      <c r="I41" s="147">
        <v>69.048281501958002</v>
      </c>
      <c r="J41" s="147">
        <v>67.701384473623506</v>
      </c>
      <c r="K41" s="147">
        <v>68.573328726099902</v>
      </c>
      <c r="L41" s="153">
        <v>61.863211472011002</v>
      </c>
      <c r="M41" s="147"/>
      <c r="N41" s="154">
        <v>96.589981571066502</v>
      </c>
      <c r="O41" s="155">
        <v>98.708825155494097</v>
      </c>
      <c r="P41" s="156">
        <v>97.6494033632803</v>
      </c>
      <c r="Q41" s="147"/>
      <c r="R41" s="157">
        <v>72.087837726659401</v>
      </c>
      <c r="S41" s="75"/>
      <c r="T41" s="30">
        <v>-23.163978259571</v>
      </c>
      <c r="U41" s="128">
        <v>-8.1613407037843597</v>
      </c>
      <c r="V41" s="128">
        <v>-3.8097021551647599</v>
      </c>
      <c r="W41" s="128">
        <v>-14.857533809187199</v>
      </c>
      <c r="X41" s="128">
        <v>-28.754843079151499</v>
      </c>
      <c r="Y41" s="133">
        <v>-16.323500129095201</v>
      </c>
      <c r="Z41" s="128"/>
      <c r="AA41" s="134">
        <v>-35.478768571003798</v>
      </c>
      <c r="AB41" s="135">
        <v>-37.890730195210601</v>
      </c>
      <c r="AC41" s="136">
        <v>-36.720796515732502</v>
      </c>
      <c r="AD41" s="128"/>
      <c r="AE41" s="137">
        <v>-25.604558018710399</v>
      </c>
      <c r="AF41" s="75"/>
      <c r="AG41" s="152">
        <v>49.138424038239997</v>
      </c>
      <c r="AH41" s="147">
        <v>60.8110389311218</v>
      </c>
      <c r="AI41" s="147">
        <v>73.865948802119306</v>
      </c>
      <c r="AJ41" s="147">
        <v>75.531882342778104</v>
      </c>
      <c r="AK41" s="147">
        <v>72.631302119327302</v>
      </c>
      <c r="AL41" s="153">
        <v>66.395719246717306</v>
      </c>
      <c r="AM41" s="147"/>
      <c r="AN41" s="154">
        <v>97.277382515549405</v>
      </c>
      <c r="AO41" s="155">
        <v>100.284098422022</v>
      </c>
      <c r="AP41" s="156">
        <v>98.780740468785893</v>
      </c>
      <c r="AQ41" s="147"/>
      <c r="AR41" s="157">
        <v>75.648582453022598</v>
      </c>
      <c r="AS41" s="75"/>
      <c r="AT41" s="30">
        <v>0.72042432750337904</v>
      </c>
      <c r="AU41" s="128">
        <v>22.654352789751002</v>
      </c>
      <c r="AV41" s="128">
        <v>27.222271872605699</v>
      </c>
      <c r="AW41" s="128">
        <v>18.377389136793798</v>
      </c>
      <c r="AX41" s="128">
        <v>2.7113256312174001</v>
      </c>
      <c r="AY41" s="133">
        <v>14.102886211169199</v>
      </c>
      <c r="AZ41" s="128"/>
      <c r="BA41" s="134">
        <v>-21.1493772958531</v>
      </c>
      <c r="BB41" s="135">
        <v>-23.8789425122674</v>
      </c>
      <c r="BC41" s="136">
        <v>-22.5589570615398</v>
      </c>
      <c r="BD41" s="128"/>
      <c r="BE41" s="137">
        <v>-3.0250858445654498</v>
      </c>
      <c r="BF41" s="75"/>
    </row>
    <row r="42" spans="1:70" x14ac:dyDescent="0.25">
      <c r="A42" s="21" t="s">
        <v>85</v>
      </c>
      <c r="B42" s="3" t="str">
        <f t="shared" si="0"/>
        <v>Southwest Virginia - Heart of Appalachia</v>
      </c>
      <c r="C42" s="3"/>
      <c r="D42" s="24" t="s">
        <v>16</v>
      </c>
      <c r="E42" s="27" t="s">
        <v>17</v>
      </c>
      <c r="F42" s="3"/>
      <c r="G42" s="152">
        <v>33.547564599483202</v>
      </c>
      <c r="H42" s="147">
        <v>53.023811369508998</v>
      </c>
      <c r="I42" s="147">
        <v>52.421052971576202</v>
      </c>
      <c r="J42" s="147">
        <v>57.088178294573602</v>
      </c>
      <c r="K42" s="147">
        <v>52.771963824289401</v>
      </c>
      <c r="L42" s="153">
        <v>49.770514211886301</v>
      </c>
      <c r="M42" s="147"/>
      <c r="N42" s="154">
        <v>58.7242506459948</v>
      </c>
      <c r="O42" s="155">
        <v>56.856421188630399</v>
      </c>
      <c r="P42" s="156">
        <v>57.790335917312603</v>
      </c>
      <c r="Q42" s="147"/>
      <c r="R42" s="157">
        <v>52.061891842008102</v>
      </c>
      <c r="S42" s="75"/>
      <c r="T42" s="30">
        <v>-7.1549073759741004</v>
      </c>
      <c r="U42" s="128">
        <v>2.2453212009344399</v>
      </c>
      <c r="V42" s="128">
        <v>0.12216911068540801</v>
      </c>
      <c r="W42" s="128">
        <v>7.8391548831249098</v>
      </c>
      <c r="X42" s="128">
        <v>-6.3838063019823403</v>
      </c>
      <c r="Y42" s="133">
        <v>-0.32266951539238797</v>
      </c>
      <c r="Z42" s="128"/>
      <c r="AA42" s="134">
        <v>-30.651242951951701</v>
      </c>
      <c r="AB42" s="135">
        <v>-34.2138333730989</v>
      </c>
      <c r="AC42" s="136">
        <v>-32.450720132670703</v>
      </c>
      <c r="AD42" s="128"/>
      <c r="AE42" s="137">
        <v>-13.3877006524602</v>
      </c>
      <c r="AF42" s="75"/>
      <c r="AG42" s="152">
        <v>32.653028100775103</v>
      </c>
      <c r="AH42" s="147">
        <v>43.778643410852702</v>
      </c>
      <c r="AI42" s="147">
        <v>49.647311046511597</v>
      </c>
      <c r="AJ42" s="147">
        <v>50.835541020671798</v>
      </c>
      <c r="AK42" s="147">
        <v>46.997569444444402</v>
      </c>
      <c r="AL42" s="153">
        <v>44.782418604651099</v>
      </c>
      <c r="AM42" s="147"/>
      <c r="AN42" s="154">
        <v>54.682543604651102</v>
      </c>
      <c r="AO42" s="155">
        <v>54.9288388242894</v>
      </c>
      <c r="AP42" s="156">
        <v>54.805691214470201</v>
      </c>
      <c r="AQ42" s="147"/>
      <c r="AR42" s="157">
        <v>47.646210778885099</v>
      </c>
      <c r="AS42" s="75"/>
      <c r="AT42" s="30">
        <v>-11.552056905089801</v>
      </c>
      <c r="AU42" s="128">
        <v>-2.33031833595382</v>
      </c>
      <c r="AV42" s="128">
        <v>-2.48932991189792</v>
      </c>
      <c r="AW42" s="128">
        <v>-3.4134518857195202</v>
      </c>
      <c r="AX42" s="128">
        <v>-10.093387517457201</v>
      </c>
      <c r="AY42" s="133">
        <v>-5.74566313224331</v>
      </c>
      <c r="AZ42" s="128"/>
      <c r="BA42" s="134">
        <v>-19.962758637078501</v>
      </c>
      <c r="BB42" s="135">
        <v>-23.885680694309102</v>
      </c>
      <c r="BC42" s="136">
        <v>-21.9779008713613</v>
      </c>
      <c r="BD42" s="128"/>
      <c r="BE42" s="137">
        <v>-11.777757206581301</v>
      </c>
      <c r="BF42" s="75"/>
    </row>
    <row r="43" spans="1:70" x14ac:dyDescent="0.25">
      <c r="A43" s="22" t="s">
        <v>86</v>
      </c>
      <c r="B43" s="3" t="str">
        <f t="shared" si="0"/>
        <v>Virginia Mountains</v>
      </c>
      <c r="C43" s="3"/>
      <c r="D43" s="25" t="s">
        <v>16</v>
      </c>
      <c r="E43" s="28" t="s">
        <v>17</v>
      </c>
      <c r="F43" s="3"/>
      <c r="G43" s="152">
        <v>50.252118995030301</v>
      </c>
      <c r="H43" s="147">
        <v>79.756544726670299</v>
      </c>
      <c r="I43" s="147">
        <v>83.643038376587498</v>
      </c>
      <c r="J43" s="147">
        <v>82.133622308116998</v>
      </c>
      <c r="K43" s="147">
        <v>68.118676145775794</v>
      </c>
      <c r="L43" s="153">
        <v>72.780800110436203</v>
      </c>
      <c r="M43" s="147"/>
      <c r="N43" s="154">
        <v>80.941631695195994</v>
      </c>
      <c r="O43" s="155">
        <v>84.539878520154602</v>
      </c>
      <c r="P43" s="156">
        <v>82.740755107675298</v>
      </c>
      <c r="Q43" s="147"/>
      <c r="R43" s="157">
        <v>75.626501538218804</v>
      </c>
      <c r="S43" s="75"/>
      <c r="T43" s="30">
        <v>1.6211776012671699</v>
      </c>
      <c r="U43" s="128">
        <v>9.5879971891854598</v>
      </c>
      <c r="V43" s="128">
        <v>3.86060522767225</v>
      </c>
      <c r="W43" s="128">
        <v>1.0459362248464901</v>
      </c>
      <c r="X43" s="128">
        <v>-11.878549850938199</v>
      </c>
      <c r="Y43" s="133">
        <v>0.70755430965323596</v>
      </c>
      <c r="Z43" s="128"/>
      <c r="AA43" s="134">
        <v>-21.759506960663199</v>
      </c>
      <c r="AB43" s="135">
        <v>-21.565389705928599</v>
      </c>
      <c r="AC43" s="136">
        <v>-21.6604580806492</v>
      </c>
      <c r="AD43" s="128"/>
      <c r="AE43" s="137">
        <v>-7.54440346693268</v>
      </c>
      <c r="AF43" s="75"/>
      <c r="AG43" s="152">
        <v>61.053319643843103</v>
      </c>
      <c r="AH43" s="147">
        <v>67.652337451684105</v>
      </c>
      <c r="AI43" s="147">
        <v>76.455227429596903</v>
      </c>
      <c r="AJ43" s="147">
        <v>76.453445610160102</v>
      </c>
      <c r="AK43" s="147">
        <v>68.329976532302496</v>
      </c>
      <c r="AL43" s="153">
        <v>69.988861333517306</v>
      </c>
      <c r="AM43" s="147"/>
      <c r="AN43" s="154">
        <v>88.907862713970104</v>
      </c>
      <c r="AO43" s="155">
        <v>98.625688500828204</v>
      </c>
      <c r="AP43" s="156">
        <v>93.766775607399197</v>
      </c>
      <c r="AQ43" s="147"/>
      <c r="AR43" s="157">
        <v>76.782551126054997</v>
      </c>
      <c r="AS43" s="75"/>
      <c r="AT43" s="30">
        <v>13.999029263088801</v>
      </c>
      <c r="AU43" s="128">
        <v>14.1832238269233</v>
      </c>
      <c r="AV43" s="128">
        <v>13.955477166522501</v>
      </c>
      <c r="AW43" s="128">
        <v>12.375485578817999</v>
      </c>
      <c r="AX43" s="128">
        <v>0.41173579776063901</v>
      </c>
      <c r="AY43" s="133">
        <v>10.748587784120501</v>
      </c>
      <c r="AZ43" s="128"/>
      <c r="BA43" s="134">
        <v>-9.7814647536818704</v>
      </c>
      <c r="BB43" s="135">
        <v>-10.2482595204</v>
      </c>
      <c r="BC43" s="136">
        <v>-10.027560250492099</v>
      </c>
      <c r="BD43" s="128"/>
      <c r="BE43" s="137">
        <v>2.4908862370751002</v>
      </c>
      <c r="BF43" s="75"/>
    </row>
    <row r="44" spans="1:70" x14ac:dyDescent="0.25">
      <c r="A44" s="86" t="s">
        <v>111</v>
      </c>
      <c r="B44" s="3" t="s">
        <v>117</v>
      </c>
      <c r="D44" s="25" t="s">
        <v>16</v>
      </c>
      <c r="E44" s="28" t="s">
        <v>17</v>
      </c>
      <c r="G44" s="152">
        <v>124.46282701711399</v>
      </c>
      <c r="H44" s="147">
        <v>209.22064792175999</v>
      </c>
      <c r="I44" s="147">
        <v>249.122897310513</v>
      </c>
      <c r="J44" s="147">
        <v>228.92354828850799</v>
      </c>
      <c r="K44" s="147">
        <v>216.19592298288501</v>
      </c>
      <c r="L44" s="153">
        <v>205.58516870415599</v>
      </c>
      <c r="M44" s="147"/>
      <c r="N44" s="154">
        <v>287.84051344743199</v>
      </c>
      <c r="O44" s="155">
        <v>324.193065403422</v>
      </c>
      <c r="P44" s="156">
        <v>306.01678942542702</v>
      </c>
      <c r="Q44" s="147"/>
      <c r="R44" s="157">
        <v>234.27991748166201</v>
      </c>
      <c r="S44" s="75"/>
      <c r="T44" s="30">
        <v>-29.081081877437999</v>
      </c>
      <c r="U44" s="128">
        <v>10.874806436339799</v>
      </c>
      <c r="V44" s="128">
        <v>10.356157512694701</v>
      </c>
      <c r="W44" s="128">
        <v>-2.4022199467351499</v>
      </c>
      <c r="X44" s="128">
        <v>8.2852483077508499</v>
      </c>
      <c r="Y44" s="133">
        <v>0.36801818582388401</v>
      </c>
      <c r="Z44" s="128"/>
      <c r="AA44" s="134">
        <v>10.678227106709199</v>
      </c>
      <c r="AB44" s="135">
        <v>21.591940358171701</v>
      </c>
      <c r="AC44" s="136">
        <v>16.202988391543599</v>
      </c>
      <c r="AD44" s="128"/>
      <c r="AE44" s="137">
        <v>5.7458267484838901</v>
      </c>
      <c r="AF44" s="78"/>
      <c r="AG44" s="152">
        <v>157.80257258557401</v>
      </c>
      <c r="AH44" s="147">
        <v>162.230941320293</v>
      </c>
      <c r="AI44" s="147">
        <v>185.738100550122</v>
      </c>
      <c r="AJ44" s="147">
        <v>184.10738768337399</v>
      </c>
      <c r="AK44" s="147">
        <v>187.53417099633199</v>
      </c>
      <c r="AL44" s="153">
        <v>175.48263462713899</v>
      </c>
      <c r="AM44" s="147"/>
      <c r="AN44" s="154">
        <v>260.04062270782299</v>
      </c>
      <c r="AO44" s="155">
        <v>294.08387377750603</v>
      </c>
      <c r="AP44" s="156">
        <v>277.06224824266502</v>
      </c>
      <c r="AQ44" s="147"/>
      <c r="AR44" s="157">
        <v>204.50538137443201</v>
      </c>
      <c r="AS44" s="75"/>
      <c r="AT44" s="30">
        <v>-3.53415780801806</v>
      </c>
      <c r="AU44" s="128">
        <v>15.409971306964</v>
      </c>
      <c r="AV44" s="128">
        <v>13.351088842999101</v>
      </c>
      <c r="AW44" s="128">
        <v>9.9680249470683595</v>
      </c>
      <c r="AX44" s="128">
        <v>18.5408730980669</v>
      </c>
      <c r="AY44" s="133">
        <v>10.5562365751531</v>
      </c>
      <c r="AZ44" s="128"/>
      <c r="BA44" s="134">
        <v>4.4828630993835201</v>
      </c>
      <c r="BB44" s="135">
        <v>5.0898000493431699</v>
      </c>
      <c r="BC44" s="136">
        <v>4.8040997912849104</v>
      </c>
      <c r="BD44" s="128"/>
      <c r="BE44" s="137">
        <v>8.2563372227439906</v>
      </c>
    </row>
    <row r="45" spans="1:70" x14ac:dyDescent="0.25">
      <c r="A45" s="86" t="s">
        <v>112</v>
      </c>
      <c r="B45" s="3" t="s">
        <v>118</v>
      </c>
      <c r="D45" s="25" t="s">
        <v>16</v>
      </c>
      <c r="E45" s="28" t="s">
        <v>17</v>
      </c>
      <c r="G45" s="152">
        <v>93.933460236886603</v>
      </c>
      <c r="H45" s="147">
        <v>174.63128117413299</v>
      </c>
      <c r="I45" s="147">
        <v>206.47176635032699</v>
      </c>
      <c r="J45" s="147">
        <v>200.51237144118201</v>
      </c>
      <c r="K45" s="147">
        <v>150.30203523872501</v>
      </c>
      <c r="L45" s="153">
        <v>165.17018288825099</v>
      </c>
      <c r="M45" s="147"/>
      <c r="N45" s="154">
        <v>144.34166629883001</v>
      </c>
      <c r="O45" s="155">
        <v>161.726329728536</v>
      </c>
      <c r="P45" s="156">
        <v>153.033998013683</v>
      </c>
      <c r="Q45" s="147"/>
      <c r="R45" s="157">
        <v>161.702701495517</v>
      </c>
      <c r="S45" s="75"/>
      <c r="T45" s="30">
        <v>-11.773776553415299</v>
      </c>
      <c r="U45" s="128">
        <v>2.7209457500761398</v>
      </c>
      <c r="V45" s="128">
        <v>7.1178922197775503</v>
      </c>
      <c r="W45" s="128">
        <v>8.5506086262584908</v>
      </c>
      <c r="X45" s="128">
        <v>17.9587838047076</v>
      </c>
      <c r="Y45" s="133">
        <v>5.6935935699834399</v>
      </c>
      <c r="Z45" s="128"/>
      <c r="AA45" s="134">
        <v>13.573339927989901</v>
      </c>
      <c r="AB45" s="135">
        <v>19.174027333687601</v>
      </c>
      <c r="AC45" s="136">
        <v>16.465482912509099</v>
      </c>
      <c r="AD45" s="128"/>
      <c r="AE45" s="137">
        <v>8.4046923225077705</v>
      </c>
      <c r="AF45" s="78"/>
      <c r="AG45" s="152">
        <v>93.004526502611597</v>
      </c>
      <c r="AH45" s="147">
        <v>118.233539873464</v>
      </c>
      <c r="AI45" s="147">
        <v>146.24380885382101</v>
      </c>
      <c r="AJ45" s="147">
        <v>144.77482463400199</v>
      </c>
      <c r="AK45" s="147">
        <v>118.144109192231</v>
      </c>
      <c r="AL45" s="153">
        <v>124.08016181122601</v>
      </c>
      <c r="AM45" s="147"/>
      <c r="AN45" s="154">
        <v>128.60654463694499</v>
      </c>
      <c r="AO45" s="155">
        <v>147.29761301772899</v>
      </c>
      <c r="AP45" s="156">
        <v>137.952078827337</v>
      </c>
      <c r="AQ45" s="147"/>
      <c r="AR45" s="157">
        <v>128.04356667297199</v>
      </c>
      <c r="AS45" s="75"/>
      <c r="AT45" s="30">
        <v>3.54414734813286</v>
      </c>
      <c r="AU45" s="128">
        <v>8.5270119815747201</v>
      </c>
      <c r="AV45" s="128">
        <v>10.4755887701511</v>
      </c>
      <c r="AW45" s="128">
        <v>11.079180111363099</v>
      </c>
      <c r="AX45" s="128">
        <v>11.7270918191295</v>
      </c>
      <c r="AY45" s="133">
        <v>9.3757186151476706</v>
      </c>
      <c r="AZ45" s="128"/>
      <c r="BA45" s="134">
        <v>4.36415522892041</v>
      </c>
      <c r="BB45" s="135">
        <v>4.9441486083569401</v>
      </c>
      <c r="BC45" s="136">
        <v>4.6729976394125696</v>
      </c>
      <c r="BD45" s="128"/>
      <c r="BE45" s="137">
        <v>7.8831686978931597</v>
      </c>
    </row>
    <row r="46" spans="1:70" x14ac:dyDescent="0.25">
      <c r="A46" s="86" t="s">
        <v>113</v>
      </c>
      <c r="B46" s="3" t="s">
        <v>119</v>
      </c>
      <c r="D46" s="25" t="s">
        <v>16</v>
      </c>
      <c r="E46" s="28" t="s">
        <v>17</v>
      </c>
      <c r="G46" s="152">
        <v>73.902867174660003</v>
      </c>
      <c r="H46" s="147">
        <v>120.01858210070201</v>
      </c>
      <c r="I46" s="147">
        <v>138.23116987897799</v>
      </c>
      <c r="J46" s="147">
        <v>137.24324966382699</v>
      </c>
      <c r="K46" s="147">
        <v>111.251622590766</v>
      </c>
      <c r="L46" s="153">
        <v>116.129498281786</v>
      </c>
      <c r="M46" s="147"/>
      <c r="N46" s="154">
        <v>120.80180756013699</v>
      </c>
      <c r="O46" s="155">
        <v>133.24768444643601</v>
      </c>
      <c r="P46" s="156">
        <v>127.02474600328701</v>
      </c>
      <c r="Q46" s="147"/>
      <c r="R46" s="157">
        <v>119.242426202215</v>
      </c>
      <c r="S46" s="75"/>
      <c r="T46" s="30">
        <v>-14.1962671717107</v>
      </c>
      <c r="U46" s="128">
        <v>-3.0020623672457201</v>
      </c>
      <c r="V46" s="128">
        <v>-0.57392872813731499</v>
      </c>
      <c r="W46" s="128">
        <v>1.09899947290203</v>
      </c>
      <c r="X46" s="128">
        <v>4.2679520298775602</v>
      </c>
      <c r="Y46" s="133">
        <v>-1.8084336924284601</v>
      </c>
      <c r="Z46" s="128"/>
      <c r="AA46" s="134">
        <v>3.4279228160292199</v>
      </c>
      <c r="AB46" s="135">
        <v>7.6653359453016598</v>
      </c>
      <c r="AC46" s="136">
        <v>5.6079548753688302</v>
      </c>
      <c r="AD46" s="128"/>
      <c r="AE46" s="137">
        <v>0.33614880713998802</v>
      </c>
      <c r="AF46" s="78"/>
      <c r="AG46" s="152">
        <v>77.7525807560137</v>
      </c>
      <c r="AH46" s="147">
        <v>93.161585088898804</v>
      </c>
      <c r="AI46" s="147">
        <v>109.211589944718</v>
      </c>
      <c r="AJ46" s="147">
        <v>109.475698715075</v>
      </c>
      <c r="AK46" s="147">
        <v>95.448442253100197</v>
      </c>
      <c r="AL46" s="153">
        <v>97.009979351561299</v>
      </c>
      <c r="AM46" s="147"/>
      <c r="AN46" s="154">
        <v>113.321188854026</v>
      </c>
      <c r="AO46" s="155">
        <v>124.67002024503201</v>
      </c>
      <c r="AP46" s="156">
        <v>118.99560454952901</v>
      </c>
      <c r="AQ46" s="147"/>
      <c r="AR46" s="157">
        <v>103.29158655098</v>
      </c>
      <c r="AS46" s="75"/>
      <c r="AT46" s="30">
        <v>-2.4210448809155398</v>
      </c>
      <c r="AU46" s="128">
        <v>4.9553790181520601</v>
      </c>
      <c r="AV46" s="128">
        <v>4.8326370412153299</v>
      </c>
      <c r="AW46" s="128">
        <v>6.1057324248263498</v>
      </c>
      <c r="AX46" s="128">
        <v>4.6869837614489303</v>
      </c>
      <c r="AY46" s="133">
        <v>3.8710870838592402</v>
      </c>
      <c r="AZ46" s="128"/>
      <c r="BA46" s="134">
        <v>-1.2228276830308999</v>
      </c>
      <c r="BB46" s="135">
        <v>-3.2973172033729798</v>
      </c>
      <c r="BC46" s="136">
        <v>-2.3205113808503102</v>
      </c>
      <c r="BD46" s="128"/>
      <c r="BE46" s="137">
        <v>1.7482135311526501</v>
      </c>
    </row>
    <row r="47" spans="1:70" x14ac:dyDescent="0.25">
      <c r="A47" s="86" t="s">
        <v>114</v>
      </c>
      <c r="B47" s="3" t="s">
        <v>120</v>
      </c>
      <c r="D47" s="25" t="s">
        <v>16</v>
      </c>
      <c r="E47" s="28" t="s">
        <v>17</v>
      </c>
      <c r="G47" s="152">
        <v>54.939914753774303</v>
      </c>
      <c r="H47" s="147">
        <v>83.718518939487495</v>
      </c>
      <c r="I47" s="147">
        <v>95.606186899261104</v>
      </c>
      <c r="J47" s="147">
        <v>95.750689876701799</v>
      </c>
      <c r="K47" s="147">
        <v>84.772754812087598</v>
      </c>
      <c r="L47" s="153">
        <v>82.957613056262502</v>
      </c>
      <c r="M47" s="147"/>
      <c r="N47" s="154">
        <v>101.936178251093</v>
      </c>
      <c r="O47" s="155">
        <v>112.16084949717001</v>
      </c>
      <c r="P47" s="156">
        <v>107.048513874132</v>
      </c>
      <c r="Q47" s="147"/>
      <c r="R47" s="157">
        <v>89.840727575653801</v>
      </c>
      <c r="S47" s="75"/>
      <c r="T47" s="30">
        <v>-12.7733376677823</v>
      </c>
      <c r="U47" s="128">
        <v>-3.57464692800689</v>
      </c>
      <c r="V47" s="128">
        <v>-1.4702674050620499</v>
      </c>
      <c r="W47" s="128">
        <v>0.16751155095602799</v>
      </c>
      <c r="X47" s="128">
        <v>1.91507664114831</v>
      </c>
      <c r="Y47" s="133">
        <v>-2.5428083090111202</v>
      </c>
      <c r="Z47" s="128"/>
      <c r="AA47" s="134">
        <v>-2.6378747440166501</v>
      </c>
      <c r="AB47" s="135">
        <v>0.71938464148167403</v>
      </c>
      <c r="AC47" s="136">
        <v>-0.90748741938806998</v>
      </c>
      <c r="AD47" s="128"/>
      <c r="AE47" s="137">
        <v>-1.99217531387534</v>
      </c>
      <c r="AF47" s="78"/>
      <c r="AG47" s="152">
        <v>61.221031417558201</v>
      </c>
      <c r="AH47" s="147">
        <v>70.270675360134405</v>
      </c>
      <c r="AI47" s="147">
        <v>81.904328593313707</v>
      </c>
      <c r="AJ47" s="147">
        <v>83.2514473944305</v>
      </c>
      <c r="AK47" s="147">
        <v>77.919145746336795</v>
      </c>
      <c r="AL47" s="153">
        <v>74.913325702354697</v>
      </c>
      <c r="AM47" s="147"/>
      <c r="AN47" s="154">
        <v>98.384264535099206</v>
      </c>
      <c r="AO47" s="155">
        <v>109.053432766672</v>
      </c>
      <c r="AP47" s="156">
        <v>103.71884865088499</v>
      </c>
      <c r="AQ47" s="147"/>
      <c r="AR47" s="157">
        <v>83.143475116220699</v>
      </c>
      <c r="AS47" s="75"/>
      <c r="AT47" s="30">
        <v>-3.9414127079734298</v>
      </c>
      <c r="AU47" s="128">
        <v>3.0826320904238602</v>
      </c>
      <c r="AV47" s="128">
        <v>4.4457206375146399</v>
      </c>
      <c r="AW47" s="128">
        <v>4.0467933194210497</v>
      </c>
      <c r="AX47" s="128">
        <v>2.0759189569236498</v>
      </c>
      <c r="AY47" s="133">
        <v>2.1540713637598699</v>
      </c>
      <c r="AZ47" s="128"/>
      <c r="BA47" s="134">
        <v>-5.3636749874894303</v>
      </c>
      <c r="BB47" s="135">
        <v>-6.4391979751787698</v>
      </c>
      <c r="BC47" s="136">
        <v>-5.9321594424390902</v>
      </c>
      <c r="BD47" s="128"/>
      <c r="BE47" s="137">
        <v>-0.88741196427080304</v>
      </c>
    </row>
    <row r="48" spans="1:70" x14ac:dyDescent="0.25">
      <c r="A48" s="86" t="s">
        <v>115</v>
      </c>
      <c r="B48" s="3" t="s">
        <v>121</v>
      </c>
      <c r="D48" s="25" t="s">
        <v>16</v>
      </c>
      <c r="E48" s="28" t="s">
        <v>17</v>
      </c>
      <c r="G48" s="152">
        <v>40.878285517873501</v>
      </c>
      <c r="H48" s="147">
        <v>52.474196608615898</v>
      </c>
      <c r="I48" s="147">
        <v>56.1672263978001</v>
      </c>
      <c r="J48" s="147">
        <v>58.561240604949504</v>
      </c>
      <c r="K48" s="147">
        <v>56.278054537121903</v>
      </c>
      <c r="L48" s="153">
        <v>52.871800733272202</v>
      </c>
      <c r="M48" s="147"/>
      <c r="N48" s="154">
        <v>67.499779101741495</v>
      </c>
      <c r="O48" s="155">
        <v>72.252226856095305</v>
      </c>
      <c r="P48" s="156">
        <v>69.876002978918393</v>
      </c>
      <c r="Q48" s="147"/>
      <c r="R48" s="157">
        <v>57.730144232028202</v>
      </c>
      <c r="S48" s="75"/>
      <c r="T48" s="30">
        <v>-10.2587109734182</v>
      </c>
      <c r="U48" s="128">
        <v>1.3913507085360399</v>
      </c>
      <c r="V48" s="128">
        <v>-1.03448158174661</v>
      </c>
      <c r="W48" s="128">
        <v>3.8860379320169298</v>
      </c>
      <c r="X48" s="128">
        <v>3.3635369629628298</v>
      </c>
      <c r="Y48" s="133">
        <v>-0.19559381509668899</v>
      </c>
      <c r="Z48" s="128"/>
      <c r="AA48" s="134">
        <v>-3.8029176444778598</v>
      </c>
      <c r="AB48" s="135">
        <v>-4.3608948600214203</v>
      </c>
      <c r="AC48" s="136">
        <v>-4.0922040720766297</v>
      </c>
      <c r="AD48" s="128"/>
      <c r="AE48" s="137">
        <v>-1.5784613370435501</v>
      </c>
      <c r="AF48" s="78"/>
      <c r="AG48" s="152">
        <v>44.566808107922</v>
      </c>
      <c r="AH48" s="147">
        <v>48.517808176749902</v>
      </c>
      <c r="AI48" s="147">
        <v>53.596250946383002</v>
      </c>
      <c r="AJ48" s="147">
        <v>54.893038979512198</v>
      </c>
      <c r="AK48" s="147">
        <v>53.661299125886103</v>
      </c>
      <c r="AL48" s="153">
        <v>51.047041067290699</v>
      </c>
      <c r="AM48" s="147"/>
      <c r="AN48" s="154">
        <v>65.780658797347797</v>
      </c>
      <c r="AO48" s="155">
        <v>71.481283869043494</v>
      </c>
      <c r="AP48" s="156">
        <v>68.630971333195603</v>
      </c>
      <c r="AQ48" s="147"/>
      <c r="AR48" s="157">
        <v>56.071021143263501</v>
      </c>
      <c r="AS48" s="75"/>
      <c r="AT48" s="30">
        <v>-1.81907748899985</v>
      </c>
      <c r="AU48" s="128">
        <v>6.0254201210520701</v>
      </c>
      <c r="AV48" s="128">
        <v>5.9369548752661396</v>
      </c>
      <c r="AW48" s="128">
        <v>5.30276612976159</v>
      </c>
      <c r="AX48" s="128">
        <v>2.5990685937396898</v>
      </c>
      <c r="AY48" s="133">
        <v>3.6798124788115598</v>
      </c>
      <c r="AZ48" s="128"/>
      <c r="BA48" s="134">
        <v>-4.4521487077134196</v>
      </c>
      <c r="BB48" s="135">
        <v>-7.6070000544827296</v>
      </c>
      <c r="BC48" s="136">
        <v>-6.1215016584501498</v>
      </c>
      <c r="BD48" s="128"/>
      <c r="BE48" s="137">
        <v>3.5979259832497099E-2</v>
      </c>
    </row>
    <row r="49" spans="1:57" x14ac:dyDescent="0.25">
      <c r="A49" s="87" t="s">
        <v>116</v>
      </c>
      <c r="B49" s="3" t="s">
        <v>122</v>
      </c>
      <c r="D49" s="25" t="s">
        <v>16</v>
      </c>
      <c r="E49" s="28" t="s">
        <v>17</v>
      </c>
      <c r="G49" s="158">
        <v>29.169800023211199</v>
      </c>
      <c r="H49" s="159">
        <v>32.260368043869299</v>
      </c>
      <c r="I49" s="159">
        <v>34.353906032031503</v>
      </c>
      <c r="J49" s="159">
        <v>34.732024876689998</v>
      </c>
      <c r="K49" s="159">
        <v>35.074024064295202</v>
      </c>
      <c r="L49" s="160">
        <v>33.118024608019397</v>
      </c>
      <c r="M49" s="147"/>
      <c r="N49" s="161">
        <v>44.0667915626994</v>
      </c>
      <c r="O49" s="162">
        <v>46.835907511750698</v>
      </c>
      <c r="P49" s="163">
        <v>45.451349537224999</v>
      </c>
      <c r="Q49" s="147"/>
      <c r="R49" s="164">
        <v>36.641831730649599</v>
      </c>
      <c r="S49" s="75"/>
      <c r="T49" s="31">
        <v>-6.0853057357262399</v>
      </c>
      <c r="U49" s="138">
        <v>-1.37855558043812</v>
      </c>
      <c r="V49" s="138">
        <v>0.98431428897523798</v>
      </c>
      <c r="W49" s="138">
        <v>0.60096045644804796</v>
      </c>
      <c r="X49" s="138">
        <v>-2.7140080987865201</v>
      </c>
      <c r="Y49" s="139">
        <v>-1.64946951261699</v>
      </c>
      <c r="Z49" s="128"/>
      <c r="AA49" s="140">
        <v>-11.3641472202382</v>
      </c>
      <c r="AB49" s="141">
        <v>-12.985184310899101</v>
      </c>
      <c r="AC49" s="142">
        <v>-12.206827155719299</v>
      </c>
      <c r="AD49" s="128"/>
      <c r="AE49" s="143">
        <v>-5.6696672801023604</v>
      </c>
      <c r="AG49" s="158">
        <v>33.094593177092698</v>
      </c>
      <c r="AH49" s="159">
        <v>32.222019415365601</v>
      </c>
      <c r="AI49" s="159">
        <v>33.985611862208799</v>
      </c>
      <c r="AJ49" s="159">
        <v>35.005108085346897</v>
      </c>
      <c r="AK49" s="159">
        <v>35.655226568003499</v>
      </c>
      <c r="AL49" s="160">
        <v>33.9922908371868</v>
      </c>
      <c r="AM49" s="147"/>
      <c r="AN49" s="161">
        <v>46.163710833611098</v>
      </c>
      <c r="AO49" s="162">
        <v>51.315523842206701</v>
      </c>
      <c r="AP49" s="163">
        <v>48.739617337908903</v>
      </c>
      <c r="AQ49" s="147"/>
      <c r="AR49" s="164">
        <v>38.2050668357803</v>
      </c>
      <c r="AS49" s="75"/>
      <c r="AT49" s="31">
        <v>-3.9428426662548901</v>
      </c>
      <c r="AU49" s="138">
        <v>2.3184555653372101</v>
      </c>
      <c r="AV49" s="138">
        <v>3.1078458687900499</v>
      </c>
      <c r="AW49" s="138">
        <v>3.3479480130641002</v>
      </c>
      <c r="AX49" s="138">
        <v>-0.58495700676309903</v>
      </c>
      <c r="AY49" s="139">
        <v>0.78221594090499402</v>
      </c>
      <c r="AZ49" s="128"/>
      <c r="BA49" s="140">
        <v>-8.0180509485583205</v>
      </c>
      <c r="BB49" s="141">
        <v>-10.2382516204437</v>
      </c>
      <c r="BC49" s="142">
        <v>-9.20033499318194</v>
      </c>
      <c r="BD49" s="128"/>
      <c r="BE49" s="143">
        <v>-3.1023990340740499</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95B3DEB-3827-4065-B5DB-4B62EBC99AEA}"/>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2024-09-20T13:50:10Z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