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_{24FF1109-AEBC-4B46-B08A-B3EBC9607EEC}" xr6:coauthVersionLast="47" xr6:coauthVersionMax="47" xr10:uidLastSave="{00000000-0000-0000-0000-000000000000}"/>
  <workbookProtection workbookAlgorithmName="SHA-512" workbookHashValue="EupooLgHdXKImjAw2wwVjWbiMVXiU15/uc7mpIRhPSEe5s95zrE7vLKqKOngf/As0wEWWagpXjWemUxhrztw0A==" workbookSaltValue="COuypNxiDSn+2qWTFERwT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<sst xmlns="http://schemas.openxmlformats.org/spreadsheetml/2006/main" count="855" uniqueCount="142">
  <si>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</si>
  <si>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</si>
  <si>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</si>
  <si>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</si>
  <si>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</si>
  <si>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</si>
  <si>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</si>
  <si>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</si>
  <si>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</si>
  <si>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</si>
  <si>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</si>
  <si>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</si>
  <si>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</si>
  <si>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</si>
  <si>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</si>
  <si>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</si>
  <si>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</si>
  <si>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</si>
  <si>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</si>
  <si>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</si>
  <si>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</si>
  <si>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</si>
  <si>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</si>
  <si>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</si>
  <si>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</si>
  <si>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</si>
  <si>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</si>
  <si>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</si>
  <si>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</si>
  <si>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</si>
  <si>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</si>
  <si>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</si>
  <si>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</si>
  <si>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</si>
  <si>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</si>
  <si>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</si>
  <si>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</si>
  <si>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</si>
  <si>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</si>
  <si>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</si>
  <si>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</si>
  <si>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</si>
  <si>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</si>
  <si>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</si>
  <si>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</si>
  <si>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</si>
  <si>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</si>
  <si>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</si>
  <si>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</si>
  <si>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</si>
  <si>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</si>
  <si>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</si>
  <si>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</si>
  <si>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</si>
  <si>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</si>
  <si>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</si>
  <si>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</si>
  <si>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</si>
  <si>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</si>
  <si>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</si>
  <si>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</si>
  <si>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</si>
  <si>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</si>
  <si>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</si>
  <si>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</si>
  <si>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</si>
  <si>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</si>
  <si>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</si>
  <si>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</si>
  <si>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</si>
  <si>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</si>
  <si>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</si>
  <si>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</si>
  <si>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</si>
  <si>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</si>
  <si>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</si>
  <si>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</si>
  <si>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</si>
  <si>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</si>
  <si>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</si>
  <si>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</si>
  <si>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</si>
  <si>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</si>
  <si>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</si>
  <si>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</si>
  <si>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</si>
  <si>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</si>
  <si>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</si>
  <si>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</si>
  <si>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</si>
  <si>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</si>
  <si>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</si>
  <si>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</si>
  <si>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</si>
  <si>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</si>
  <si>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</si>
  <si>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</si>
  <si>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</si>
  <si>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</si>
  <si>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</si>
  <si>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</si>
  <si>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</si>
  <si>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</si>
  <si>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</si>
  <si>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</si>
  <si>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</si>
  <si>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</si>
  <si>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</si>
  <si>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</si>
  <si>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</si>
  <si>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</si>
  <si>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</si>
  <si>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</si>
  <si>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</si>
  <si>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</si>
  <si>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</si>
  <si>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</si>
  <si>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</si>
  <si>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</si>
  <si>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</si>
  <si>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</si>
  <si>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</si>
  <si>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</si>
  <si>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</si>
  <si>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</si>
  <si>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Aug</t>
  </si>
  <si>
    <t>Aug / Sep</t>
  </si>
  <si>
    <t>Sep</t>
  </si>
  <si>
    <t>Monday, Sep 2nd</t>
  </si>
  <si>
    <t xml:space="preserve"> - Labor Day</t>
  </si>
  <si>
    <t>Monday, Sep 4th</t>
  </si>
  <si>
    <t>Saturday, Sep 16th</t>
  </si>
  <si>
    <t xml:space="preserve"> - Rosh Hashanah</t>
  </si>
  <si>
    <t>Monday, Sep 25th</t>
  </si>
  <si>
    <t xml:space="preserve"> - Yom Kippur</t>
  </si>
  <si>
    <t>Week of September 15, 2024  to September 21, 2024</t>
  </si>
  <si>
    <t>August 25, 2024 - September 21, 2024
Rolling-28 Day Period</t>
  </si>
  <si>
    <t>For the Week of September 15, 2024 to September 21, 2024</t>
  </si>
  <si>
    <t>Sep / Oct</t>
  </si>
  <si>
    <t>Oct</t>
  </si>
  <si>
    <t>Thursday, Oct 3rd</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</si>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</sst>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AT16" sqref="AT16"/>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September 15, 2024  to September 21,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4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4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Data'!G$3,FALSE)</f>
        <v>53.763196614318801</v>
      </c>
      <c r="C4" s="48">
        <f>VLOOKUP($A4,'Occupancy Raw Data'!$B$8:$BE$45,'Occupancy Raw Data'!H$3,FALSE)</f>
        <v>66.019917703730599</v>
      </c>
      <c r="D4" s="48">
        <f>VLOOKUP($A4,'Occupancy Raw Data'!$B$8:$BE$45,'Occupancy Raw Data'!I$3,FALSE)</f>
        <v>71.466993835382496</v>
      </c>
      <c r="E4" s="48">
        <f>VLOOKUP($A4,'Occupancy Raw Data'!$B$8:$BE$45,'Occupancy Raw Data'!J$3,FALSE)</f>
        <v>71.465762408657298</v>
      </c>
      <c r="F4" s="48">
        <f>VLOOKUP($A4,'Occupancy Raw Data'!$B$8:$BE$45,'Occupancy Raw Data'!K$3,FALSE)</f>
        <v>67.986390912249306</v>
      </c>
      <c r="G4" s="49">
        <f>VLOOKUP($A4,'Occupancy Raw Data'!$B$8:$BE$45,'Occupancy Raw Data'!L$3,FALSE)</f>
        <v>66.140460035500794</v>
      </c>
      <c r="H4" s="48">
        <f>VLOOKUP($A4,'Occupancy Raw Data'!$B$8:$BE$45,'Occupancy Raw Data'!N$3,FALSE)</f>
        <v>74.002626150795507</v>
      </c>
      <c r="I4" s="48">
        <f>VLOOKUP($A4,'Occupancy Raw Data'!$B$8:$BE$45,'Occupancy Raw Data'!O$3,FALSE)</f>
        <v>77.248169130611203</v>
      </c>
      <c r="J4" s="49">
        <f>VLOOKUP($A4,'Occupancy Raw Data'!$B$8:$BE$45,'Occupancy Raw Data'!P$3,FALSE)</f>
        <v>75.625397640703397</v>
      </c>
      <c r="K4" s="50">
        <f>VLOOKUP($A4,'Occupancy Raw Data'!$B$8:$BE$45,'Occupancy Raw Data'!R$3,FALSE)</f>
        <v>68.850447610526203</v>
      </c>
      <c r="M4" s="47">
        <f>VLOOKUP($A4,'Occupancy Raw Data'!$B$8:$BE$45,'Occupancy Raw Data'!T$3,FALSE)</f>
        <v>0.84657999922386495</v>
      </c>
      <c r="N4" s="48">
        <f>VLOOKUP($A4,'Occupancy Raw Data'!$B$8:$BE$45,'Occupancy Raw Data'!U$3,FALSE)</f>
        <v>0.80221895875800098</v>
      </c>
      <c r="O4" s="48">
        <f>VLOOKUP($A4,'Occupancy Raw Data'!$B$8:$BE$45,'Occupancy Raw Data'!V$3,FALSE)</f>
        <v>0.46490934230086001</v>
      </c>
      <c r="P4" s="48">
        <f>VLOOKUP($A4,'Occupancy Raw Data'!$B$8:$BE$45,'Occupancy Raw Data'!W$3,FALSE)</f>
        <v>1.25284752943237E-3</v>
      </c>
      <c r="Q4" s="48">
        <f>VLOOKUP($A4,'Occupancy Raw Data'!$B$8:$BE$45,'Occupancy Raw Data'!X$3,FALSE)</f>
        <v>-0.28753239152833299</v>
      </c>
      <c r="R4" s="49">
        <f>VLOOKUP($A4,'Occupancy Raw Data'!$B$8:$BE$45,'Occupancy Raw Data'!Y$3,FALSE)</f>
        <v>0.33748734087861099</v>
      </c>
      <c r="S4" s="48">
        <f>VLOOKUP($A4,'Occupancy Raw Data'!$B$8:$BE$45,'Occupancy Raw Data'!AA$3,FALSE)</f>
        <v>0.82120253722234504</v>
      </c>
      <c r="T4" s="48">
        <f>VLOOKUP($A4,'Occupancy Raw Data'!$B$8:$BE$45,'Occupancy Raw Data'!AB$3,FALSE)</f>
        <v>0.884166536241901</v>
      </c>
      <c r="U4" s="49">
        <f>VLOOKUP($A4,'Occupancy Raw Data'!$B$8:$BE$45,'Occupancy Raw Data'!AC$3,FALSE)</f>
        <v>0.85334836363132305</v>
      </c>
      <c r="V4" s="50">
        <f>VLOOKUP($A4,'Occupancy Raw Data'!$B$8:$BE$45,'Occupancy Raw Data'!AE$3,FALSE)</f>
        <v>0.49881289815235902</v>
      </c>
      <c r="X4" s="51">
        <f>VLOOKUP($A4,'ADR Raw Data'!$B$6:$BE$43,'ADR Raw Data'!G$1,FALSE)</f>
        <v>148.50203716096601</v>
      </c>
      <c r="Y4" s="52">
        <f>VLOOKUP($A4,'ADR Raw Data'!$B$6:$BE$43,'ADR Raw Data'!H$1,FALSE)</f>
        <v>162.74494761534501</v>
      </c>
      <c r="Z4" s="52">
        <f>VLOOKUP($A4,'ADR Raw Data'!$B$6:$BE$43,'ADR Raw Data'!I$1,FALSE)</f>
        <v>171.235038810303</v>
      </c>
      <c r="AA4" s="52">
        <f>VLOOKUP($A4,'ADR Raw Data'!$B$6:$BE$43,'ADR Raw Data'!J$1,FALSE)</f>
        <v>170.083047625365</v>
      </c>
      <c r="AB4" s="52">
        <f>VLOOKUP($A4,'ADR Raw Data'!$B$6:$BE$43,'ADR Raw Data'!K$1,FALSE)</f>
        <v>162.47563733276499</v>
      </c>
      <c r="AC4" s="53">
        <f>VLOOKUP($A4,'ADR Raw Data'!$B$6:$BE$43,'ADR Raw Data'!L$1,FALSE)</f>
        <v>163.79463157584999</v>
      </c>
      <c r="AD4" s="52">
        <f>VLOOKUP($A4,'ADR Raw Data'!$B$6:$BE$43,'ADR Raw Data'!N$1,FALSE)</f>
        <v>177.71241165673899</v>
      </c>
      <c r="AE4" s="52">
        <f>VLOOKUP($A4,'ADR Raw Data'!$B$6:$BE$43,'ADR Raw Data'!O$1,FALSE)</f>
        <v>181.70813751895801</v>
      </c>
      <c r="AF4" s="53">
        <f>VLOOKUP($A4,'ADR Raw Data'!$B$6:$BE$43,'ADR Raw Data'!P$1,FALSE)</f>
        <v>179.753144775728</v>
      </c>
      <c r="AG4" s="54">
        <f>VLOOKUP($A4,'ADR Raw Data'!$B$6:$BE$43,'ADR Raw Data'!R$1,FALSE)</f>
        <v>168.80288332881301</v>
      </c>
      <c r="AI4" s="47">
        <f>VLOOKUP($A4,'ADR Raw Data'!$B$6:$BE$43,'ADR Raw Data'!T$1,FALSE)</f>
        <v>0.47950157125994702</v>
      </c>
      <c r="AJ4" s="48">
        <f>VLOOKUP($A4,'ADR Raw Data'!$B$6:$BE$43,'ADR Raw Data'!U$1,FALSE)</f>
        <v>2.0867740594912898</v>
      </c>
      <c r="AK4" s="48">
        <f>VLOOKUP($A4,'ADR Raw Data'!$B$6:$BE$43,'ADR Raw Data'!V$1,FALSE)</f>
        <v>2.7234087204323498</v>
      </c>
      <c r="AL4" s="48">
        <f>VLOOKUP($A4,'ADR Raw Data'!$B$6:$BE$43,'ADR Raw Data'!W$1,FALSE)</f>
        <v>2.9255277298307099</v>
      </c>
      <c r="AM4" s="48">
        <f>VLOOKUP($A4,'ADR Raw Data'!$B$6:$BE$43,'ADR Raw Data'!X$1,FALSE)</f>
        <v>2.2558447581797698</v>
      </c>
      <c r="AN4" s="49">
        <f>VLOOKUP($A4,'ADR Raw Data'!$B$6:$BE$43,'ADR Raw Data'!Y$1,FALSE)</f>
        <v>2.2031954729885399</v>
      </c>
      <c r="AO4" s="48">
        <f>VLOOKUP($A4,'ADR Raw Data'!$B$6:$BE$43,'ADR Raw Data'!AA$1,FALSE)</f>
        <v>1.2538431207380401</v>
      </c>
      <c r="AP4" s="48">
        <f>VLOOKUP($A4,'ADR Raw Data'!$B$6:$BE$43,'ADR Raw Data'!AB$1,FALSE)</f>
        <v>1.5986573861393101</v>
      </c>
      <c r="AQ4" s="49">
        <f>VLOOKUP($A4,'ADR Raw Data'!$B$6:$BE$43,'ADR Raw Data'!AC$1,FALSE)</f>
        <v>1.43186947691279</v>
      </c>
      <c r="AR4" s="50">
        <f>VLOOKUP($A4,'ADR Raw Data'!$B$6:$BE$43,'ADR Raw Data'!AE$1,FALSE)</f>
        <v>1.9556433595241101</v>
      </c>
      <c r="AS4" s="40"/>
      <c r="AT4" s="51">
        <f>VLOOKUP($A4,'RevPAR Raw Data'!$B$6:$BE$43,'RevPAR Raw Data'!G$1,FALSE)</f>
        <v>79.839442215119107</v>
      </c>
      <c r="AU4" s="52">
        <f>VLOOKUP($A4,'RevPAR Raw Data'!$B$6:$BE$43,'RevPAR Raw Data'!H$1,FALSE)</f>
        <v>107.44408048263</v>
      </c>
      <c r="AV4" s="52">
        <f>VLOOKUP($A4,'RevPAR Raw Data'!$B$6:$BE$43,'RevPAR Raw Data'!I$1,FALSE)</f>
        <v>122.376534630574</v>
      </c>
      <c r="AW4" s="52">
        <f>VLOOKUP($A4,'RevPAR Raw Data'!$B$6:$BE$43,'RevPAR Raw Data'!J$1,FALSE)</f>
        <v>121.55114671334699</v>
      </c>
      <c r="AX4" s="52">
        <f>VLOOKUP($A4,'RevPAR Raw Data'!$B$6:$BE$43,'RevPAR Raw Data'!K$1,FALSE)</f>
        <v>110.461321934222</v>
      </c>
      <c r="AY4" s="53">
        <f>VLOOKUP($A4,'RevPAR Raw Data'!$B$6:$BE$43,'RevPAR Raw Data'!L$1,FALSE)</f>
        <v>108.33452283772</v>
      </c>
      <c r="AZ4" s="52">
        <f>VLOOKUP($A4,'RevPAR Raw Data'!$B$6:$BE$43,'RevPAR Raw Data'!N$1,FALSE)</f>
        <v>131.51185162189901</v>
      </c>
      <c r="BA4" s="52">
        <f>VLOOKUP($A4,'RevPAR Raw Data'!$B$6:$BE$43,'RevPAR Raw Data'!O$1,FALSE)</f>
        <v>140.366209394728</v>
      </c>
      <c r="BB4" s="53">
        <f>VLOOKUP($A4,'RevPAR Raw Data'!$B$6:$BE$43,'RevPAR Raw Data'!P$1,FALSE)</f>
        <v>135.939030508314</v>
      </c>
      <c r="BC4" s="54">
        <f>VLOOKUP($A4,'RevPAR Raw Data'!$B$6:$BE$43,'RevPAR Raw Data'!R$1,FALSE)</f>
        <v>116.221540751362</v>
      </c>
      <c r="BE4" s="47">
        <f>VLOOKUP($A4,'RevPAR Raw Data'!$B$6:$BE$43,'RevPAR Raw Data'!T$1,FALSE)</f>
        <v>1.3301409348820601</v>
      </c>
      <c r="BF4" s="48">
        <f>VLOOKUP($A4,'RevPAR Raw Data'!$B$6:$BE$43,'RevPAR Raw Data'!U$1,FALSE)</f>
        <v>2.90573351538097</v>
      </c>
      <c r="BG4" s="48">
        <f>VLOOKUP($A4,'RevPAR Raw Data'!$B$6:$BE$43,'RevPAR Raw Data'!V$1,FALSE)</f>
        <v>3.20097944430354</v>
      </c>
      <c r="BH4" s="48">
        <f>VLOOKUP($A4,'RevPAR Raw Data'!$B$6:$BE$43,'RevPAR Raw Data'!W$1,FALSE)</f>
        <v>2.9268172297620301</v>
      </c>
      <c r="BI4" s="48">
        <f>VLOOKUP($A4,'RevPAR Raw Data'!$B$6:$BE$43,'RevPAR Raw Data'!X$1,FALSE)</f>
        <v>1.9618260822690801</v>
      </c>
      <c r="BJ4" s="49">
        <f>VLOOKUP($A4,'RevPAR Raw Data'!$B$6:$BE$43,'RevPAR Raw Data'!Y$1,FALSE)</f>
        <v>2.5481183196832999</v>
      </c>
      <c r="BK4" s="48">
        <f>VLOOKUP($A4,'RevPAR Raw Data'!$B$6:$BE$43,'RevPAR Raw Data'!AA$1,FALSE)</f>
        <v>2.0853422494806702</v>
      </c>
      <c r="BL4" s="48">
        <f>VLOOKUP($A4,'RevPAR Raw Data'!$B$6:$BE$43,'RevPAR Raw Data'!AB$1,FALSE)</f>
        <v>2.49695871601861</v>
      </c>
      <c r="BM4" s="49">
        <f>VLOOKUP($A4,'RevPAR Raw Data'!$B$6:$BE$43,'RevPAR Raw Data'!AC$1,FALSE)</f>
        <v>2.2974366752946902</v>
      </c>
      <c r="BN4" s="50">
        <f>VLOOKUP($A4,'RevPAR Raw Data'!$B$6:$BE$43,'RevPAR Raw Data'!AE$1,FALSE)</f>
        <v>2.46421125899563</v>
      </c>
    </row>
    <row r="5" spans="1:66" x14ac:dyDescent="0.45">
      <c r="A5" s="46" t="s">
        <v>69</v>
      </c>
      <c r="B5" s="47">
        <f>VLOOKUP($A5,'Occupancy Raw Data'!$B$8:$BE$45,'Occupancy Raw Data'!G$3,FALSE)</f>
        <v>53.660877912557801</v>
      </c>
      <c r="C5" s="48">
        <f>VLOOKUP($A5,'Occupancy Raw Data'!$B$8:$BE$45,'Occupancy Raw Data'!H$3,FALSE)</f>
        <v>66.646304215027399</v>
      </c>
      <c r="D5" s="48">
        <f>VLOOKUP($A5,'Occupancy Raw Data'!$B$8:$BE$45,'Occupancy Raw Data'!I$3,FALSE)</f>
        <v>71.932230436462902</v>
      </c>
      <c r="E5" s="48">
        <f>VLOOKUP($A5,'Occupancy Raw Data'!$B$8:$BE$45,'Occupancy Raw Data'!J$3,FALSE)</f>
        <v>72.80740029671</v>
      </c>
      <c r="F5" s="48">
        <f>VLOOKUP($A5,'Occupancy Raw Data'!$B$8:$BE$45,'Occupancy Raw Data'!K$3,FALSE)</f>
        <v>67.970902472167793</v>
      </c>
      <c r="G5" s="49">
        <f>VLOOKUP($A5,'Occupancy Raw Data'!$B$8:$BE$45,'Occupancy Raw Data'!L$3,FALSE)</f>
        <v>66.603543066585203</v>
      </c>
      <c r="H5" s="48">
        <f>VLOOKUP($A5,'Occupancy Raw Data'!$B$8:$BE$45,'Occupancy Raw Data'!N$3,FALSE)</f>
        <v>75.363719097901793</v>
      </c>
      <c r="I5" s="48">
        <f>VLOOKUP($A5,'Occupancy Raw Data'!$B$8:$BE$45,'Occupancy Raw Data'!O$3,FALSE)</f>
        <v>78.264121775771997</v>
      </c>
      <c r="J5" s="49">
        <f>VLOOKUP($A5,'Occupancy Raw Data'!$B$8:$BE$45,'Occupancy Raw Data'!P$3,FALSE)</f>
        <v>76.813920436836895</v>
      </c>
      <c r="K5" s="50">
        <f>VLOOKUP($A5,'Occupancy Raw Data'!$B$8:$BE$45,'Occupancy Raw Data'!R$3,FALSE)</f>
        <v>69.520793743799899</v>
      </c>
      <c r="M5" s="47">
        <f>VLOOKUP($A5,'Occupancy Raw Data'!$B$8:$BE$45,'Occupancy Raw Data'!T$3,FALSE)</f>
        <v>4.3603401639402302</v>
      </c>
      <c r="N5" s="48">
        <f>VLOOKUP($A5,'Occupancy Raw Data'!$B$8:$BE$45,'Occupancy Raw Data'!U$3,FALSE)</f>
        <v>5.0565029472471497E-2</v>
      </c>
      <c r="O5" s="48">
        <f>VLOOKUP($A5,'Occupancy Raw Data'!$B$8:$BE$45,'Occupancy Raw Data'!V$3,FALSE)</f>
        <v>-2.79196421014072</v>
      </c>
      <c r="P5" s="48">
        <f>VLOOKUP($A5,'Occupancy Raw Data'!$B$8:$BE$45,'Occupancy Raw Data'!W$3,FALSE)</f>
        <v>-4.4925998458648198E-2</v>
      </c>
      <c r="Q5" s="48">
        <f>VLOOKUP($A5,'Occupancy Raw Data'!$B$8:$BE$45,'Occupancy Raw Data'!X$3,FALSE)</f>
        <v>-0.26751287212722102</v>
      </c>
      <c r="R5" s="49">
        <f>VLOOKUP($A5,'Occupancy Raw Data'!$B$8:$BE$45,'Occupancy Raw Data'!Y$3,FALSE)</f>
        <v>-1.5998683644500699E-3</v>
      </c>
      <c r="S5" s="48">
        <f>VLOOKUP($A5,'Occupancy Raw Data'!$B$8:$BE$45,'Occupancy Raw Data'!AA$3,FALSE)</f>
        <v>6.8114609918830702</v>
      </c>
      <c r="T5" s="48">
        <f>VLOOKUP($A5,'Occupancy Raw Data'!$B$8:$BE$45,'Occupancy Raw Data'!AB$3,FALSE)</f>
        <v>11.29341349381</v>
      </c>
      <c r="U5" s="49">
        <f>VLOOKUP($A5,'Occupancy Raw Data'!$B$8:$BE$45,'Occupancy Raw Data'!AC$3,FALSE)</f>
        <v>9.0486930880054697</v>
      </c>
      <c r="V5" s="50">
        <f>VLOOKUP($A5,'Occupancy Raw Data'!$B$8:$BE$45,'Occupancy Raw Data'!AE$3,FALSE)</f>
        <v>2.6888355172416398</v>
      </c>
      <c r="X5" s="51">
        <f>VLOOKUP($A5,'ADR Raw Data'!$B$6:$BE$43,'ADR Raw Data'!G$1,FALSE)</f>
        <v>130.004319083242</v>
      </c>
      <c r="Y5" s="52">
        <f>VLOOKUP($A5,'ADR Raw Data'!$B$6:$BE$43,'ADR Raw Data'!H$1,FALSE)</f>
        <v>145.684352793729</v>
      </c>
      <c r="Z5" s="52">
        <f>VLOOKUP($A5,'ADR Raw Data'!$B$6:$BE$43,'ADR Raw Data'!I$1,FALSE)</f>
        <v>153.54135834329799</v>
      </c>
      <c r="AA5" s="52">
        <f>VLOOKUP($A5,'ADR Raw Data'!$B$6:$BE$43,'ADR Raw Data'!J$1,FALSE)</f>
        <v>151.23289819181099</v>
      </c>
      <c r="AB5" s="52">
        <f>VLOOKUP($A5,'ADR Raw Data'!$B$6:$BE$43,'ADR Raw Data'!K$1,FALSE)</f>
        <v>138.26081903469199</v>
      </c>
      <c r="AC5" s="53">
        <f>VLOOKUP($A5,'ADR Raw Data'!$B$6:$BE$43,'ADR Raw Data'!L$1,FALSE)</f>
        <v>144.55275664496</v>
      </c>
      <c r="AD5" s="52">
        <f>VLOOKUP($A5,'ADR Raw Data'!$B$6:$BE$43,'ADR Raw Data'!N$1,FALSE)</f>
        <v>158.400013689486</v>
      </c>
      <c r="AE5" s="52">
        <f>VLOOKUP($A5,'ADR Raw Data'!$B$6:$BE$43,'ADR Raw Data'!O$1,FALSE)</f>
        <v>159.20251829462501</v>
      </c>
      <c r="AF5" s="53">
        <f>VLOOKUP($A5,'ADR Raw Data'!$B$6:$BE$43,'ADR Raw Data'!P$1,FALSE)</f>
        <v>158.80884139796001</v>
      </c>
      <c r="AG5" s="54">
        <f>VLOOKUP($A5,'ADR Raw Data'!$B$6:$BE$43,'ADR Raw Data'!R$1,FALSE)</f>
        <v>149.05322211101199</v>
      </c>
      <c r="AI5" s="47">
        <f>VLOOKUP($A5,'ADR Raw Data'!$B$6:$BE$43,'ADR Raw Data'!T$1,FALSE)</f>
        <v>9.5497526004006801</v>
      </c>
      <c r="AJ5" s="48">
        <f>VLOOKUP($A5,'ADR Raw Data'!$B$6:$BE$43,'ADR Raw Data'!U$1,FALSE)</f>
        <v>7.2550074708580503</v>
      </c>
      <c r="AK5" s="48">
        <f>VLOOKUP($A5,'ADR Raw Data'!$B$6:$BE$43,'ADR Raw Data'!V$1,FALSE)</f>
        <v>6.0997005274818097</v>
      </c>
      <c r="AL5" s="48">
        <f>VLOOKUP($A5,'ADR Raw Data'!$B$6:$BE$43,'ADR Raw Data'!W$1,FALSE)</f>
        <v>6.1847197464716599</v>
      </c>
      <c r="AM5" s="48">
        <f>VLOOKUP($A5,'ADR Raw Data'!$B$6:$BE$43,'ADR Raw Data'!X$1,FALSE)</f>
        <v>3.1821471198459799</v>
      </c>
      <c r="AN5" s="49">
        <f>VLOOKUP($A5,'ADR Raw Data'!$B$6:$BE$43,'ADR Raw Data'!Y$1,FALSE)</f>
        <v>6.1155946001742096</v>
      </c>
      <c r="AO5" s="48">
        <f>VLOOKUP($A5,'ADR Raw Data'!$B$6:$BE$43,'ADR Raw Data'!AA$1,FALSE)</f>
        <v>12.6115547348513</v>
      </c>
      <c r="AP5" s="48">
        <f>VLOOKUP($A5,'ADR Raw Data'!$B$6:$BE$43,'ADR Raw Data'!AB$1,FALSE)</f>
        <v>13.694647658758299</v>
      </c>
      <c r="AQ5" s="49">
        <f>VLOOKUP($A5,'ADR Raw Data'!$B$6:$BE$43,'ADR Raw Data'!AC$1,FALSE)</f>
        <v>13.156848351366801</v>
      </c>
      <c r="AR5" s="50">
        <f>VLOOKUP($A5,'ADR Raw Data'!$B$6:$BE$43,'ADR Raw Data'!AE$1,FALSE)</f>
        <v>8.4438663912770799</v>
      </c>
      <c r="AS5" s="40"/>
      <c r="AT5" s="51">
        <f>VLOOKUP($A5,'RevPAR Raw Data'!$B$6:$BE$43,'RevPAR Raw Data'!G$1,FALSE)</f>
        <v>69.761458944310704</v>
      </c>
      <c r="AU5" s="52">
        <f>VLOOKUP($A5,'RevPAR Raw Data'!$B$6:$BE$43,'RevPAR Raw Data'!H$1,FALSE)</f>
        <v>97.093236956602993</v>
      </c>
      <c r="AV5" s="52">
        <f>VLOOKUP($A5,'RevPAR Raw Data'!$B$6:$BE$43,'RevPAR Raw Data'!I$1,FALSE)</f>
        <v>110.445723698777</v>
      </c>
      <c r="AW5" s="52">
        <f>VLOOKUP($A5,'RevPAR Raw Data'!$B$6:$BE$43,'RevPAR Raw Data'!J$1,FALSE)</f>
        <v>110.108741566828</v>
      </c>
      <c r="AX5" s="52">
        <f>VLOOKUP($A5,'RevPAR Raw Data'!$B$6:$BE$43,'RevPAR Raw Data'!K$1,FALSE)</f>
        <v>93.977126463291398</v>
      </c>
      <c r="AY5" s="53">
        <f>VLOOKUP($A5,'RevPAR Raw Data'!$B$6:$BE$43,'RevPAR Raw Data'!L$1,FALSE)</f>
        <v>96.277257525962099</v>
      </c>
      <c r="AZ5" s="52">
        <f>VLOOKUP($A5,'RevPAR Raw Data'!$B$6:$BE$43,'RevPAR Raw Data'!N$1,FALSE)</f>
        <v>119.376141367982</v>
      </c>
      <c r="BA5" s="52">
        <f>VLOOKUP($A5,'RevPAR Raw Data'!$B$6:$BE$43,'RevPAR Raw Data'!O$1,FALSE)</f>
        <v>124.598452788201</v>
      </c>
      <c r="BB5" s="53">
        <f>VLOOKUP($A5,'RevPAR Raw Data'!$B$6:$BE$43,'RevPAR Raw Data'!P$1,FALSE)</f>
        <v>121.987297078092</v>
      </c>
      <c r="BC5" s="54">
        <f>VLOOKUP($A5,'RevPAR Raw Data'!$B$6:$BE$43,'RevPAR Raw Data'!R$1,FALSE)</f>
        <v>103.622983112284</v>
      </c>
      <c r="BE5" s="47">
        <f>VLOOKUP($A5,'RevPAR Raw Data'!$B$6:$BE$43,'RevPAR Raw Data'!T$1,FALSE)</f>
        <v>14.3264944625331</v>
      </c>
      <c r="BF5" s="48">
        <f>VLOOKUP($A5,'RevPAR Raw Data'!$B$6:$BE$43,'RevPAR Raw Data'!U$1,FALSE)</f>
        <v>7.3092409969963903</v>
      </c>
      <c r="BG5" s="48">
        <f>VLOOKUP($A5,'RevPAR Raw Data'!$B$6:$BE$43,'RevPAR Raw Data'!V$1,FALSE)</f>
        <v>3.1374348616880301</v>
      </c>
      <c r="BH5" s="48">
        <f>VLOOKUP($A5,'RevPAR Raw Data'!$B$6:$BE$43,'RevPAR Raw Data'!W$1,FALSE)</f>
        <v>6.13701520091504</v>
      </c>
      <c r="BI5" s="48">
        <f>VLOOKUP($A5,'RevPAR Raw Data'!$B$6:$BE$43,'RevPAR Raw Data'!X$1,FALSE)</f>
        <v>2.9061215945631398</v>
      </c>
      <c r="BJ5" s="49">
        <f>VLOOKUP($A5,'RevPAR Raw Data'!$B$6:$BE$43,'RevPAR Raw Data'!Y$1,FALSE)</f>
        <v>6.1138968903464601</v>
      </c>
      <c r="BK5" s="48">
        <f>VLOOKUP($A5,'RevPAR Raw Data'!$B$6:$BE$43,'RevPAR Raw Data'!AA$1,FALSE)</f>
        <v>20.282046857968801</v>
      </c>
      <c r="BL5" s="48">
        <f>VLOOKUP($A5,'RevPAR Raw Data'!$B$6:$BE$43,'RevPAR Raw Data'!AB$1,FALSE)</f>
        <v>26.534654339192301</v>
      </c>
      <c r="BM5" s="49">
        <f>VLOOKUP($A5,'RevPAR Raw Data'!$B$6:$BE$43,'RevPAR Raw Data'!AC$1,FALSE)</f>
        <v>23.396064266741799</v>
      </c>
      <c r="BN5" s="50">
        <f>VLOOKUP($A5,'RevPAR Raw Data'!$B$6:$BE$43,'RevPAR Raw Data'!AE$1,FALSE)</f>
        <v>11.359743587075799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55.287286063569603</v>
      </c>
      <c r="C8" s="48">
        <f>VLOOKUP($A8,'Occupancy Raw Data'!$B$8:$BE$51,'Occupancy Raw Data'!H$3,FALSE)</f>
        <v>78.820293398532996</v>
      </c>
      <c r="D8" s="48">
        <f>VLOOKUP($A8,'Occupancy Raw Data'!$B$8:$BE$51,'Occupancy Raw Data'!I$3,FALSE)</f>
        <v>82.762836185818998</v>
      </c>
      <c r="E8" s="48">
        <f>VLOOKUP($A8,'Occupancy Raw Data'!$B$8:$BE$51,'Occupancy Raw Data'!J$3,FALSE)</f>
        <v>79.584352078239604</v>
      </c>
      <c r="F8" s="48">
        <f>VLOOKUP($A8,'Occupancy Raw Data'!$B$8:$BE$51,'Occupancy Raw Data'!K$3,FALSE)</f>
        <v>73.074572127139305</v>
      </c>
      <c r="G8" s="49">
        <f>VLOOKUP($A8,'Occupancy Raw Data'!$B$8:$BE$51,'Occupancy Raw Data'!L$3,FALSE)</f>
        <v>73.905867970660097</v>
      </c>
      <c r="H8" s="48">
        <f>VLOOKUP($A8,'Occupancy Raw Data'!$B$8:$BE$51,'Occupancy Raw Data'!N$3,FALSE)</f>
        <v>77.597799511002407</v>
      </c>
      <c r="I8" s="48">
        <f>VLOOKUP($A8,'Occupancy Raw Data'!$B$8:$BE$51,'Occupancy Raw Data'!O$3,FALSE)</f>
        <v>80.317848410757904</v>
      </c>
      <c r="J8" s="49">
        <f>VLOOKUP($A8,'Occupancy Raw Data'!$B$8:$BE$51,'Occupancy Raw Data'!P$3,FALSE)</f>
        <v>78.957823960880106</v>
      </c>
      <c r="K8" s="50">
        <f>VLOOKUP($A8,'Occupancy Raw Data'!$B$8:$BE$51,'Occupancy Raw Data'!R$3,FALSE)</f>
        <v>75.349283967865802</v>
      </c>
      <c r="M8" s="47">
        <f>VLOOKUP($A8,'Occupancy Raw Data'!$B$8:$BE$51,'Occupancy Raw Data'!T$3,FALSE)</f>
        <v>21.0033444816053</v>
      </c>
      <c r="N8" s="48">
        <f>VLOOKUP($A8,'Occupancy Raw Data'!$B$8:$BE$51,'Occupancy Raw Data'!U$3,FALSE)</f>
        <v>21.250587682181401</v>
      </c>
      <c r="O8" s="48">
        <f>VLOOKUP($A8,'Occupancy Raw Data'!$B$8:$BE$51,'Occupancy Raw Data'!V$3,FALSE)</f>
        <v>6.7823343848580402</v>
      </c>
      <c r="P8" s="48">
        <f>VLOOKUP($A8,'Occupancy Raw Data'!$B$8:$BE$51,'Occupancy Raw Data'!W$3,FALSE)</f>
        <v>5.76766856214459</v>
      </c>
      <c r="Q8" s="48">
        <f>VLOOKUP($A8,'Occupancy Raw Data'!$B$8:$BE$51,'Occupancy Raw Data'!X$3,FALSE)</f>
        <v>-1.6454134101192901</v>
      </c>
      <c r="R8" s="49">
        <f>VLOOKUP($A8,'Occupancy Raw Data'!$B$8:$BE$51,'Occupancy Raw Data'!Y$3,FALSE)</f>
        <v>9.4109130395439298</v>
      </c>
      <c r="S8" s="48">
        <f>VLOOKUP($A8,'Occupancy Raw Data'!$B$8:$BE$51,'Occupancy Raw Data'!AA$3,FALSE)</f>
        <v>12.0971302428256</v>
      </c>
      <c r="T8" s="48">
        <f>VLOOKUP($A8,'Occupancy Raw Data'!$B$8:$BE$51,'Occupancy Raw Data'!AB$3,FALSE)</f>
        <v>13.618677042801499</v>
      </c>
      <c r="U8" s="49">
        <f>VLOOKUP($A8,'Occupancy Raw Data'!$B$8:$BE$51,'Occupancy Raw Data'!AC$3,FALSE)</f>
        <v>12.8658802970729</v>
      </c>
      <c r="V8" s="50">
        <f>VLOOKUP($A8,'Occupancy Raw Data'!$B$8:$BE$51,'Occupancy Raw Data'!AE$3,FALSE)</f>
        <v>10.422931729477201</v>
      </c>
      <c r="X8" s="51">
        <f>VLOOKUP($A8,'ADR Raw Data'!$B$6:$BE$49,'ADR Raw Data'!G$1,FALSE)</f>
        <v>308.19527363184</v>
      </c>
      <c r="Y8" s="52">
        <f>VLOOKUP($A8,'ADR Raw Data'!$B$6:$BE$49,'ADR Raw Data'!H$1,FALSE)</f>
        <v>301.69437766576101</v>
      </c>
      <c r="Z8" s="52">
        <f>VLOOKUP($A8,'ADR Raw Data'!$B$6:$BE$49,'ADR Raw Data'!I$1,FALSE)</f>
        <v>308.37341580502198</v>
      </c>
      <c r="AA8" s="52">
        <f>VLOOKUP($A8,'ADR Raw Data'!$B$6:$BE$49,'ADR Raw Data'!J$1,FALSE)</f>
        <v>307.37706605222701</v>
      </c>
      <c r="AB8" s="52">
        <f>VLOOKUP($A8,'ADR Raw Data'!$B$6:$BE$49,'ADR Raw Data'!K$1,FALSE)</f>
        <v>328.93949811794198</v>
      </c>
      <c r="AC8" s="53">
        <f>VLOOKUP($A8,'ADR Raw Data'!$B$6:$BE$49,'ADR Raw Data'!L$1,FALSE)</f>
        <v>310.77450004135301</v>
      </c>
      <c r="AD8" s="52">
        <f>VLOOKUP($A8,'ADR Raw Data'!$B$6:$BE$49,'ADR Raw Data'!N$1,FALSE)</f>
        <v>406.61313509255598</v>
      </c>
      <c r="AE8" s="52">
        <f>VLOOKUP($A8,'ADR Raw Data'!$B$6:$BE$49,'ADR Raw Data'!O$1,FALSE)</f>
        <v>410.96028538812698</v>
      </c>
      <c r="AF8" s="53">
        <f>VLOOKUP($A8,'ADR Raw Data'!$B$6:$BE$49,'ADR Raw Data'!P$1,FALSE)</f>
        <v>408.82414940971501</v>
      </c>
      <c r="AG8" s="54">
        <f>VLOOKUP($A8,'ADR Raw Data'!$B$6:$BE$49,'ADR Raw Data'!R$1,FALSE)</f>
        <v>340.13030826283398</v>
      </c>
      <c r="AI8" s="47">
        <f>VLOOKUP($A8,'ADR Raw Data'!$B$6:$BE$49,'ADR Raw Data'!T$1,FALSE)</f>
        <v>4.8090761025122299</v>
      </c>
      <c r="AJ8" s="48">
        <f>VLOOKUP($A8,'ADR Raw Data'!$B$6:$BE$49,'ADR Raw Data'!U$1,FALSE)</f>
        <v>-2.2353711876998399</v>
      </c>
      <c r="AK8" s="48">
        <f>VLOOKUP($A8,'ADR Raw Data'!$B$6:$BE$49,'ADR Raw Data'!V$1,FALSE)</f>
        <v>-5.3785951296069303</v>
      </c>
      <c r="AL8" s="48">
        <f>VLOOKUP($A8,'ADR Raw Data'!$B$6:$BE$49,'ADR Raw Data'!W$1,FALSE)</f>
        <v>-9.5730857396656699</v>
      </c>
      <c r="AM8" s="48">
        <f>VLOOKUP($A8,'ADR Raw Data'!$B$6:$BE$49,'ADR Raw Data'!X$1,FALSE)</f>
        <v>0.78787277508203701</v>
      </c>
      <c r="AN8" s="49">
        <f>VLOOKUP($A8,'ADR Raw Data'!$B$6:$BE$49,'ADR Raw Data'!Y$1,FALSE)</f>
        <v>-3.33219852469899</v>
      </c>
      <c r="AO8" s="48">
        <f>VLOOKUP($A8,'ADR Raw Data'!$B$6:$BE$49,'ADR Raw Data'!AA$1,FALSE)</f>
        <v>4.3377879555319998</v>
      </c>
      <c r="AP8" s="48">
        <f>VLOOKUP($A8,'ADR Raw Data'!$B$6:$BE$49,'ADR Raw Data'!AB$1,FALSE)</f>
        <v>-1.02755771376111</v>
      </c>
      <c r="AQ8" s="49">
        <f>VLOOKUP($A8,'ADR Raw Data'!$B$6:$BE$49,'ADR Raw Data'!AC$1,FALSE)</f>
        <v>1.54561598593615</v>
      </c>
      <c r="AR8" s="50">
        <f>VLOOKUP($A8,'ADR Raw Data'!$B$6:$BE$49,'ADR Raw Data'!AE$1,FALSE)</f>
        <v>-1.4820016126568001</v>
      </c>
      <c r="AS8" s="40"/>
      <c r="AT8" s="51">
        <f>VLOOKUP($A8,'RevPAR Raw Data'!$B$6:$BE$49,'RevPAR Raw Data'!G$1,FALSE)</f>
        <v>170.392802567237</v>
      </c>
      <c r="AU8" s="52">
        <f>VLOOKUP($A8,'RevPAR Raw Data'!$B$6:$BE$49,'RevPAR Raw Data'!H$1,FALSE)</f>
        <v>237.796393643031</v>
      </c>
      <c r="AV8" s="52">
        <f>VLOOKUP($A8,'RevPAR Raw Data'!$B$6:$BE$49,'RevPAR Raw Data'!I$1,FALSE)</f>
        <v>255.21858496332499</v>
      </c>
      <c r="AW8" s="52">
        <f>VLOOKUP($A8,'RevPAR Raw Data'!$B$6:$BE$49,'RevPAR Raw Data'!J$1,FALSE)</f>
        <v>244.62404645476701</v>
      </c>
      <c r="AX8" s="52">
        <f>VLOOKUP($A8,'RevPAR Raw Data'!$B$6:$BE$49,'RevPAR Raw Data'!K$1,FALSE)</f>
        <v>240.371130806845</v>
      </c>
      <c r="AY8" s="53">
        <f>VLOOKUP($A8,'RevPAR Raw Data'!$B$6:$BE$49,'RevPAR Raw Data'!L$1,FALSE)</f>
        <v>229.68059168704099</v>
      </c>
      <c r="AZ8" s="52">
        <f>VLOOKUP($A8,'RevPAR Raw Data'!$B$6:$BE$49,'RevPAR Raw Data'!N$1,FALSE)</f>
        <v>315.52284535452299</v>
      </c>
      <c r="BA8" s="52">
        <f>VLOOKUP($A8,'RevPAR Raw Data'!$B$6:$BE$49,'RevPAR Raw Data'!O$1,FALSE)</f>
        <v>330.07445904645402</v>
      </c>
      <c r="BB8" s="53">
        <f>VLOOKUP($A8,'RevPAR Raw Data'!$B$6:$BE$49,'RevPAR Raw Data'!P$1,FALSE)</f>
        <v>322.79865220048799</v>
      </c>
      <c r="BC8" s="54">
        <f>VLOOKUP($A8,'RevPAR Raw Data'!$B$6:$BE$49,'RevPAR Raw Data'!R$1,FALSE)</f>
        <v>256.28575183373999</v>
      </c>
      <c r="BE8" s="47">
        <f>VLOOKUP($A8,'RevPAR Raw Data'!$B$6:$BE$49,'RevPAR Raw Data'!T$1,FALSE)</f>
        <v>26.822487404310699</v>
      </c>
      <c r="BF8" s="48">
        <f>VLOOKUP($A8,'RevPAR Raw Data'!$B$6:$BE$49,'RevPAR Raw Data'!U$1,FALSE)</f>
        <v>18.5401869802172</v>
      </c>
      <c r="BG8" s="48">
        <f>VLOOKUP($A8,'RevPAR Raw Data'!$B$6:$BE$49,'RevPAR Raw Data'!V$1,FALSE)</f>
        <v>1.0389449483534801</v>
      </c>
      <c r="BH8" s="48">
        <f>VLOOKUP($A8,'RevPAR Raw Data'!$B$6:$BE$49,'RevPAR Raw Data'!W$1,FALSE)</f>
        <v>-4.3575610341549202</v>
      </c>
      <c r="BI8" s="48">
        <f>VLOOKUP($A8,'RevPAR Raw Data'!$B$6:$BE$49,'RevPAR Raw Data'!X$1,FALSE)</f>
        <v>-0.87050439933313395</v>
      </c>
      <c r="BJ8" s="49">
        <f>VLOOKUP($A8,'RevPAR Raw Data'!$B$6:$BE$49,'RevPAR Raw Data'!Y$1,FALSE)</f>
        <v>5.7651242093805504</v>
      </c>
      <c r="BK8" s="48">
        <f>VLOOKUP($A8,'RevPAR Raw Data'!$B$6:$BE$49,'RevPAR Raw Data'!AA$1,FALSE)</f>
        <v>16.9596660569959</v>
      </c>
      <c r="BL8" s="48">
        <f>VLOOKUP($A8,'RevPAR Raw Data'!$B$6:$BE$49,'RevPAR Raw Data'!AB$1,FALSE)</f>
        <v>12.4511795625749</v>
      </c>
      <c r="BM8" s="49">
        <f>VLOOKUP($A8,'RevPAR Raw Data'!$B$6:$BE$49,'RevPAR Raw Data'!AC$1,FALSE)</f>
        <v>14.610353385611999</v>
      </c>
      <c r="BN8" s="50">
        <f>VLOOKUP($A8,'RevPAR Raw Data'!$B$6:$BE$49,'RevPAR Raw Data'!AE$1,FALSE)</f>
        <v>8.7864621005034795</v>
      </c>
    </row>
    <row r="9" spans="1:66" x14ac:dyDescent="0.45">
      <c r="A9" s="63" t="s">
        <v>118</v>
      </c>
      <c r="B9" s="47">
        <f>VLOOKUP($A9,'Occupancy Raw Data'!$B$8:$BE$51,'Occupancy Raw Data'!G$3,FALSE)</f>
        <v>58.193315930732702</v>
      </c>
      <c r="C9" s="48">
        <f>VLOOKUP($A9,'Occupancy Raw Data'!$B$8:$BE$51,'Occupancy Raw Data'!H$3,FALSE)</f>
        <v>79.672046766425197</v>
      </c>
      <c r="D9" s="48">
        <f>VLOOKUP($A9,'Occupancy Raw Data'!$B$8:$BE$51,'Occupancy Raw Data'!I$3,FALSE)</f>
        <v>87.948086326703105</v>
      </c>
      <c r="E9" s="48">
        <f>VLOOKUP($A9,'Occupancy Raw Data'!$B$8:$BE$51,'Occupancy Raw Data'!J$3,FALSE)</f>
        <v>89.330490091547404</v>
      </c>
      <c r="F9" s="48">
        <f>VLOOKUP($A9,'Occupancy Raw Data'!$B$8:$BE$51,'Occupancy Raw Data'!K$3,FALSE)</f>
        <v>76.528548843707398</v>
      </c>
      <c r="G9" s="49">
        <f>VLOOKUP($A9,'Occupancy Raw Data'!$B$8:$BE$51,'Occupancy Raw Data'!L$3,FALSE)</f>
        <v>78.334497591823194</v>
      </c>
      <c r="H9" s="48">
        <f>VLOOKUP($A9,'Occupancy Raw Data'!$B$8:$BE$51,'Occupancy Raw Data'!N$3,FALSE)</f>
        <v>76.745468583403806</v>
      </c>
      <c r="I9" s="48">
        <f>VLOOKUP($A9,'Occupancy Raw Data'!$B$8:$BE$51,'Occupancy Raw Data'!O$3,FALSE)</f>
        <v>80.613257840361698</v>
      </c>
      <c r="J9" s="49">
        <f>VLOOKUP($A9,'Occupancy Raw Data'!$B$8:$BE$51,'Occupancy Raw Data'!P$3,FALSE)</f>
        <v>78.679363211882702</v>
      </c>
      <c r="K9" s="50">
        <f>VLOOKUP($A9,'Occupancy Raw Data'!$B$8:$BE$51,'Occupancy Raw Data'!R$3,FALSE)</f>
        <v>78.433030626125898</v>
      </c>
      <c r="M9" s="47">
        <f>VLOOKUP($A9,'Occupancy Raw Data'!$B$8:$BE$51,'Occupancy Raw Data'!T$3,FALSE)</f>
        <v>13.6716453316049</v>
      </c>
      <c r="N9" s="48">
        <f>VLOOKUP($A9,'Occupancy Raw Data'!$B$8:$BE$51,'Occupancy Raw Data'!U$3,FALSE)</f>
        <v>2.5228067724822898</v>
      </c>
      <c r="O9" s="48">
        <f>VLOOKUP($A9,'Occupancy Raw Data'!$B$8:$BE$51,'Occupancy Raw Data'!V$3,FALSE)</f>
        <v>-1.44252339394889</v>
      </c>
      <c r="P9" s="48">
        <f>VLOOKUP($A9,'Occupancy Raw Data'!$B$8:$BE$51,'Occupancy Raw Data'!W$3,FALSE)</f>
        <v>2.3404838334566298</v>
      </c>
      <c r="Q9" s="48">
        <f>VLOOKUP($A9,'Occupancy Raw Data'!$B$8:$BE$51,'Occupancy Raw Data'!X$3,FALSE)</f>
        <v>0.630737767167587</v>
      </c>
      <c r="R9" s="49">
        <f>VLOOKUP($A9,'Occupancy Raw Data'!$B$8:$BE$51,'Occupancy Raw Data'!Y$3,FALSE)</f>
        <v>2.6724993431820701</v>
      </c>
      <c r="S9" s="48">
        <f>VLOOKUP($A9,'Occupancy Raw Data'!$B$8:$BE$51,'Occupancy Raw Data'!AA$3,FALSE)</f>
        <v>3.2332824813119898</v>
      </c>
      <c r="T9" s="48">
        <f>VLOOKUP($A9,'Occupancy Raw Data'!$B$8:$BE$51,'Occupancy Raw Data'!AB$3,FALSE)</f>
        <v>8.4792220439988899</v>
      </c>
      <c r="U9" s="49">
        <f>VLOOKUP($A9,'Occupancy Raw Data'!$B$8:$BE$51,'Occupancy Raw Data'!AC$3,FALSE)</f>
        <v>5.8557295504630602</v>
      </c>
      <c r="V9" s="50">
        <f>VLOOKUP($A9,'Occupancy Raw Data'!$B$8:$BE$51,'Occupancy Raw Data'!AE$3,FALSE)</f>
        <v>3.5651076710979202</v>
      </c>
      <c r="X9" s="51">
        <f>VLOOKUP($A9,'ADR Raw Data'!$B$6:$BE$49,'ADR Raw Data'!G$1,FALSE)</f>
        <v>197.794591862522</v>
      </c>
      <c r="Y9" s="52">
        <f>VLOOKUP($A9,'ADR Raw Data'!$B$6:$BE$49,'ADR Raw Data'!H$1,FALSE)</f>
        <v>227.59243793262499</v>
      </c>
      <c r="Z9" s="52">
        <f>VLOOKUP($A9,'ADR Raw Data'!$B$6:$BE$49,'ADR Raw Data'!I$1,FALSE)</f>
        <v>240.97527068266299</v>
      </c>
      <c r="AA9" s="52">
        <f>VLOOKUP($A9,'ADR Raw Data'!$B$6:$BE$49,'ADR Raw Data'!J$1,FALSE)</f>
        <v>235.690154340041</v>
      </c>
      <c r="AB9" s="52">
        <f>VLOOKUP($A9,'ADR Raw Data'!$B$6:$BE$49,'ADR Raw Data'!K$1,FALSE)</f>
        <v>211.30008119144799</v>
      </c>
      <c r="AC9" s="53">
        <f>VLOOKUP($A9,'ADR Raw Data'!$B$6:$BE$49,'ADR Raw Data'!L$1,FALSE)</f>
        <v>224.83375965681299</v>
      </c>
      <c r="AD9" s="52">
        <f>VLOOKUP($A9,'ADR Raw Data'!$B$6:$BE$49,'ADR Raw Data'!N$1,FALSE)</f>
        <v>218.06198189134801</v>
      </c>
      <c r="AE9" s="52">
        <f>VLOOKUP($A9,'ADR Raw Data'!$B$6:$BE$49,'ADR Raw Data'!O$1,FALSE)</f>
        <v>212.58783863905799</v>
      </c>
      <c r="AF9" s="53">
        <f>VLOOKUP($A9,'ADR Raw Data'!$B$6:$BE$49,'ADR Raw Data'!P$1,FALSE)</f>
        <v>215.25763457943901</v>
      </c>
      <c r="AG9" s="54">
        <f>VLOOKUP($A9,'ADR Raw Data'!$B$6:$BE$49,'ADR Raw Data'!R$1,FALSE)</f>
        <v>222.08913092392001</v>
      </c>
      <c r="AI9" s="47">
        <f>VLOOKUP($A9,'ADR Raw Data'!$B$6:$BE$49,'ADR Raw Data'!T$1,FALSE)</f>
        <v>10.477764161571899</v>
      </c>
      <c r="AJ9" s="48">
        <f>VLOOKUP($A9,'ADR Raw Data'!$B$6:$BE$49,'ADR Raw Data'!U$1,FALSE)</f>
        <v>8.8188075099051701</v>
      </c>
      <c r="AK9" s="48">
        <f>VLOOKUP($A9,'ADR Raw Data'!$B$6:$BE$49,'ADR Raw Data'!V$1,FALSE)</f>
        <v>9.2709864892561509</v>
      </c>
      <c r="AL9" s="48">
        <f>VLOOKUP($A9,'ADR Raw Data'!$B$6:$BE$49,'ADR Raw Data'!W$1,FALSE)</f>
        <v>8.4102592858458607</v>
      </c>
      <c r="AM9" s="48">
        <f>VLOOKUP($A9,'ADR Raw Data'!$B$6:$BE$49,'ADR Raw Data'!X$1,FALSE)</f>
        <v>5.8274132043827498</v>
      </c>
      <c r="AN9" s="49">
        <f>VLOOKUP($A9,'ADR Raw Data'!$B$6:$BE$49,'ADR Raw Data'!Y$1,FALSE)</f>
        <v>8.2136453687737294</v>
      </c>
      <c r="AO9" s="48">
        <f>VLOOKUP($A9,'ADR Raw Data'!$B$6:$BE$49,'ADR Raw Data'!AA$1,FALSE)</f>
        <v>13.501527262492001</v>
      </c>
      <c r="AP9" s="48">
        <f>VLOOKUP($A9,'ADR Raw Data'!$B$6:$BE$49,'ADR Raw Data'!AB$1,FALSE)</f>
        <v>10.232345297829699</v>
      </c>
      <c r="AQ9" s="49">
        <f>VLOOKUP($A9,'ADR Raw Data'!$B$6:$BE$49,'ADR Raw Data'!AC$1,FALSE)</f>
        <v>11.8289209060164</v>
      </c>
      <c r="AR9" s="50">
        <f>VLOOKUP($A9,'ADR Raw Data'!$B$6:$BE$49,'ADR Raw Data'!AE$1,FALSE)</f>
        <v>9.1434370080726097</v>
      </c>
      <c r="AS9" s="40"/>
      <c r="AT9" s="51">
        <f>VLOOKUP($A9,'RevPAR Raw Data'!$B$6:$BE$49,'RevPAR Raw Data'!G$1,FALSE)</f>
        <v>115.10323173646</v>
      </c>
      <c r="AU9" s="52">
        <f>VLOOKUP($A9,'RevPAR Raw Data'!$B$6:$BE$49,'RevPAR Raw Data'!H$1,FALSE)</f>
        <v>181.32755358652801</v>
      </c>
      <c r="AV9" s="52">
        <f>VLOOKUP($A9,'RevPAR Raw Data'!$B$6:$BE$49,'RevPAR Raw Data'!I$1,FALSE)</f>
        <v>211.93313908599501</v>
      </c>
      <c r="AW9" s="52">
        <f>VLOOKUP($A9,'RevPAR Raw Data'!$B$6:$BE$49,'RevPAR Raw Data'!J$1,FALSE)</f>
        <v>210.54316996948401</v>
      </c>
      <c r="AX9" s="52">
        <f>VLOOKUP($A9,'RevPAR Raw Data'!$B$6:$BE$49,'RevPAR Raw Data'!K$1,FALSE)</f>
        <v>161.70488584139099</v>
      </c>
      <c r="AY9" s="53">
        <f>VLOOKUP($A9,'RevPAR Raw Data'!$B$6:$BE$49,'RevPAR Raw Data'!L$1,FALSE)</f>
        <v>176.122396043972</v>
      </c>
      <c r="AZ9" s="52">
        <f>VLOOKUP($A9,'RevPAR Raw Data'!$B$6:$BE$49,'RevPAR Raw Data'!N$1,FALSE)</f>
        <v>167.35268980477201</v>
      </c>
      <c r="BA9" s="52">
        <f>VLOOKUP($A9,'RevPAR Raw Data'!$B$6:$BE$49,'RevPAR Raw Data'!O$1,FALSE)</f>
        <v>171.373982499356</v>
      </c>
      <c r="BB9" s="53">
        <f>VLOOKUP($A9,'RevPAR Raw Data'!$B$6:$BE$49,'RevPAR Raw Data'!P$1,FALSE)</f>
        <v>169.36333615206399</v>
      </c>
      <c r="BC9" s="54">
        <f>VLOOKUP($A9,'RevPAR Raw Data'!$B$6:$BE$49,'RevPAR Raw Data'!R$1,FALSE)</f>
        <v>174.191236074855</v>
      </c>
      <c r="BE9" s="47">
        <f>VLOOKUP($A9,'RevPAR Raw Data'!$B$6:$BE$49,'RevPAR Raw Data'!T$1,FALSE)</f>
        <v>25.5818922480289</v>
      </c>
      <c r="BF9" s="48">
        <f>VLOOKUP($A9,'RevPAR Raw Data'!$B$6:$BE$49,'RevPAR Raw Data'!U$1,FALSE)</f>
        <v>11.564095755499499</v>
      </c>
      <c r="BG9" s="48">
        <f>VLOOKUP($A9,'RevPAR Raw Data'!$B$6:$BE$49,'RevPAR Raw Data'!V$1,FALSE)</f>
        <v>7.6947269463499</v>
      </c>
      <c r="BH9" s="48">
        <f>VLOOKUP($A9,'RevPAR Raw Data'!$B$6:$BE$49,'RevPAR Raw Data'!W$1,FALSE)</f>
        <v>10.947583878239501</v>
      </c>
      <c r="BI9" s="48">
        <f>VLOOKUP($A9,'RevPAR Raw Data'!$B$6:$BE$49,'RevPAR Raw Data'!X$1,FALSE)</f>
        <v>6.4949066674792899</v>
      </c>
      <c r="BJ9" s="49">
        <f>VLOOKUP($A9,'RevPAR Raw Data'!$B$6:$BE$49,'RevPAR Raw Data'!Y$1,FALSE)</f>
        <v>11.1056543304875</v>
      </c>
      <c r="BK9" s="48">
        <f>VLOOKUP($A9,'RevPAR Raw Data'!$B$6:$BE$49,'RevPAR Raw Data'!AA$1,FALSE)</f>
        <v>17.171352259491702</v>
      </c>
      <c r="BL9" s="48">
        <f>VLOOKUP($A9,'RevPAR Raw Data'!$B$6:$BE$49,'RevPAR Raw Data'!AB$1,FALSE)</f>
        <v>19.579190619940199</v>
      </c>
      <c r="BM9" s="49">
        <f>VLOOKUP($A9,'RevPAR Raw Data'!$B$6:$BE$49,'RevPAR Raw Data'!AC$1,FALSE)</f>
        <v>18.377320073473999</v>
      </c>
      <c r="BN9" s="50">
        <f>VLOOKUP($A9,'RevPAR Raw Data'!$B$6:$BE$49,'RevPAR Raw Data'!AE$1,FALSE)</f>
        <v>13.0345180533473</v>
      </c>
    </row>
    <row r="10" spans="1:66" x14ac:dyDescent="0.45">
      <c r="A10" s="63" t="s">
        <v>119</v>
      </c>
      <c r="B10" s="47">
        <f>VLOOKUP($A10,'Occupancy Raw Data'!$B$8:$BE$51,'Occupancy Raw Data'!G$3,FALSE)</f>
        <v>56.955027640818699</v>
      </c>
      <c r="C10" s="48">
        <f>VLOOKUP($A10,'Occupancy Raw Data'!$B$8:$BE$51,'Occupancy Raw Data'!H$3,FALSE)</f>
        <v>75.215897206036104</v>
      </c>
      <c r="D10" s="48">
        <f>VLOOKUP($A10,'Occupancy Raw Data'!$B$8:$BE$51,'Occupancy Raw Data'!I$3,FALSE)</f>
        <v>82.504108770357007</v>
      </c>
      <c r="E10" s="48">
        <f>VLOOKUP($A10,'Occupancy Raw Data'!$B$8:$BE$51,'Occupancy Raw Data'!J$3,FALSE)</f>
        <v>82.614672045420505</v>
      </c>
      <c r="F10" s="48">
        <f>VLOOKUP($A10,'Occupancy Raw Data'!$B$8:$BE$51,'Occupancy Raw Data'!K$3,FALSE)</f>
        <v>73.530554310473605</v>
      </c>
      <c r="G10" s="49">
        <f>VLOOKUP($A10,'Occupancy Raw Data'!$B$8:$BE$51,'Occupancy Raw Data'!L$3,FALSE)</f>
        <v>74.164051994621204</v>
      </c>
      <c r="H10" s="48">
        <f>VLOOKUP($A10,'Occupancy Raw Data'!$B$8:$BE$51,'Occupancy Raw Data'!N$3,FALSE)</f>
        <v>79.629463618706097</v>
      </c>
      <c r="I10" s="48">
        <f>VLOOKUP($A10,'Occupancy Raw Data'!$B$8:$BE$51,'Occupancy Raw Data'!O$3,FALSE)</f>
        <v>82.154489765426504</v>
      </c>
      <c r="J10" s="49">
        <f>VLOOKUP($A10,'Occupancy Raw Data'!$B$8:$BE$51,'Occupancy Raw Data'!P$3,FALSE)</f>
        <v>80.891976692066294</v>
      </c>
      <c r="K10" s="50">
        <f>VLOOKUP($A10,'Occupancy Raw Data'!$B$8:$BE$51,'Occupancy Raw Data'!R$3,FALSE)</f>
        <v>76.086316193891193</v>
      </c>
      <c r="M10" s="47">
        <f>VLOOKUP($A10,'Occupancy Raw Data'!$B$8:$BE$51,'Occupancy Raw Data'!T$3,FALSE)</f>
        <v>4.6730900253087198</v>
      </c>
      <c r="N10" s="48">
        <f>VLOOKUP($A10,'Occupancy Raw Data'!$B$8:$BE$51,'Occupancy Raw Data'!U$3,FALSE)</f>
        <v>0.132210814084747</v>
      </c>
      <c r="O10" s="48">
        <f>VLOOKUP($A10,'Occupancy Raw Data'!$B$8:$BE$51,'Occupancy Raw Data'!V$3,FALSE)</f>
        <v>-3.1298498969504198</v>
      </c>
      <c r="P10" s="48">
        <f>VLOOKUP($A10,'Occupancy Raw Data'!$B$8:$BE$51,'Occupancy Raw Data'!W$3,FALSE)</f>
        <v>-0.172445843685539</v>
      </c>
      <c r="Q10" s="48">
        <f>VLOOKUP($A10,'Occupancy Raw Data'!$B$8:$BE$51,'Occupancy Raw Data'!X$3,FALSE)</f>
        <v>-2.2902954320344802</v>
      </c>
      <c r="R10" s="49">
        <f>VLOOKUP($A10,'Occupancy Raw Data'!$B$8:$BE$51,'Occupancy Raw Data'!Y$3,FALSE)</f>
        <v>-0.50706745626489103</v>
      </c>
      <c r="S10" s="48">
        <f>VLOOKUP($A10,'Occupancy Raw Data'!$B$8:$BE$51,'Occupancy Raw Data'!AA$3,FALSE)</f>
        <v>5.2538650613622799</v>
      </c>
      <c r="T10" s="48">
        <f>VLOOKUP($A10,'Occupancy Raw Data'!$B$8:$BE$51,'Occupancy Raw Data'!AB$3,FALSE)</f>
        <v>10.7309719018916</v>
      </c>
      <c r="U10" s="49">
        <f>VLOOKUP($A10,'Occupancy Raw Data'!$B$8:$BE$51,'Occupancy Raw Data'!AC$3,FALSE)</f>
        <v>7.96570328577425</v>
      </c>
      <c r="V10" s="50">
        <f>VLOOKUP($A10,'Occupancy Raw Data'!$B$8:$BE$51,'Occupancy Raw Data'!AE$3,FALSE)</f>
        <v>1.9225664177794499</v>
      </c>
      <c r="X10" s="51">
        <f>VLOOKUP($A10,'ADR Raw Data'!$B$6:$BE$49,'ADR Raw Data'!G$1,FALSE)</f>
        <v>153.35915897166799</v>
      </c>
      <c r="Y10" s="52">
        <f>VLOOKUP($A10,'ADR Raw Data'!$B$6:$BE$49,'ADR Raw Data'!H$1,FALSE)</f>
        <v>165.65839775932599</v>
      </c>
      <c r="Z10" s="52">
        <f>VLOOKUP($A10,'ADR Raw Data'!$B$6:$BE$49,'ADR Raw Data'!I$1,FALSE)</f>
        <v>174.94674864179601</v>
      </c>
      <c r="AA10" s="52">
        <f>VLOOKUP($A10,'ADR Raw Data'!$B$6:$BE$49,'ADR Raw Data'!J$1,FALSE)</f>
        <v>172.33533475603099</v>
      </c>
      <c r="AB10" s="52">
        <f>VLOOKUP($A10,'ADR Raw Data'!$B$6:$BE$49,'ADR Raw Data'!K$1,FALSE)</f>
        <v>159.02300971268301</v>
      </c>
      <c r="AC10" s="53">
        <f>VLOOKUP($A10,'ADR Raw Data'!$B$6:$BE$49,'ADR Raw Data'!L$1,FALSE)</f>
        <v>166.00771207542601</v>
      </c>
      <c r="AD10" s="52">
        <f>VLOOKUP($A10,'ADR Raw Data'!$B$6:$BE$49,'ADR Raw Data'!N$1,FALSE)</f>
        <v>174.96816421495001</v>
      </c>
      <c r="AE10" s="52">
        <f>VLOOKUP($A10,'ADR Raw Data'!$B$6:$BE$49,'ADR Raw Data'!O$1,FALSE)</f>
        <v>174.37783326664899</v>
      </c>
      <c r="AF10" s="53">
        <f>VLOOKUP($A10,'ADR Raw Data'!$B$6:$BE$49,'ADR Raw Data'!P$1,FALSE)</f>
        <v>174.66839197650501</v>
      </c>
      <c r="AG10" s="54">
        <f>VLOOKUP($A10,'ADR Raw Data'!$B$6:$BE$49,'ADR Raw Data'!R$1,FALSE)</f>
        <v>168.63848178819001</v>
      </c>
      <c r="AI10" s="47">
        <f>VLOOKUP($A10,'ADR Raw Data'!$B$6:$BE$49,'ADR Raw Data'!T$1,FALSE)</f>
        <v>10.0180923859551</v>
      </c>
      <c r="AJ10" s="48">
        <f>VLOOKUP($A10,'ADR Raw Data'!$B$6:$BE$49,'ADR Raw Data'!U$1,FALSE)</f>
        <v>6.0026827258333801</v>
      </c>
      <c r="AK10" s="48">
        <f>VLOOKUP($A10,'ADR Raw Data'!$B$6:$BE$49,'ADR Raw Data'!V$1,FALSE)</f>
        <v>5.2425026157753001</v>
      </c>
      <c r="AL10" s="48">
        <f>VLOOKUP($A10,'ADR Raw Data'!$B$6:$BE$49,'ADR Raw Data'!W$1,FALSE)</f>
        <v>5.8367031853495197</v>
      </c>
      <c r="AM10" s="48">
        <f>VLOOKUP($A10,'ADR Raw Data'!$B$6:$BE$49,'ADR Raw Data'!X$1,FALSE)</f>
        <v>4.2842939892707399</v>
      </c>
      <c r="AN10" s="49">
        <f>VLOOKUP($A10,'ADR Raw Data'!$B$6:$BE$49,'ADR Raw Data'!Y$1,FALSE)</f>
        <v>5.8871376860752198</v>
      </c>
      <c r="AO10" s="48">
        <f>VLOOKUP($A10,'ADR Raw Data'!$B$6:$BE$49,'ADR Raw Data'!AA$1,FALSE)</f>
        <v>12.9916868685903</v>
      </c>
      <c r="AP10" s="48">
        <f>VLOOKUP($A10,'ADR Raw Data'!$B$6:$BE$49,'ADR Raw Data'!AB$1,FALSE)</f>
        <v>14.586476131538999</v>
      </c>
      <c r="AQ10" s="49">
        <f>VLOOKUP($A10,'ADR Raw Data'!$B$6:$BE$49,'ADR Raw Data'!AC$1,FALSE)</f>
        <v>13.7694926678243</v>
      </c>
      <c r="AR10" s="50">
        <f>VLOOKUP($A10,'ADR Raw Data'!$B$6:$BE$49,'ADR Raw Data'!AE$1,FALSE)</f>
        <v>8.2083340283931499</v>
      </c>
      <c r="AS10" s="40"/>
      <c r="AT10" s="51">
        <f>VLOOKUP($A10,'RevPAR Raw Data'!$B$6:$BE$49,'RevPAR Raw Data'!G$1,FALSE)</f>
        <v>87.345751382040902</v>
      </c>
      <c r="AU10" s="52">
        <f>VLOOKUP($A10,'RevPAR Raw Data'!$B$6:$BE$49,'RevPAR Raw Data'!H$1,FALSE)</f>
        <v>124.601450171821</v>
      </c>
      <c r="AV10" s="52">
        <f>VLOOKUP($A10,'RevPAR Raw Data'!$B$6:$BE$49,'RevPAR Raw Data'!I$1,FALSE)</f>
        <v>144.33825578963001</v>
      </c>
      <c r="AW10" s="52">
        <f>VLOOKUP($A10,'RevPAR Raw Data'!$B$6:$BE$49,'RevPAR Raw Data'!J$1,FALSE)</f>
        <v>142.374271627073</v>
      </c>
      <c r="AX10" s="52">
        <f>VLOOKUP($A10,'RevPAR Raw Data'!$B$6:$BE$49,'RevPAR Raw Data'!K$1,FALSE)</f>
        <v>116.930500522934</v>
      </c>
      <c r="AY10" s="53">
        <f>VLOOKUP($A10,'RevPAR Raw Data'!$B$6:$BE$49,'RevPAR Raw Data'!L$1,FALSE)</f>
        <v>123.1180458987</v>
      </c>
      <c r="AZ10" s="52">
        <f>VLOOKUP($A10,'RevPAR Raw Data'!$B$6:$BE$49,'RevPAR Raw Data'!N$1,FALSE)</f>
        <v>139.32621066786101</v>
      </c>
      <c r="BA10" s="52">
        <f>VLOOKUP($A10,'RevPAR Raw Data'!$B$6:$BE$49,'RevPAR Raw Data'!O$1,FALSE)</f>
        <v>143.25921918422199</v>
      </c>
      <c r="BB10" s="53">
        <f>VLOOKUP($A10,'RevPAR Raw Data'!$B$6:$BE$49,'RevPAR Raw Data'!P$1,FALSE)</f>
        <v>141.29271492604201</v>
      </c>
      <c r="BC10" s="54">
        <f>VLOOKUP($A10,'RevPAR Raw Data'!$B$6:$BE$49,'RevPAR Raw Data'!R$1,FALSE)</f>
        <v>128.31080847793999</v>
      </c>
      <c r="BE10" s="47">
        <f>VLOOKUP($A10,'RevPAR Raw Data'!$B$6:$BE$49,'RevPAR Raw Data'!T$1,FALSE)</f>
        <v>15.1593368872781</v>
      </c>
      <c r="BF10" s="48">
        <f>VLOOKUP($A10,'RevPAR Raw Data'!$B$6:$BE$49,'RevPAR Raw Data'!U$1,FALSE)</f>
        <v>6.1428297356168704</v>
      </c>
      <c r="BG10" s="48">
        <f>VLOOKUP($A10,'RevPAR Raw Data'!$B$6:$BE$49,'RevPAR Raw Data'!V$1,FALSE)</f>
        <v>1.9485702561074001</v>
      </c>
      <c r="BH10" s="48">
        <f>VLOOKUP($A10,'RevPAR Raw Data'!$B$6:$BE$49,'RevPAR Raw Data'!W$1,FALSE)</f>
        <v>5.65419218961258</v>
      </c>
      <c r="BI10" s="48">
        <f>VLOOKUP($A10,'RevPAR Raw Data'!$B$6:$BE$49,'RevPAR Raw Data'!X$1,FALSE)</f>
        <v>1.89587556770506</v>
      </c>
      <c r="BJ10" s="49">
        <f>VLOOKUP($A10,'RevPAR Raw Data'!$B$6:$BE$49,'RevPAR Raw Data'!Y$1,FALSE)</f>
        <v>5.3502184704987403</v>
      </c>
      <c r="BK10" s="48">
        <f>VLOOKUP($A10,'RevPAR Raw Data'!$B$6:$BE$49,'RevPAR Raw Data'!AA$1,FALSE)</f>
        <v>18.928117627223099</v>
      </c>
      <c r="BL10" s="48">
        <f>VLOOKUP($A10,'RevPAR Raw Data'!$B$6:$BE$49,'RevPAR Raw Data'!AB$1,FALSE)</f>
        <v>26.882718688582301</v>
      </c>
      <c r="BM10" s="49">
        <f>VLOOKUP($A10,'RevPAR Raw Data'!$B$6:$BE$49,'RevPAR Raw Data'!AC$1,FALSE)</f>
        <v>22.8320328834739</v>
      </c>
      <c r="BN10" s="50">
        <f>VLOOKUP($A10,'RevPAR Raw Data'!$B$6:$BE$49,'RevPAR Raw Data'!AE$1,FALSE)</f>
        <v>10.288711119661601</v>
      </c>
    </row>
    <row r="11" spans="1:66" x14ac:dyDescent="0.45">
      <c r="A11" s="63" t="s">
        <v>120</v>
      </c>
      <c r="B11" s="47">
        <f>VLOOKUP($A11,'Occupancy Raw Data'!$B$8:$BE$51,'Occupancy Raw Data'!G$3,FALSE)</f>
        <v>53.235650218675097</v>
      </c>
      <c r="C11" s="48">
        <f>VLOOKUP($A11,'Occupancy Raw Data'!$B$8:$BE$51,'Occupancy Raw Data'!H$3,FALSE)</f>
        <v>68.140149736848599</v>
      </c>
      <c r="D11" s="48">
        <f>VLOOKUP($A11,'Occupancy Raw Data'!$B$8:$BE$51,'Occupancy Raw Data'!I$3,FALSE)</f>
        <v>74.018432951990306</v>
      </c>
      <c r="E11" s="48">
        <f>VLOOKUP($A11,'Occupancy Raw Data'!$B$8:$BE$51,'Occupancy Raw Data'!J$3,FALSE)</f>
        <v>75.244001877887797</v>
      </c>
      <c r="F11" s="48">
        <f>VLOOKUP($A11,'Occupancy Raw Data'!$B$8:$BE$51,'Occupancy Raw Data'!K$3,FALSE)</f>
        <v>70.153937387264904</v>
      </c>
      <c r="G11" s="49">
        <f>VLOOKUP($A11,'Occupancy Raw Data'!$B$8:$BE$51,'Occupancy Raw Data'!L$3,FALSE)</f>
        <v>68.158434434533305</v>
      </c>
      <c r="H11" s="48">
        <f>VLOOKUP($A11,'Occupancy Raw Data'!$B$8:$BE$51,'Occupancy Raw Data'!N$3,FALSE)</f>
        <v>79.172740975019096</v>
      </c>
      <c r="I11" s="48">
        <f>VLOOKUP($A11,'Occupancy Raw Data'!$B$8:$BE$51,'Occupancy Raw Data'!O$3,FALSE)</f>
        <v>81.942625583751294</v>
      </c>
      <c r="J11" s="49">
        <f>VLOOKUP($A11,'Occupancy Raw Data'!$B$8:$BE$51,'Occupancy Raw Data'!P$3,FALSE)</f>
        <v>80.557683279385202</v>
      </c>
      <c r="K11" s="50">
        <f>VLOOKUP($A11,'Occupancy Raw Data'!$B$8:$BE$51,'Occupancy Raw Data'!R$3,FALSE)</f>
        <v>71.701076961633902</v>
      </c>
      <c r="M11" s="47">
        <f>VLOOKUP($A11,'Occupancy Raw Data'!$B$8:$BE$51,'Occupancy Raw Data'!T$3,FALSE)</f>
        <v>1.6044044340849399</v>
      </c>
      <c r="N11" s="48">
        <f>VLOOKUP($A11,'Occupancy Raw Data'!$B$8:$BE$51,'Occupancy Raw Data'!U$3,FALSE)</f>
        <v>-2.0793364743793701</v>
      </c>
      <c r="O11" s="48">
        <f>VLOOKUP($A11,'Occupancy Raw Data'!$B$8:$BE$51,'Occupancy Raw Data'!V$3,FALSE)</f>
        <v>-4.2132738147293596</v>
      </c>
      <c r="P11" s="48">
        <f>VLOOKUP($A11,'Occupancy Raw Data'!$B$8:$BE$51,'Occupancy Raw Data'!W$3,FALSE)</f>
        <v>-2.24399144446298</v>
      </c>
      <c r="Q11" s="48">
        <f>VLOOKUP($A11,'Occupancy Raw Data'!$B$8:$BE$51,'Occupancy Raw Data'!X$3,FALSE)</f>
        <v>-2.6024543754710199</v>
      </c>
      <c r="R11" s="49">
        <f>VLOOKUP($A11,'Occupancy Raw Data'!$B$8:$BE$51,'Occupancy Raw Data'!Y$3,FALSE)</f>
        <v>-2.1432024038897901</v>
      </c>
      <c r="S11" s="48">
        <f>VLOOKUP($A11,'Occupancy Raw Data'!$B$8:$BE$51,'Occupancy Raw Data'!AA$3,FALSE)</f>
        <v>5.4114467368762398</v>
      </c>
      <c r="T11" s="48">
        <f>VLOOKUP($A11,'Occupancy Raw Data'!$B$8:$BE$51,'Occupancy Raw Data'!AB$3,FALSE)</f>
        <v>10.5364668627398</v>
      </c>
      <c r="U11" s="49">
        <f>VLOOKUP($A11,'Occupancy Raw Data'!$B$8:$BE$51,'Occupancy Raw Data'!AC$3,FALSE)</f>
        <v>7.9571892597163902</v>
      </c>
      <c r="V11" s="50">
        <f>VLOOKUP($A11,'Occupancy Raw Data'!$B$8:$BE$51,'Occupancy Raw Data'!AE$3,FALSE)</f>
        <v>0.88673716846975004</v>
      </c>
      <c r="X11" s="51">
        <f>VLOOKUP($A11,'ADR Raw Data'!$B$6:$BE$49,'ADR Raw Data'!G$1,FALSE)</f>
        <v>118.637603156184</v>
      </c>
      <c r="Y11" s="52">
        <f>VLOOKUP($A11,'ADR Raw Data'!$B$6:$BE$49,'ADR Raw Data'!H$1,FALSE)</f>
        <v>125.44343619683001</v>
      </c>
      <c r="Z11" s="52">
        <f>VLOOKUP($A11,'ADR Raw Data'!$B$6:$BE$49,'ADR Raw Data'!I$1,FALSE)</f>
        <v>130.566375684337</v>
      </c>
      <c r="AA11" s="52">
        <f>VLOOKUP($A11,'ADR Raw Data'!$B$6:$BE$49,'ADR Raw Data'!J$1,FALSE)</f>
        <v>129.978977407066</v>
      </c>
      <c r="AB11" s="52">
        <f>VLOOKUP($A11,'ADR Raw Data'!$B$6:$BE$49,'ADR Raw Data'!K$1,FALSE)</f>
        <v>122.906566286277</v>
      </c>
      <c r="AC11" s="53">
        <f>VLOOKUP($A11,'ADR Raw Data'!$B$6:$BE$49,'ADR Raw Data'!L$1,FALSE)</f>
        <v>125.97214512550499</v>
      </c>
      <c r="AD11" s="52">
        <f>VLOOKUP($A11,'ADR Raw Data'!$B$6:$BE$49,'ADR Raw Data'!N$1,FALSE)</f>
        <v>158.72572997940199</v>
      </c>
      <c r="AE11" s="52">
        <f>VLOOKUP($A11,'ADR Raw Data'!$B$6:$BE$49,'ADR Raw Data'!O$1,FALSE)</f>
        <v>162.025960859994</v>
      </c>
      <c r="AF11" s="53">
        <f>VLOOKUP($A11,'ADR Raw Data'!$B$6:$BE$49,'ADR Raw Data'!P$1,FALSE)</f>
        <v>160.404214094011</v>
      </c>
      <c r="AG11" s="54">
        <f>VLOOKUP($A11,'ADR Raw Data'!$B$6:$BE$49,'ADR Raw Data'!R$1,FALSE)</f>
        <v>137.02504827029301</v>
      </c>
      <c r="AI11" s="47">
        <f>VLOOKUP($A11,'ADR Raw Data'!$B$6:$BE$49,'ADR Raw Data'!T$1,FALSE)</f>
        <v>7.3141954315008304</v>
      </c>
      <c r="AJ11" s="48">
        <f>VLOOKUP($A11,'ADR Raw Data'!$B$6:$BE$49,'ADR Raw Data'!U$1,FALSE)</f>
        <v>6.5831381890535097</v>
      </c>
      <c r="AK11" s="48">
        <f>VLOOKUP($A11,'ADR Raw Data'!$B$6:$BE$49,'ADR Raw Data'!V$1,FALSE)</f>
        <v>5.6081219409976297</v>
      </c>
      <c r="AL11" s="48">
        <f>VLOOKUP($A11,'ADR Raw Data'!$B$6:$BE$49,'ADR Raw Data'!W$1,FALSE)</f>
        <v>6.9020840010807101</v>
      </c>
      <c r="AM11" s="48">
        <f>VLOOKUP($A11,'ADR Raw Data'!$B$6:$BE$49,'ADR Raw Data'!X$1,FALSE)</f>
        <v>1.2189443776208899</v>
      </c>
      <c r="AN11" s="49">
        <f>VLOOKUP($A11,'ADR Raw Data'!$B$6:$BE$49,'ADR Raw Data'!Y$1,FALSE)</f>
        <v>5.35442294848907</v>
      </c>
      <c r="AO11" s="48">
        <f>VLOOKUP($A11,'ADR Raw Data'!$B$6:$BE$49,'ADR Raw Data'!AA$1,FALSE)</f>
        <v>12.7031259506231</v>
      </c>
      <c r="AP11" s="48">
        <f>VLOOKUP($A11,'ADR Raw Data'!$B$6:$BE$49,'ADR Raw Data'!AB$1,FALSE)</f>
        <v>16.733059460305501</v>
      </c>
      <c r="AQ11" s="49">
        <f>VLOOKUP($A11,'ADR Raw Data'!$B$6:$BE$49,'ADR Raw Data'!AC$1,FALSE)</f>
        <v>14.7182577034541</v>
      </c>
      <c r="AR11" s="50">
        <f>VLOOKUP($A11,'ADR Raw Data'!$B$6:$BE$49,'ADR Raw Data'!AE$1,FALSE)</f>
        <v>9.0565243410152405</v>
      </c>
      <c r="AS11" s="40"/>
      <c r="AT11" s="51">
        <f>VLOOKUP($A11,'RevPAR Raw Data'!$B$6:$BE$49,'RevPAR Raw Data'!G$1,FALSE)</f>
        <v>63.157499444046302</v>
      </c>
      <c r="AU11" s="52">
        <f>VLOOKUP($A11,'RevPAR Raw Data'!$B$6:$BE$49,'RevPAR Raw Data'!H$1,FALSE)</f>
        <v>85.477345259568494</v>
      </c>
      <c r="AV11" s="52">
        <f>VLOOKUP($A11,'RevPAR Raw Data'!$B$6:$BE$49,'RevPAR Raw Data'!I$1,FALSE)</f>
        <v>96.643185243754701</v>
      </c>
      <c r="AW11" s="52">
        <f>VLOOKUP($A11,'RevPAR Raw Data'!$B$6:$BE$49,'RevPAR Raw Data'!J$1,FALSE)</f>
        <v>97.801384201032803</v>
      </c>
      <c r="AX11" s="52">
        <f>VLOOKUP($A11,'RevPAR Raw Data'!$B$6:$BE$49,'RevPAR Raw Data'!K$1,FALSE)</f>
        <v>86.223795557312599</v>
      </c>
      <c r="AY11" s="53">
        <f>VLOOKUP($A11,'RevPAR Raw Data'!$B$6:$BE$49,'RevPAR Raw Data'!L$1,FALSE)</f>
        <v>85.860641941143001</v>
      </c>
      <c r="AZ11" s="52">
        <f>VLOOKUP($A11,'RevPAR Raw Data'!$B$6:$BE$49,'RevPAR Raw Data'!N$1,FALSE)</f>
        <v>125.6675110573</v>
      </c>
      <c r="BA11" s="52">
        <f>VLOOKUP($A11,'RevPAR Raw Data'!$B$6:$BE$49,'RevPAR Raw Data'!O$1,FALSE)</f>
        <v>132.76832645598</v>
      </c>
      <c r="BB11" s="53">
        <f>VLOOKUP($A11,'RevPAR Raw Data'!$B$6:$BE$49,'RevPAR Raw Data'!P$1,FALSE)</f>
        <v>129.21791875663999</v>
      </c>
      <c r="BC11" s="54">
        <f>VLOOKUP($A11,'RevPAR Raw Data'!$B$6:$BE$49,'RevPAR Raw Data'!R$1,FALSE)</f>
        <v>98.248435316999405</v>
      </c>
      <c r="BE11" s="47">
        <f>VLOOKUP($A11,'RevPAR Raw Data'!$B$6:$BE$49,'RevPAR Raw Data'!T$1,FALSE)</f>
        <v>9.0359491414064195</v>
      </c>
      <c r="BF11" s="48">
        <f>VLOOKUP($A11,'RevPAR Raw Data'!$B$6:$BE$49,'RevPAR Raw Data'!U$1,FALSE)</f>
        <v>4.36691612115035</v>
      </c>
      <c r="BG11" s="48">
        <f>VLOOKUP($A11,'RevPAR Raw Data'!$B$6:$BE$49,'RevPAR Raw Data'!V$1,FALSE)</f>
        <v>1.15856259303012</v>
      </c>
      <c r="BH11" s="48">
        <f>VLOOKUP($A11,'RevPAR Raw Data'!$B$6:$BE$49,'RevPAR Raw Data'!W$1,FALSE)</f>
        <v>4.5032103821438199</v>
      </c>
      <c r="BI11" s="48">
        <f>VLOOKUP($A11,'RevPAR Raw Data'!$B$6:$BE$49,'RevPAR Raw Data'!X$1,FALSE)</f>
        <v>-1.4152324691400799</v>
      </c>
      <c r="BJ11" s="49">
        <f>VLOOKUP($A11,'RevPAR Raw Data'!$B$6:$BE$49,'RevPAR Raw Data'!Y$1,FALSE)</f>
        <v>3.0964644232528302</v>
      </c>
      <c r="BK11" s="48">
        <f>VLOOKUP($A11,'RevPAR Raw Data'!$B$6:$BE$49,'RevPAR Raw Data'!AA$1,FALSE)</f>
        <v>18.801995582235602</v>
      </c>
      <c r="BL11" s="48">
        <f>VLOOKUP($A11,'RevPAR Raw Data'!$B$6:$BE$49,'RevPAR Raw Data'!AB$1,FALSE)</f>
        <v>29.032599588202999</v>
      </c>
      <c r="BM11" s="49">
        <f>VLOOKUP($A11,'RevPAR Raw Data'!$B$6:$BE$49,'RevPAR Raw Data'!AC$1,FALSE)</f>
        <v>23.846606584367201</v>
      </c>
      <c r="BN11" s="50">
        <f>VLOOKUP($A11,'RevPAR Raw Data'!$B$6:$BE$49,'RevPAR Raw Data'!AE$1,FALSE)</f>
        <v>10.023569076988201</v>
      </c>
    </row>
    <row r="12" spans="1:66" x14ac:dyDescent="0.45">
      <c r="A12" s="63" t="s">
        <v>121</v>
      </c>
      <c r="B12" s="47">
        <f>VLOOKUP($A12,'Occupancy Raw Data'!$B$8:$BE$51,'Occupancy Raw Data'!G$3,FALSE)</f>
        <v>52.348219228639898</v>
      </c>
      <c r="C12" s="48">
        <f>VLOOKUP($A12,'Occupancy Raw Data'!$B$8:$BE$51,'Occupancy Raw Data'!H$3,FALSE)</f>
        <v>59.3467429415021</v>
      </c>
      <c r="D12" s="48">
        <f>VLOOKUP($A12,'Occupancy Raw Data'!$B$8:$BE$51,'Occupancy Raw Data'!I$3,FALSE)</f>
        <v>63.185089499907697</v>
      </c>
      <c r="E12" s="48">
        <f>VLOOKUP($A12,'Occupancy Raw Data'!$B$8:$BE$51,'Occupancy Raw Data'!J$3,FALSE)</f>
        <v>63.687949806237299</v>
      </c>
      <c r="F12" s="48">
        <f>VLOOKUP($A12,'Occupancy Raw Data'!$B$8:$BE$51,'Occupancy Raw Data'!K$3,FALSE)</f>
        <v>63.1897028972135</v>
      </c>
      <c r="G12" s="49">
        <f>VLOOKUP($A12,'Occupancy Raw Data'!$B$8:$BE$51,'Occupancy Raw Data'!L$3,FALSE)</f>
        <v>60.351540874700099</v>
      </c>
      <c r="H12" s="48">
        <f>VLOOKUP($A12,'Occupancy Raw Data'!$B$8:$BE$51,'Occupancy Raw Data'!N$3,FALSE)</f>
        <v>73.532939656763205</v>
      </c>
      <c r="I12" s="48">
        <f>VLOOKUP($A12,'Occupancy Raw Data'!$B$8:$BE$51,'Occupancy Raw Data'!O$3,FALSE)</f>
        <v>76.042627791105303</v>
      </c>
      <c r="J12" s="49">
        <f>VLOOKUP($A12,'Occupancy Raw Data'!$B$8:$BE$51,'Occupancy Raw Data'!P$3,FALSE)</f>
        <v>74.787783723934297</v>
      </c>
      <c r="K12" s="50">
        <f>VLOOKUP($A12,'Occupancy Raw Data'!$B$8:$BE$51,'Occupancy Raw Data'!R$3,FALSE)</f>
        <v>64.476181688766999</v>
      </c>
      <c r="M12" s="47">
        <f>VLOOKUP($A12,'Occupancy Raw Data'!$B$8:$BE$51,'Occupancy Raw Data'!T$3,FALSE)</f>
        <v>-4.9861826608247402E-2</v>
      </c>
      <c r="N12" s="48">
        <f>VLOOKUP($A12,'Occupancy Raw Data'!$B$8:$BE$51,'Occupancy Raw Data'!U$3,FALSE)</f>
        <v>-2.7113658090435702</v>
      </c>
      <c r="O12" s="48">
        <f>VLOOKUP($A12,'Occupancy Raw Data'!$B$8:$BE$51,'Occupancy Raw Data'!V$3,FALSE)</f>
        <v>-3.4032044156449799</v>
      </c>
      <c r="P12" s="48">
        <f>VLOOKUP($A12,'Occupancy Raw Data'!$B$8:$BE$51,'Occupancy Raw Data'!W$3,FALSE)</f>
        <v>-0.57106924868852804</v>
      </c>
      <c r="Q12" s="48">
        <f>VLOOKUP($A12,'Occupancy Raw Data'!$B$8:$BE$51,'Occupancy Raw Data'!X$3,FALSE)</f>
        <v>1.21324851857773</v>
      </c>
      <c r="R12" s="49">
        <f>VLOOKUP($A12,'Occupancy Raw Data'!$B$8:$BE$51,'Occupancy Raw Data'!Y$3,FALSE)</f>
        <v>-1.15125963452853</v>
      </c>
      <c r="S12" s="48">
        <f>VLOOKUP($A12,'Occupancy Raw Data'!$B$8:$BE$51,'Occupancy Raw Data'!AA$3,FALSE)</f>
        <v>10.1922037275225</v>
      </c>
      <c r="T12" s="48">
        <f>VLOOKUP($A12,'Occupancy Raw Data'!$B$8:$BE$51,'Occupancy Raw Data'!AB$3,FALSE)</f>
        <v>13.731992854144201</v>
      </c>
      <c r="U12" s="49">
        <f>VLOOKUP($A12,'Occupancy Raw Data'!$B$8:$BE$51,'Occupancy Raw Data'!AC$3,FALSE)</f>
        <v>11.963816873430501</v>
      </c>
      <c r="V12" s="50">
        <f>VLOOKUP($A12,'Occupancy Raw Data'!$B$8:$BE$51,'Occupancy Raw Data'!AE$3,FALSE)</f>
        <v>2.8410378264761</v>
      </c>
      <c r="X12" s="51">
        <f>VLOOKUP($A12,'ADR Raw Data'!$B$6:$BE$49,'ADR Raw Data'!G$1,FALSE)</f>
        <v>85.422522252577707</v>
      </c>
      <c r="Y12" s="52">
        <f>VLOOKUP($A12,'ADR Raw Data'!$B$6:$BE$49,'ADR Raw Data'!H$1,FALSE)</f>
        <v>89.063212842039803</v>
      </c>
      <c r="Z12" s="52">
        <f>VLOOKUP($A12,'ADR Raw Data'!$B$6:$BE$49,'ADR Raw Data'!I$1,FALSE)</f>
        <v>90.952367114485895</v>
      </c>
      <c r="AA12" s="52">
        <f>VLOOKUP($A12,'ADR Raw Data'!$B$6:$BE$49,'ADR Raw Data'!J$1,FALSE)</f>
        <v>90.383053965954304</v>
      </c>
      <c r="AB12" s="52">
        <f>VLOOKUP($A12,'ADR Raw Data'!$B$6:$BE$49,'ADR Raw Data'!K$1,FALSE)</f>
        <v>89.195585894721404</v>
      </c>
      <c r="AC12" s="53">
        <f>VLOOKUP($A12,'ADR Raw Data'!$B$6:$BE$49,'ADR Raw Data'!L$1,FALSE)</f>
        <v>89.133485453072197</v>
      </c>
      <c r="AD12" s="52">
        <f>VLOOKUP($A12,'ADR Raw Data'!$B$6:$BE$49,'ADR Raw Data'!N$1,FALSE)</f>
        <v>114.69634105025401</v>
      </c>
      <c r="AE12" s="52">
        <f>VLOOKUP($A12,'ADR Raw Data'!$B$6:$BE$49,'ADR Raw Data'!O$1,FALSE)</f>
        <v>117.54087969423</v>
      </c>
      <c r="AF12" s="53">
        <f>VLOOKUP($A12,'ADR Raw Data'!$B$6:$BE$49,'ADR Raw Data'!P$1,FALSE)</f>
        <v>116.142474245882</v>
      </c>
      <c r="AG12" s="54">
        <f>VLOOKUP($A12,'ADR Raw Data'!$B$6:$BE$49,'ADR Raw Data'!R$1,FALSE)</f>
        <v>98.084487023540504</v>
      </c>
      <c r="AI12" s="47">
        <f>VLOOKUP($A12,'ADR Raw Data'!$B$6:$BE$49,'ADR Raw Data'!T$1,FALSE)</f>
        <v>2.8675075710488702</v>
      </c>
      <c r="AJ12" s="48">
        <f>VLOOKUP($A12,'ADR Raw Data'!$B$6:$BE$49,'ADR Raw Data'!U$1,FALSE)</f>
        <v>5.5934300590962698</v>
      </c>
      <c r="AK12" s="48">
        <f>VLOOKUP($A12,'ADR Raw Data'!$B$6:$BE$49,'ADR Raw Data'!V$1,FALSE)</f>
        <v>4.1713803101473799</v>
      </c>
      <c r="AL12" s="48">
        <f>VLOOKUP($A12,'ADR Raw Data'!$B$6:$BE$49,'ADR Raw Data'!W$1,FALSE)</f>
        <v>3.99074543501307</v>
      </c>
      <c r="AM12" s="48">
        <f>VLOOKUP($A12,'ADR Raw Data'!$B$6:$BE$49,'ADR Raw Data'!X$1,FALSE)</f>
        <v>3.8288921839203698</v>
      </c>
      <c r="AN12" s="49">
        <f>VLOOKUP($A12,'ADR Raw Data'!$B$6:$BE$49,'ADR Raw Data'!Y$1,FALSE)</f>
        <v>4.1093466030245196</v>
      </c>
      <c r="AO12" s="48">
        <f>VLOOKUP($A12,'ADR Raw Data'!$B$6:$BE$49,'ADR Raw Data'!AA$1,FALSE)</f>
        <v>15.7536060720686</v>
      </c>
      <c r="AP12" s="48">
        <f>VLOOKUP($A12,'ADR Raw Data'!$B$6:$BE$49,'ADR Raw Data'!AB$1,FALSE)</f>
        <v>17.6560672014853</v>
      </c>
      <c r="AQ12" s="49">
        <f>VLOOKUP($A12,'ADR Raw Data'!$B$6:$BE$49,'ADR Raw Data'!AC$1,FALSE)</f>
        <v>16.7322555062083</v>
      </c>
      <c r="AR12" s="50">
        <f>VLOOKUP($A12,'ADR Raw Data'!$B$6:$BE$49,'ADR Raw Data'!AE$1,FALSE)</f>
        <v>9.1765522808295792</v>
      </c>
      <c r="AS12" s="40"/>
      <c r="AT12" s="51">
        <f>VLOOKUP($A12,'RevPAR Raw Data'!$B$6:$BE$49,'RevPAR Raw Data'!G$1,FALSE)</f>
        <v>44.717169219413101</v>
      </c>
      <c r="AU12" s="52">
        <f>VLOOKUP($A12,'RevPAR Raw Data'!$B$6:$BE$49,'RevPAR Raw Data'!H$1,FALSE)</f>
        <v>52.856115980808198</v>
      </c>
      <c r="AV12" s="52">
        <f>VLOOKUP($A12,'RevPAR Raw Data'!$B$6:$BE$49,'RevPAR Raw Data'!I$1,FALSE)</f>
        <v>57.468334563572597</v>
      </c>
      <c r="AW12" s="52">
        <f>VLOOKUP($A12,'RevPAR Raw Data'!$B$6:$BE$49,'RevPAR Raw Data'!J$1,FALSE)</f>
        <v>57.563114043181301</v>
      </c>
      <c r="AX12" s="52">
        <f>VLOOKUP($A12,'RevPAR Raw Data'!$B$6:$BE$49,'RevPAR Raw Data'!K$1,FALSE)</f>
        <v>56.3624257243033</v>
      </c>
      <c r="AY12" s="53">
        <f>VLOOKUP($A12,'RevPAR Raw Data'!$B$6:$BE$49,'RevPAR Raw Data'!L$1,FALSE)</f>
        <v>53.793431906255698</v>
      </c>
      <c r="AZ12" s="52">
        <f>VLOOKUP($A12,'RevPAR Raw Data'!$B$6:$BE$49,'RevPAR Raw Data'!N$1,FALSE)</f>
        <v>84.339591252998702</v>
      </c>
      <c r="BA12" s="52">
        <f>VLOOKUP($A12,'RevPAR Raw Data'!$B$6:$BE$49,'RevPAR Raw Data'!O$1,FALSE)</f>
        <v>89.381173648274498</v>
      </c>
      <c r="BB12" s="53">
        <f>VLOOKUP($A12,'RevPAR Raw Data'!$B$6:$BE$49,'RevPAR Raw Data'!P$1,FALSE)</f>
        <v>86.860382450636607</v>
      </c>
      <c r="BC12" s="54">
        <f>VLOOKUP($A12,'RevPAR Raw Data'!$B$6:$BE$49,'RevPAR Raw Data'!R$1,FALSE)</f>
        <v>63.241132061793103</v>
      </c>
      <c r="BE12" s="47">
        <f>VLOOKUP($A12,'RevPAR Raw Data'!$B$6:$BE$49,'RevPAR Raw Data'!T$1,FALSE)</f>
        <v>2.8162159527875601</v>
      </c>
      <c r="BF12" s="48">
        <f>VLOOKUP($A12,'RevPAR Raw Data'!$B$6:$BE$49,'RevPAR Raw Data'!U$1,FALSE)</f>
        <v>2.7304058998776002</v>
      </c>
      <c r="BG12" s="48">
        <f>VLOOKUP($A12,'RevPAR Raw Data'!$B$6:$BE$49,'RevPAR Raw Data'!V$1,FALSE)</f>
        <v>0.62621529559411204</v>
      </c>
      <c r="BH12" s="48">
        <f>VLOOKUP($A12,'RevPAR Raw Data'!$B$6:$BE$49,'RevPAR Raw Data'!W$1,FALSE)</f>
        <v>3.3968862663517401</v>
      </c>
      <c r="BI12" s="48">
        <f>VLOOKUP($A12,'RevPAR Raw Data'!$B$6:$BE$49,'RevPAR Raw Data'!X$1,FALSE)</f>
        <v>5.0885946801974598</v>
      </c>
      <c r="BJ12" s="49">
        <f>VLOOKUP($A12,'RevPAR Raw Data'!$B$6:$BE$49,'RevPAR Raw Data'!Y$1,FALSE)</f>
        <v>2.9107777198125002</v>
      </c>
      <c r="BK12" s="48">
        <f>VLOOKUP($A12,'RevPAR Raw Data'!$B$6:$BE$49,'RevPAR Raw Data'!AA$1,FALSE)</f>
        <v>27.5514494248877</v>
      </c>
      <c r="BL12" s="48">
        <f>VLOOKUP($A12,'RevPAR Raw Data'!$B$6:$BE$49,'RevPAR Raw Data'!AB$1,FALSE)</f>
        <v>33.812589942060399</v>
      </c>
      <c r="BM12" s="49">
        <f>VLOOKUP($A12,'RevPAR Raw Data'!$B$6:$BE$49,'RevPAR Raw Data'!AC$1,FALSE)</f>
        <v>30.697888787196199</v>
      </c>
      <c r="BN12" s="50">
        <f>VLOOKUP($A12,'RevPAR Raw Data'!$B$6:$BE$49,'RevPAR Raw Data'!AE$1,FALSE)</f>
        <v>12.278299428770399</v>
      </c>
    </row>
    <row r="13" spans="1:66" x14ac:dyDescent="0.45">
      <c r="A13" s="63" t="s">
        <v>122</v>
      </c>
      <c r="B13" s="47">
        <f>VLOOKUP($A13,'Occupancy Raw Data'!$B$8:$BE$51,'Occupancy Raw Data'!G$3,FALSE)</f>
        <v>48.035989866930599</v>
      </c>
      <c r="C13" s="48">
        <f>VLOOKUP($A13,'Occupancy Raw Data'!$B$8:$BE$51,'Occupancy Raw Data'!H$3,FALSE)</f>
        <v>49.666598724630902</v>
      </c>
      <c r="D13" s="48">
        <f>VLOOKUP($A13,'Occupancy Raw Data'!$B$8:$BE$51,'Occupancy Raw Data'!I$3,FALSE)</f>
        <v>50.976909413854301</v>
      </c>
      <c r="E13" s="48">
        <f>VLOOKUP($A13,'Occupancy Raw Data'!$B$8:$BE$51,'Occupancy Raw Data'!J$3,FALSE)</f>
        <v>52.403692164341997</v>
      </c>
      <c r="F13" s="48">
        <f>VLOOKUP($A13,'Occupancy Raw Data'!$B$8:$BE$51,'Occupancy Raw Data'!K$3,FALSE)</f>
        <v>55.734793116501102</v>
      </c>
      <c r="G13" s="49">
        <f>VLOOKUP($A13,'Occupancy Raw Data'!$B$8:$BE$51,'Occupancy Raw Data'!L$3,FALSE)</f>
        <v>51.363596657251797</v>
      </c>
      <c r="H13" s="48">
        <f>VLOOKUP($A13,'Occupancy Raw Data'!$B$8:$BE$51,'Occupancy Raw Data'!N$3,FALSE)</f>
        <v>66.566694814081401</v>
      </c>
      <c r="I13" s="48">
        <f>VLOOKUP($A13,'Occupancy Raw Data'!$B$8:$BE$51,'Occupancy Raw Data'!O$3,FALSE)</f>
        <v>69.484319948752201</v>
      </c>
      <c r="J13" s="49">
        <f>VLOOKUP($A13,'Occupancy Raw Data'!$B$8:$BE$51,'Occupancy Raw Data'!P$3,FALSE)</f>
        <v>68.025507381416801</v>
      </c>
      <c r="K13" s="50">
        <f>VLOOKUP($A13,'Occupancy Raw Data'!$B$8:$BE$51,'Occupancy Raw Data'!R$3,FALSE)</f>
        <v>56.124142578441798</v>
      </c>
      <c r="M13" s="47">
        <f>VLOOKUP($A13,'Occupancy Raw Data'!$B$8:$BE$51,'Occupancy Raw Data'!T$3,FALSE)</f>
        <v>1.1142049609528</v>
      </c>
      <c r="N13" s="48">
        <f>VLOOKUP($A13,'Occupancy Raw Data'!$B$8:$BE$51,'Occupancy Raw Data'!U$3,FALSE)</f>
        <v>-0.45901666415049303</v>
      </c>
      <c r="O13" s="48">
        <f>VLOOKUP($A13,'Occupancy Raw Data'!$B$8:$BE$51,'Occupancy Raw Data'!V$3,FALSE)</f>
        <v>-2.8673318140169899</v>
      </c>
      <c r="P13" s="48">
        <f>VLOOKUP($A13,'Occupancy Raw Data'!$B$8:$BE$51,'Occupancy Raw Data'!W$3,FALSE)</f>
        <v>1.1517187654897801E-2</v>
      </c>
      <c r="Q13" s="48">
        <f>VLOOKUP($A13,'Occupancy Raw Data'!$B$8:$BE$51,'Occupancy Raw Data'!X$3,FALSE)</f>
        <v>3.9924528926949399</v>
      </c>
      <c r="R13" s="49">
        <f>VLOOKUP($A13,'Occupancy Raw Data'!$B$8:$BE$51,'Occupancy Raw Data'!Y$3,FALSE)</f>
        <v>0.36785614183183901</v>
      </c>
      <c r="S13" s="48">
        <f>VLOOKUP($A13,'Occupancy Raw Data'!$B$8:$BE$51,'Occupancy Raw Data'!AA$3,FALSE)</f>
        <v>11.1227585677716</v>
      </c>
      <c r="T13" s="48">
        <f>VLOOKUP($A13,'Occupancy Raw Data'!$B$8:$BE$51,'Occupancy Raw Data'!AB$3,FALSE)</f>
        <v>13.601609881611701</v>
      </c>
      <c r="U13" s="49">
        <f>VLOOKUP($A13,'Occupancy Raw Data'!$B$8:$BE$51,'Occupancy Raw Data'!AC$3,FALSE)</f>
        <v>12.3750952177892</v>
      </c>
      <c r="V13" s="50">
        <f>VLOOKUP($A13,'Occupancy Raw Data'!$B$8:$BE$51,'Occupancy Raw Data'!AE$3,FALSE)</f>
        <v>4.2243837736072001</v>
      </c>
      <c r="X13" s="51">
        <f>VLOOKUP($A13,'ADR Raw Data'!$B$6:$BE$49,'ADR Raw Data'!G$1,FALSE)</f>
        <v>63.949304273504197</v>
      </c>
      <c r="Y13" s="52">
        <f>VLOOKUP($A13,'ADR Raw Data'!$B$6:$BE$49,'ADR Raw Data'!H$1,FALSE)</f>
        <v>63.987299173359901</v>
      </c>
      <c r="Z13" s="52">
        <f>VLOOKUP($A13,'ADR Raw Data'!$B$6:$BE$49,'ADR Raw Data'!I$1,FALSE)</f>
        <v>64.643360375849596</v>
      </c>
      <c r="AA13" s="52">
        <f>VLOOKUP($A13,'ADR Raw Data'!$B$6:$BE$49,'ADR Raw Data'!J$1,FALSE)</f>
        <v>64.839614080124406</v>
      </c>
      <c r="AB13" s="52">
        <f>VLOOKUP($A13,'ADR Raw Data'!$B$6:$BE$49,'ADR Raw Data'!K$1,FALSE)</f>
        <v>66.209424272503995</v>
      </c>
      <c r="AC13" s="53">
        <f>VLOOKUP($A13,'ADR Raw Data'!$B$6:$BE$49,'ADR Raw Data'!L$1,FALSE)</f>
        <v>64.766578638079693</v>
      </c>
      <c r="AD13" s="52">
        <f>VLOOKUP($A13,'ADR Raw Data'!$B$6:$BE$49,'ADR Raw Data'!N$1,FALSE)</f>
        <v>87.058039241502897</v>
      </c>
      <c r="AE13" s="52">
        <f>VLOOKUP($A13,'ADR Raw Data'!$B$6:$BE$49,'ADR Raw Data'!O$1,FALSE)</f>
        <v>89.794400410677596</v>
      </c>
      <c r="AF13" s="53">
        <f>VLOOKUP($A13,'ADR Raw Data'!$B$6:$BE$49,'ADR Raw Data'!P$1,FALSE)</f>
        <v>88.455560570584694</v>
      </c>
      <c r="AG13" s="54">
        <f>VLOOKUP($A13,'ADR Raw Data'!$B$6:$BE$49,'ADR Raw Data'!R$1,FALSE)</f>
        <v>72.970102068587195</v>
      </c>
      <c r="AI13" s="47">
        <f>VLOOKUP($A13,'ADR Raw Data'!$B$6:$BE$49,'ADR Raw Data'!T$1,FALSE)</f>
        <v>0.435821535699846</v>
      </c>
      <c r="AJ13" s="48">
        <f>VLOOKUP($A13,'ADR Raw Data'!$B$6:$BE$49,'ADR Raw Data'!U$1,FALSE)</f>
        <v>0.14986778556325001</v>
      </c>
      <c r="AK13" s="48">
        <f>VLOOKUP($A13,'ADR Raw Data'!$B$6:$BE$49,'ADR Raw Data'!V$1,FALSE)</f>
        <v>-0.92747577082365795</v>
      </c>
      <c r="AL13" s="48">
        <f>VLOOKUP($A13,'ADR Raw Data'!$B$6:$BE$49,'ADR Raw Data'!W$1,FALSE)</f>
        <v>0.72442308612203299</v>
      </c>
      <c r="AM13" s="48">
        <f>VLOOKUP($A13,'ADR Raw Data'!$B$6:$BE$49,'ADR Raw Data'!X$1,FALSE)</f>
        <v>1.57980460688258</v>
      </c>
      <c r="AN13" s="49">
        <f>VLOOKUP($A13,'ADR Raw Data'!$B$6:$BE$49,'ADR Raw Data'!Y$1,FALSE)</f>
        <v>0.41713694387978101</v>
      </c>
      <c r="AO13" s="48">
        <f>VLOOKUP($A13,'ADR Raw Data'!$B$6:$BE$49,'ADR Raw Data'!AA$1,FALSE)</f>
        <v>16.5357677215863</v>
      </c>
      <c r="AP13" s="48">
        <f>VLOOKUP($A13,'ADR Raw Data'!$B$6:$BE$49,'ADR Raw Data'!AB$1,FALSE)</f>
        <v>20.571737678889399</v>
      </c>
      <c r="AQ13" s="49">
        <f>VLOOKUP($A13,'ADR Raw Data'!$B$6:$BE$49,'ADR Raw Data'!AC$1,FALSE)</f>
        <v>18.591876339850199</v>
      </c>
      <c r="AR13" s="50">
        <f>VLOOKUP($A13,'ADR Raw Data'!$B$6:$BE$49,'ADR Raw Data'!AE$1,FALSE)</f>
        <v>7.7232408680415299</v>
      </c>
      <c r="AS13" s="40"/>
      <c r="AT13" s="51">
        <f>VLOOKUP($A13,'RevPAR Raw Data'!$B$6:$BE$49,'RevPAR Raw Data'!G$1,FALSE)</f>
        <v>30.718681320793099</v>
      </c>
      <c r="AU13" s="52">
        <f>VLOOKUP($A13,'RevPAR Raw Data'!$B$6:$BE$49,'RevPAR Raw Data'!H$1,FALSE)</f>
        <v>31.780315115161699</v>
      </c>
      <c r="AV13" s="52">
        <f>VLOOKUP($A13,'RevPAR Raw Data'!$B$6:$BE$49,'RevPAR Raw Data'!I$1,FALSE)</f>
        <v>32.953187260868198</v>
      </c>
      <c r="AW13" s="52">
        <f>VLOOKUP($A13,'RevPAR Raw Data'!$B$6:$BE$49,'RevPAR Raw Data'!J$1,FALSE)</f>
        <v>33.978351763095802</v>
      </c>
      <c r="AX13" s="52">
        <f>VLOOKUP($A13,'RevPAR Raw Data'!$B$6:$BE$49,'RevPAR Raw Data'!K$1,FALSE)</f>
        <v>36.901685641906603</v>
      </c>
      <c r="AY13" s="53">
        <f>VLOOKUP($A13,'RevPAR Raw Data'!$B$6:$BE$49,'RevPAR Raw Data'!L$1,FALSE)</f>
        <v>33.266444220365102</v>
      </c>
      <c r="AZ13" s="52">
        <f>VLOOKUP($A13,'RevPAR Raw Data'!$B$6:$BE$49,'RevPAR Raw Data'!N$1,FALSE)</f>
        <v>57.951659293014501</v>
      </c>
      <c r="BA13" s="52">
        <f>VLOOKUP($A13,'RevPAR Raw Data'!$B$6:$BE$49,'RevPAR Raw Data'!O$1,FALSE)</f>
        <v>62.393028477418902</v>
      </c>
      <c r="BB13" s="53">
        <f>VLOOKUP($A13,'RevPAR Raw Data'!$B$6:$BE$49,'RevPAR Raw Data'!P$1,FALSE)</f>
        <v>60.172343885216698</v>
      </c>
      <c r="BC13" s="54">
        <f>VLOOKUP($A13,'RevPAR Raw Data'!$B$6:$BE$49,'RevPAR Raw Data'!R$1,FALSE)</f>
        <v>40.953844124608402</v>
      </c>
      <c r="BE13" s="47">
        <f>VLOOKUP($A13,'RevPAR Raw Data'!$B$6:$BE$49,'RevPAR Raw Data'!T$1,FALSE)</f>
        <v>1.5548824418243199</v>
      </c>
      <c r="BF13" s="48">
        <f>VLOOKUP($A13,'RevPAR Raw Data'!$B$6:$BE$49,'RevPAR Raw Data'!U$1,FALSE)</f>
        <v>-0.30983679669717101</v>
      </c>
      <c r="BG13" s="48">
        <f>VLOOKUP($A13,'RevPAR Raw Data'!$B$6:$BE$49,'RevPAR Raw Data'!V$1,FALSE)</f>
        <v>-3.76821377699653</v>
      </c>
      <c r="BH13" s="48">
        <f>VLOOKUP($A13,'RevPAR Raw Data'!$B$6:$BE$49,'RevPAR Raw Data'!W$1,FALSE)</f>
        <v>0.73602370694317498</v>
      </c>
      <c r="BI13" s="48">
        <f>VLOOKUP($A13,'RevPAR Raw Data'!$B$6:$BE$49,'RevPAR Raw Data'!X$1,FALSE)</f>
        <v>5.6353304543039302</v>
      </c>
      <c r="BJ13" s="49">
        <f>VLOOKUP($A13,'RevPAR Raw Data'!$B$6:$BE$49,'RevPAR Raw Data'!Y$1,FALSE)</f>
        <v>0.78652754957953097</v>
      </c>
      <c r="BK13" s="48">
        <f>VLOOKUP($A13,'RevPAR Raw Data'!$B$6:$BE$49,'RevPAR Raw Data'!AA$1,FALSE)</f>
        <v>29.4977598103576</v>
      </c>
      <c r="BL13" s="48">
        <f>VLOOKUP($A13,'RevPAR Raw Data'!$B$6:$BE$49,'RevPAR Raw Data'!AB$1,FALSE)</f>
        <v>36.971435065452297</v>
      </c>
      <c r="BM13" s="49">
        <f>VLOOKUP($A13,'RevPAR Raw Data'!$B$6:$BE$49,'RevPAR Raw Data'!AC$1,FALSE)</f>
        <v>33.267733957469503</v>
      </c>
      <c r="BN13" s="50">
        <f>VLOOKUP($A13,'RevPAR Raw Data'!$B$6:$BE$49,'RevPAR Raw Data'!AE$1,FALSE)</f>
        <v>12.273883975674799</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64.1964489159202</v>
      </c>
      <c r="C15" s="48">
        <f>VLOOKUP($A15,'Occupancy Raw Data'!$B$8:$BE$45,'Occupancy Raw Data'!H$3,FALSE)</f>
        <v>82.206018964822107</v>
      </c>
      <c r="D15" s="48">
        <f>VLOOKUP($A15,'Occupancy Raw Data'!$B$8:$BE$45,'Occupancy Raw Data'!I$3,FALSE)</f>
        <v>89.764780116733505</v>
      </c>
      <c r="E15" s="48">
        <f>VLOOKUP($A15,'Occupancy Raw Data'!$B$8:$BE$45,'Occupancy Raw Data'!J$3,FALSE)</f>
        <v>88.182041259881103</v>
      </c>
      <c r="F15" s="48">
        <f>VLOOKUP($A15,'Occupancy Raw Data'!$B$8:$BE$45,'Occupancy Raw Data'!K$3,FALSE)</f>
        <v>75.712933588067202</v>
      </c>
      <c r="G15" s="49">
        <f>VLOOKUP($A15,'Occupancy Raw Data'!$B$8:$BE$45,'Occupancy Raw Data'!L$3,FALSE)</f>
        <v>80.012444569084806</v>
      </c>
      <c r="H15" s="48">
        <f>VLOOKUP($A15,'Occupancy Raw Data'!$B$8:$BE$45,'Occupancy Raw Data'!N$3,FALSE)</f>
        <v>74.254640422063602</v>
      </c>
      <c r="I15" s="48">
        <f>VLOOKUP($A15,'Occupancy Raw Data'!$B$8:$BE$45,'Occupancy Raw Data'!O$3,FALSE)</f>
        <v>75.663856414211295</v>
      </c>
      <c r="J15" s="49">
        <f>VLOOKUP($A15,'Occupancy Raw Data'!$B$8:$BE$45,'Occupancy Raw Data'!P$3,FALSE)</f>
        <v>74.959248418137506</v>
      </c>
      <c r="K15" s="50">
        <f>VLOOKUP($A15,'Occupancy Raw Data'!$B$8:$BE$45,'Occupancy Raw Data'!R$3,FALSE)</f>
        <v>78.5686742402427</v>
      </c>
      <c r="M15" s="47">
        <f>VLOOKUP($A15,'Occupancy Raw Data'!$B$8:$BE$45,'Occupancy Raw Data'!T$3,FALSE)</f>
        <v>10.6470924797626</v>
      </c>
      <c r="N15" s="48">
        <f>VLOOKUP($A15,'Occupancy Raw Data'!$B$8:$BE$45,'Occupancy Raw Data'!U$3,FALSE)</f>
        <v>3.3203533383836801</v>
      </c>
      <c r="O15" s="48">
        <f>VLOOKUP($A15,'Occupancy Raw Data'!$B$8:$BE$45,'Occupancy Raw Data'!V$3,FALSE)</f>
        <v>1.5444824623145299</v>
      </c>
      <c r="P15" s="48">
        <f>VLOOKUP($A15,'Occupancy Raw Data'!$B$8:$BE$45,'Occupancy Raw Data'!W$3,FALSE)</f>
        <v>1.0448635845876999</v>
      </c>
      <c r="Q15" s="48">
        <f>VLOOKUP($A15,'Occupancy Raw Data'!$B$8:$BE$45,'Occupancy Raw Data'!X$3,FALSE)</f>
        <v>-4.5614794159757501</v>
      </c>
      <c r="R15" s="49">
        <f>VLOOKUP($A15,'Occupancy Raw Data'!$B$8:$BE$45,'Occupancy Raw Data'!Y$3,FALSE)</f>
        <v>1.9046718441288399</v>
      </c>
      <c r="S15" s="48">
        <f>VLOOKUP($A15,'Occupancy Raw Data'!$B$8:$BE$45,'Occupancy Raw Data'!AA$3,FALSE)</f>
        <v>-4.1593732186528696</v>
      </c>
      <c r="T15" s="48">
        <f>VLOOKUP($A15,'Occupancy Raw Data'!$B$8:$BE$45,'Occupancy Raw Data'!AB$3,FALSE)</f>
        <v>-4.0274525846258804</v>
      </c>
      <c r="U15" s="49">
        <f>VLOOKUP($A15,'Occupancy Raw Data'!$B$8:$BE$45,'Occupancy Raw Data'!AC$3,FALSE)</f>
        <v>-4.0928382434046604</v>
      </c>
      <c r="V15" s="50">
        <f>VLOOKUP($A15,'Occupancy Raw Data'!$B$8:$BE$45,'Occupancy Raw Data'!AE$3,FALSE)</f>
        <v>0.19669856654564899</v>
      </c>
      <c r="X15" s="51">
        <f>VLOOKUP($A15,'ADR Raw Data'!$B$6:$BE$43,'ADR Raw Data'!G$1,FALSE)</f>
        <v>196.31292551739199</v>
      </c>
      <c r="Y15" s="52">
        <f>VLOOKUP($A15,'ADR Raw Data'!$B$6:$BE$43,'ADR Raw Data'!H$1,FALSE)</f>
        <v>240.45830430054701</v>
      </c>
      <c r="Z15" s="52">
        <f>VLOOKUP($A15,'ADR Raw Data'!$B$6:$BE$43,'ADR Raw Data'!I$1,FALSE)</f>
        <v>261.10220840208098</v>
      </c>
      <c r="AA15" s="52">
        <f>VLOOKUP($A15,'ADR Raw Data'!$B$6:$BE$43,'ADR Raw Data'!J$1,FALSE)</f>
        <v>255.74386847675899</v>
      </c>
      <c r="AB15" s="52">
        <f>VLOOKUP($A15,'ADR Raw Data'!$B$6:$BE$43,'ADR Raw Data'!K$1,FALSE)</f>
        <v>217.18735082703401</v>
      </c>
      <c r="AC15" s="53">
        <f>VLOOKUP($A15,'ADR Raw Data'!$B$6:$BE$43,'ADR Raw Data'!L$1,FALSE)</f>
        <v>236.97164431154701</v>
      </c>
      <c r="AD15" s="52">
        <f>VLOOKUP($A15,'ADR Raw Data'!$B$6:$BE$43,'ADR Raw Data'!N$1,FALSE)</f>
        <v>185.154626397101</v>
      </c>
      <c r="AE15" s="52">
        <f>VLOOKUP($A15,'ADR Raw Data'!$B$6:$BE$43,'ADR Raw Data'!O$1,FALSE)</f>
        <v>179.26446633540601</v>
      </c>
      <c r="AF15" s="53">
        <f>VLOOKUP($A15,'ADR Raw Data'!$B$6:$BE$43,'ADR Raw Data'!P$1,FALSE)</f>
        <v>182.18186296517101</v>
      </c>
      <c r="AG15" s="54">
        <f>VLOOKUP($A15,'ADR Raw Data'!$B$6:$BE$43,'ADR Raw Data'!R$1,FALSE)</f>
        <v>222.036572285403</v>
      </c>
      <c r="AI15" s="47">
        <f>VLOOKUP($A15,'ADR Raw Data'!$B$6:$BE$43,'ADR Raw Data'!T$1,FALSE)</f>
        <v>7.3764800241035697</v>
      </c>
      <c r="AJ15" s="48">
        <f>VLOOKUP($A15,'ADR Raw Data'!$B$6:$BE$43,'ADR Raw Data'!U$1,FALSE)</f>
        <v>7.7991474169641801</v>
      </c>
      <c r="AK15" s="48">
        <f>VLOOKUP($A15,'ADR Raw Data'!$B$6:$BE$43,'ADR Raw Data'!V$1,FALSE)</f>
        <v>8.2789838781249401</v>
      </c>
      <c r="AL15" s="48">
        <f>VLOOKUP($A15,'ADR Raw Data'!$B$6:$BE$43,'ADR Raw Data'!W$1,FALSE)</f>
        <v>7.3525248231509002</v>
      </c>
      <c r="AM15" s="48">
        <f>VLOOKUP($A15,'ADR Raw Data'!$B$6:$BE$43,'ADR Raw Data'!X$1,FALSE)</f>
        <v>1.0232813709369599</v>
      </c>
      <c r="AN15" s="49">
        <f>VLOOKUP($A15,'ADR Raw Data'!$B$6:$BE$43,'ADR Raw Data'!Y$1,FALSE)</f>
        <v>6.3007383033447999</v>
      </c>
      <c r="AO15" s="48">
        <f>VLOOKUP($A15,'ADR Raw Data'!$B$6:$BE$43,'ADR Raw Data'!AA$1,FALSE)</f>
        <v>0.98518568517197003</v>
      </c>
      <c r="AP15" s="48">
        <f>VLOOKUP($A15,'ADR Raw Data'!$B$6:$BE$43,'ADR Raw Data'!AB$1,FALSE)</f>
        <v>-0.20912143510557599</v>
      </c>
      <c r="AQ15" s="49">
        <f>VLOOKUP($A15,'ADR Raw Data'!$B$6:$BE$43,'ADR Raw Data'!AC$1,FALSE)</f>
        <v>0.38781400379532899</v>
      </c>
      <c r="AR15" s="50">
        <f>VLOOKUP($A15,'ADR Raw Data'!$B$6:$BE$43,'ADR Raw Data'!AE$1,FALSE)</f>
        <v>5.1696960515803196</v>
      </c>
      <c r="AS15" s="40"/>
      <c r="AT15" s="51">
        <f>VLOOKUP($A15,'RevPAR Raw Data'!$B$6:$BE$43,'RevPAR Raw Data'!G$1,FALSE)</f>
        <v>126.025926945121</v>
      </c>
      <c r="AU15" s="52">
        <f>VLOOKUP($A15,'RevPAR Raw Data'!$B$6:$BE$43,'RevPAR Raw Data'!H$1,FALSE)</f>
        <v>197.67119923579801</v>
      </c>
      <c r="AV15" s="52">
        <f>VLOOKUP($A15,'RevPAR Raw Data'!$B$6:$BE$43,'RevPAR Raw Data'!I$1,FALSE)</f>
        <v>234.377823252063</v>
      </c>
      <c r="AW15" s="52">
        <f>VLOOKUP($A15,'RevPAR Raw Data'!$B$6:$BE$43,'RevPAR Raw Data'!J$1,FALSE)</f>
        <v>225.52016361979199</v>
      </c>
      <c r="AX15" s="52">
        <f>VLOOKUP($A15,'RevPAR Raw Data'!$B$6:$BE$43,'RevPAR Raw Data'!K$1,FALSE)</f>
        <v>164.438914693355</v>
      </c>
      <c r="AY15" s="53">
        <f>VLOOKUP($A15,'RevPAR Raw Data'!$B$6:$BE$43,'RevPAR Raw Data'!L$1,FALSE)</f>
        <v>189.60680554922601</v>
      </c>
      <c r="AZ15" s="52">
        <f>VLOOKUP($A15,'RevPAR Raw Data'!$B$6:$BE$43,'RevPAR Raw Data'!N$1,FALSE)</f>
        <v>137.48590205598299</v>
      </c>
      <c r="BA15" s="52">
        <f>VLOOKUP($A15,'RevPAR Raw Data'!$B$6:$BE$43,'RevPAR Raw Data'!O$1,FALSE)</f>
        <v>135.63840840972401</v>
      </c>
      <c r="BB15" s="53">
        <f>VLOOKUP($A15,'RevPAR Raw Data'!$B$6:$BE$43,'RevPAR Raw Data'!P$1,FALSE)</f>
        <v>136.562155232853</v>
      </c>
      <c r="BC15" s="54">
        <f>VLOOKUP($A15,'RevPAR Raw Data'!$B$6:$BE$43,'RevPAR Raw Data'!R$1,FALSE)</f>
        <v>174.45119117311901</v>
      </c>
      <c r="BE15" s="47">
        <f>VLOOKUP($A15,'RevPAR Raw Data'!$B$6:$BE$43,'RevPAR Raw Data'!T$1,FALSE)</f>
        <v>18.808953153783701</v>
      </c>
      <c r="BF15" s="48">
        <f>VLOOKUP($A15,'RevPAR Raw Data'!$B$6:$BE$43,'RevPAR Raw Data'!U$1,FALSE)</f>
        <v>11.378460006972499</v>
      </c>
      <c r="BG15" s="48">
        <f>VLOOKUP($A15,'RevPAR Raw Data'!$B$6:$BE$43,'RevPAR Raw Data'!V$1,FALSE)</f>
        <v>9.9513337944949694</v>
      </c>
      <c r="BH15" s="48">
        <f>VLOOKUP($A15,'RevPAR Raw Data'!$B$6:$BE$43,'RevPAR Raw Data'!W$1,FALSE)</f>
        <v>8.4742122621634692</v>
      </c>
      <c r="BI15" s="48">
        <f>VLOOKUP($A15,'RevPAR Raw Data'!$B$6:$BE$43,'RevPAR Raw Data'!X$1,FALSE)</f>
        <v>-3.58487481414158</v>
      </c>
      <c r="BJ15" s="49">
        <f>VLOOKUP($A15,'RevPAR Raw Data'!$B$6:$BE$43,'RevPAR Raw Data'!Y$1,FALSE)</f>
        <v>8.3254185359096997</v>
      </c>
      <c r="BK15" s="48">
        <f>VLOOKUP($A15,'RevPAR Raw Data'!$B$6:$BE$43,'RevPAR Raw Data'!AA$1,FALSE)</f>
        <v>-3.21516508302394</v>
      </c>
      <c r="BL15" s="48">
        <f>VLOOKUP($A15,'RevPAR Raw Data'!$B$6:$BE$43,'RevPAR Raw Data'!AB$1,FALSE)</f>
        <v>-4.2281517530882899</v>
      </c>
      <c r="BM15" s="49">
        <f>VLOOKUP($A15,'RevPAR Raw Data'!$B$6:$BE$43,'RevPAR Raw Data'!AC$1,FALSE)</f>
        <v>-3.72089683946994</v>
      </c>
      <c r="BN15" s="50">
        <f>VLOOKUP($A15,'RevPAR Raw Data'!$B$6:$BE$43,'RevPAR Raw Data'!AE$1,FALSE)</f>
        <v>5.3765633361541996</v>
      </c>
    </row>
    <row r="16" spans="1:66" x14ac:dyDescent="0.45">
      <c r="A16" s="63" t="s">
        <v>88</v>
      </c>
      <c r="B16" s="47">
        <f>VLOOKUP($A16,'Occupancy Raw Data'!$B$8:$BE$45,'Occupancy Raw Data'!G$3,FALSE)</f>
        <v>72.472606987802294</v>
      </c>
      <c r="C16" s="48">
        <f>VLOOKUP($A16,'Occupancy Raw Data'!$B$8:$BE$45,'Occupancy Raw Data'!H$3,FALSE)</f>
        <v>94.159603059747695</v>
      </c>
      <c r="D16" s="48">
        <f>VLOOKUP($A16,'Occupancy Raw Data'!$B$8:$BE$45,'Occupancy Raw Data'!I$3,FALSE)</f>
        <v>97.7465371097787</v>
      </c>
      <c r="E16" s="48">
        <f>VLOOKUP($A16,'Occupancy Raw Data'!$B$8:$BE$45,'Occupancy Raw Data'!J$3,FALSE)</f>
        <v>97.002274136861601</v>
      </c>
      <c r="F16" s="48">
        <f>VLOOKUP($A16,'Occupancy Raw Data'!$B$8:$BE$45,'Occupancy Raw Data'!K$3,FALSE)</f>
        <v>83.388463923919701</v>
      </c>
      <c r="G16" s="49">
        <f>VLOOKUP($A16,'Occupancy Raw Data'!$B$8:$BE$45,'Occupancy Raw Data'!L$3,FALSE)</f>
        <v>88.953897043622007</v>
      </c>
      <c r="H16" s="48">
        <f>VLOOKUP($A16,'Occupancy Raw Data'!$B$8:$BE$45,'Occupancy Raw Data'!N$3,FALSE)</f>
        <v>74.901798635517807</v>
      </c>
      <c r="I16" s="48">
        <f>VLOOKUP($A16,'Occupancy Raw Data'!$B$8:$BE$45,'Occupancy Raw Data'!O$3,FALSE)</f>
        <v>72.803390531321</v>
      </c>
      <c r="J16" s="49">
        <f>VLOOKUP($A16,'Occupancy Raw Data'!$B$8:$BE$45,'Occupancy Raw Data'!P$3,FALSE)</f>
        <v>73.852594583419403</v>
      </c>
      <c r="K16" s="50">
        <f>VLOOKUP($A16,'Occupancy Raw Data'!$B$8:$BE$45,'Occupancy Raw Data'!R$3,FALSE)</f>
        <v>84.639239197849903</v>
      </c>
      <c r="M16" s="47">
        <f>VLOOKUP($A16,'Occupancy Raw Data'!$B$8:$BE$45,'Occupancy Raw Data'!T$3,FALSE)</f>
        <v>27.408762366366801</v>
      </c>
      <c r="N16" s="48">
        <f>VLOOKUP($A16,'Occupancy Raw Data'!$B$8:$BE$45,'Occupancy Raw Data'!U$3,FALSE)</f>
        <v>7.3641026888323999</v>
      </c>
      <c r="O16" s="48">
        <f>VLOOKUP($A16,'Occupancy Raw Data'!$B$8:$BE$45,'Occupancy Raw Data'!V$3,FALSE)</f>
        <v>2.4726271138968099</v>
      </c>
      <c r="P16" s="48">
        <f>VLOOKUP($A16,'Occupancy Raw Data'!$B$8:$BE$45,'Occupancy Raw Data'!W$3,FALSE)</f>
        <v>2.0788318061306699</v>
      </c>
      <c r="Q16" s="48">
        <f>VLOOKUP($A16,'Occupancy Raw Data'!$B$8:$BE$45,'Occupancy Raw Data'!X$3,FALSE)</f>
        <v>-4.2075391311330304</v>
      </c>
      <c r="R16" s="49">
        <f>VLOOKUP($A16,'Occupancy Raw Data'!$B$8:$BE$45,'Occupancy Raw Data'!Y$3,FALSE)</f>
        <v>5.38334801940902</v>
      </c>
      <c r="S16" s="48">
        <f>VLOOKUP($A16,'Occupancy Raw Data'!$B$8:$BE$45,'Occupancy Raw Data'!AA$3,FALSE)</f>
        <v>-10.575482584942099</v>
      </c>
      <c r="T16" s="48">
        <f>VLOOKUP($A16,'Occupancy Raw Data'!$B$8:$BE$45,'Occupancy Raw Data'!AB$3,FALSE)</f>
        <v>-9.5371203808251508</v>
      </c>
      <c r="U16" s="49">
        <f>VLOOKUP($A16,'Occupancy Raw Data'!$B$8:$BE$45,'Occupancy Raw Data'!AC$3,FALSE)</f>
        <v>-10.0666733631735</v>
      </c>
      <c r="V16" s="50">
        <f>VLOOKUP($A16,'Occupancy Raw Data'!$B$8:$BE$45,'Occupancy Raw Data'!AE$3,FALSE)</f>
        <v>1.0552864885509201</v>
      </c>
      <c r="X16" s="51">
        <f>VLOOKUP($A16,'ADR Raw Data'!$B$6:$BE$43,'ADR Raw Data'!G$1,FALSE)</f>
        <v>217.43904293253399</v>
      </c>
      <c r="Y16" s="52">
        <f>VLOOKUP($A16,'ADR Raw Data'!$B$6:$BE$43,'ADR Raw Data'!H$1,FALSE)</f>
        <v>269.858667252168</v>
      </c>
      <c r="Z16" s="52">
        <f>VLOOKUP($A16,'ADR Raw Data'!$B$6:$BE$43,'ADR Raw Data'!I$1,FALSE)</f>
        <v>286.09051184433099</v>
      </c>
      <c r="AA16" s="52">
        <f>VLOOKUP($A16,'ADR Raw Data'!$B$6:$BE$43,'ADR Raw Data'!J$1,FALSE)</f>
        <v>280.89361359761199</v>
      </c>
      <c r="AB16" s="52">
        <f>VLOOKUP($A16,'ADR Raw Data'!$B$6:$BE$43,'ADR Raw Data'!K$1,FALSE)</f>
        <v>235.555677451344</v>
      </c>
      <c r="AC16" s="53">
        <f>VLOOKUP($A16,'ADR Raw Data'!$B$6:$BE$43,'ADR Raw Data'!L$1,FALSE)</f>
        <v>260.85976084783903</v>
      </c>
      <c r="AD16" s="52">
        <f>VLOOKUP($A16,'ADR Raw Data'!$B$6:$BE$43,'ADR Raw Data'!N$1,FALSE)</f>
        <v>168.831578802097</v>
      </c>
      <c r="AE16" s="52">
        <f>VLOOKUP($A16,'ADR Raw Data'!$B$6:$BE$43,'ADR Raw Data'!O$1,FALSE)</f>
        <v>161.86893653272699</v>
      </c>
      <c r="AF16" s="53">
        <f>VLOOKUP($A16,'ADR Raw Data'!$B$6:$BE$43,'ADR Raw Data'!P$1,FALSE)</f>
        <v>165.39971586535</v>
      </c>
      <c r="AG16" s="54">
        <f>VLOOKUP($A16,'ADR Raw Data'!$B$6:$BE$43,'ADR Raw Data'!R$1,FALSE)</f>
        <v>237.061369774583</v>
      </c>
      <c r="AI16" s="47">
        <f>VLOOKUP($A16,'ADR Raw Data'!$B$6:$BE$43,'ADR Raw Data'!T$1,FALSE)</f>
        <v>6.5291929518292697</v>
      </c>
      <c r="AJ16" s="48">
        <f>VLOOKUP($A16,'ADR Raw Data'!$B$6:$BE$43,'ADR Raw Data'!U$1,FALSE)</f>
        <v>9.7445269391645901</v>
      </c>
      <c r="AK16" s="48">
        <f>VLOOKUP($A16,'ADR Raw Data'!$B$6:$BE$43,'ADR Raw Data'!V$1,FALSE)</f>
        <v>9.9284971178265806</v>
      </c>
      <c r="AL16" s="48">
        <f>VLOOKUP($A16,'ADR Raw Data'!$B$6:$BE$43,'ADR Raw Data'!W$1,FALSE)</f>
        <v>9.2180472613448803</v>
      </c>
      <c r="AM16" s="48">
        <f>VLOOKUP($A16,'ADR Raw Data'!$B$6:$BE$43,'ADR Raw Data'!X$1,FALSE)</f>
        <v>4.3648747898984102</v>
      </c>
      <c r="AN16" s="49">
        <f>VLOOKUP($A16,'ADR Raw Data'!$B$6:$BE$43,'ADR Raw Data'!Y$1,FALSE)</f>
        <v>7.8438490266483401</v>
      </c>
      <c r="AO16" s="48">
        <f>VLOOKUP($A16,'ADR Raw Data'!$B$6:$BE$43,'ADR Raw Data'!AA$1,FALSE)</f>
        <v>-2.09552531697484</v>
      </c>
      <c r="AP16" s="48">
        <f>VLOOKUP($A16,'ADR Raw Data'!$B$6:$BE$43,'ADR Raw Data'!AB$1,FALSE)</f>
        <v>-0.65154608152976301</v>
      </c>
      <c r="AQ16" s="49">
        <f>VLOOKUP($A16,'ADR Raw Data'!$B$6:$BE$43,'ADR Raw Data'!AC$1,FALSE)</f>
        <v>-1.4203959528760901</v>
      </c>
      <c r="AR16" s="50">
        <f>VLOOKUP($A16,'ADR Raw Data'!$B$6:$BE$43,'ADR Raw Data'!AE$1,FALSE)</f>
        <v>7.2056587451784502</v>
      </c>
      <c r="AS16" s="40"/>
      <c r="AT16" s="51">
        <f>VLOOKUP($A16,'RevPAR Raw Data'!$B$6:$BE$43,'RevPAR Raw Data'!G$1,FALSE)</f>
        <v>157.58374302253401</v>
      </c>
      <c r="AU16" s="52">
        <f>VLOOKUP($A16,'RevPAR Raw Data'!$B$6:$BE$43,'RevPAR Raw Data'!H$1,FALSE)</f>
        <v>254.09784990696701</v>
      </c>
      <c r="AV16" s="52">
        <f>VLOOKUP($A16,'RevPAR Raw Data'!$B$6:$BE$43,'RevPAR Raw Data'!I$1,FALSE)</f>
        <v>279.64356832747501</v>
      </c>
      <c r="AW16" s="52">
        <f>VLOOKUP($A16,'RevPAR Raw Data'!$B$6:$BE$43,'RevPAR Raw Data'!J$1,FALSE)</f>
        <v>272.47319309489302</v>
      </c>
      <c r="AX16" s="52">
        <f>VLOOKUP($A16,'RevPAR Raw Data'!$B$6:$BE$43,'RevPAR Raw Data'!K$1,FALSE)</f>
        <v>196.426261112259</v>
      </c>
      <c r="AY16" s="53">
        <f>VLOOKUP($A16,'RevPAR Raw Data'!$B$6:$BE$43,'RevPAR Raw Data'!L$1,FALSE)</f>
        <v>232.044923092826</v>
      </c>
      <c r="AZ16" s="52">
        <f>VLOOKUP($A16,'RevPAR Raw Data'!$B$6:$BE$43,'RevPAR Raw Data'!N$1,FALSE)</f>
        <v>126.457889187512</v>
      </c>
      <c r="BA16" s="52">
        <f>VLOOKUP($A16,'RevPAR Raw Data'!$B$6:$BE$43,'RevPAR Raw Data'!O$1,FALSE)</f>
        <v>117.846074012817</v>
      </c>
      <c r="BB16" s="53">
        <f>VLOOKUP($A16,'RevPAR Raw Data'!$B$6:$BE$43,'RevPAR Raw Data'!P$1,FALSE)</f>
        <v>122.151981600165</v>
      </c>
      <c r="BC16" s="54">
        <f>VLOOKUP($A16,'RevPAR Raw Data'!$B$6:$BE$43,'RevPAR Raw Data'!R$1,FALSE)</f>
        <v>200.64693980920799</v>
      </c>
      <c r="BE16" s="47">
        <f>VLOOKUP($A16,'RevPAR Raw Data'!$B$6:$BE$43,'RevPAR Raw Data'!T$1,FALSE)</f>
        <v>35.727526298804499</v>
      </c>
      <c r="BF16" s="48">
        <f>VLOOKUP($A16,'RevPAR Raw Data'!$B$6:$BE$43,'RevPAR Raw Data'!U$1,FALSE)</f>
        <v>17.826226598338</v>
      </c>
      <c r="BG16" s="48">
        <f>VLOOKUP($A16,'RevPAR Raw Data'!$B$6:$BE$43,'RevPAR Raw Data'!V$1,FALSE)</f>
        <v>12.646618943461201</v>
      </c>
      <c r="BH16" s="48">
        <f>VLOOKUP($A16,'RevPAR Raw Data'!$B$6:$BE$43,'RevPAR Raw Data'!W$1,FALSE)</f>
        <v>11.4885067658485</v>
      </c>
      <c r="BI16" s="48">
        <f>VLOOKUP($A16,'RevPAR Raw Data'!$B$6:$BE$43,'RevPAR Raw Data'!X$1,FALSE)</f>
        <v>-2.6318156044559001E-2</v>
      </c>
      <c r="BJ16" s="49">
        <f>VLOOKUP($A16,'RevPAR Raw Data'!$B$6:$BE$43,'RevPAR Raw Data'!Y$1,FALSE)</f>
        <v>13.649458737278801</v>
      </c>
      <c r="BK16" s="48">
        <f>VLOOKUP($A16,'RevPAR Raw Data'!$B$6:$BE$43,'RevPAR Raw Data'!AA$1,FALSE)</f>
        <v>-12.449395986957301</v>
      </c>
      <c r="BL16" s="48">
        <f>VLOOKUP($A16,'RevPAR Raw Data'!$B$6:$BE$43,'RevPAR Raw Data'!AB$1,FALSE)</f>
        <v>-10.126527728222801</v>
      </c>
      <c r="BM16" s="49">
        <f>VLOOKUP($A16,'RevPAR Raw Data'!$B$6:$BE$43,'RevPAR Raw Data'!AC$1,FALSE)</f>
        <v>-11.344082695009799</v>
      </c>
      <c r="BN16" s="50">
        <f>VLOOKUP($A16,'RevPAR Raw Data'!$B$6:$BE$43,'RevPAR Raw Data'!AE$1,FALSE)</f>
        <v>8.3369855768783303</v>
      </c>
    </row>
    <row r="17" spans="1:66" x14ac:dyDescent="0.45">
      <c r="A17" s="63" t="s">
        <v>89</v>
      </c>
      <c r="B17" s="47">
        <f>VLOOKUP($A17,'Occupancy Raw Data'!$B$8:$BE$45,'Occupancy Raw Data'!G$3,FALSE)</f>
        <v>77.616077616077604</v>
      </c>
      <c r="C17" s="48">
        <f>VLOOKUP($A17,'Occupancy Raw Data'!$B$8:$BE$45,'Occupancy Raw Data'!H$3,FALSE)</f>
        <v>89.397089397089303</v>
      </c>
      <c r="D17" s="48">
        <f>VLOOKUP($A17,'Occupancy Raw Data'!$B$8:$BE$45,'Occupancy Raw Data'!I$3,FALSE)</f>
        <v>94.178794178794107</v>
      </c>
      <c r="E17" s="48">
        <f>VLOOKUP($A17,'Occupancy Raw Data'!$B$8:$BE$45,'Occupancy Raw Data'!J$3,FALSE)</f>
        <v>92.792792792792696</v>
      </c>
      <c r="F17" s="48">
        <f>VLOOKUP($A17,'Occupancy Raw Data'!$B$8:$BE$45,'Occupancy Raw Data'!K$3,FALSE)</f>
        <v>73.665973665973596</v>
      </c>
      <c r="G17" s="49">
        <f>VLOOKUP($A17,'Occupancy Raw Data'!$B$8:$BE$45,'Occupancy Raw Data'!L$3,FALSE)</f>
        <v>85.530145530145504</v>
      </c>
      <c r="H17" s="48">
        <f>VLOOKUP($A17,'Occupancy Raw Data'!$B$8:$BE$45,'Occupancy Raw Data'!N$3,FALSE)</f>
        <v>67.706167706167705</v>
      </c>
      <c r="I17" s="48">
        <f>VLOOKUP($A17,'Occupancy Raw Data'!$B$8:$BE$45,'Occupancy Raw Data'!O$3,FALSE)</f>
        <v>72.788172788172702</v>
      </c>
      <c r="J17" s="49">
        <f>VLOOKUP($A17,'Occupancy Raw Data'!$B$8:$BE$45,'Occupancy Raw Data'!P$3,FALSE)</f>
        <v>70.247170247170203</v>
      </c>
      <c r="K17" s="50">
        <f>VLOOKUP($A17,'Occupancy Raw Data'!$B$8:$BE$45,'Occupancy Raw Data'!R$3,FALSE)</f>
        <v>81.1635811635811</v>
      </c>
      <c r="M17" s="47">
        <f>VLOOKUP($A17,'Occupancy Raw Data'!$B$8:$BE$45,'Occupancy Raw Data'!T$3,FALSE)</f>
        <v>38.2206314165077</v>
      </c>
      <c r="N17" s="48">
        <f>VLOOKUP($A17,'Occupancy Raw Data'!$B$8:$BE$45,'Occupancy Raw Data'!U$3,FALSE)</f>
        <v>13.0156119910218</v>
      </c>
      <c r="O17" s="48">
        <f>VLOOKUP($A17,'Occupancy Raw Data'!$B$8:$BE$45,'Occupancy Raw Data'!V$3,FALSE)</f>
        <v>3.8323009091454301</v>
      </c>
      <c r="P17" s="48">
        <f>VLOOKUP($A17,'Occupancy Raw Data'!$B$8:$BE$45,'Occupancy Raw Data'!W$3,FALSE)</f>
        <v>3.41307759372275</v>
      </c>
      <c r="Q17" s="48">
        <f>VLOOKUP($A17,'Occupancy Raw Data'!$B$8:$BE$45,'Occupancy Raw Data'!X$3,FALSE)</f>
        <v>-6.6804026762959001</v>
      </c>
      <c r="R17" s="49">
        <f>VLOOKUP($A17,'Occupancy Raw Data'!$B$8:$BE$45,'Occupancy Raw Data'!Y$3,FALSE)</f>
        <v>8.3681297593983803</v>
      </c>
      <c r="S17" s="48">
        <f>VLOOKUP($A17,'Occupancy Raw Data'!$B$8:$BE$45,'Occupancy Raw Data'!AA$3,FALSE)</f>
        <v>-6.25550328980915</v>
      </c>
      <c r="T17" s="48">
        <f>VLOOKUP($A17,'Occupancy Raw Data'!$B$8:$BE$45,'Occupancy Raw Data'!AB$3,FALSE)</f>
        <v>-4.0782043986194099</v>
      </c>
      <c r="U17" s="49">
        <f>VLOOKUP($A17,'Occupancy Raw Data'!$B$8:$BE$45,'Occupancy Raw Data'!AC$3,FALSE)</f>
        <v>-5.1399610030004004</v>
      </c>
      <c r="V17" s="50">
        <f>VLOOKUP($A17,'Occupancy Raw Data'!$B$8:$BE$45,'Occupancy Raw Data'!AE$3,FALSE)</f>
        <v>4.6819044621758099</v>
      </c>
      <c r="X17" s="51">
        <f>VLOOKUP($A17,'ADR Raw Data'!$B$6:$BE$43,'ADR Raw Data'!G$1,FALSE)</f>
        <v>201.54176041666599</v>
      </c>
      <c r="Y17" s="52">
        <f>VLOOKUP($A17,'ADR Raw Data'!$B$6:$BE$43,'ADR Raw Data'!H$1,FALSE)</f>
        <v>227.02216149870799</v>
      </c>
      <c r="Z17" s="52">
        <f>VLOOKUP($A17,'ADR Raw Data'!$B$6:$BE$43,'ADR Raw Data'!I$1,FALSE)</f>
        <v>231.563222958057</v>
      </c>
      <c r="AA17" s="52">
        <f>VLOOKUP($A17,'ADR Raw Data'!$B$6:$BE$43,'ADR Raw Data'!J$1,FALSE)</f>
        <v>220.00993403037</v>
      </c>
      <c r="AB17" s="52">
        <f>VLOOKUP($A17,'ADR Raw Data'!$B$6:$BE$43,'ADR Raw Data'!K$1,FALSE)</f>
        <v>169.91493414863501</v>
      </c>
      <c r="AC17" s="53">
        <f>VLOOKUP($A17,'ADR Raw Data'!$B$6:$BE$43,'ADR Raw Data'!L$1,FALSE)</f>
        <v>212.038998001404</v>
      </c>
      <c r="AD17" s="52">
        <f>VLOOKUP($A17,'ADR Raw Data'!$B$6:$BE$43,'ADR Raw Data'!N$1,FALSE)</f>
        <v>151.204715114295</v>
      </c>
      <c r="AE17" s="52">
        <f>VLOOKUP($A17,'ADR Raw Data'!$B$6:$BE$43,'ADR Raw Data'!O$1,FALSE)</f>
        <v>152.08767216756499</v>
      </c>
      <c r="AF17" s="53">
        <f>VLOOKUP($A17,'ADR Raw Data'!$B$6:$BE$43,'ADR Raw Data'!P$1,FALSE)</f>
        <v>151.662162939822</v>
      </c>
      <c r="AG17" s="54">
        <f>VLOOKUP($A17,'ADR Raw Data'!$B$6:$BE$43,'ADR Raw Data'!R$1,FALSE)</f>
        <v>197.108649928847</v>
      </c>
      <c r="AI17" s="47">
        <f>VLOOKUP($A17,'ADR Raw Data'!$B$6:$BE$43,'ADR Raw Data'!T$1,FALSE)</f>
        <v>32.3218904762495</v>
      </c>
      <c r="AJ17" s="48">
        <f>VLOOKUP($A17,'ADR Raw Data'!$B$6:$BE$43,'ADR Raw Data'!U$1,FALSE)</f>
        <v>23.364139544562899</v>
      </c>
      <c r="AK17" s="48">
        <f>VLOOKUP($A17,'ADR Raw Data'!$B$6:$BE$43,'ADR Raw Data'!V$1,FALSE)</f>
        <v>14.8018239263345</v>
      </c>
      <c r="AL17" s="48">
        <f>VLOOKUP($A17,'ADR Raw Data'!$B$6:$BE$43,'ADR Raw Data'!W$1,FALSE)</f>
        <v>13.2319535000524</v>
      </c>
      <c r="AM17" s="48">
        <f>VLOOKUP($A17,'ADR Raw Data'!$B$6:$BE$43,'ADR Raw Data'!X$1,FALSE)</f>
        <v>-0.14973651828617199</v>
      </c>
      <c r="AN17" s="49">
        <f>VLOOKUP($A17,'ADR Raw Data'!$B$6:$BE$43,'ADR Raw Data'!Y$1,FALSE)</f>
        <v>15.7788000834448</v>
      </c>
      <c r="AO17" s="48">
        <f>VLOOKUP($A17,'ADR Raw Data'!$B$6:$BE$43,'ADR Raw Data'!AA$1,FALSE)</f>
        <v>3.8534834860257399</v>
      </c>
      <c r="AP17" s="48">
        <f>VLOOKUP($A17,'ADR Raw Data'!$B$6:$BE$43,'ADR Raw Data'!AB$1,FALSE)</f>
        <v>2.5469718837515698</v>
      </c>
      <c r="AQ17" s="49">
        <f>VLOOKUP($A17,'ADR Raw Data'!$B$6:$BE$43,'ADR Raw Data'!AC$1,FALSE)</f>
        <v>3.1815035129544</v>
      </c>
      <c r="AR17" s="50">
        <f>VLOOKUP($A17,'ADR Raw Data'!$B$6:$BE$43,'ADR Raw Data'!AE$1,FALSE)</f>
        <v>13.7548478073466</v>
      </c>
      <c r="AS17" s="40"/>
      <c r="AT17" s="51">
        <f>VLOOKUP($A17,'RevPAR Raw Data'!$B$6:$BE$43,'RevPAR Raw Data'!G$1,FALSE)</f>
        <v>156.428809193809</v>
      </c>
      <c r="AU17" s="52">
        <f>VLOOKUP($A17,'RevPAR Raw Data'!$B$6:$BE$43,'RevPAR Raw Data'!H$1,FALSE)</f>
        <v>202.95120466620401</v>
      </c>
      <c r="AV17" s="52">
        <f>VLOOKUP($A17,'RevPAR Raw Data'!$B$6:$BE$43,'RevPAR Raw Data'!I$1,FALSE)</f>
        <v>218.08345114345099</v>
      </c>
      <c r="AW17" s="52">
        <f>VLOOKUP($A17,'RevPAR Raw Data'!$B$6:$BE$43,'RevPAR Raw Data'!J$1,FALSE)</f>
        <v>204.15336220836201</v>
      </c>
      <c r="AX17" s="52">
        <f>VLOOKUP($A17,'RevPAR Raw Data'!$B$6:$BE$43,'RevPAR Raw Data'!K$1,FALSE)</f>
        <v>125.16949064449</v>
      </c>
      <c r="AY17" s="53">
        <f>VLOOKUP($A17,'RevPAR Raw Data'!$B$6:$BE$43,'RevPAR Raw Data'!L$1,FALSE)</f>
        <v>181.35726357126299</v>
      </c>
      <c r="AZ17" s="52">
        <f>VLOOKUP($A17,'RevPAR Raw Data'!$B$6:$BE$43,'RevPAR Raw Data'!N$1,FALSE)</f>
        <v>102.374917994917</v>
      </c>
      <c r="BA17" s="52">
        <f>VLOOKUP($A17,'RevPAR Raw Data'!$B$6:$BE$43,'RevPAR Raw Data'!O$1,FALSE)</f>
        <v>110.701837606837</v>
      </c>
      <c r="BB17" s="53">
        <f>VLOOKUP($A17,'RevPAR Raw Data'!$B$6:$BE$43,'RevPAR Raw Data'!P$1,FALSE)</f>
        <v>106.538377800877</v>
      </c>
      <c r="BC17" s="54">
        <f>VLOOKUP($A17,'RevPAR Raw Data'!$B$6:$BE$43,'RevPAR Raw Data'!R$1,FALSE)</f>
        <v>159.98043906543899</v>
      </c>
      <c r="BE17" s="47">
        <f>VLOOKUP($A17,'RevPAR Raw Data'!$B$6:$BE$43,'RevPAR Raw Data'!T$1,FALSE)</f>
        <v>82.896152518531906</v>
      </c>
      <c r="BF17" s="48">
        <f>VLOOKUP($A17,'RevPAR Raw Data'!$B$6:$BE$43,'RevPAR Raw Data'!U$1,FALSE)</f>
        <v>39.420737283746</v>
      </c>
      <c r="BG17" s="48">
        <f>VLOOKUP($A17,'RevPAR Raw Data'!$B$6:$BE$43,'RevPAR Raw Data'!V$1,FALSE)</f>
        <v>19.201375268379</v>
      </c>
      <c r="BH17" s="48">
        <f>VLOOKUP($A17,'RevPAR Raw Data'!$B$6:$BE$43,'RevPAR Raw Data'!W$1,FALSE)</f>
        <v>17.096647933897302</v>
      </c>
      <c r="BI17" s="48">
        <f>VLOOKUP($A17,'RevPAR Raw Data'!$B$6:$BE$43,'RevPAR Raw Data'!X$1,FALSE)</f>
        <v>-6.82013619220709</v>
      </c>
      <c r="BJ17" s="49">
        <f>VLOOKUP($A17,'RevPAR Raw Data'!$B$6:$BE$43,'RevPAR Raw Data'!Y$1,FALSE)</f>
        <v>25.4673203083019</v>
      </c>
      <c r="BK17" s="48">
        <f>VLOOKUP($A17,'RevPAR Raw Data'!$B$6:$BE$43,'RevPAR Raw Data'!AA$1,FALSE)</f>
        <v>-2.6430745900239998</v>
      </c>
      <c r="BL17" s="48">
        <f>VLOOKUP($A17,'RevPAR Raw Data'!$B$6:$BE$43,'RevPAR Raw Data'!AB$1,FALSE)</f>
        <v>-1.63510323426259</v>
      </c>
      <c r="BM17" s="49">
        <f>VLOOKUP($A17,'RevPAR Raw Data'!$B$6:$BE$43,'RevPAR Raw Data'!AC$1,FALSE)</f>
        <v>-2.12198552992094</v>
      </c>
      <c r="BN17" s="50">
        <f>VLOOKUP($A17,'RevPAR Raw Data'!$B$6:$BE$43,'RevPAR Raw Data'!AE$1,FALSE)</f>
        <v>19.080741102780099</v>
      </c>
    </row>
    <row r="18" spans="1:66" x14ac:dyDescent="0.45">
      <c r="A18" s="63" t="s">
        <v>26</v>
      </c>
      <c r="B18" s="47">
        <f>VLOOKUP($A18,'Occupancy Raw Data'!$B$8:$BE$45,'Occupancy Raw Data'!G$3,FALSE)</f>
        <v>65.306818181818102</v>
      </c>
      <c r="C18" s="48">
        <f>VLOOKUP($A18,'Occupancy Raw Data'!$B$8:$BE$45,'Occupancy Raw Data'!H$3,FALSE)</f>
        <v>86.022727272727195</v>
      </c>
      <c r="D18" s="48">
        <f>VLOOKUP($A18,'Occupancy Raw Data'!$B$8:$BE$45,'Occupancy Raw Data'!I$3,FALSE)</f>
        <v>93.386363636363598</v>
      </c>
      <c r="E18" s="48">
        <f>VLOOKUP($A18,'Occupancy Raw Data'!$B$8:$BE$45,'Occupancy Raw Data'!J$3,FALSE)</f>
        <v>92.625</v>
      </c>
      <c r="F18" s="48">
        <f>VLOOKUP($A18,'Occupancy Raw Data'!$B$8:$BE$45,'Occupancy Raw Data'!K$3,FALSE)</f>
        <v>75.181818181818102</v>
      </c>
      <c r="G18" s="49">
        <f>VLOOKUP($A18,'Occupancy Raw Data'!$B$8:$BE$45,'Occupancy Raw Data'!L$3,FALSE)</f>
        <v>82.504545454545394</v>
      </c>
      <c r="H18" s="48">
        <f>VLOOKUP($A18,'Occupancy Raw Data'!$B$8:$BE$45,'Occupancy Raw Data'!N$3,FALSE)</f>
        <v>66.954545454545396</v>
      </c>
      <c r="I18" s="48">
        <f>VLOOKUP($A18,'Occupancy Raw Data'!$B$8:$BE$45,'Occupancy Raw Data'!O$3,FALSE)</f>
        <v>70.670454545454504</v>
      </c>
      <c r="J18" s="49">
        <f>VLOOKUP($A18,'Occupancy Raw Data'!$B$8:$BE$45,'Occupancy Raw Data'!P$3,FALSE)</f>
        <v>68.8125</v>
      </c>
      <c r="K18" s="50">
        <f>VLOOKUP($A18,'Occupancy Raw Data'!$B$8:$BE$45,'Occupancy Raw Data'!R$3,FALSE)</f>
        <v>78.592532467532394</v>
      </c>
      <c r="M18" s="47">
        <f>VLOOKUP($A18,'Occupancy Raw Data'!$B$8:$BE$45,'Occupancy Raw Data'!T$3,FALSE)</f>
        <v>15.968508691759601</v>
      </c>
      <c r="N18" s="48">
        <f>VLOOKUP($A18,'Occupancy Raw Data'!$B$8:$BE$45,'Occupancy Raw Data'!U$3,FALSE)</f>
        <v>5.3824068712603701</v>
      </c>
      <c r="O18" s="48">
        <f>VLOOKUP($A18,'Occupancy Raw Data'!$B$8:$BE$45,'Occupancy Raw Data'!V$3,FALSE)</f>
        <v>2.04001733022689</v>
      </c>
      <c r="P18" s="48">
        <f>VLOOKUP($A18,'Occupancy Raw Data'!$B$8:$BE$45,'Occupancy Raw Data'!W$3,FALSE)</f>
        <v>3.0290933042025401</v>
      </c>
      <c r="Q18" s="48">
        <f>VLOOKUP($A18,'Occupancy Raw Data'!$B$8:$BE$45,'Occupancy Raw Data'!X$3,FALSE)</f>
        <v>3.4003871545584499</v>
      </c>
      <c r="R18" s="49">
        <f>VLOOKUP($A18,'Occupancy Raw Data'!$B$8:$BE$45,'Occupancy Raw Data'!Y$3,FALSE)</f>
        <v>5.2155420682929901</v>
      </c>
      <c r="S18" s="48">
        <f>VLOOKUP($A18,'Occupancy Raw Data'!$B$8:$BE$45,'Occupancy Raw Data'!AA$3,FALSE)</f>
        <v>-3.7069473397987802</v>
      </c>
      <c r="T18" s="48">
        <f>VLOOKUP($A18,'Occupancy Raw Data'!$B$8:$BE$45,'Occupancy Raw Data'!AB$3,FALSE)</f>
        <v>-2.4632779316043498</v>
      </c>
      <c r="U18" s="49">
        <f>VLOOKUP($A18,'Occupancy Raw Data'!$B$8:$BE$45,'Occupancy Raw Data'!AC$3,FALSE)</f>
        <v>-3.0723106029782699</v>
      </c>
      <c r="V18" s="50">
        <f>VLOOKUP($A18,'Occupancy Raw Data'!$B$8:$BE$45,'Occupancy Raw Data'!AE$3,FALSE)</f>
        <v>3.01210608453485</v>
      </c>
      <c r="X18" s="51">
        <f>VLOOKUP($A18,'ADR Raw Data'!$B$6:$BE$43,'ADR Raw Data'!G$1,FALSE)</f>
        <v>165.47595789107299</v>
      </c>
      <c r="Y18" s="52">
        <f>VLOOKUP($A18,'ADR Raw Data'!$B$6:$BE$43,'ADR Raw Data'!H$1,FALSE)</f>
        <v>199.338339498018</v>
      </c>
      <c r="Z18" s="52">
        <f>VLOOKUP($A18,'ADR Raw Data'!$B$6:$BE$43,'ADR Raw Data'!I$1,FALSE)</f>
        <v>226.01437819420701</v>
      </c>
      <c r="AA18" s="52">
        <f>VLOOKUP($A18,'ADR Raw Data'!$B$6:$BE$43,'ADR Raw Data'!J$1,FALSE)</f>
        <v>222.47728867623599</v>
      </c>
      <c r="AB18" s="52">
        <f>VLOOKUP($A18,'ADR Raw Data'!$B$6:$BE$43,'ADR Raw Data'!K$1,FALSE)</f>
        <v>179.27385882708501</v>
      </c>
      <c r="AC18" s="53">
        <f>VLOOKUP($A18,'ADR Raw Data'!$B$6:$BE$43,'ADR Raw Data'!L$1,FALSE)</f>
        <v>201.55517464602499</v>
      </c>
      <c r="AD18" s="52">
        <f>VLOOKUP($A18,'ADR Raw Data'!$B$6:$BE$43,'ADR Raw Data'!N$1,FALSE)</f>
        <v>148.014947386286</v>
      </c>
      <c r="AE18" s="52">
        <f>VLOOKUP($A18,'ADR Raw Data'!$B$6:$BE$43,'ADR Raw Data'!O$1,FALSE)</f>
        <v>144.65377391863601</v>
      </c>
      <c r="AF18" s="53">
        <f>VLOOKUP($A18,'ADR Raw Data'!$B$6:$BE$43,'ADR Raw Data'!P$1,FALSE)</f>
        <v>146.28898439435201</v>
      </c>
      <c r="AG18" s="54">
        <f>VLOOKUP($A18,'ADR Raw Data'!$B$6:$BE$43,'ADR Raw Data'!R$1,FALSE)</f>
        <v>187.72978001776301</v>
      </c>
      <c r="AI18" s="47">
        <f>VLOOKUP($A18,'ADR Raw Data'!$B$6:$BE$43,'ADR Raw Data'!T$1,FALSE)</f>
        <v>9.4771984137663097</v>
      </c>
      <c r="AJ18" s="48">
        <f>VLOOKUP($A18,'ADR Raw Data'!$B$6:$BE$43,'ADR Raw Data'!U$1,FALSE)</f>
        <v>5.2317073744690896</v>
      </c>
      <c r="AK18" s="48">
        <f>VLOOKUP($A18,'ADR Raw Data'!$B$6:$BE$43,'ADR Raw Data'!V$1,FALSE)</f>
        <v>10.7636463400264</v>
      </c>
      <c r="AL18" s="48">
        <f>VLOOKUP($A18,'ADR Raw Data'!$B$6:$BE$43,'ADR Raw Data'!W$1,FALSE)</f>
        <v>10.3004322072078</v>
      </c>
      <c r="AM18" s="48">
        <f>VLOOKUP($A18,'ADR Raw Data'!$B$6:$BE$43,'ADR Raw Data'!X$1,FALSE)</f>
        <v>5.3788589048356403</v>
      </c>
      <c r="AN18" s="49">
        <f>VLOOKUP($A18,'ADR Raw Data'!$B$6:$BE$43,'ADR Raw Data'!Y$1,FALSE)</f>
        <v>8.0274379650451806</v>
      </c>
      <c r="AO18" s="48">
        <f>VLOOKUP($A18,'ADR Raw Data'!$B$6:$BE$43,'ADR Raw Data'!AA$1,FALSE)</f>
        <v>3.35067053149531</v>
      </c>
      <c r="AP18" s="48">
        <f>VLOOKUP($A18,'ADR Raw Data'!$B$6:$BE$43,'ADR Raw Data'!AB$1,FALSE)</f>
        <v>2.1779928646207298</v>
      </c>
      <c r="AQ18" s="49">
        <f>VLOOKUP($A18,'ADR Raw Data'!$B$6:$BE$43,'ADR Raw Data'!AC$1,FALSE)</f>
        <v>2.74807854148083</v>
      </c>
      <c r="AR18" s="50">
        <f>VLOOKUP($A18,'ADR Raw Data'!$B$6:$BE$43,'ADR Raw Data'!AE$1,FALSE)</f>
        <v>7.3807845915665</v>
      </c>
      <c r="AS18" s="40"/>
      <c r="AT18" s="51">
        <f>VLOOKUP($A18,'RevPAR Raw Data'!$B$6:$BE$43,'RevPAR Raw Data'!G$1,FALSE)</f>
        <v>108.067082954545</v>
      </c>
      <c r="AU18" s="52">
        <f>VLOOKUP($A18,'RevPAR Raw Data'!$B$6:$BE$43,'RevPAR Raw Data'!H$1,FALSE)</f>
        <v>171.476276136363</v>
      </c>
      <c r="AV18" s="52">
        <f>VLOOKUP($A18,'RevPAR Raw Data'!$B$6:$BE$43,'RevPAR Raw Data'!I$1,FALSE)</f>
        <v>211.066609090909</v>
      </c>
      <c r="AW18" s="52">
        <f>VLOOKUP($A18,'RevPAR Raw Data'!$B$6:$BE$43,'RevPAR Raw Data'!J$1,FALSE)</f>
        <v>206.06958863636299</v>
      </c>
      <c r="AX18" s="52">
        <f>VLOOKUP($A18,'RevPAR Raw Data'!$B$6:$BE$43,'RevPAR Raw Data'!K$1,FALSE)</f>
        <v>134.78134659090901</v>
      </c>
      <c r="AY18" s="53">
        <f>VLOOKUP($A18,'RevPAR Raw Data'!$B$6:$BE$43,'RevPAR Raw Data'!L$1,FALSE)</f>
        <v>166.292180681818</v>
      </c>
      <c r="AZ18" s="52">
        <f>VLOOKUP($A18,'RevPAR Raw Data'!$B$6:$BE$43,'RevPAR Raw Data'!N$1,FALSE)</f>
        <v>99.102735227272703</v>
      </c>
      <c r="BA18" s="52">
        <f>VLOOKUP($A18,'RevPAR Raw Data'!$B$6:$BE$43,'RevPAR Raw Data'!O$1,FALSE)</f>
        <v>102.227479545454</v>
      </c>
      <c r="BB18" s="53">
        <f>VLOOKUP($A18,'RevPAR Raw Data'!$B$6:$BE$43,'RevPAR Raw Data'!P$1,FALSE)</f>
        <v>100.665107386363</v>
      </c>
      <c r="BC18" s="54">
        <f>VLOOKUP($A18,'RevPAR Raw Data'!$B$6:$BE$43,'RevPAR Raw Data'!R$1,FALSE)</f>
        <v>147.541588311688</v>
      </c>
      <c r="BE18" s="47">
        <f>VLOOKUP($A18,'RevPAR Raw Data'!$B$6:$BE$43,'RevPAR Raw Data'!T$1,FALSE)</f>
        <v>26.959074357963502</v>
      </c>
      <c r="BF18" s="48">
        <f>VLOOKUP($A18,'RevPAR Raw Data'!$B$6:$BE$43,'RevPAR Raw Data'!U$1,FALSE)</f>
        <v>10.8957060229371</v>
      </c>
      <c r="BG18" s="48">
        <f>VLOOKUP($A18,'RevPAR Raw Data'!$B$6:$BE$43,'RevPAR Raw Data'!V$1,FALSE)</f>
        <v>13.023243920954201</v>
      </c>
      <c r="BH18" s="48">
        <f>VLOOKUP($A18,'RevPAR Raw Data'!$B$6:$BE$43,'RevPAR Raw Data'!W$1,FALSE)</f>
        <v>13.641535213702699</v>
      </c>
      <c r="BI18" s="48">
        <f>VLOOKUP($A18,'RevPAR Raw Data'!$B$6:$BE$43,'RevPAR Raw Data'!X$1,FALSE)</f>
        <v>8.9621480866559509</v>
      </c>
      <c r="BJ18" s="49">
        <f>VLOOKUP($A18,'RevPAR Raw Data'!$B$6:$BE$43,'RevPAR Raw Data'!Y$1,FALSE)</f>
        <v>13.661654437411199</v>
      </c>
      <c r="BK18" s="48">
        <f>VLOOKUP($A18,'RevPAR Raw Data'!$B$6:$BE$43,'RevPAR Raw Data'!AA$1,FALSE)</f>
        <v>-0.48048440043615798</v>
      </c>
      <c r="BL18" s="48">
        <f>VLOOKUP($A18,'RevPAR Raw Data'!$B$6:$BE$43,'RevPAR Raw Data'!AB$1,FALSE)</f>
        <v>-0.33893508456974197</v>
      </c>
      <c r="BM18" s="49">
        <f>VLOOKUP($A18,'RevPAR Raw Data'!$B$6:$BE$43,'RevPAR Raw Data'!AC$1,FALSE)</f>
        <v>-0.40866156990552699</v>
      </c>
      <c r="BN18" s="50">
        <f>VLOOKUP($A18,'RevPAR Raw Data'!$B$6:$BE$43,'RevPAR Raw Data'!AE$1,FALSE)</f>
        <v>10.6152077378703</v>
      </c>
    </row>
    <row r="19" spans="1:66" x14ac:dyDescent="0.45">
      <c r="A19" s="63" t="s">
        <v>24</v>
      </c>
      <c r="B19" s="47">
        <f>VLOOKUP($A19,'Occupancy Raw Data'!$B$8:$BE$45,'Occupancy Raw Data'!G$3,FALSE)</f>
        <v>57.257760462485798</v>
      </c>
      <c r="C19" s="48">
        <f>VLOOKUP($A19,'Occupancy Raw Data'!$B$8:$BE$45,'Occupancy Raw Data'!H$3,FALSE)</f>
        <v>66.783963805454306</v>
      </c>
      <c r="D19" s="48">
        <f>VLOOKUP($A19,'Occupancy Raw Data'!$B$8:$BE$45,'Occupancy Raw Data'!I$3,FALSE)</f>
        <v>74.638682920698699</v>
      </c>
      <c r="E19" s="48">
        <f>VLOOKUP($A19,'Occupancy Raw Data'!$B$8:$BE$45,'Occupancy Raw Data'!J$3,FALSE)</f>
        <v>72.200578107326805</v>
      </c>
      <c r="F19" s="48">
        <f>VLOOKUP($A19,'Occupancy Raw Data'!$B$8:$BE$45,'Occupancy Raw Data'!K$3,FALSE)</f>
        <v>63.956264923966302</v>
      </c>
      <c r="G19" s="49">
        <f>VLOOKUP($A19,'Occupancy Raw Data'!$B$8:$BE$45,'Occupancy Raw Data'!L$3,FALSE)</f>
        <v>66.967450043986403</v>
      </c>
      <c r="H19" s="48">
        <f>VLOOKUP($A19,'Occupancy Raw Data'!$B$8:$BE$45,'Occupancy Raw Data'!N$3,FALSE)</f>
        <v>75.681789619203201</v>
      </c>
      <c r="I19" s="48">
        <f>VLOOKUP($A19,'Occupancy Raw Data'!$B$8:$BE$45,'Occupancy Raw Data'!O$3,FALSE)</f>
        <v>78.509488500691205</v>
      </c>
      <c r="J19" s="49">
        <f>VLOOKUP($A19,'Occupancy Raw Data'!$B$8:$BE$45,'Occupancy Raw Data'!P$3,FALSE)</f>
        <v>77.095639059947203</v>
      </c>
      <c r="K19" s="50">
        <f>VLOOKUP($A19,'Occupancy Raw Data'!$B$8:$BE$45,'Occupancy Raw Data'!R$3,FALSE)</f>
        <v>69.861218334260897</v>
      </c>
      <c r="M19" s="47">
        <f>VLOOKUP($A19,'Occupancy Raw Data'!$B$8:$BE$45,'Occupancy Raw Data'!T$3,FALSE)</f>
        <v>15.7862738023326</v>
      </c>
      <c r="N19" s="48">
        <f>VLOOKUP($A19,'Occupancy Raw Data'!$B$8:$BE$45,'Occupancy Raw Data'!U$3,FALSE)</f>
        <v>-2.2198915583818999</v>
      </c>
      <c r="O19" s="48">
        <f>VLOOKUP($A19,'Occupancy Raw Data'!$B$8:$BE$45,'Occupancy Raw Data'!V$3,FALSE)</f>
        <v>-1.20460821510211</v>
      </c>
      <c r="P19" s="48">
        <f>VLOOKUP($A19,'Occupancy Raw Data'!$B$8:$BE$45,'Occupancy Raw Data'!W$3,FALSE)</f>
        <v>-3.6013409355914998</v>
      </c>
      <c r="Q19" s="48">
        <f>VLOOKUP($A19,'Occupancy Raw Data'!$B$8:$BE$45,'Occupancy Raw Data'!X$3,FALSE)</f>
        <v>-9.6355405798413098</v>
      </c>
      <c r="R19" s="49">
        <f>VLOOKUP($A19,'Occupancy Raw Data'!$B$8:$BE$45,'Occupancy Raw Data'!Y$3,FALSE)</f>
        <v>-1.2203639513821101</v>
      </c>
      <c r="S19" s="48">
        <f>VLOOKUP($A19,'Occupancy Raw Data'!$B$8:$BE$45,'Occupancy Raw Data'!AA$3,FALSE)</f>
        <v>0.85756861497898096</v>
      </c>
      <c r="T19" s="48">
        <f>VLOOKUP($A19,'Occupancy Raw Data'!$B$8:$BE$45,'Occupancy Raw Data'!AB$3,FALSE)</f>
        <v>-1.67806426539613</v>
      </c>
      <c r="U19" s="49">
        <f>VLOOKUP($A19,'Occupancy Raw Data'!$B$8:$BE$45,'Occupancy Raw Data'!AC$3,FALSE)</f>
        <v>-0.44962879232983599</v>
      </c>
      <c r="V19" s="50">
        <f>VLOOKUP($A19,'Occupancy Raw Data'!$B$8:$BE$45,'Occupancy Raw Data'!AE$3,FALSE)</f>
        <v>-0.97864161681487905</v>
      </c>
      <c r="X19" s="51">
        <f>VLOOKUP($A19,'ADR Raw Data'!$B$6:$BE$43,'ADR Raw Data'!G$1,FALSE)</f>
        <v>155.495829675153</v>
      </c>
      <c r="Y19" s="52">
        <f>VLOOKUP($A19,'ADR Raw Data'!$B$6:$BE$43,'ADR Raw Data'!H$1,FALSE)</f>
        <v>163.95442604441001</v>
      </c>
      <c r="Z19" s="52">
        <f>VLOOKUP($A19,'ADR Raw Data'!$B$6:$BE$43,'ADR Raw Data'!I$1,FALSE)</f>
        <v>169.38830947970999</v>
      </c>
      <c r="AA19" s="52">
        <f>VLOOKUP($A19,'ADR Raw Data'!$B$6:$BE$43,'ADR Raw Data'!J$1,FALSE)</f>
        <v>162.50935248041699</v>
      </c>
      <c r="AB19" s="52">
        <f>VLOOKUP($A19,'ADR Raw Data'!$B$6:$BE$43,'ADR Raw Data'!K$1,FALSE)</f>
        <v>154.30770681862799</v>
      </c>
      <c r="AC19" s="53">
        <f>VLOOKUP($A19,'ADR Raw Data'!$B$6:$BE$43,'ADR Raw Data'!L$1,FALSE)</f>
        <v>161.565069248958</v>
      </c>
      <c r="AD19" s="52">
        <f>VLOOKUP($A19,'ADR Raw Data'!$B$6:$BE$43,'ADR Raw Data'!N$1,FALSE)</f>
        <v>171.24620059780801</v>
      </c>
      <c r="AE19" s="52">
        <f>VLOOKUP($A19,'ADR Raw Data'!$B$6:$BE$43,'ADR Raw Data'!O$1,FALSE)</f>
        <v>173.01713942692399</v>
      </c>
      <c r="AF19" s="53">
        <f>VLOOKUP($A19,'ADR Raw Data'!$B$6:$BE$43,'ADR Raw Data'!P$1,FALSE)</f>
        <v>172.14790855000399</v>
      </c>
      <c r="AG19" s="54">
        <f>VLOOKUP($A19,'ADR Raw Data'!$B$6:$BE$43,'ADR Raw Data'!R$1,FALSE)</f>
        <v>164.901851099917</v>
      </c>
      <c r="AI19" s="47">
        <f>VLOOKUP($A19,'ADR Raw Data'!$B$6:$BE$43,'ADR Raw Data'!T$1,FALSE)</f>
        <v>18.537239803467202</v>
      </c>
      <c r="AJ19" s="48">
        <f>VLOOKUP($A19,'ADR Raw Data'!$B$6:$BE$43,'ADR Raw Data'!U$1,FALSE)</f>
        <v>8.8127039231612798</v>
      </c>
      <c r="AK19" s="48">
        <f>VLOOKUP($A19,'ADR Raw Data'!$B$6:$BE$43,'ADR Raw Data'!V$1,FALSE)</f>
        <v>6.3746181186480202</v>
      </c>
      <c r="AL19" s="48">
        <f>VLOOKUP($A19,'ADR Raw Data'!$B$6:$BE$43,'ADR Raw Data'!W$1,FALSE)</f>
        <v>-0.119526633353766</v>
      </c>
      <c r="AM19" s="48">
        <f>VLOOKUP($A19,'ADR Raw Data'!$B$6:$BE$43,'ADR Raw Data'!X$1,FALSE)</f>
        <v>-0.79465173441820502</v>
      </c>
      <c r="AN19" s="49">
        <f>VLOOKUP($A19,'ADR Raw Data'!$B$6:$BE$43,'ADR Raw Data'!Y$1,FALSE)</f>
        <v>5.3133019706793796</v>
      </c>
      <c r="AO19" s="48">
        <f>VLOOKUP($A19,'ADR Raw Data'!$B$6:$BE$43,'ADR Raw Data'!AA$1,FALSE)</f>
        <v>4.2917415001702901</v>
      </c>
      <c r="AP19" s="48">
        <f>VLOOKUP($A19,'ADR Raw Data'!$B$6:$BE$43,'ADR Raw Data'!AB$1,FALSE)</f>
        <v>0.34085111227326298</v>
      </c>
      <c r="AQ19" s="49">
        <f>VLOOKUP($A19,'ADR Raw Data'!$B$6:$BE$43,'ADR Raw Data'!AC$1,FALSE)</f>
        <v>2.2000322773027299</v>
      </c>
      <c r="AR19" s="50">
        <f>VLOOKUP($A19,'ADR Raw Data'!$B$6:$BE$43,'ADR Raw Data'!AE$1,FALSE)</f>
        <v>4.2844206555742801</v>
      </c>
      <c r="AS19" s="40"/>
      <c r="AT19" s="51">
        <f>VLOOKUP($A19,'RevPAR Raw Data'!$B$6:$BE$43,'RevPAR Raw Data'!G$1,FALSE)</f>
        <v>89.033429684554406</v>
      </c>
      <c r="AU19" s="52">
        <f>VLOOKUP($A19,'RevPAR Raw Data'!$B$6:$BE$43,'RevPAR Raw Data'!H$1,FALSE)</f>
        <v>109.495264546939</v>
      </c>
      <c r="AV19" s="52">
        <f>VLOOKUP($A19,'RevPAR Raw Data'!$B$6:$BE$43,'RevPAR Raw Data'!I$1,FALSE)</f>
        <v>126.429203217292</v>
      </c>
      <c r="AW19" s="52">
        <f>VLOOKUP($A19,'RevPAR Raw Data'!$B$6:$BE$43,'RevPAR Raw Data'!J$1,FALSE)</f>
        <v>117.332691969335</v>
      </c>
      <c r="AX19" s="52">
        <f>VLOOKUP($A19,'RevPAR Raw Data'!$B$6:$BE$43,'RevPAR Raw Data'!K$1,FALSE)</f>
        <v>98.689445771019194</v>
      </c>
      <c r="AY19" s="53">
        <f>VLOOKUP($A19,'RevPAR Raw Data'!$B$6:$BE$43,'RevPAR Raw Data'!L$1,FALSE)</f>
        <v>108.196007037828</v>
      </c>
      <c r="AZ19" s="52">
        <f>VLOOKUP($A19,'RevPAR Raw Data'!$B$6:$BE$43,'RevPAR Raw Data'!N$1,FALSE)</f>
        <v>129.60218926731099</v>
      </c>
      <c r="BA19" s="52">
        <f>VLOOKUP($A19,'RevPAR Raw Data'!$B$6:$BE$43,'RevPAR Raw Data'!O$1,FALSE)</f>
        <v>135.83487118260601</v>
      </c>
      <c r="BB19" s="53">
        <f>VLOOKUP($A19,'RevPAR Raw Data'!$B$6:$BE$43,'RevPAR Raw Data'!P$1,FALSE)</f>
        <v>132.71853022495901</v>
      </c>
      <c r="BC19" s="54">
        <f>VLOOKUP($A19,'RevPAR Raw Data'!$B$6:$BE$43,'RevPAR Raw Data'!R$1,FALSE)</f>
        <v>115.20244223415099</v>
      </c>
      <c r="BE19" s="47">
        <f>VLOOKUP($A19,'RevPAR Raw Data'!$B$6:$BE$43,'RevPAR Raw Data'!T$1,FALSE)</f>
        <v>37.2498530365703</v>
      </c>
      <c r="BF19" s="48">
        <f>VLOOKUP($A19,'RevPAR Raw Data'!$B$6:$BE$43,'RevPAR Raw Data'!U$1,FALSE)</f>
        <v>6.39717989432393</v>
      </c>
      <c r="BG19" s="48">
        <f>VLOOKUP($A19,'RevPAR Raw Data'!$B$6:$BE$43,'RevPAR Raw Data'!V$1,FALSE)</f>
        <v>5.09322073000728</v>
      </c>
      <c r="BH19" s="48">
        <f>VLOOKUP($A19,'RevPAR Raw Data'!$B$6:$BE$43,'RevPAR Raw Data'!W$1,FALSE)</f>
        <v>-3.7165630073693601</v>
      </c>
      <c r="BI19" s="48">
        <f>VLOOKUP($A19,'RevPAR Raw Data'!$B$6:$BE$43,'RevPAR Raw Data'!X$1,FALSE)</f>
        <v>-10.3536233239212</v>
      </c>
      <c r="BJ19" s="49">
        <f>VLOOKUP($A19,'RevPAR Raw Data'!$B$6:$BE$43,'RevPAR Raw Data'!Y$1,FALSE)</f>
        <v>4.02809639741902</v>
      </c>
      <c r="BK19" s="48">
        <f>VLOOKUP($A19,'RevPAR Raw Data'!$B$6:$BE$43,'RevPAR Raw Data'!AA$1,FALSE)</f>
        <v>5.1861147432907604</v>
      </c>
      <c r="BL19" s="48">
        <f>VLOOKUP($A19,'RevPAR Raw Data'!$B$6:$BE$43,'RevPAR Raw Data'!AB$1,FALSE)</f>
        <v>-1.34293285383613</v>
      </c>
      <c r="BM19" s="49">
        <f>VLOOKUP($A19,'RevPAR Raw Data'!$B$6:$BE$43,'RevPAR Raw Data'!AC$1,FALSE)</f>
        <v>1.7405115064135901</v>
      </c>
      <c r="BN19" s="50">
        <f>VLOOKUP($A19,'RevPAR Raw Data'!$B$6:$BE$43,'RevPAR Raw Data'!AE$1,FALSE)</f>
        <v>3.2638499151845402</v>
      </c>
    </row>
    <row r="20" spans="1:66" x14ac:dyDescent="0.45">
      <c r="A20" s="63" t="s">
        <v>27</v>
      </c>
      <c r="B20" s="47">
        <f>VLOOKUP($A20,'Occupancy Raw Data'!$B$8:$BE$45,'Occupancy Raw Data'!G$3,FALSE)</f>
        <v>53.408958016606199</v>
      </c>
      <c r="C20" s="48">
        <f>VLOOKUP($A20,'Occupancy Raw Data'!$B$8:$BE$45,'Occupancy Raw Data'!H$3,FALSE)</f>
        <v>63.045257864577202</v>
      </c>
      <c r="D20" s="48">
        <f>VLOOKUP($A20,'Occupancy Raw Data'!$B$8:$BE$45,'Occupancy Raw Data'!I$3,FALSE)</f>
        <v>68.436440182434794</v>
      </c>
      <c r="E20" s="48">
        <f>VLOOKUP($A20,'Occupancy Raw Data'!$B$8:$BE$45,'Occupancy Raw Data'!J$3,FALSE)</f>
        <v>67.886796865863602</v>
      </c>
      <c r="F20" s="48">
        <f>VLOOKUP($A20,'Occupancy Raw Data'!$B$8:$BE$45,'Occupancy Raw Data'!K$3,FALSE)</f>
        <v>61.174131680505198</v>
      </c>
      <c r="G20" s="49">
        <f>VLOOKUP($A20,'Occupancy Raw Data'!$B$8:$BE$45,'Occupancy Raw Data'!L$3,FALSE)</f>
        <v>62.790316921997402</v>
      </c>
      <c r="H20" s="48">
        <f>VLOOKUP($A20,'Occupancy Raw Data'!$B$8:$BE$45,'Occupancy Raw Data'!N$3,FALSE)</f>
        <v>65.699918138229407</v>
      </c>
      <c r="I20" s="48">
        <f>VLOOKUP($A20,'Occupancy Raw Data'!$B$8:$BE$45,'Occupancy Raw Data'!O$3,FALSE)</f>
        <v>68.237633025377093</v>
      </c>
      <c r="J20" s="49">
        <f>VLOOKUP($A20,'Occupancy Raw Data'!$B$8:$BE$45,'Occupancy Raw Data'!P$3,FALSE)</f>
        <v>66.9687755818032</v>
      </c>
      <c r="K20" s="50">
        <f>VLOOKUP($A20,'Occupancy Raw Data'!$B$8:$BE$45,'Occupancy Raw Data'!R$3,FALSE)</f>
        <v>63.984162253370499</v>
      </c>
      <c r="M20" s="47">
        <f>VLOOKUP($A20,'Occupancy Raw Data'!$B$8:$BE$45,'Occupancy Raw Data'!T$3,FALSE)</f>
        <v>-8.0649460482442503</v>
      </c>
      <c r="N20" s="48">
        <f>VLOOKUP($A20,'Occupancy Raw Data'!$B$8:$BE$45,'Occupancy Raw Data'!U$3,FALSE)</f>
        <v>-1.43431994552249</v>
      </c>
      <c r="O20" s="48">
        <f>VLOOKUP($A20,'Occupancy Raw Data'!$B$8:$BE$45,'Occupancy Raw Data'!V$3,FALSE)</f>
        <v>-2.0965858268512898</v>
      </c>
      <c r="P20" s="48">
        <f>VLOOKUP($A20,'Occupancy Raw Data'!$B$8:$BE$45,'Occupancy Raw Data'!W$3,FALSE)</f>
        <v>-2.6856325902167901</v>
      </c>
      <c r="Q20" s="48">
        <f>VLOOKUP($A20,'Occupancy Raw Data'!$B$8:$BE$45,'Occupancy Raw Data'!X$3,FALSE)</f>
        <v>-7.6334959525408097</v>
      </c>
      <c r="R20" s="49">
        <f>VLOOKUP($A20,'Occupancy Raw Data'!$B$8:$BE$45,'Occupancy Raw Data'!Y$3,FALSE)</f>
        <v>-4.2681655482832399</v>
      </c>
      <c r="S20" s="48">
        <f>VLOOKUP($A20,'Occupancy Raw Data'!$B$8:$BE$45,'Occupancy Raw Data'!AA$3,FALSE)</f>
        <v>-8.4697143094809597</v>
      </c>
      <c r="T20" s="48">
        <f>VLOOKUP($A20,'Occupancy Raw Data'!$B$8:$BE$45,'Occupancy Raw Data'!AB$3,FALSE)</f>
        <v>-1.7169193721225999</v>
      </c>
      <c r="U20" s="49">
        <f>VLOOKUP($A20,'Occupancy Raw Data'!$B$8:$BE$45,'Occupancy Raw Data'!AC$3,FALSE)</f>
        <v>-5.1495007271022404</v>
      </c>
      <c r="V20" s="50">
        <f>VLOOKUP($A20,'Occupancy Raw Data'!$B$8:$BE$45,'Occupancy Raw Data'!AE$3,FALSE)</f>
        <v>-4.5334333962558704</v>
      </c>
      <c r="X20" s="51">
        <f>VLOOKUP($A20,'ADR Raw Data'!$B$6:$BE$43,'ADR Raw Data'!G$1,FALSE)</f>
        <v>94.470676592949403</v>
      </c>
      <c r="Y20" s="52">
        <f>VLOOKUP($A20,'ADR Raw Data'!$B$6:$BE$43,'ADR Raw Data'!H$1,FALSE)</f>
        <v>100.34887404934101</v>
      </c>
      <c r="Z20" s="52">
        <f>VLOOKUP($A20,'ADR Raw Data'!$B$6:$BE$43,'ADR Raw Data'!I$1,FALSE)</f>
        <v>103.268986671223</v>
      </c>
      <c r="AA20" s="52">
        <f>VLOOKUP($A20,'ADR Raw Data'!$B$6:$BE$43,'ADR Raw Data'!J$1,FALSE)</f>
        <v>103.014339362618</v>
      </c>
      <c r="AB20" s="52">
        <f>VLOOKUP($A20,'ADR Raw Data'!$B$6:$BE$43,'ADR Raw Data'!K$1,FALSE)</f>
        <v>99.930881284649203</v>
      </c>
      <c r="AC20" s="53">
        <f>VLOOKUP($A20,'ADR Raw Data'!$B$6:$BE$43,'ADR Raw Data'!L$1,FALSE)</f>
        <v>100.48033785293801</v>
      </c>
      <c r="AD20" s="52">
        <f>VLOOKUP($A20,'ADR Raw Data'!$B$6:$BE$43,'ADR Raw Data'!N$1,FALSE)</f>
        <v>106.749311142755</v>
      </c>
      <c r="AE20" s="52">
        <f>VLOOKUP($A20,'ADR Raw Data'!$B$6:$BE$43,'ADR Raw Data'!O$1,FALSE)</f>
        <v>108.14360754070201</v>
      </c>
      <c r="AF20" s="53">
        <f>VLOOKUP($A20,'ADR Raw Data'!$B$6:$BE$43,'ADR Raw Data'!P$1,FALSE)</f>
        <v>107.45966820920199</v>
      </c>
      <c r="AG20" s="54">
        <f>VLOOKUP($A20,'ADR Raw Data'!$B$6:$BE$43,'ADR Raw Data'!R$1,FALSE)</f>
        <v>102.56744901955599</v>
      </c>
      <c r="AI20" s="47">
        <f>VLOOKUP($A20,'ADR Raw Data'!$B$6:$BE$43,'ADR Raw Data'!T$1,FALSE)</f>
        <v>0.118053115336291</v>
      </c>
      <c r="AJ20" s="48">
        <f>VLOOKUP($A20,'ADR Raw Data'!$B$6:$BE$43,'ADR Raw Data'!U$1,FALSE)</f>
        <v>0.96439715018078398</v>
      </c>
      <c r="AK20" s="48">
        <f>VLOOKUP($A20,'ADR Raw Data'!$B$6:$BE$43,'ADR Raw Data'!V$1,FALSE)</f>
        <v>1.6015288105128</v>
      </c>
      <c r="AL20" s="48">
        <f>VLOOKUP($A20,'ADR Raw Data'!$B$6:$BE$43,'ADR Raw Data'!W$1,FALSE)</f>
        <v>1.96764869762231</v>
      </c>
      <c r="AM20" s="48">
        <f>VLOOKUP($A20,'ADR Raw Data'!$B$6:$BE$43,'ADR Raw Data'!X$1,FALSE)</f>
        <v>0.81016555751795005</v>
      </c>
      <c r="AN20" s="49">
        <f>VLOOKUP($A20,'ADR Raw Data'!$B$6:$BE$43,'ADR Raw Data'!Y$1,FALSE)</f>
        <v>1.2152643876095801</v>
      </c>
      <c r="AO20" s="48">
        <f>VLOOKUP($A20,'ADR Raw Data'!$B$6:$BE$43,'ADR Raw Data'!AA$1,FALSE)</f>
        <v>-0.63764950951506805</v>
      </c>
      <c r="AP20" s="48">
        <f>VLOOKUP($A20,'ADR Raw Data'!$B$6:$BE$43,'ADR Raw Data'!AB$1,FALSE)</f>
        <v>1.5328308268019299</v>
      </c>
      <c r="AQ20" s="49">
        <f>VLOOKUP($A20,'ADR Raw Data'!$B$6:$BE$43,'ADR Raw Data'!AC$1,FALSE)</f>
        <v>0.44804052708741399</v>
      </c>
      <c r="AR20" s="50">
        <f>VLOOKUP($A20,'ADR Raw Data'!$B$6:$BE$43,'ADR Raw Data'!AE$1,FALSE)</f>
        <v>0.95875424472181603</v>
      </c>
      <c r="AS20" s="40"/>
      <c r="AT20" s="51">
        <f>VLOOKUP($A20,'RevPAR Raw Data'!$B$6:$BE$43,'RevPAR Raw Data'!G$1,FALSE)</f>
        <v>50.455803999532201</v>
      </c>
      <c r="AU20" s="52">
        <f>VLOOKUP($A20,'RevPAR Raw Data'!$B$6:$BE$43,'RevPAR Raw Data'!H$1,FALSE)</f>
        <v>63.265206408607099</v>
      </c>
      <c r="AV20" s="52">
        <f>VLOOKUP($A20,'RevPAR Raw Data'!$B$6:$BE$43,'RevPAR Raw Data'!I$1,FALSE)</f>
        <v>70.673618290258403</v>
      </c>
      <c r="AW20" s="52">
        <f>VLOOKUP($A20,'RevPAR Raw Data'!$B$6:$BE$43,'RevPAR Raw Data'!J$1,FALSE)</f>
        <v>69.933135305812101</v>
      </c>
      <c r="AX20" s="52">
        <f>VLOOKUP($A20,'RevPAR Raw Data'!$B$6:$BE$43,'RevPAR Raw Data'!K$1,FALSE)</f>
        <v>61.131848906560599</v>
      </c>
      <c r="AY20" s="53">
        <f>VLOOKUP($A20,'RevPAR Raw Data'!$B$6:$BE$43,'RevPAR Raw Data'!L$1,FALSE)</f>
        <v>63.091922582154098</v>
      </c>
      <c r="AZ20" s="52">
        <f>VLOOKUP($A20,'RevPAR Raw Data'!$B$6:$BE$43,'RevPAR Raw Data'!N$1,FALSE)</f>
        <v>70.134210033914101</v>
      </c>
      <c r="BA20" s="52">
        <f>VLOOKUP($A20,'RevPAR Raw Data'!$B$6:$BE$43,'RevPAR Raw Data'!O$1,FALSE)</f>
        <v>73.794638054028695</v>
      </c>
      <c r="BB20" s="53">
        <f>VLOOKUP($A20,'RevPAR Raw Data'!$B$6:$BE$43,'RevPAR Raw Data'!P$1,FALSE)</f>
        <v>71.964424043971405</v>
      </c>
      <c r="BC20" s="54">
        <f>VLOOKUP($A20,'RevPAR Raw Data'!$B$6:$BE$43,'RevPAR Raw Data'!R$1,FALSE)</f>
        <v>65.626922999816202</v>
      </c>
      <c r="BE20" s="47">
        <f>VLOOKUP($A20,'RevPAR Raw Data'!$B$6:$BE$43,'RevPAR Raw Data'!T$1,FALSE)</f>
        <v>-7.9564138529681001</v>
      </c>
      <c r="BF20" s="48">
        <f>VLOOKUP($A20,'RevPAR Raw Data'!$B$6:$BE$43,'RevPAR Raw Data'!U$1,FALSE)</f>
        <v>-0.48375533602080001</v>
      </c>
      <c r="BG20" s="48">
        <f>VLOOKUP($A20,'RevPAR Raw Data'!$B$6:$BE$43,'RevPAR Raw Data'!V$1,FALSE)</f>
        <v>-0.52863444239264001</v>
      </c>
      <c r="BH20" s="48">
        <f>VLOOKUP($A20,'RevPAR Raw Data'!$B$6:$BE$43,'RevPAR Raw Data'!W$1,FALSE)</f>
        <v>-0.77082770727879701</v>
      </c>
      <c r="BI20" s="48">
        <f>VLOOKUP($A20,'RevPAR Raw Data'!$B$6:$BE$43,'RevPAR Raw Data'!X$1,FALSE)</f>
        <v>-6.8851743500648697</v>
      </c>
      <c r="BJ20" s="49">
        <f>VLOOKUP($A20,'RevPAR Raw Data'!$B$6:$BE$43,'RevPAR Raw Data'!Y$1,FALSE)</f>
        <v>-3.1047706565861701</v>
      </c>
      <c r="BK20" s="48">
        <f>VLOOKUP($A20,'RevPAR Raw Data'!$B$6:$BE$43,'RevPAR Raw Data'!AA$1,FALSE)</f>
        <v>-9.0533567272442994</v>
      </c>
      <c r="BL20" s="48">
        <f>VLOOKUP($A20,'RevPAR Raw Data'!$B$6:$BE$43,'RevPAR Raw Data'!AB$1,FALSE)</f>
        <v>-0.21040601472789899</v>
      </c>
      <c r="BM20" s="49">
        <f>VLOOKUP($A20,'RevPAR Raw Data'!$B$6:$BE$43,'RevPAR Raw Data'!AC$1,FALSE)</f>
        <v>-4.7245320502148997</v>
      </c>
      <c r="BN20" s="50">
        <f>VLOOKUP($A20,'RevPAR Raw Data'!$B$6:$BE$43,'RevPAR Raw Data'!AE$1,FALSE)</f>
        <v>-3.6181436366522899</v>
      </c>
    </row>
    <row r="21" spans="1:66" x14ac:dyDescent="0.45">
      <c r="A21" s="63" t="s">
        <v>90</v>
      </c>
      <c r="B21" s="47">
        <f>VLOOKUP($A21,'Occupancy Raw Data'!$B$8:$BE$45,'Occupancy Raw Data'!G$3,FALSE)</f>
        <v>66.609751470309206</v>
      </c>
      <c r="C21" s="48">
        <f>VLOOKUP($A21,'Occupancy Raw Data'!$B$8:$BE$45,'Occupancy Raw Data'!H$3,FALSE)</f>
        <v>87.089736292923504</v>
      </c>
      <c r="D21" s="48">
        <f>VLOOKUP($A21,'Occupancy Raw Data'!$B$8:$BE$45,'Occupancy Raw Data'!I$3,FALSE)</f>
        <v>94.858660595712294</v>
      </c>
      <c r="E21" s="48">
        <f>VLOOKUP($A21,'Occupancy Raw Data'!$B$8:$BE$45,'Occupancy Raw Data'!J$3,FALSE)</f>
        <v>93.170176437108694</v>
      </c>
      <c r="F21" s="48">
        <f>VLOOKUP($A21,'Occupancy Raw Data'!$B$8:$BE$45,'Occupancy Raw Data'!K$3,FALSE)</f>
        <v>76.740656421931305</v>
      </c>
      <c r="G21" s="49">
        <f>VLOOKUP($A21,'Occupancy Raw Data'!$B$8:$BE$45,'Occupancy Raw Data'!L$3,FALSE)</f>
        <v>83.693796243597006</v>
      </c>
      <c r="H21" s="48">
        <f>VLOOKUP($A21,'Occupancy Raw Data'!$B$8:$BE$45,'Occupancy Raw Data'!N$3,FALSE)</f>
        <v>72.528931891481605</v>
      </c>
      <c r="I21" s="48">
        <f>VLOOKUP($A21,'Occupancy Raw Data'!$B$8:$BE$45,'Occupancy Raw Data'!O$3,FALSE)</f>
        <v>76.000758869284695</v>
      </c>
      <c r="J21" s="49">
        <f>VLOOKUP($A21,'Occupancy Raw Data'!$B$8:$BE$45,'Occupancy Raw Data'!P$3,FALSE)</f>
        <v>74.264845380383207</v>
      </c>
      <c r="K21" s="50">
        <f>VLOOKUP($A21,'Occupancy Raw Data'!$B$8:$BE$45,'Occupancy Raw Data'!R$3,FALSE)</f>
        <v>80.999810282678794</v>
      </c>
      <c r="M21" s="47">
        <f>VLOOKUP($A21,'Occupancy Raw Data'!$B$8:$BE$45,'Occupancy Raw Data'!T$3,FALSE)</f>
        <v>12.029355456285799</v>
      </c>
      <c r="N21" s="48">
        <f>VLOOKUP($A21,'Occupancy Raw Data'!$B$8:$BE$45,'Occupancy Raw Data'!U$3,FALSE)</f>
        <v>4.7103102189781003</v>
      </c>
      <c r="O21" s="48">
        <f>VLOOKUP($A21,'Occupancy Raw Data'!$B$8:$BE$45,'Occupancy Raw Data'!V$3,FALSE)</f>
        <v>1.6260162601626</v>
      </c>
      <c r="P21" s="48">
        <f>VLOOKUP($A21,'Occupancy Raw Data'!$B$8:$BE$45,'Occupancy Raw Data'!W$3,FALSE)</f>
        <v>3.3785917271866102</v>
      </c>
      <c r="Q21" s="48">
        <f>VLOOKUP($A21,'Occupancy Raw Data'!$B$8:$BE$45,'Occupancy Raw Data'!X$3,FALSE)</f>
        <v>-1.2330606763520899</v>
      </c>
      <c r="R21" s="49">
        <f>VLOOKUP($A21,'Occupancy Raw Data'!$B$8:$BE$45,'Occupancy Raw Data'!Y$3,FALSE)</f>
        <v>3.6341853035143701</v>
      </c>
      <c r="S21" s="48">
        <f>VLOOKUP($A21,'Occupancy Raw Data'!$B$8:$BE$45,'Occupancy Raw Data'!AA$3,FALSE)</f>
        <v>-2.0120466487248398</v>
      </c>
      <c r="T21" s="48">
        <f>VLOOKUP($A21,'Occupancy Raw Data'!$B$8:$BE$45,'Occupancy Raw Data'!AB$3,FALSE)</f>
        <v>0.91951127346013295</v>
      </c>
      <c r="U21" s="49">
        <f>VLOOKUP($A21,'Occupancy Raw Data'!$B$8:$BE$45,'Occupancy Raw Data'!AC$3,FALSE)</f>
        <v>-0.53360437047389098</v>
      </c>
      <c r="V21" s="50">
        <f>VLOOKUP($A21,'Occupancy Raw Data'!$B$8:$BE$45,'Occupancy Raw Data'!AE$3,FALSE)</f>
        <v>2.5090036014405701</v>
      </c>
      <c r="X21" s="51">
        <f>VLOOKUP($A21,'ADR Raw Data'!$B$6:$BE$43,'ADR Raw Data'!G$1,FALSE)</f>
        <v>123.091889774992</v>
      </c>
      <c r="Y21" s="52">
        <f>VLOOKUP($A21,'ADR Raw Data'!$B$6:$BE$43,'ADR Raw Data'!H$1,FALSE)</f>
        <v>152.300306066877</v>
      </c>
      <c r="Z21" s="52">
        <f>VLOOKUP($A21,'ADR Raw Data'!$B$6:$BE$43,'ADR Raw Data'!I$1,FALSE)</f>
        <v>169.343943</v>
      </c>
      <c r="AA21" s="52">
        <f>VLOOKUP($A21,'ADR Raw Data'!$B$6:$BE$43,'ADR Raw Data'!J$1,FALSE)</f>
        <v>166.01295662797801</v>
      </c>
      <c r="AB21" s="52">
        <f>VLOOKUP($A21,'ADR Raw Data'!$B$6:$BE$43,'ADR Raw Data'!K$1,FALSE)</f>
        <v>137.61172805933199</v>
      </c>
      <c r="AC21" s="53">
        <f>VLOOKUP($A21,'ADR Raw Data'!$B$6:$BE$43,'ADR Raw Data'!L$1,FALSE)</f>
        <v>151.873918848464</v>
      </c>
      <c r="AD21" s="52">
        <f>VLOOKUP($A21,'ADR Raw Data'!$B$6:$BE$43,'ADR Raw Data'!N$1,FALSE)</f>
        <v>118.979616793094</v>
      </c>
      <c r="AE21" s="52">
        <f>VLOOKUP($A21,'ADR Raw Data'!$B$6:$BE$43,'ADR Raw Data'!O$1,FALSE)</f>
        <v>117.835032451323</v>
      </c>
      <c r="AF21" s="53">
        <f>VLOOKUP($A21,'ADR Raw Data'!$B$6:$BE$43,'ADR Raw Data'!P$1,FALSE)</f>
        <v>118.393947502873</v>
      </c>
      <c r="AG21" s="54">
        <f>VLOOKUP($A21,'ADR Raw Data'!$B$6:$BE$43,'ADR Raw Data'!R$1,FALSE)</f>
        <v>143.10358121559901</v>
      </c>
      <c r="AI21" s="47">
        <f>VLOOKUP($A21,'ADR Raw Data'!$B$6:$BE$43,'ADR Raw Data'!T$1,FALSE)</f>
        <v>0.71225987696632498</v>
      </c>
      <c r="AJ21" s="48">
        <f>VLOOKUP($A21,'ADR Raw Data'!$B$6:$BE$43,'ADR Raw Data'!U$1,FALSE)</f>
        <v>1.51453736383856</v>
      </c>
      <c r="AK21" s="48">
        <f>VLOOKUP($A21,'ADR Raw Data'!$B$6:$BE$43,'ADR Raw Data'!V$1,FALSE)</f>
        <v>5.47226917968091</v>
      </c>
      <c r="AL21" s="48">
        <f>VLOOKUP($A21,'ADR Raw Data'!$B$6:$BE$43,'ADR Raw Data'!W$1,FALSE)</f>
        <v>6.6271896765954601</v>
      </c>
      <c r="AM21" s="48">
        <f>VLOOKUP($A21,'ADR Raw Data'!$B$6:$BE$43,'ADR Raw Data'!X$1,FALSE)</f>
        <v>-0.69211054159839502</v>
      </c>
      <c r="AN21" s="49">
        <f>VLOOKUP($A21,'ADR Raw Data'!$B$6:$BE$43,'ADR Raw Data'!Y$1,FALSE)</f>
        <v>3.0157773322620698</v>
      </c>
      <c r="AO21" s="48">
        <f>VLOOKUP($A21,'ADR Raw Data'!$B$6:$BE$43,'ADR Raw Data'!AA$1,FALSE)</f>
        <v>9.9094423198646503E-2</v>
      </c>
      <c r="AP21" s="48">
        <f>VLOOKUP($A21,'ADR Raw Data'!$B$6:$BE$43,'ADR Raw Data'!AB$1,FALSE)</f>
        <v>-8.0071966110661197E-2</v>
      </c>
      <c r="AQ21" s="49">
        <f>VLOOKUP($A21,'ADR Raw Data'!$B$6:$BE$43,'ADR Raw Data'!AC$1,FALSE)</f>
        <v>1.9671180930716202E-3</v>
      </c>
      <c r="AR21" s="50">
        <f>VLOOKUP($A21,'ADR Raw Data'!$B$6:$BE$43,'ADR Raw Data'!AE$1,FALSE)</f>
        <v>2.5178837978236799</v>
      </c>
      <c r="AS21" s="40"/>
      <c r="AT21" s="51">
        <f>VLOOKUP($A21,'RevPAR Raw Data'!$B$6:$BE$43,'RevPAR Raw Data'!G$1,FALSE)</f>
        <v>81.991201859229704</v>
      </c>
      <c r="AU21" s="52">
        <f>VLOOKUP($A21,'RevPAR Raw Data'!$B$6:$BE$43,'RevPAR Raw Data'!H$1,FALSE)</f>
        <v>132.637934926958</v>
      </c>
      <c r="AV21" s="52">
        <f>VLOOKUP($A21,'RevPAR Raw Data'!$B$6:$BE$43,'RevPAR Raw Data'!I$1,FALSE)</f>
        <v>160.63739612976599</v>
      </c>
      <c r="AW21" s="52">
        <f>VLOOKUP($A21,'RevPAR Raw Data'!$B$6:$BE$43,'RevPAR Raw Data'!J$1,FALSE)</f>
        <v>154.674564598747</v>
      </c>
      <c r="AX21" s="52">
        <f>VLOOKUP($A21,'RevPAR Raw Data'!$B$6:$BE$43,'RevPAR Raw Data'!K$1,FALSE)</f>
        <v>105.604143426294</v>
      </c>
      <c r="AY21" s="53">
        <f>VLOOKUP($A21,'RevPAR Raw Data'!$B$6:$BE$43,'RevPAR Raw Data'!L$1,FALSE)</f>
        <v>127.109048188199</v>
      </c>
      <c r="AZ21" s="52">
        <f>VLOOKUP($A21,'RevPAR Raw Data'!$B$6:$BE$43,'RevPAR Raw Data'!N$1,FALSE)</f>
        <v>86.294645228609298</v>
      </c>
      <c r="BA21" s="52">
        <f>VLOOKUP($A21,'RevPAR Raw Data'!$B$6:$BE$43,'RevPAR Raw Data'!O$1,FALSE)</f>
        <v>89.555518876873407</v>
      </c>
      <c r="BB21" s="53">
        <f>VLOOKUP($A21,'RevPAR Raw Data'!$B$6:$BE$43,'RevPAR Raw Data'!P$1,FALSE)</f>
        <v>87.925082052741402</v>
      </c>
      <c r="BC21" s="54">
        <f>VLOOKUP($A21,'RevPAR Raw Data'!$B$6:$BE$43,'RevPAR Raw Data'!R$1,FALSE)</f>
        <v>115.913629292354</v>
      </c>
      <c r="BE21" s="47">
        <f>VLOOKUP($A21,'RevPAR Raw Data'!$B$6:$BE$43,'RevPAR Raw Data'!T$1,FALSE)</f>
        <v>12.827295605625</v>
      </c>
      <c r="BF21" s="48">
        <f>VLOOKUP($A21,'RevPAR Raw Data'!$B$6:$BE$43,'RevPAR Raw Data'!U$1,FALSE)</f>
        <v>6.2961869910357997</v>
      </c>
      <c r="BG21" s="48">
        <f>VLOOKUP($A21,'RevPAR Raw Data'!$B$6:$BE$43,'RevPAR Raw Data'!V$1,FALSE)</f>
        <v>7.1872654265049896</v>
      </c>
      <c r="BH21" s="48">
        <f>VLOOKUP($A21,'RevPAR Raw Data'!$B$6:$BE$43,'RevPAR Raw Data'!W$1,FALSE)</f>
        <v>10.2296870859404</v>
      </c>
      <c r="BI21" s="48">
        <f>VLOOKUP($A21,'RevPAR Raw Data'!$B$6:$BE$43,'RevPAR Raw Data'!X$1,FALSE)</f>
        <v>-1.91663707502515</v>
      </c>
      <c r="BJ21" s="49">
        <f>VLOOKUP($A21,'RevPAR Raw Data'!$B$6:$BE$43,'RevPAR Raw Data'!Y$1,FALSE)</f>
        <v>6.7595615723722302</v>
      </c>
      <c r="BK21" s="48">
        <f>VLOOKUP($A21,'RevPAR Raw Data'!$B$6:$BE$43,'RevPAR Raw Data'!AA$1,FALSE)</f>
        <v>-1.9149460515472401</v>
      </c>
      <c r="BL21" s="48">
        <f>VLOOKUP($A21,'RevPAR Raw Data'!$B$6:$BE$43,'RevPAR Raw Data'!AB$1,FALSE)</f>
        <v>0.83870303659420298</v>
      </c>
      <c r="BM21" s="49">
        <f>VLOOKUP($A21,'RevPAR Raw Data'!$B$6:$BE$43,'RevPAR Raw Data'!AC$1,FALSE)</f>
        <v>-0.53164774900893597</v>
      </c>
      <c r="BN21" s="50">
        <f>VLOOKUP($A21,'RevPAR Raw Data'!$B$6:$BE$43,'RevPAR Raw Data'!AE$1,FALSE)</f>
        <v>5.0900611944317502</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51.887760336513701</v>
      </c>
      <c r="C23" s="48">
        <f>VLOOKUP($A23,'Occupancy Raw Data'!$B$8:$BE$45,'Occupancy Raw Data'!H$3,FALSE)</f>
        <v>60.572483841181899</v>
      </c>
      <c r="D23" s="48">
        <f>VLOOKUP($A23,'Occupancy Raw Data'!$B$8:$BE$45,'Occupancy Raw Data'!I$3,FALSE)</f>
        <v>63.586231661023902</v>
      </c>
      <c r="E23" s="48">
        <f>VLOOKUP($A23,'Occupancy Raw Data'!$B$8:$BE$45,'Occupancy Raw Data'!J$3,FALSE)</f>
        <v>64.535241612803901</v>
      </c>
      <c r="F23" s="48">
        <f>VLOOKUP($A23,'Occupancy Raw Data'!$B$8:$BE$45,'Occupancy Raw Data'!K$3,FALSE)</f>
        <v>63.460551964707001</v>
      </c>
      <c r="G23" s="49">
        <f>VLOOKUP($A23,'Occupancy Raw Data'!$B$8:$BE$45,'Occupancy Raw Data'!L$3,FALSE)</f>
        <v>60.808453883246102</v>
      </c>
      <c r="H23" s="48">
        <f>VLOOKUP($A23,'Occupancy Raw Data'!$B$8:$BE$45,'Occupancy Raw Data'!N$3,FALSE)</f>
        <v>76.320919257207294</v>
      </c>
      <c r="I23" s="48">
        <f>VLOOKUP($A23,'Occupancy Raw Data'!$B$8:$BE$45,'Occupancy Raw Data'!O$3,FALSE)</f>
        <v>79.529598850928394</v>
      </c>
      <c r="J23" s="49">
        <f>VLOOKUP($A23,'Occupancy Raw Data'!$B$8:$BE$45,'Occupancy Raw Data'!P$3,FALSE)</f>
        <v>77.925259054067894</v>
      </c>
      <c r="K23" s="50">
        <f>VLOOKUP($A23,'Occupancy Raw Data'!$B$8:$BE$45,'Occupancy Raw Data'!R$3,FALSE)</f>
        <v>65.698969646338</v>
      </c>
      <c r="M23" s="47">
        <f>VLOOKUP($A23,'Occupancy Raw Data'!$B$8:$BE$45,'Occupancy Raw Data'!T$3,FALSE)</f>
        <v>-3.9143093668111901</v>
      </c>
      <c r="N23" s="48">
        <f>VLOOKUP($A23,'Occupancy Raw Data'!$B$8:$BE$45,'Occupancy Raw Data'!U$3,FALSE)</f>
        <v>-3.4665731802059701</v>
      </c>
      <c r="O23" s="48">
        <f>VLOOKUP($A23,'Occupancy Raw Data'!$B$8:$BE$45,'Occupancy Raw Data'!V$3,FALSE)</f>
        <v>-9.8437158729455803</v>
      </c>
      <c r="P23" s="48">
        <f>VLOOKUP($A23,'Occupancy Raw Data'!$B$8:$BE$45,'Occupancy Raw Data'!W$3,FALSE)</f>
        <v>-2.7984003686842001</v>
      </c>
      <c r="Q23" s="48">
        <f>VLOOKUP($A23,'Occupancy Raw Data'!$B$8:$BE$45,'Occupancy Raw Data'!X$3,FALSE)</f>
        <v>1.01979523397456</v>
      </c>
      <c r="R23" s="49">
        <f>VLOOKUP($A23,'Occupancy Raw Data'!$B$8:$BE$45,'Occupancy Raw Data'!Y$3,FALSE)</f>
        <v>-3.9334292864459699</v>
      </c>
      <c r="S23" s="48">
        <f>VLOOKUP($A23,'Occupancy Raw Data'!$B$8:$BE$45,'Occupancy Raw Data'!AA$3,FALSE)</f>
        <v>21.049137834902801</v>
      </c>
      <c r="T23" s="48">
        <f>VLOOKUP($A23,'Occupancy Raw Data'!$B$8:$BE$45,'Occupancy Raw Data'!AB$3,FALSE)</f>
        <v>25.762606644444801</v>
      </c>
      <c r="U23" s="49">
        <f>VLOOKUP($A23,'Occupancy Raw Data'!$B$8:$BE$45,'Occupancy Raw Data'!AC$3,FALSE)</f>
        <v>23.409386951139801</v>
      </c>
      <c r="V23" s="50">
        <f>VLOOKUP($A23,'Occupancy Raw Data'!$B$8:$BE$45,'Occupancy Raw Data'!AE$3,FALSE)</f>
        <v>3.86517060525486</v>
      </c>
      <c r="X23" s="51">
        <f>VLOOKUP($A23,'ADR Raw Data'!$B$6:$BE$43,'ADR Raw Data'!G$1,FALSE)</f>
        <v>110.134346549678</v>
      </c>
      <c r="Y23" s="52">
        <f>VLOOKUP($A23,'ADR Raw Data'!$B$6:$BE$43,'ADR Raw Data'!H$1,FALSE)</f>
        <v>113.804459146341</v>
      </c>
      <c r="Z23" s="52">
        <f>VLOOKUP($A23,'ADR Raw Data'!$B$6:$BE$43,'ADR Raw Data'!I$1,FALSE)</f>
        <v>118.688332035819</v>
      </c>
      <c r="AA23" s="52">
        <f>VLOOKUP($A23,'ADR Raw Data'!$B$6:$BE$43,'ADR Raw Data'!J$1,FALSE)</f>
        <v>117.96198673343601</v>
      </c>
      <c r="AB23" s="52">
        <f>VLOOKUP($A23,'ADR Raw Data'!$B$6:$BE$43,'ADR Raw Data'!K$1,FALSE)</f>
        <v>119.12384727184499</v>
      </c>
      <c r="AC23" s="53">
        <f>VLOOKUP($A23,'ADR Raw Data'!$B$6:$BE$43,'ADR Raw Data'!L$1,FALSE)</f>
        <v>116.19225708452799</v>
      </c>
      <c r="AD23" s="52">
        <f>VLOOKUP($A23,'ADR Raw Data'!$B$6:$BE$43,'ADR Raw Data'!N$1,FALSE)</f>
        <v>153.027619838015</v>
      </c>
      <c r="AE23" s="52">
        <f>VLOOKUP($A23,'ADR Raw Data'!$B$6:$BE$43,'ADR Raw Data'!O$1,FALSE)</f>
        <v>150.02006650756201</v>
      </c>
      <c r="AF23" s="53">
        <f>VLOOKUP($A23,'ADR Raw Data'!$B$6:$BE$43,'ADR Raw Data'!P$1,FALSE)</f>
        <v>151.49288313776401</v>
      </c>
      <c r="AG23" s="54">
        <f>VLOOKUP($A23,'ADR Raw Data'!$B$6:$BE$43,'ADR Raw Data'!R$1,FALSE)</f>
        <v>128.15509061700001</v>
      </c>
      <c r="AI23" s="47">
        <f>VLOOKUP($A23,'ADR Raw Data'!$B$6:$BE$43,'ADR Raw Data'!T$1,FALSE)</f>
        <v>2.67632700274681</v>
      </c>
      <c r="AJ23" s="48">
        <f>VLOOKUP($A23,'ADR Raw Data'!$B$6:$BE$43,'ADR Raw Data'!U$1,FALSE)</f>
        <v>1.4141426218611599</v>
      </c>
      <c r="AK23" s="48">
        <f>VLOOKUP($A23,'ADR Raw Data'!$B$6:$BE$43,'ADR Raw Data'!V$1,FALSE)</f>
        <v>-2.9000934863880898</v>
      </c>
      <c r="AL23" s="48">
        <f>VLOOKUP($A23,'ADR Raw Data'!$B$6:$BE$43,'ADR Raw Data'!W$1,FALSE)</f>
        <v>0.88669248968785297</v>
      </c>
      <c r="AM23" s="48">
        <f>VLOOKUP($A23,'ADR Raw Data'!$B$6:$BE$43,'ADR Raw Data'!X$1,FALSE)</f>
        <v>3.1795829500419699</v>
      </c>
      <c r="AN23" s="49">
        <f>VLOOKUP($A23,'ADR Raw Data'!$B$6:$BE$43,'ADR Raw Data'!Y$1,FALSE)</f>
        <v>0.83158488557701604</v>
      </c>
      <c r="AO23" s="48">
        <f>VLOOKUP($A23,'ADR Raw Data'!$B$6:$BE$43,'ADR Raw Data'!AA$1,FALSE)</f>
        <v>17.883671071610902</v>
      </c>
      <c r="AP23" s="48">
        <f>VLOOKUP($A23,'ADR Raw Data'!$B$6:$BE$43,'ADR Raw Data'!AB$1,FALSE)</f>
        <v>10.767499078517099</v>
      </c>
      <c r="AQ23" s="49">
        <f>VLOOKUP($A23,'ADR Raw Data'!$B$6:$BE$43,'ADR Raw Data'!AC$1,FALSE)</f>
        <v>14.223181097662801</v>
      </c>
      <c r="AR23" s="50">
        <f>VLOOKUP($A23,'ADR Raw Data'!$B$6:$BE$43,'ADR Raw Data'!AE$1,FALSE)</f>
        <v>6.6224042137229198</v>
      </c>
      <c r="AS23" s="40"/>
      <c r="AT23" s="51">
        <f>VLOOKUP($A23,'RevPAR Raw Data'!$B$6:$BE$43,'RevPAR Raw Data'!G$1,FALSE)</f>
        <v>57.146245785882797</v>
      </c>
      <c r="AU23" s="52">
        <f>VLOOKUP($A23,'RevPAR Raw Data'!$B$6:$BE$43,'RevPAR Raw Data'!H$1,FALSE)</f>
        <v>68.9341876269621</v>
      </c>
      <c r="AV23" s="52">
        <f>VLOOKUP($A23,'RevPAR Raw Data'!$B$6:$BE$43,'RevPAR Raw Data'!I$1,FALSE)</f>
        <v>75.469437762901407</v>
      </c>
      <c r="AW23" s="52">
        <f>VLOOKUP($A23,'RevPAR Raw Data'!$B$6:$BE$43,'RevPAR Raw Data'!J$1,FALSE)</f>
        <v>76.127053149687001</v>
      </c>
      <c r="AX23" s="52">
        <f>VLOOKUP($A23,'RevPAR Raw Data'!$B$6:$BE$43,'RevPAR Raw Data'!K$1,FALSE)</f>
        <v>75.596651000307702</v>
      </c>
      <c r="AY23" s="53">
        <f>VLOOKUP($A23,'RevPAR Raw Data'!$B$6:$BE$43,'RevPAR Raw Data'!L$1,FALSE)</f>
        <v>70.654715065148196</v>
      </c>
      <c r="AZ23" s="52">
        <f>VLOOKUP($A23,'RevPAR Raw Data'!$B$6:$BE$43,'RevPAR Raw Data'!N$1,FALSE)</f>
        <v>116.792086177798</v>
      </c>
      <c r="BA23" s="52">
        <f>VLOOKUP($A23,'RevPAR Raw Data'!$B$6:$BE$43,'RevPAR Raw Data'!O$1,FALSE)</f>
        <v>119.31035708936</v>
      </c>
      <c r="BB23" s="53">
        <f>VLOOKUP($A23,'RevPAR Raw Data'!$B$6:$BE$43,'RevPAR Raw Data'!P$1,FALSE)</f>
        <v>118.051221633579</v>
      </c>
      <c r="BC23" s="54">
        <f>VLOOKUP($A23,'RevPAR Raw Data'!$B$6:$BE$43,'RevPAR Raw Data'!R$1,FALSE)</f>
        <v>84.196574084700003</v>
      </c>
      <c r="BE23" s="47">
        <f>VLOOKUP($A23,'RevPAR Raw Data'!$B$6:$BE$43,'RevPAR Raw Data'!T$1,FALSE)</f>
        <v>-1.3427420826193901</v>
      </c>
      <c r="BF23" s="48">
        <f>VLOOKUP($A23,'RevPAR Raw Data'!$B$6:$BE$43,'RevPAR Raw Data'!U$1,FALSE)</f>
        <v>-2.1014528472041101</v>
      </c>
      <c r="BG23" s="48">
        <f>VLOOKUP($A23,'RevPAR Raw Data'!$B$6:$BE$43,'RevPAR Raw Data'!V$1,FALSE)</f>
        <v>-12.458332396483801</v>
      </c>
      <c r="BH23" s="48">
        <f>VLOOKUP($A23,'RevPAR Raw Data'!$B$6:$BE$43,'RevPAR Raw Data'!W$1,FALSE)</f>
        <v>-1.9365210848968699</v>
      </c>
      <c r="BI23" s="48">
        <f>VLOOKUP($A23,'RevPAR Raw Data'!$B$6:$BE$43,'RevPAR Raw Data'!X$1,FALSE)</f>
        <v>4.2318034194013299</v>
      </c>
      <c r="BJ23" s="49">
        <f>VLOOKUP($A23,'RevPAR Raw Data'!$B$6:$BE$43,'RevPAR Raw Data'!Y$1,FALSE)</f>
        <v>-3.1345542042999002</v>
      </c>
      <c r="BK23" s="48">
        <f>VLOOKUP($A23,'RevPAR Raw Data'!$B$6:$BE$43,'RevPAR Raw Data'!AA$1,FALSE)</f>
        <v>42.697167480317802</v>
      </c>
      <c r="BL23" s="48">
        <f>VLOOKUP($A23,'RevPAR Raw Data'!$B$6:$BE$43,'RevPAR Raw Data'!AB$1,FALSE)</f>
        <v>39.304094156004503</v>
      </c>
      <c r="BM23" s="49">
        <f>VLOOKUP($A23,'RevPAR Raw Data'!$B$6:$BE$43,'RevPAR Raw Data'!AC$1,FALSE)</f>
        <v>40.962127548715998</v>
      </c>
      <c r="BN23" s="50">
        <f>VLOOKUP($A23,'RevPAR Raw Data'!$B$6:$BE$43,'RevPAR Raw Data'!AE$1,FALSE)</f>
        <v>10.7435420400077</v>
      </c>
    </row>
    <row r="24" spans="1:66" x14ac:dyDescent="0.45">
      <c r="A24" s="63" t="s">
        <v>91</v>
      </c>
      <c r="B24" s="47">
        <f>VLOOKUP($A24,'Occupancy Raw Data'!$B$8:$BE$45,'Occupancy Raw Data'!G$3,FALSE)</f>
        <v>58.400687876182197</v>
      </c>
      <c r="C24" s="48">
        <f>VLOOKUP($A24,'Occupancy Raw Data'!$B$8:$BE$45,'Occupancy Raw Data'!H$3,FALSE)</f>
        <v>74.548581255374003</v>
      </c>
      <c r="D24" s="48">
        <f>VLOOKUP($A24,'Occupancy Raw Data'!$B$8:$BE$45,'Occupancy Raw Data'!I$3,FALSE)</f>
        <v>77.265692175408404</v>
      </c>
      <c r="E24" s="48">
        <f>VLOOKUP($A24,'Occupancy Raw Data'!$B$8:$BE$45,'Occupancy Raw Data'!J$3,FALSE)</f>
        <v>75.975924333619901</v>
      </c>
      <c r="F24" s="48">
        <f>VLOOKUP($A24,'Occupancy Raw Data'!$B$8:$BE$45,'Occupancy Raw Data'!K$3,FALSE)</f>
        <v>72.244196044711899</v>
      </c>
      <c r="G24" s="49">
        <f>VLOOKUP($A24,'Occupancy Raw Data'!$B$8:$BE$45,'Occupancy Raw Data'!L$3,FALSE)</f>
        <v>71.687016337059305</v>
      </c>
      <c r="H24" s="48">
        <f>VLOOKUP($A24,'Occupancy Raw Data'!$B$8:$BE$45,'Occupancy Raw Data'!N$3,FALSE)</f>
        <v>77.730008598452201</v>
      </c>
      <c r="I24" s="48">
        <f>VLOOKUP($A24,'Occupancy Raw Data'!$B$8:$BE$45,'Occupancy Raw Data'!O$3,FALSE)</f>
        <v>80.756663800515895</v>
      </c>
      <c r="J24" s="49">
        <f>VLOOKUP($A24,'Occupancy Raw Data'!$B$8:$BE$45,'Occupancy Raw Data'!P$3,FALSE)</f>
        <v>79.243336199484006</v>
      </c>
      <c r="K24" s="50">
        <f>VLOOKUP($A24,'Occupancy Raw Data'!$B$8:$BE$45,'Occupancy Raw Data'!R$3,FALSE)</f>
        <v>73.845964869180605</v>
      </c>
      <c r="M24" s="47">
        <f>VLOOKUP($A24,'Occupancy Raw Data'!$B$8:$BE$45,'Occupancy Raw Data'!T$3,FALSE)</f>
        <v>-7.0005170545531898</v>
      </c>
      <c r="N24" s="48">
        <f>VLOOKUP($A24,'Occupancy Raw Data'!$B$8:$BE$45,'Occupancy Raw Data'!U$3,FALSE)</f>
        <v>-5.21325784000389</v>
      </c>
      <c r="O24" s="48">
        <f>VLOOKUP($A24,'Occupancy Raw Data'!$B$8:$BE$45,'Occupancy Raw Data'!V$3,FALSE)</f>
        <v>-7.1190168351018901</v>
      </c>
      <c r="P24" s="48">
        <f>VLOOKUP($A24,'Occupancy Raw Data'!$B$8:$BE$45,'Occupancy Raw Data'!W$3,FALSE)</f>
        <v>-5.6805169954540302</v>
      </c>
      <c r="Q24" s="48">
        <f>VLOOKUP($A24,'Occupancy Raw Data'!$B$8:$BE$45,'Occupancy Raw Data'!X$3,FALSE)</f>
        <v>-3.0424660393369098</v>
      </c>
      <c r="R24" s="49">
        <f>VLOOKUP($A24,'Occupancy Raw Data'!$B$8:$BE$45,'Occupancy Raw Data'!Y$3,FALSE)</f>
        <v>-5.59951501708679</v>
      </c>
      <c r="S24" s="48">
        <f>VLOOKUP($A24,'Occupancy Raw Data'!$B$8:$BE$45,'Occupancy Raw Data'!AA$3,FALSE)</f>
        <v>6.23657581768901</v>
      </c>
      <c r="T24" s="48">
        <f>VLOOKUP($A24,'Occupancy Raw Data'!$B$8:$BE$45,'Occupancy Raw Data'!AB$3,FALSE)</f>
        <v>9.8750998216995498</v>
      </c>
      <c r="U24" s="49">
        <f>VLOOKUP($A24,'Occupancy Raw Data'!$B$8:$BE$45,'Occupancy Raw Data'!AC$3,FALSE)</f>
        <v>8.0599523272574398</v>
      </c>
      <c r="V24" s="50">
        <f>VLOOKUP($A24,'Occupancy Raw Data'!$B$8:$BE$45,'Occupancy Raw Data'!AE$3,FALSE)</f>
        <v>-1.79343922405741</v>
      </c>
      <c r="X24" s="51">
        <f>VLOOKUP($A24,'ADR Raw Data'!$B$6:$BE$43,'ADR Raw Data'!G$1,FALSE)</f>
        <v>94.751399322732595</v>
      </c>
      <c r="Y24" s="52">
        <f>VLOOKUP($A24,'ADR Raw Data'!$B$6:$BE$43,'ADR Raw Data'!H$1,FALSE)</f>
        <v>101.4321838985</v>
      </c>
      <c r="Z24" s="52">
        <f>VLOOKUP($A24,'ADR Raw Data'!$B$6:$BE$43,'ADR Raw Data'!I$1,FALSE)</f>
        <v>104.05326352103199</v>
      </c>
      <c r="AA24" s="52">
        <f>VLOOKUP($A24,'ADR Raw Data'!$B$6:$BE$43,'ADR Raw Data'!J$1,FALSE)</f>
        <v>102.4775730421</v>
      </c>
      <c r="AB24" s="52">
        <f>VLOOKUP($A24,'ADR Raw Data'!$B$6:$BE$43,'ADR Raw Data'!K$1,FALSE)</f>
        <v>100.238550130921</v>
      </c>
      <c r="AC24" s="53">
        <f>VLOOKUP($A24,'ADR Raw Data'!$B$6:$BE$43,'ADR Raw Data'!L$1,FALSE)</f>
        <v>100.889682344192</v>
      </c>
      <c r="AD24" s="52">
        <f>VLOOKUP($A24,'ADR Raw Data'!$B$6:$BE$43,'ADR Raw Data'!N$1,FALSE)</f>
        <v>112.31853829646001</v>
      </c>
      <c r="AE24" s="52">
        <f>VLOOKUP($A24,'ADR Raw Data'!$B$6:$BE$43,'ADR Raw Data'!O$1,FALSE)</f>
        <v>113.19623935264001</v>
      </c>
      <c r="AF24" s="53">
        <f>VLOOKUP($A24,'ADR Raw Data'!$B$6:$BE$43,'ADR Raw Data'!P$1,FALSE)</f>
        <v>112.765769650607</v>
      </c>
      <c r="AG24" s="54">
        <f>VLOOKUP($A24,'ADR Raw Data'!$B$6:$BE$43,'ADR Raw Data'!R$1,FALSE)</f>
        <v>104.53085539106399</v>
      </c>
      <c r="AI24" s="47">
        <f>VLOOKUP($A24,'ADR Raw Data'!$B$6:$BE$43,'ADR Raw Data'!T$1,FALSE)</f>
        <v>7.1643084413949998</v>
      </c>
      <c r="AJ24" s="48">
        <f>VLOOKUP($A24,'ADR Raw Data'!$B$6:$BE$43,'ADR Raw Data'!U$1,FALSE)</f>
        <v>4.38116843098648</v>
      </c>
      <c r="AK24" s="48">
        <f>VLOOKUP($A24,'ADR Raw Data'!$B$6:$BE$43,'ADR Raw Data'!V$1,FALSE)</f>
        <v>3.7049738377403898</v>
      </c>
      <c r="AL24" s="48">
        <f>VLOOKUP($A24,'ADR Raw Data'!$B$6:$BE$43,'ADR Raw Data'!W$1,FALSE)</f>
        <v>2.35519533818763</v>
      </c>
      <c r="AM24" s="48">
        <f>VLOOKUP($A24,'ADR Raw Data'!$B$6:$BE$43,'ADR Raw Data'!X$1,FALSE)</f>
        <v>4.2735324740246403</v>
      </c>
      <c r="AN24" s="49">
        <f>VLOOKUP($A24,'ADR Raw Data'!$B$6:$BE$43,'ADR Raw Data'!Y$1,FALSE)</f>
        <v>4.1832397585304504</v>
      </c>
      <c r="AO24" s="48">
        <f>VLOOKUP($A24,'ADR Raw Data'!$B$6:$BE$43,'ADR Raw Data'!AA$1,FALSE)</f>
        <v>7.9193620388110402</v>
      </c>
      <c r="AP24" s="48">
        <f>VLOOKUP($A24,'ADR Raw Data'!$B$6:$BE$43,'ADR Raw Data'!AB$1,FALSE)</f>
        <v>5.6367700399490603</v>
      </c>
      <c r="AQ24" s="49">
        <f>VLOOKUP($A24,'ADR Raw Data'!$B$6:$BE$43,'ADR Raw Data'!AC$1,FALSE)</f>
        <v>6.76584072692979</v>
      </c>
      <c r="AR24" s="50">
        <f>VLOOKUP($A24,'ADR Raw Data'!$B$6:$BE$43,'ADR Raw Data'!AE$1,FALSE)</f>
        <v>5.2831746519226401</v>
      </c>
      <c r="AS24" s="40"/>
      <c r="AT24" s="51">
        <f>VLOOKUP($A24,'RevPAR Raw Data'!$B$6:$BE$43,'RevPAR Raw Data'!G$1,FALSE)</f>
        <v>55.335468976784099</v>
      </c>
      <c r="AU24" s="52">
        <f>VLOOKUP($A24,'RevPAR Raw Data'!$B$6:$BE$43,'RevPAR Raw Data'!H$1,FALSE)</f>
        <v>75.616254032674107</v>
      </c>
      <c r="AV24" s="52">
        <f>VLOOKUP($A24,'RevPAR Raw Data'!$B$6:$BE$43,'RevPAR Raw Data'!I$1,FALSE)</f>
        <v>80.397474290627599</v>
      </c>
      <c r="AW24" s="52">
        <f>VLOOKUP($A24,'RevPAR Raw Data'!$B$6:$BE$43,'RevPAR Raw Data'!J$1,FALSE)</f>
        <v>77.858283353396303</v>
      </c>
      <c r="AX24" s="52">
        <f>VLOOKUP($A24,'RevPAR Raw Data'!$B$6:$BE$43,'RevPAR Raw Data'!K$1,FALSE)</f>
        <v>72.4165346689595</v>
      </c>
      <c r="AY24" s="53">
        <f>VLOOKUP($A24,'RevPAR Raw Data'!$B$6:$BE$43,'RevPAR Raw Data'!L$1,FALSE)</f>
        <v>72.324803064488293</v>
      </c>
      <c r="AZ24" s="52">
        <f>VLOOKUP($A24,'RevPAR Raw Data'!$B$6:$BE$43,'RevPAR Raw Data'!N$1,FALSE)</f>
        <v>87.305209475494394</v>
      </c>
      <c r="BA24" s="52">
        <f>VLOOKUP($A24,'RevPAR Raw Data'!$B$6:$BE$43,'RevPAR Raw Data'!O$1,FALSE)</f>
        <v>91.4135064488392</v>
      </c>
      <c r="BB24" s="53">
        <f>VLOOKUP($A24,'RevPAR Raw Data'!$B$6:$BE$43,'RevPAR Raw Data'!P$1,FALSE)</f>
        <v>89.359357962166797</v>
      </c>
      <c r="BC24" s="54">
        <f>VLOOKUP($A24,'RevPAR Raw Data'!$B$6:$BE$43,'RevPAR Raw Data'!R$1,FALSE)</f>
        <v>77.191818749539294</v>
      </c>
      <c r="BE24" s="47">
        <f>VLOOKUP($A24,'RevPAR Raw Data'!$B$6:$BE$43,'RevPAR Raw Data'!T$1,FALSE)</f>
        <v>-0.33774724743884399</v>
      </c>
      <c r="BF24" s="48">
        <f>VLOOKUP($A24,'RevPAR Raw Data'!$B$6:$BE$43,'RevPAR Raw Data'!U$1,FALSE)</f>
        <v>-1.0604910157295799</v>
      </c>
      <c r="BG24" s="48">
        <f>VLOOKUP($A24,'RevPAR Raw Data'!$B$6:$BE$43,'RevPAR Raw Data'!V$1,FALSE)</f>
        <v>-3.6778007086063602</v>
      </c>
      <c r="BH24" s="48">
        <f>VLOOKUP($A24,'RevPAR Raw Data'!$B$6:$BE$43,'RevPAR Raw Data'!W$1,FALSE)</f>
        <v>-3.4591089287282899</v>
      </c>
      <c r="BI24" s="48">
        <f>VLOOKUP($A24,'RevPAR Raw Data'!$B$6:$BE$43,'RevPAR Raw Data'!X$1,FALSE)</f>
        <v>1.1010456604854899</v>
      </c>
      <c r="BJ24" s="49">
        <f>VLOOKUP($A24,'RevPAR Raw Data'!$B$6:$BE$43,'RevPAR Raw Data'!Y$1,FALSE)</f>
        <v>-1.6505163970359999</v>
      </c>
      <c r="BK24" s="48">
        <f>VLOOKUP($A24,'RevPAR Raw Data'!$B$6:$BE$43,'RevPAR Raw Data'!AA$1,FALSE)</f>
        <v>14.6498348743277</v>
      </c>
      <c r="BL24" s="48">
        <f>VLOOKUP($A24,'RevPAR Raw Data'!$B$6:$BE$43,'RevPAR Raw Data'!AB$1,FALSE)</f>
        <v>16.068506529813199</v>
      </c>
      <c r="BM24" s="49">
        <f>VLOOKUP($A24,'RevPAR Raw Data'!$B$6:$BE$43,'RevPAR Raw Data'!AC$1,FALSE)</f>
        <v>15.3711165913159</v>
      </c>
      <c r="BN24" s="50">
        <f>VLOOKUP($A24,'RevPAR Raw Data'!$B$6:$BE$43,'RevPAR Raw Data'!AE$1,FALSE)</f>
        <v>3.39498490138218</v>
      </c>
    </row>
    <row r="25" spans="1:66" x14ac:dyDescent="0.45">
      <c r="A25" s="63" t="s">
        <v>32</v>
      </c>
      <c r="B25" s="47">
        <f>VLOOKUP($A25,'Occupancy Raw Data'!$B$8:$BE$45,'Occupancy Raw Data'!G$3,FALSE)</f>
        <v>54.222662328476403</v>
      </c>
      <c r="C25" s="48">
        <f>VLOOKUP($A25,'Occupancy Raw Data'!$B$8:$BE$45,'Occupancy Raw Data'!H$3,FALSE)</f>
        <v>59.527514499929197</v>
      </c>
      <c r="D25" s="48">
        <f>VLOOKUP($A25,'Occupancy Raw Data'!$B$8:$BE$45,'Occupancy Raw Data'!I$3,FALSE)</f>
        <v>64.917244306125298</v>
      </c>
      <c r="E25" s="48">
        <f>VLOOKUP($A25,'Occupancy Raw Data'!$B$8:$BE$45,'Occupancy Raw Data'!J$3,FALSE)</f>
        <v>64.0401754137784</v>
      </c>
      <c r="F25" s="48">
        <f>VLOOKUP($A25,'Occupancy Raw Data'!$B$8:$BE$45,'Occupancy Raw Data'!K$3,FALSE)</f>
        <v>62.3567689913707</v>
      </c>
      <c r="G25" s="49">
        <f>VLOOKUP($A25,'Occupancy Raw Data'!$B$8:$BE$45,'Occupancy Raw Data'!L$3,FALSE)</f>
        <v>61.012873107936002</v>
      </c>
      <c r="H25" s="48">
        <f>VLOOKUP($A25,'Occupancy Raw Data'!$B$8:$BE$45,'Occupancy Raw Data'!N$3,FALSE)</f>
        <v>73.645494412222305</v>
      </c>
      <c r="I25" s="48">
        <f>VLOOKUP($A25,'Occupancy Raw Data'!$B$8:$BE$45,'Occupancy Raw Data'!O$3,FALSE)</f>
        <v>70.703069741123201</v>
      </c>
      <c r="J25" s="49">
        <f>VLOOKUP($A25,'Occupancy Raw Data'!$B$8:$BE$45,'Occupancy Raw Data'!P$3,FALSE)</f>
        <v>72.174282076672696</v>
      </c>
      <c r="K25" s="50">
        <f>VLOOKUP($A25,'Occupancy Raw Data'!$B$8:$BE$45,'Occupancy Raw Data'!R$3,FALSE)</f>
        <v>64.201847099003601</v>
      </c>
      <c r="M25" s="47">
        <f>VLOOKUP($A25,'Occupancy Raw Data'!$B$8:$BE$45,'Occupancy Raw Data'!T$3,FALSE)</f>
        <v>-10.099084678776601</v>
      </c>
      <c r="N25" s="48">
        <f>VLOOKUP($A25,'Occupancy Raw Data'!$B$8:$BE$45,'Occupancy Raw Data'!U$3,FALSE)</f>
        <v>-7.3408820902960699</v>
      </c>
      <c r="O25" s="48">
        <f>VLOOKUP($A25,'Occupancy Raw Data'!$B$8:$BE$45,'Occupancy Raw Data'!V$3,FALSE)</f>
        <v>-8.0007963699198807</v>
      </c>
      <c r="P25" s="48">
        <f>VLOOKUP($A25,'Occupancy Raw Data'!$B$8:$BE$45,'Occupancy Raw Data'!W$3,FALSE)</f>
        <v>-8.0621825584792202</v>
      </c>
      <c r="Q25" s="48">
        <f>VLOOKUP($A25,'Occupancy Raw Data'!$B$8:$BE$45,'Occupancy Raw Data'!X$3,FALSE)</f>
        <v>-4.9599661730906597</v>
      </c>
      <c r="R25" s="49">
        <f>VLOOKUP($A25,'Occupancy Raw Data'!$B$8:$BE$45,'Occupancy Raw Data'!Y$3,FALSE)</f>
        <v>-7.6645979694946398</v>
      </c>
      <c r="S25" s="48">
        <f>VLOOKUP($A25,'Occupancy Raw Data'!$B$8:$BE$45,'Occupancy Raw Data'!AA$3,FALSE)</f>
        <v>13.641770253600299</v>
      </c>
      <c r="T25" s="48">
        <f>VLOOKUP($A25,'Occupancy Raw Data'!$B$8:$BE$45,'Occupancy Raw Data'!AB$3,FALSE)</f>
        <v>9.6615819360533504</v>
      </c>
      <c r="U25" s="49">
        <f>VLOOKUP($A25,'Occupancy Raw Data'!$B$8:$BE$45,'Occupancy Raw Data'!AC$3,FALSE)</f>
        <v>11.6567726504055</v>
      </c>
      <c r="V25" s="50">
        <f>VLOOKUP($A25,'Occupancy Raw Data'!$B$8:$BE$45,'Occupancy Raw Data'!AE$3,FALSE)</f>
        <v>-2.2305570232220302</v>
      </c>
      <c r="X25" s="51">
        <f>VLOOKUP($A25,'ADR Raw Data'!$B$6:$BE$43,'ADR Raw Data'!G$1,FALSE)</f>
        <v>83.8507038872945</v>
      </c>
      <c r="Y25" s="52">
        <f>VLOOKUP($A25,'ADR Raw Data'!$B$6:$BE$43,'ADR Raw Data'!H$1,FALSE)</f>
        <v>86.938528897338401</v>
      </c>
      <c r="Z25" s="52">
        <f>VLOOKUP($A25,'ADR Raw Data'!$B$6:$BE$43,'ADR Raw Data'!I$1,FALSE)</f>
        <v>89.1985764218784</v>
      </c>
      <c r="AA25" s="52">
        <f>VLOOKUP($A25,'ADR Raw Data'!$B$6:$BE$43,'ADR Raw Data'!J$1,FALSE)</f>
        <v>88.300295979677401</v>
      </c>
      <c r="AB25" s="52">
        <f>VLOOKUP($A25,'ADR Raw Data'!$B$6:$BE$43,'ADR Raw Data'!K$1,FALSE)</f>
        <v>86.166097277676897</v>
      </c>
      <c r="AC25" s="53">
        <f>VLOOKUP($A25,'ADR Raw Data'!$B$6:$BE$43,'ADR Raw Data'!L$1,FALSE)</f>
        <v>86.998606144215103</v>
      </c>
      <c r="AD25" s="52">
        <f>VLOOKUP($A25,'ADR Raw Data'!$B$6:$BE$43,'ADR Raw Data'!N$1,FALSE)</f>
        <v>106.80857616212</v>
      </c>
      <c r="AE25" s="52">
        <f>VLOOKUP($A25,'ADR Raw Data'!$B$6:$BE$43,'ADR Raw Data'!O$1,FALSE)</f>
        <v>100.66672202881099</v>
      </c>
      <c r="AF25" s="53">
        <f>VLOOKUP($A25,'ADR Raw Data'!$B$6:$BE$43,'ADR Raw Data'!P$1,FALSE)</f>
        <v>103.800247373578</v>
      </c>
      <c r="AG25" s="54">
        <f>VLOOKUP($A25,'ADR Raw Data'!$B$6:$BE$43,'ADR Raw Data'!R$1,FALSE)</f>
        <v>92.395186052441005</v>
      </c>
      <c r="AI25" s="47">
        <f>VLOOKUP($A25,'ADR Raw Data'!$B$6:$BE$43,'ADR Raw Data'!T$1,FALSE)</f>
        <v>-2.6906749306944402</v>
      </c>
      <c r="AJ25" s="48">
        <f>VLOOKUP($A25,'ADR Raw Data'!$B$6:$BE$43,'ADR Raw Data'!U$1,FALSE)</f>
        <v>-0.52001989064465803</v>
      </c>
      <c r="AK25" s="48">
        <f>VLOOKUP($A25,'ADR Raw Data'!$B$6:$BE$43,'ADR Raw Data'!V$1,FALSE)</f>
        <v>-0.54787262588049102</v>
      </c>
      <c r="AL25" s="48">
        <f>VLOOKUP($A25,'ADR Raw Data'!$B$6:$BE$43,'ADR Raw Data'!W$1,FALSE)</f>
        <v>-2.7702536109647702</v>
      </c>
      <c r="AM25" s="48">
        <f>VLOOKUP($A25,'ADR Raw Data'!$B$6:$BE$43,'ADR Raw Data'!X$1,FALSE)</f>
        <v>-2.2061589352333599</v>
      </c>
      <c r="AN25" s="49">
        <f>VLOOKUP($A25,'ADR Raw Data'!$B$6:$BE$43,'ADR Raw Data'!Y$1,FALSE)</f>
        <v>-1.7234201564145299</v>
      </c>
      <c r="AO25" s="48">
        <f>VLOOKUP($A25,'ADR Raw Data'!$B$6:$BE$43,'ADR Raw Data'!AA$1,FALSE)</f>
        <v>10.774903776091399</v>
      </c>
      <c r="AP25" s="48">
        <f>VLOOKUP($A25,'ADR Raw Data'!$B$6:$BE$43,'ADR Raw Data'!AB$1,FALSE)</f>
        <v>4.4831086319548898</v>
      </c>
      <c r="AQ25" s="49">
        <f>VLOOKUP($A25,'ADR Raw Data'!$B$6:$BE$43,'ADR Raw Data'!AC$1,FALSE)</f>
        <v>7.6950269304464403</v>
      </c>
      <c r="AR25" s="50">
        <f>VLOOKUP($A25,'ADR Raw Data'!$B$6:$BE$43,'ADR Raw Data'!AE$1,FALSE)</f>
        <v>1.8301247243441801</v>
      </c>
      <c r="AS25" s="40"/>
      <c r="AT25" s="51">
        <f>VLOOKUP($A25,'RevPAR Raw Data'!$B$6:$BE$43,'RevPAR Raw Data'!G$1,FALSE)</f>
        <v>45.466084028858297</v>
      </c>
      <c r="AU25" s="52">
        <f>VLOOKUP($A25,'RevPAR Raw Data'!$B$6:$BE$43,'RevPAR Raw Data'!H$1,FALSE)</f>
        <v>51.752345395388303</v>
      </c>
      <c r="AV25" s="52">
        <f>VLOOKUP($A25,'RevPAR Raw Data'!$B$6:$BE$43,'RevPAR Raw Data'!I$1,FALSE)</f>
        <v>57.905257773376697</v>
      </c>
      <c r="AW25" s="52">
        <f>VLOOKUP($A25,'RevPAR Raw Data'!$B$6:$BE$43,'RevPAR Raw Data'!J$1,FALSE)</f>
        <v>56.547664436270999</v>
      </c>
      <c r="AX25" s="52">
        <f>VLOOKUP($A25,'RevPAR Raw Data'!$B$6:$BE$43,'RevPAR Raw Data'!K$1,FALSE)</f>
        <v>53.730394228320797</v>
      </c>
      <c r="AY25" s="53">
        <f>VLOOKUP($A25,'RevPAR Raw Data'!$B$6:$BE$43,'RevPAR Raw Data'!L$1,FALSE)</f>
        <v>53.080349172443</v>
      </c>
      <c r="AZ25" s="52">
        <f>VLOOKUP($A25,'RevPAR Raw Data'!$B$6:$BE$43,'RevPAR Raw Data'!N$1,FALSE)</f>
        <v>78.659703989248797</v>
      </c>
      <c r="BA25" s="52">
        <f>VLOOKUP($A25,'RevPAR Raw Data'!$B$6:$BE$43,'RevPAR Raw Data'!O$1,FALSE)</f>
        <v>71.174462682133196</v>
      </c>
      <c r="BB25" s="53">
        <f>VLOOKUP($A25,'RevPAR Raw Data'!$B$6:$BE$43,'RevPAR Raw Data'!P$1,FALSE)</f>
        <v>74.917083335691004</v>
      </c>
      <c r="BC25" s="54">
        <f>VLOOKUP($A25,'RevPAR Raw Data'!$B$6:$BE$43,'RevPAR Raw Data'!R$1,FALSE)</f>
        <v>59.319416076228102</v>
      </c>
      <c r="BE25" s="47">
        <f>VLOOKUP($A25,'RevPAR Raw Data'!$B$6:$BE$43,'RevPAR Raw Data'!T$1,FALSE)</f>
        <v>-12.518026069789601</v>
      </c>
      <c r="BF25" s="48">
        <f>VLOOKUP($A25,'RevPAR Raw Data'!$B$6:$BE$43,'RevPAR Raw Data'!U$1,FALSE)</f>
        <v>-7.8227279339224101</v>
      </c>
      <c r="BG25" s="48">
        <f>VLOOKUP($A25,'RevPAR Raw Data'!$B$6:$BE$43,'RevPAR Raw Data'!V$1,FALSE)</f>
        <v>-8.5048348226371395</v>
      </c>
      <c r="BH25" s="48">
        <f>VLOOKUP($A25,'RevPAR Raw Data'!$B$6:$BE$43,'RevPAR Raw Data'!W$1,FALSE)</f>
        <v>-10.609093265995099</v>
      </c>
      <c r="BI25" s="48">
        <f>VLOOKUP($A25,'RevPAR Raw Data'!$B$6:$BE$43,'RevPAR Raw Data'!X$1,FALSE)</f>
        <v>-7.0567003714118304</v>
      </c>
      <c r="BJ25" s="49">
        <f>VLOOKUP($A25,'RevPAR Raw Data'!$B$6:$BE$43,'RevPAR Raw Data'!Y$1,FALSE)</f>
        <v>-9.2559248995947598</v>
      </c>
      <c r="BK25" s="48">
        <f>VLOOKUP($A25,'RevPAR Raw Data'!$B$6:$BE$43,'RevPAR Raw Data'!AA$1,FALSE)</f>
        <v>25.8865616478727</v>
      </c>
      <c r="BL25" s="48">
        <f>VLOOKUP($A25,'RevPAR Raw Data'!$B$6:$BE$43,'RevPAR Raw Data'!AB$1,FALSE)</f>
        <v>14.5778297817668</v>
      </c>
      <c r="BM25" s="49">
        <f>VLOOKUP($A25,'RevPAR Raw Data'!$B$6:$BE$43,'RevPAR Raw Data'!AC$1,FALSE)</f>
        <v>20.248791375521499</v>
      </c>
      <c r="BN25" s="50">
        <f>VLOOKUP($A25,'RevPAR Raw Data'!$B$6:$BE$43,'RevPAR Raw Data'!AE$1,FALSE)</f>
        <v>-0.44125427445042897</v>
      </c>
    </row>
    <row r="26" spans="1:66" x14ac:dyDescent="0.45">
      <c r="A26" s="63" t="s">
        <v>92</v>
      </c>
      <c r="B26" s="47">
        <f>VLOOKUP($A26,'Occupancy Raw Data'!$B$8:$BE$45,'Occupancy Raw Data'!G$3,FALSE)</f>
        <v>63.754217723317304</v>
      </c>
      <c r="C26" s="48">
        <f>VLOOKUP($A26,'Occupancy Raw Data'!$B$8:$BE$45,'Occupancy Raw Data'!H$3,FALSE)</f>
        <v>74.977801456224398</v>
      </c>
      <c r="D26" s="48">
        <f>VLOOKUP($A26,'Occupancy Raw Data'!$B$8:$BE$45,'Occupancy Raw Data'!I$3,FALSE)</f>
        <v>74.196412715325806</v>
      </c>
      <c r="E26" s="48">
        <f>VLOOKUP($A26,'Occupancy Raw Data'!$B$8:$BE$45,'Occupancy Raw Data'!J$3,FALSE)</f>
        <v>75.2797016515716</v>
      </c>
      <c r="F26" s="48">
        <f>VLOOKUP($A26,'Occupancy Raw Data'!$B$8:$BE$45,'Occupancy Raw Data'!K$3,FALSE)</f>
        <v>71.301722606996904</v>
      </c>
      <c r="G26" s="49">
        <f>VLOOKUP($A26,'Occupancy Raw Data'!$B$8:$BE$45,'Occupancy Raw Data'!L$3,FALSE)</f>
        <v>71.901971230687195</v>
      </c>
      <c r="H26" s="48">
        <f>VLOOKUP($A26,'Occupancy Raw Data'!$B$8:$BE$45,'Occupancy Raw Data'!N$3,FALSE)</f>
        <v>79.3109572012076</v>
      </c>
      <c r="I26" s="48">
        <f>VLOOKUP($A26,'Occupancy Raw Data'!$B$8:$BE$45,'Occupancy Raw Data'!O$3,FALSE)</f>
        <v>85.224649263008303</v>
      </c>
      <c r="J26" s="49">
        <f>VLOOKUP($A26,'Occupancy Raw Data'!$B$8:$BE$45,'Occupancy Raw Data'!P$3,FALSE)</f>
        <v>82.267803232107894</v>
      </c>
      <c r="K26" s="50">
        <f>VLOOKUP($A26,'Occupancy Raw Data'!$B$8:$BE$45,'Occupancy Raw Data'!R$3,FALSE)</f>
        <v>74.863637516807401</v>
      </c>
      <c r="M26" s="47">
        <f>VLOOKUP($A26,'Occupancy Raw Data'!$B$8:$BE$45,'Occupancy Raw Data'!T$3,FALSE)</f>
        <v>9.19972873138944</v>
      </c>
      <c r="N26" s="48">
        <f>VLOOKUP($A26,'Occupancy Raw Data'!$B$8:$BE$45,'Occupancy Raw Data'!U$3,FALSE)</f>
        <v>4.4878007068129397</v>
      </c>
      <c r="O26" s="48">
        <f>VLOOKUP($A26,'Occupancy Raw Data'!$B$8:$BE$45,'Occupancy Raw Data'!V$3,FALSE)</f>
        <v>-3.3254892717645399</v>
      </c>
      <c r="P26" s="48">
        <f>VLOOKUP($A26,'Occupancy Raw Data'!$B$8:$BE$45,'Occupancy Raw Data'!W$3,FALSE)</f>
        <v>2.2050828913010498</v>
      </c>
      <c r="Q26" s="48">
        <f>VLOOKUP($A26,'Occupancy Raw Data'!$B$8:$BE$45,'Occupancy Raw Data'!X$3,FALSE)</f>
        <v>1.0226099685788801</v>
      </c>
      <c r="R26" s="49">
        <f>VLOOKUP($A26,'Occupancy Raw Data'!$B$8:$BE$45,'Occupancy Raw Data'!Y$3,FALSE)</f>
        <v>2.3880615402699199</v>
      </c>
      <c r="S26" s="48">
        <f>VLOOKUP($A26,'Occupancy Raw Data'!$B$8:$BE$45,'Occupancy Raw Data'!AA$3,FALSE)</f>
        <v>13.3013674302965</v>
      </c>
      <c r="T26" s="48">
        <f>VLOOKUP($A26,'Occupancy Raw Data'!$B$8:$BE$45,'Occupancy Raw Data'!AB$3,FALSE)</f>
        <v>16.513275902575</v>
      </c>
      <c r="U26" s="49">
        <f>VLOOKUP($A26,'Occupancy Raw Data'!$B$8:$BE$45,'Occupancy Raw Data'!AC$3,FALSE)</f>
        <v>14.942615197223899</v>
      </c>
      <c r="V26" s="50">
        <f>VLOOKUP($A26,'Occupancy Raw Data'!$B$8:$BE$45,'Occupancy Raw Data'!AE$3,FALSE)</f>
        <v>6.0239895567643797</v>
      </c>
      <c r="X26" s="51">
        <f>VLOOKUP($A26,'ADR Raw Data'!$B$6:$BE$43,'ADR Raw Data'!G$1,FALSE)</f>
        <v>115.741553175487</v>
      </c>
      <c r="Y26" s="52">
        <f>VLOOKUP($A26,'ADR Raw Data'!$B$6:$BE$43,'ADR Raw Data'!H$1,FALSE)</f>
        <v>122.78778171482701</v>
      </c>
      <c r="Z26" s="52">
        <f>VLOOKUP($A26,'ADR Raw Data'!$B$6:$BE$43,'ADR Raw Data'!I$1,FALSE)</f>
        <v>129.55066304451799</v>
      </c>
      <c r="AA26" s="52">
        <f>VLOOKUP($A26,'ADR Raw Data'!$B$6:$BE$43,'ADR Raw Data'!J$1,FALSE)</f>
        <v>128.493695635763</v>
      </c>
      <c r="AB26" s="52">
        <f>VLOOKUP($A26,'ADR Raw Data'!$B$6:$BE$43,'ADR Raw Data'!K$1,FALSE)</f>
        <v>123.073692602739</v>
      </c>
      <c r="AC26" s="53">
        <f>VLOOKUP($A26,'ADR Raw Data'!$B$6:$BE$43,'ADR Raw Data'!L$1,FALSE)</f>
        <v>124.18546295692499</v>
      </c>
      <c r="AD26" s="52">
        <f>VLOOKUP($A26,'ADR Raw Data'!$B$6:$BE$43,'ADR Raw Data'!N$1,FALSE)</f>
        <v>130.954328996865</v>
      </c>
      <c r="AE26" s="52">
        <f>VLOOKUP($A26,'ADR Raw Data'!$B$6:$BE$43,'ADR Raw Data'!O$1,FALSE)</f>
        <v>134.623812815169</v>
      </c>
      <c r="AF26" s="53">
        <f>VLOOKUP($A26,'ADR Raw Data'!$B$6:$BE$43,'ADR Raw Data'!P$1,FALSE)</f>
        <v>132.85501467889901</v>
      </c>
      <c r="AG26" s="54">
        <f>VLOOKUP($A26,'ADR Raw Data'!$B$6:$BE$43,'ADR Raw Data'!R$1,FALSE)</f>
        <v>126.907459524212</v>
      </c>
      <c r="AI26" s="47">
        <f>VLOOKUP($A26,'ADR Raw Data'!$B$6:$BE$43,'ADR Raw Data'!T$1,FALSE)</f>
        <v>13.767406143941001</v>
      </c>
      <c r="AJ26" s="48">
        <f>VLOOKUP($A26,'ADR Raw Data'!$B$6:$BE$43,'ADR Raw Data'!U$1,FALSE)</f>
        <v>9.3215192243054101</v>
      </c>
      <c r="AK26" s="48">
        <f>VLOOKUP($A26,'ADR Raw Data'!$B$6:$BE$43,'ADR Raw Data'!V$1,FALSE)</f>
        <v>9.1548545611013292</v>
      </c>
      <c r="AL26" s="48">
        <f>VLOOKUP($A26,'ADR Raw Data'!$B$6:$BE$43,'ADR Raw Data'!W$1,FALSE)</f>
        <v>8.9564775843874909</v>
      </c>
      <c r="AM26" s="48">
        <f>VLOOKUP($A26,'ADR Raw Data'!$B$6:$BE$43,'ADR Raw Data'!X$1,FALSE)</f>
        <v>-2.6242928742767999</v>
      </c>
      <c r="AN26" s="49">
        <f>VLOOKUP($A26,'ADR Raw Data'!$B$6:$BE$43,'ADR Raw Data'!Y$1,FALSE)</f>
        <v>7.09675323082406</v>
      </c>
      <c r="AO26" s="48">
        <f>VLOOKUP($A26,'ADR Raw Data'!$B$6:$BE$43,'ADR Raw Data'!AA$1,FALSE)</f>
        <v>0.96961278556596897</v>
      </c>
      <c r="AP26" s="48">
        <f>VLOOKUP($A26,'ADR Raw Data'!$B$6:$BE$43,'ADR Raw Data'!AB$1,FALSE)</f>
        <v>-1.2729074357494801</v>
      </c>
      <c r="AQ26" s="49">
        <f>VLOOKUP($A26,'ADR Raw Data'!$B$6:$BE$43,'ADR Raw Data'!AC$1,FALSE)</f>
        <v>-0.185089106176416</v>
      </c>
      <c r="AR26" s="50">
        <f>VLOOKUP($A26,'ADR Raw Data'!$B$6:$BE$43,'ADR Raw Data'!AE$1,FALSE)</f>
        <v>4.9501038973955902</v>
      </c>
      <c r="AS26" s="40"/>
      <c r="AT26" s="51">
        <f>VLOOKUP($A26,'RevPAR Raw Data'!$B$6:$BE$43,'RevPAR Raw Data'!G$1,FALSE)</f>
        <v>73.790121807849403</v>
      </c>
      <c r="AU26" s="52">
        <f>VLOOKUP($A26,'RevPAR Raw Data'!$B$6:$BE$43,'RevPAR Raw Data'!H$1,FALSE)</f>
        <v>92.063579186645299</v>
      </c>
      <c r="AV26" s="52">
        <f>VLOOKUP($A26,'RevPAR Raw Data'!$B$6:$BE$43,'RevPAR Raw Data'!I$1,FALSE)</f>
        <v>96.121944627952402</v>
      </c>
      <c r="AW26" s="52">
        <f>VLOOKUP($A26,'RevPAR Raw Data'!$B$6:$BE$43,'RevPAR Raw Data'!J$1,FALSE)</f>
        <v>96.729670715680996</v>
      </c>
      <c r="AX26" s="52">
        <f>VLOOKUP($A26,'RevPAR Raw Data'!$B$6:$BE$43,'RevPAR Raw Data'!K$1,FALSE)</f>
        <v>87.753662901793604</v>
      </c>
      <c r="AY26" s="53">
        <f>VLOOKUP($A26,'RevPAR Raw Data'!$B$6:$BE$43,'RevPAR Raw Data'!L$1,FALSE)</f>
        <v>89.291795847984304</v>
      </c>
      <c r="AZ26" s="52">
        <f>VLOOKUP($A26,'RevPAR Raw Data'!$B$6:$BE$43,'RevPAR Raw Data'!N$1,FALSE)</f>
        <v>103.861131823832</v>
      </c>
      <c r="BA26" s="52">
        <f>VLOOKUP($A26,'RevPAR Raw Data'!$B$6:$BE$43,'RevPAR Raw Data'!O$1,FALSE)</f>
        <v>114.732672296217</v>
      </c>
      <c r="BB26" s="53">
        <f>VLOOKUP($A26,'RevPAR Raw Data'!$B$6:$BE$43,'RevPAR Raw Data'!P$1,FALSE)</f>
        <v>109.296902060024</v>
      </c>
      <c r="BC26" s="54">
        <f>VLOOKUP($A26,'RevPAR Raw Data'!$B$6:$BE$43,'RevPAR Raw Data'!R$1,FALSE)</f>
        <v>95.007540479995896</v>
      </c>
      <c r="BE26" s="47">
        <f>VLOOKUP($A26,'RevPAR Raw Data'!$B$6:$BE$43,'RevPAR Raw Data'!T$1,FALSE)</f>
        <v>24.233698893921702</v>
      </c>
      <c r="BF26" s="48">
        <f>VLOOKUP($A26,'RevPAR Raw Data'!$B$6:$BE$43,'RevPAR Raw Data'!U$1,FALSE)</f>
        <v>14.227651136752399</v>
      </c>
      <c r="BG26" s="48">
        <f>VLOOKUP($A26,'RevPAR Raw Data'!$B$6:$BE$43,'RevPAR Raw Data'!V$1,FALSE)</f>
        <v>5.52492158306171</v>
      </c>
      <c r="BH26" s="48">
        <f>VLOOKUP($A26,'RevPAR Raw Data'!$B$6:$BE$43,'RevPAR Raw Data'!W$1,FALSE)</f>
        <v>11.359058230564999</v>
      </c>
      <c r="BI26" s="48">
        <f>VLOOKUP($A26,'RevPAR Raw Data'!$B$6:$BE$43,'RevPAR Raw Data'!X$1,FALSE)</f>
        <v>-1.6285191862349699</v>
      </c>
      <c r="BJ26" s="49">
        <f>VLOOKUP($A26,'RevPAR Raw Data'!$B$6:$BE$43,'RevPAR Raw Data'!Y$1,FALSE)</f>
        <v>9.6542896056071505</v>
      </c>
      <c r="BK26" s="48">
        <f>VLOOKUP($A26,'RevPAR Raw Data'!$B$6:$BE$43,'RevPAR Raw Data'!AA$1,FALSE)</f>
        <v>14.3999519751218</v>
      </c>
      <c r="BL26" s="48">
        <f>VLOOKUP($A26,'RevPAR Raw Data'!$B$6:$BE$43,'RevPAR Raw Data'!AB$1,FALSE)</f>
        <v>15.0301697499758</v>
      </c>
      <c r="BM26" s="49">
        <f>VLOOKUP($A26,'RevPAR Raw Data'!$B$6:$BE$43,'RevPAR Raw Data'!AC$1,FALSE)</f>
        <v>14.7298689381395</v>
      </c>
      <c r="BN26" s="50">
        <f>VLOOKUP($A26,'RevPAR Raw Data'!$B$6:$BE$43,'RevPAR Raw Data'!AE$1,FALSE)</f>
        <v>11.272287195988</v>
      </c>
    </row>
    <row r="27" spans="1:66" x14ac:dyDescent="0.45">
      <c r="A27" s="63" t="s">
        <v>93</v>
      </c>
      <c r="B27" s="47">
        <f>VLOOKUP($A27,'Occupancy Raw Data'!$B$8:$BE$45,'Occupancy Raw Data'!G$3,FALSE)</f>
        <v>51.274059066469199</v>
      </c>
      <c r="C27" s="48">
        <f>VLOOKUP($A27,'Occupancy Raw Data'!$B$8:$BE$45,'Occupancy Raw Data'!H$3,FALSE)</f>
        <v>59.650900023377197</v>
      </c>
      <c r="D27" s="48">
        <f>VLOOKUP($A27,'Occupancy Raw Data'!$B$8:$BE$45,'Occupancy Raw Data'!I$3,FALSE)</f>
        <v>64.895192082911194</v>
      </c>
      <c r="E27" s="48">
        <f>VLOOKUP($A27,'Occupancy Raw Data'!$B$8:$BE$45,'Occupancy Raw Data'!J$3,FALSE)</f>
        <v>68.471908361256098</v>
      </c>
      <c r="F27" s="48">
        <f>VLOOKUP($A27,'Occupancy Raw Data'!$B$8:$BE$45,'Occupancy Raw Data'!K$3,FALSE)</f>
        <v>67.645912880853999</v>
      </c>
      <c r="G27" s="49">
        <f>VLOOKUP($A27,'Occupancy Raw Data'!$B$8:$BE$45,'Occupancy Raw Data'!L$3,FALSE)</f>
        <v>62.387594482973498</v>
      </c>
      <c r="H27" s="48">
        <f>VLOOKUP($A27,'Occupancy Raw Data'!$B$8:$BE$45,'Occupancy Raw Data'!N$3,FALSE)</f>
        <v>82.085248967505606</v>
      </c>
      <c r="I27" s="48">
        <f>VLOOKUP($A27,'Occupancy Raw Data'!$B$8:$BE$45,'Occupancy Raw Data'!O$3,FALSE)</f>
        <v>86.768487493181595</v>
      </c>
      <c r="J27" s="49">
        <f>VLOOKUP($A27,'Occupancy Raw Data'!$B$8:$BE$45,'Occupancy Raw Data'!P$3,FALSE)</f>
        <v>84.426868230343601</v>
      </c>
      <c r="K27" s="50">
        <f>VLOOKUP($A27,'Occupancy Raw Data'!$B$8:$BE$45,'Occupancy Raw Data'!R$3,FALSE)</f>
        <v>68.684529839364998</v>
      </c>
      <c r="M27" s="47">
        <f>VLOOKUP($A27,'Occupancy Raw Data'!$B$8:$BE$45,'Occupancy Raw Data'!T$3,FALSE)</f>
        <v>-8.1917185634165204</v>
      </c>
      <c r="N27" s="48">
        <f>VLOOKUP($A27,'Occupancy Raw Data'!$B$8:$BE$45,'Occupancy Raw Data'!U$3,FALSE)</f>
        <v>-7.4006043083526496</v>
      </c>
      <c r="O27" s="48">
        <f>VLOOKUP($A27,'Occupancy Raw Data'!$B$8:$BE$45,'Occupancy Raw Data'!V$3,FALSE)</f>
        <v>-18.488511573552699</v>
      </c>
      <c r="P27" s="48">
        <f>VLOOKUP($A27,'Occupancy Raw Data'!$B$8:$BE$45,'Occupancy Raw Data'!W$3,FALSE)</f>
        <v>-2.6966065964497701</v>
      </c>
      <c r="Q27" s="48">
        <f>VLOOKUP($A27,'Occupancy Raw Data'!$B$8:$BE$45,'Occupancy Raw Data'!X$3,FALSE)</f>
        <v>4.9848721137705496</v>
      </c>
      <c r="R27" s="49">
        <f>VLOOKUP($A27,'Occupancy Raw Data'!$B$8:$BE$45,'Occupancy Raw Data'!Y$3,FALSE)</f>
        <v>-6.7966971456093201</v>
      </c>
      <c r="S27" s="48">
        <f>VLOOKUP($A27,'Occupancy Raw Data'!$B$8:$BE$45,'Occupancy Raw Data'!AA$3,FALSE)</f>
        <v>40.0381393329763</v>
      </c>
      <c r="T27" s="48">
        <f>VLOOKUP($A27,'Occupancy Raw Data'!$B$8:$BE$45,'Occupancy Raw Data'!AB$3,FALSE)</f>
        <v>47.237881658653997</v>
      </c>
      <c r="U27" s="49">
        <f>VLOOKUP($A27,'Occupancy Raw Data'!$B$8:$BE$45,'Occupancy Raw Data'!AC$3,FALSE)</f>
        <v>43.647640969766002</v>
      </c>
      <c r="V27" s="50">
        <f>VLOOKUP($A27,'Occupancy Raw Data'!$B$8:$BE$45,'Occupancy Raw Data'!AE$3,FALSE)</f>
        <v>6.3151125946919899</v>
      </c>
      <c r="X27" s="51">
        <f>VLOOKUP($A27,'ADR Raw Data'!$B$6:$BE$43,'ADR Raw Data'!G$1,FALSE)</f>
        <v>131.864319863221</v>
      </c>
      <c r="Y27" s="52">
        <f>VLOOKUP($A27,'ADR Raw Data'!$B$6:$BE$43,'ADR Raw Data'!H$1,FALSE)</f>
        <v>133.75300927498299</v>
      </c>
      <c r="Z27" s="52">
        <f>VLOOKUP($A27,'ADR Raw Data'!$B$6:$BE$43,'ADR Raw Data'!I$1,FALSE)</f>
        <v>140.093239565321</v>
      </c>
      <c r="AA27" s="52">
        <f>VLOOKUP($A27,'ADR Raw Data'!$B$6:$BE$43,'ADR Raw Data'!J$1,FALSE)</f>
        <v>140.07745132582201</v>
      </c>
      <c r="AB27" s="52">
        <f>VLOOKUP($A27,'ADR Raw Data'!$B$6:$BE$43,'ADR Raw Data'!K$1,FALSE)</f>
        <v>147.06491850017201</v>
      </c>
      <c r="AC27" s="53">
        <f>VLOOKUP($A27,'ADR Raw Data'!$B$6:$BE$43,'ADR Raw Data'!L$1,FALSE)</f>
        <v>139.036599937548</v>
      </c>
      <c r="AD27" s="52">
        <f>VLOOKUP($A27,'ADR Raw Data'!$B$6:$BE$43,'ADR Raw Data'!N$1,FALSE)</f>
        <v>187.91499259540501</v>
      </c>
      <c r="AE27" s="52">
        <f>VLOOKUP($A27,'ADR Raw Data'!$B$6:$BE$43,'ADR Raw Data'!O$1,FALSE)</f>
        <v>196.14553101032701</v>
      </c>
      <c r="AF27" s="53">
        <f>VLOOKUP($A27,'ADR Raw Data'!$B$6:$BE$43,'ADR Raw Data'!P$1,FALSE)</f>
        <v>192.144400747611</v>
      </c>
      <c r="AG27" s="54">
        <f>VLOOKUP($A27,'ADR Raw Data'!$B$6:$BE$43,'ADR Raw Data'!R$1,FALSE)</f>
        <v>157.68802515235001</v>
      </c>
      <c r="AI27" s="47">
        <f>VLOOKUP($A27,'ADR Raw Data'!$B$6:$BE$43,'ADR Raw Data'!T$1,FALSE)</f>
        <v>-0.77997925735483797</v>
      </c>
      <c r="AJ27" s="48">
        <f>VLOOKUP($A27,'ADR Raw Data'!$B$6:$BE$43,'ADR Raw Data'!U$1,FALSE)</f>
        <v>-2.9384326863261498</v>
      </c>
      <c r="AK27" s="48">
        <f>VLOOKUP($A27,'ADR Raw Data'!$B$6:$BE$43,'ADR Raw Data'!V$1,FALSE)</f>
        <v>-9.4008721170189293</v>
      </c>
      <c r="AL27" s="48">
        <f>VLOOKUP($A27,'ADR Raw Data'!$B$6:$BE$43,'ADR Raw Data'!W$1,FALSE)</f>
        <v>-3.0147116434964398</v>
      </c>
      <c r="AM27" s="48">
        <f>VLOOKUP($A27,'ADR Raw Data'!$B$6:$BE$43,'ADR Raw Data'!X$1,FALSE)</f>
        <v>7.11708912485516</v>
      </c>
      <c r="AN27" s="49">
        <f>VLOOKUP($A27,'ADR Raw Data'!$B$6:$BE$43,'ADR Raw Data'!Y$1,FALSE)</f>
        <v>-2.2818073502501002</v>
      </c>
      <c r="AO27" s="48">
        <f>VLOOKUP($A27,'ADR Raw Data'!$B$6:$BE$43,'ADR Raw Data'!AA$1,FALSE)</f>
        <v>19.994509977991299</v>
      </c>
      <c r="AP27" s="48">
        <f>VLOOKUP($A27,'ADR Raw Data'!$B$6:$BE$43,'ADR Raw Data'!AB$1,FALSE)</f>
        <v>25.119434266594901</v>
      </c>
      <c r="AQ27" s="49">
        <f>VLOOKUP($A27,'ADR Raw Data'!$B$6:$BE$43,'ADR Raw Data'!AC$1,FALSE)</f>
        <v>22.630985166329701</v>
      </c>
      <c r="AR27" s="50">
        <f>VLOOKUP($A27,'ADR Raw Data'!$B$6:$BE$43,'ADR Raw Data'!AE$1,FALSE)</f>
        <v>7.9857953059295399</v>
      </c>
      <c r="AS27" s="40"/>
      <c r="AT27" s="51">
        <f>VLOOKUP($A27,'RevPAR Raw Data'!$B$6:$BE$43,'RevPAR Raw Data'!G$1,FALSE)</f>
        <v>67.612189254266298</v>
      </c>
      <c r="AU27" s="52">
        <f>VLOOKUP($A27,'RevPAR Raw Data'!$B$6:$BE$43,'RevPAR Raw Data'!H$1,FALSE)</f>
        <v>79.784873840878902</v>
      </c>
      <c r="AV27" s="52">
        <f>VLOOKUP($A27,'RevPAR Raw Data'!$B$6:$BE$43,'RevPAR Raw Data'!I$1,FALSE)</f>
        <v>90.913776911088505</v>
      </c>
      <c r="AW27" s="52">
        <f>VLOOKUP($A27,'RevPAR Raw Data'!$B$6:$BE$43,'RevPAR Raw Data'!J$1,FALSE)</f>
        <v>95.913704106600093</v>
      </c>
      <c r="AX27" s="52">
        <f>VLOOKUP($A27,'RevPAR Raw Data'!$B$6:$BE$43,'RevPAR Raw Data'!K$1,FALSE)</f>
        <v>99.4834066469258</v>
      </c>
      <c r="AY27" s="53">
        <f>VLOOKUP($A27,'RevPAR Raw Data'!$B$6:$BE$43,'RevPAR Raw Data'!L$1,FALSE)</f>
        <v>86.741590151951897</v>
      </c>
      <c r="AZ27" s="52">
        <f>VLOOKUP($A27,'RevPAR Raw Data'!$B$6:$BE$43,'RevPAR Raw Data'!N$1,FALSE)</f>
        <v>154.250489519208</v>
      </c>
      <c r="BA27" s="52">
        <f>VLOOKUP($A27,'RevPAR Raw Data'!$B$6:$BE$43,'RevPAR Raw Data'!O$1,FALSE)</f>
        <v>170.19251054313</v>
      </c>
      <c r="BB27" s="53">
        <f>VLOOKUP($A27,'RevPAR Raw Data'!$B$6:$BE$43,'RevPAR Raw Data'!P$1,FALSE)</f>
        <v>162.221500031169</v>
      </c>
      <c r="BC27" s="54">
        <f>VLOOKUP($A27,'RevPAR Raw Data'!$B$6:$BE$43,'RevPAR Raw Data'!R$1,FALSE)</f>
        <v>108.30727868887099</v>
      </c>
      <c r="BE27" s="47">
        <f>VLOOKUP($A27,'RevPAR Raw Data'!$B$6:$BE$43,'RevPAR Raw Data'!T$1,FALSE)</f>
        <v>-8.9078041151558303</v>
      </c>
      <c r="BF27" s="48">
        <f>VLOOKUP($A27,'RevPAR Raw Data'!$B$6:$BE$43,'RevPAR Raw Data'!U$1,FALSE)</f>
        <v>-10.121575218696499</v>
      </c>
      <c r="BG27" s="48">
        <f>VLOOKUP($A27,'RevPAR Raw Data'!$B$6:$BE$43,'RevPAR Raw Data'!V$1,FALSE)</f>
        <v>-26.151302361201701</v>
      </c>
      <c r="BH27" s="48">
        <f>VLOOKUP($A27,'RevPAR Raw Data'!$B$6:$BE$43,'RevPAR Raw Data'!W$1,FALSE)</f>
        <v>-5.6300233269037498</v>
      </c>
      <c r="BI27" s="48">
        <f>VLOOKUP($A27,'RevPAR Raw Data'!$B$6:$BE$43,'RevPAR Raw Data'!X$1,FALSE)</f>
        <v>12.456739029722799</v>
      </c>
      <c r="BJ27" s="49">
        <f>VLOOKUP($A27,'RevPAR Raw Data'!$B$6:$BE$43,'RevPAR Raw Data'!Y$1,FALSE)</f>
        <v>-8.9234169608166702</v>
      </c>
      <c r="BK27" s="48">
        <f>VLOOKUP($A27,'RevPAR Raw Data'!$B$6:$BE$43,'RevPAR Raw Data'!AA$1,FALSE)</f>
        <v>68.038079074901702</v>
      </c>
      <c r="BL27" s="48">
        <f>VLOOKUP($A27,'RevPAR Raw Data'!$B$6:$BE$43,'RevPAR Raw Data'!AB$1,FALSE)</f>
        <v>84.223204557426399</v>
      </c>
      <c r="BM27" s="49">
        <f>VLOOKUP($A27,'RevPAR Raw Data'!$B$6:$BE$43,'RevPAR Raw Data'!AC$1,FALSE)</f>
        <v>76.156517289416499</v>
      </c>
      <c r="BN27" s="50">
        <f>VLOOKUP($A27,'RevPAR Raw Data'!$B$6:$BE$43,'RevPAR Raw Data'!AE$1,FALSE)</f>
        <v>14.8052198657726</v>
      </c>
    </row>
    <row r="28" spans="1:66" x14ac:dyDescent="0.45">
      <c r="A28" s="63" t="s">
        <v>29</v>
      </c>
      <c r="B28" s="47">
        <f>VLOOKUP($A28,'Occupancy Raw Data'!$B$8:$BE$45,'Occupancy Raw Data'!G$3,FALSE)</f>
        <v>37.054973821989499</v>
      </c>
      <c r="C28" s="48">
        <f>VLOOKUP($A28,'Occupancy Raw Data'!$B$8:$BE$45,'Occupancy Raw Data'!H$3,FALSE)</f>
        <v>41.832460732984202</v>
      </c>
      <c r="D28" s="48">
        <f>VLOOKUP($A28,'Occupancy Raw Data'!$B$8:$BE$45,'Occupancy Raw Data'!I$3,FALSE)</f>
        <v>41.924083769633498</v>
      </c>
      <c r="E28" s="48">
        <f>VLOOKUP($A28,'Occupancy Raw Data'!$B$8:$BE$45,'Occupancy Raw Data'!J$3,FALSE)</f>
        <v>41.753926701570599</v>
      </c>
      <c r="F28" s="48">
        <f>VLOOKUP($A28,'Occupancy Raw Data'!$B$8:$BE$45,'Occupancy Raw Data'!K$3,FALSE)</f>
        <v>44.986910994764301</v>
      </c>
      <c r="G28" s="49">
        <f>VLOOKUP($A28,'Occupancy Raw Data'!$B$8:$BE$45,'Occupancy Raw Data'!L$3,FALSE)</f>
        <v>41.510471204188399</v>
      </c>
      <c r="H28" s="48">
        <f>VLOOKUP($A28,'Occupancy Raw Data'!$B$8:$BE$45,'Occupancy Raw Data'!N$3,FALSE)</f>
        <v>65.837696335078505</v>
      </c>
      <c r="I28" s="48">
        <f>VLOOKUP($A28,'Occupancy Raw Data'!$B$8:$BE$45,'Occupancy Raw Data'!O$3,FALSE)</f>
        <v>70.405759162303596</v>
      </c>
      <c r="J28" s="49">
        <f>VLOOKUP($A28,'Occupancy Raw Data'!$B$8:$BE$45,'Occupancy Raw Data'!P$3,FALSE)</f>
        <v>68.121727748691001</v>
      </c>
      <c r="K28" s="50">
        <f>VLOOKUP($A28,'Occupancy Raw Data'!$B$8:$BE$45,'Occupancy Raw Data'!R$3,FALSE)</f>
        <v>49.113687359760597</v>
      </c>
      <c r="M28" s="47">
        <f>VLOOKUP($A28,'Occupancy Raw Data'!$B$8:$BE$45,'Occupancy Raw Data'!T$3,FALSE)</f>
        <v>4.6346299057283398</v>
      </c>
      <c r="N28" s="48">
        <f>VLOOKUP($A28,'Occupancy Raw Data'!$B$8:$BE$45,'Occupancy Raw Data'!U$3,FALSE)</f>
        <v>4.3771573880541101</v>
      </c>
      <c r="O28" s="48">
        <f>VLOOKUP($A28,'Occupancy Raw Data'!$B$8:$BE$45,'Occupancy Raw Data'!V$3,FALSE)</f>
        <v>1.3121356838593099</v>
      </c>
      <c r="P28" s="48">
        <f>VLOOKUP($A28,'Occupancy Raw Data'!$B$8:$BE$45,'Occupancy Raw Data'!W$3,FALSE)</f>
        <v>2.09027952677762</v>
      </c>
      <c r="Q28" s="48">
        <f>VLOOKUP($A28,'Occupancy Raw Data'!$B$8:$BE$45,'Occupancy Raw Data'!X$3,FALSE)</f>
        <v>4.2810455707691704</v>
      </c>
      <c r="R28" s="49">
        <f>VLOOKUP($A28,'Occupancy Raw Data'!$B$8:$BE$45,'Occupancy Raw Data'!Y$3,FALSE)</f>
        <v>3.3050799261175698</v>
      </c>
      <c r="S28" s="48">
        <f>VLOOKUP($A28,'Occupancy Raw Data'!$B$8:$BE$45,'Occupancy Raw Data'!AA$3,FALSE)</f>
        <v>17.348889775134101</v>
      </c>
      <c r="T28" s="48">
        <f>VLOOKUP($A28,'Occupancy Raw Data'!$B$8:$BE$45,'Occupancy Raw Data'!AB$3,FALSE)</f>
        <v>29.770461472305598</v>
      </c>
      <c r="U28" s="49">
        <f>VLOOKUP($A28,'Occupancy Raw Data'!$B$8:$BE$45,'Occupancy Raw Data'!AC$3,FALSE)</f>
        <v>23.455551468997399</v>
      </c>
      <c r="V28" s="50">
        <f>VLOOKUP($A28,'Occupancy Raw Data'!$B$8:$BE$45,'Occupancy Raw Data'!AE$3,FALSE)</f>
        <v>10.449261339604</v>
      </c>
      <c r="X28" s="51">
        <f>VLOOKUP($A28,'ADR Raw Data'!$B$6:$BE$43,'ADR Raw Data'!G$1,FALSE)</f>
        <v>106.55702225362</v>
      </c>
      <c r="Y28" s="52">
        <f>VLOOKUP($A28,'ADR Raw Data'!$B$6:$BE$43,'ADR Raw Data'!H$1,FALSE)</f>
        <v>106.311314142678</v>
      </c>
      <c r="Z28" s="52">
        <f>VLOOKUP($A28,'ADR Raw Data'!$B$6:$BE$43,'ADR Raw Data'!I$1,FALSE)</f>
        <v>111.645235716515</v>
      </c>
      <c r="AA28" s="52">
        <f>VLOOKUP($A28,'ADR Raw Data'!$B$6:$BE$43,'ADR Raw Data'!J$1,FALSE)</f>
        <v>106.58772727272699</v>
      </c>
      <c r="AB28" s="52">
        <f>VLOOKUP($A28,'ADR Raw Data'!$B$6:$BE$43,'ADR Raw Data'!K$1,FALSE)</f>
        <v>109.28963922025</v>
      </c>
      <c r="AC28" s="53">
        <f>VLOOKUP($A28,'ADR Raw Data'!$B$6:$BE$43,'ADR Raw Data'!L$1,FALSE)</f>
        <v>108.133752916692</v>
      </c>
      <c r="AD28" s="52">
        <f>VLOOKUP($A28,'ADR Raw Data'!$B$6:$BE$43,'ADR Raw Data'!N$1,FALSE)</f>
        <v>183.98132206759399</v>
      </c>
      <c r="AE28" s="52">
        <f>VLOOKUP($A28,'ADR Raw Data'!$B$6:$BE$43,'ADR Raw Data'!O$1,FALSE)</f>
        <v>146.278159509202</v>
      </c>
      <c r="AF28" s="53">
        <f>VLOOKUP($A28,'ADR Raw Data'!$B$6:$BE$43,'ADR Raw Data'!P$1,FALSE)</f>
        <v>164.497672206744</v>
      </c>
      <c r="AG28" s="54">
        <f>VLOOKUP($A28,'ADR Raw Data'!$B$6:$BE$43,'ADR Raw Data'!R$1,FALSE)</f>
        <v>130.47031104850299</v>
      </c>
      <c r="AI28" s="47">
        <f>VLOOKUP($A28,'ADR Raw Data'!$B$6:$BE$43,'ADR Raw Data'!T$1,FALSE)</f>
        <v>1.99487193689647</v>
      </c>
      <c r="AJ28" s="48">
        <f>VLOOKUP($A28,'ADR Raw Data'!$B$6:$BE$43,'ADR Raw Data'!U$1,FALSE)</f>
        <v>4.24755817517062</v>
      </c>
      <c r="AK28" s="48">
        <f>VLOOKUP($A28,'ADR Raw Data'!$B$6:$BE$43,'ADR Raw Data'!V$1,FALSE)</f>
        <v>4.4450455249253302</v>
      </c>
      <c r="AL28" s="48">
        <f>VLOOKUP($A28,'ADR Raw Data'!$B$6:$BE$43,'ADR Raw Data'!W$1,FALSE)</f>
        <v>4.3975830493210797</v>
      </c>
      <c r="AM28" s="48">
        <f>VLOOKUP($A28,'ADR Raw Data'!$B$6:$BE$43,'ADR Raw Data'!X$1,FALSE)</f>
        <v>-1.2479312715392701</v>
      </c>
      <c r="AN28" s="49">
        <f>VLOOKUP($A28,'ADR Raw Data'!$B$6:$BE$43,'ADR Raw Data'!Y$1,FALSE)</f>
        <v>2.6701615988589702</v>
      </c>
      <c r="AO28" s="48">
        <f>VLOOKUP($A28,'ADR Raw Data'!$B$6:$BE$43,'ADR Raw Data'!AA$1,FALSE)</f>
        <v>28.217085365544602</v>
      </c>
      <c r="AP28" s="48">
        <f>VLOOKUP($A28,'ADR Raw Data'!$B$6:$BE$43,'ADR Raw Data'!AB$1,FALSE)</f>
        <v>-12.2805903247679</v>
      </c>
      <c r="AQ28" s="49">
        <f>VLOOKUP($A28,'ADR Raw Data'!$B$6:$BE$43,'ADR Raw Data'!AC$1,FALSE)</f>
        <v>6.1758569085638202</v>
      </c>
      <c r="AR28" s="50">
        <f>VLOOKUP($A28,'ADR Raw Data'!$B$6:$BE$43,'ADR Raw Data'!AE$1,FALSE)</f>
        <v>6.1514544925207701</v>
      </c>
      <c r="AS28" s="40"/>
      <c r="AT28" s="51">
        <f>VLOOKUP($A28,'RevPAR Raw Data'!$B$6:$BE$43,'RevPAR Raw Data'!G$1,FALSE)</f>
        <v>39.484676701570599</v>
      </c>
      <c r="AU28" s="52">
        <f>VLOOKUP($A28,'RevPAR Raw Data'!$B$6:$BE$43,'RevPAR Raw Data'!H$1,FALSE)</f>
        <v>44.472638743455398</v>
      </c>
      <c r="AV28" s="52">
        <f>VLOOKUP($A28,'RevPAR Raw Data'!$B$6:$BE$43,'RevPAR Raw Data'!I$1,FALSE)</f>
        <v>46.806242146596801</v>
      </c>
      <c r="AW28" s="52">
        <f>VLOOKUP($A28,'RevPAR Raw Data'!$B$6:$BE$43,'RevPAR Raw Data'!J$1,FALSE)</f>
        <v>44.5045615183246</v>
      </c>
      <c r="AX28" s="52">
        <f>VLOOKUP($A28,'RevPAR Raw Data'!$B$6:$BE$43,'RevPAR Raw Data'!K$1,FALSE)</f>
        <v>49.166032722513002</v>
      </c>
      <c r="AY28" s="53">
        <f>VLOOKUP($A28,'RevPAR Raw Data'!$B$6:$BE$43,'RevPAR Raw Data'!L$1,FALSE)</f>
        <v>44.886830366492099</v>
      </c>
      <c r="AZ28" s="52">
        <f>VLOOKUP($A28,'RevPAR Raw Data'!$B$6:$BE$43,'RevPAR Raw Data'!N$1,FALSE)</f>
        <v>121.129064136125</v>
      </c>
      <c r="BA28" s="52">
        <f>VLOOKUP($A28,'RevPAR Raw Data'!$B$6:$BE$43,'RevPAR Raw Data'!O$1,FALSE)</f>
        <v>102.988248691099</v>
      </c>
      <c r="BB28" s="53">
        <f>VLOOKUP($A28,'RevPAR Raw Data'!$B$6:$BE$43,'RevPAR Raw Data'!P$1,FALSE)</f>
        <v>112.058656413612</v>
      </c>
      <c r="BC28" s="54">
        <f>VLOOKUP($A28,'RevPAR Raw Data'!$B$6:$BE$43,'RevPAR Raw Data'!R$1,FALSE)</f>
        <v>64.078780665669399</v>
      </c>
      <c r="BE28" s="47">
        <f>VLOOKUP($A28,'RevPAR Raw Data'!$B$6:$BE$43,'RevPAR Raw Data'!T$1,FALSE)</f>
        <v>6.7219567739931998</v>
      </c>
      <c r="BF28" s="48">
        <f>VLOOKUP($A28,'RevPAR Raw Data'!$B$6:$BE$43,'RevPAR Raw Data'!U$1,FALSE)</f>
        <v>8.8106378697011092</v>
      </c>
      <c r="BG28" s="48">
        <f>VLOOKUP($A28,'RevPAR Raw Data'!$B$6:$BE$43,'RevPAR Raw Data'!V$1,FALSE)</f>
        <v>5.8155062372809798</v>
      </c>
      <c r="BH28" s="48">
        <f>VLOOKUP($A28,'RevPAR Raw Data'!$B$6:$BE$43,'RevPAR Raw Data'!W$1,FALSE)</f>
        <v>6.5797843542517098</v>
      </c>
      <c r="BI28" s="48">
        <f>VLOOKUP($A28,'RevPAR Raw Data'!$B$6:$BE$43,'RevPAR Raw Data'!X$1,FALSE)</f>
        <v>2.97968979280343</v>
      </c>
      <c r="BJ28" s="49">
        <f>VLOOKUP($A28,'RevPAR Raw Data'!$B$6:$BE$43,'RevPAR Raw Data'!Y$1,FALSE)</f>
        <v>6.0634924999753297</v>
      </c>
      <c r="BK28" s="48">
        <f>VLOOKUP($A28,'RevPAR Raw Data'!$B$6:$BE$43,'RevPAR Raw Data'!AA$1,FALSE)</f>
        <v>50.461326178502702</v>
      </c>
      <c r="BL28" s="48">
        <f>VLOOKUP($A28,'RevPAR Raw Data'!$B$6:$BE$43,'RevPAR Raw Data'!AB$1,FALSE)</f>
        <v>13.8338827363308</v>
      </c>
      <c r="BM28" s="49">
        <f>VLOOKUP($A28,'RevPAR Raw Data'!$B$6:$BE$43,'RevPAR Raw Data'!AC$1,FALSE)</f>
        <v>31.079989673400998</v>
      </c>
      <c r="BN28" s="50">
        <f>VLOOKUP($A28,'RevPAR Raw Data'!$B$6:$BE$43,'RevPAR Raw Data'!AE$1,FALSE)</f>
        <v>17.243497388235099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43.226327944572702</v>
      </c>
      <c r="C30" s="48">
        <f>VLOOKUP($A30,'Occupancy Raw Data'!$B$8:$BE$45,'Occupancy Raw Data'!H$3,FALSE)</f>
        <v>54.958429561200902</v>
      </c>
      <c r="D30" s="48">
        <f>VLOOKUP($A30,'Occupancy Raw Data'!$B$8:$BE$45,'Occupancy Raw Data'!I$3,FALSE)</f>
        <v>59.408775981524201</v>
      </c>
      <c r="E30" s="48">
        <f>VLOOKUP($A30,'Occupancy Raw Data'!$B$8:$BE$45,'Occupancy Raw Data'!J$3,FALSE)</f>
        <v>62.466512702078496</v>
      </c>
      <c r="F30" s="48">
        <f>VLOOKUP($A30,'Occupancy Raw Data'!$B$8:$BE$45,'Occupancy Raw Data'!K$3,FALSE)</f>
        <v>66.210161662817498</v>
      </c>
      <c r="G30" s="49">
        <f>VLOOKUP($A30,'Occupancy Raw Data'!$B$8:$BE$45,'Occupancy Raw Data'!L$3,FALSE)</f>
        <v>57.254041570438702</v>
      </c>
      <c r="H30" s="48">
        <f>VLOOKUP($A30,'Occupancy Raw Data'!$B$8:$BE$45,'Occupancy Raw Data'!N$3,FALSE)</f>
        <v>82.7321016166281</v>
      </c>
      <c r="I30" s="48">
        <f>VLOOKUP($A30,'Occupancy Raw Data'!$B$8:$BE$45,'Occupancy Raw Data'!O$3,FALSE)</f>
        <v>85.348729792147793</v>
      </c>
      <c r="J30" s="49">
        <f>VLOOKUP($A30,'Occupancy Raw Data'!$B$8:$BE$45,'Occupancy Raw Data'!P$3,FALSE)</f>
        <v>84.040415704387897</v>
      </c>
      <c r="K30" s="50">
        <f>VLOOKUP($A30,'Occupancy Raw Data'!$B$8:$BE$45,'Occupancy Raw Data'!R$3,FALSE)</f>
        <v>64.907291322995704</v>
      </c>
      <c r="M30" s="47">
        <f>VLOOKUP($A30,'Occupancy Raw Data'!$B$8:$BE$45,'Occupancy Raw Data'!T$3,FALSE)</f>
        <v>-4.0357840150752997</v>
      </c>
      <c r="N30" s="48">
        <f>VLOOKUP($A30,'Occupancy Raw Data'!$B$8:$BE$45,'Occupancy Raw Data'!U$3,FALSE)</f>
        <v>-5.2218091633999597</v>
      </c>
      <c r="O30" s="48">
        <f>VLOOKUP($A30,'Occupancy Raw Data'!$B$8:$BE$45,'Occupancy Raw Data'!V$3,FALSE)</f>
        <v>-4.4247670338726603</v>
      </c>
      <c r="P30" s="48">
        <f>VLOOKUP($A30,'Occupancy Raw Data'!$B$8:$BE$45,'Occupancy Raw Data'!W$3,FALSE)</f>
        <v>-1.5659960236942401</v>
      </c>
      <c r="Q30" s="48">
        <f>VLOOKUP($A30,'Occupancy Raw Data'!$B$8:$BE$45,'Occupancy Raw Data'!X$3,FALSE)</f>
        <v>3.01361734310961</v>
      </c>
      <c r="R30" s="49">
        <f>VLOOKUP($A30,'Occupancy Raw Data'!$B$8:$BE$45,'Occupancy Raw Data'!Y$3,FALSE)</f>
        <v>-2.27126387963999</v>
      </c>
      <c r="S30" s="48">
        <f>VLOOKUP($A30,'Occupancy Raw Data'!$B$8:$BE$45,'Occupancy Raw Data'!AA$3,FALSE)</f>
        <v>12.302556442652699</v>
      </c>
      <c r="T30" s="48">
        <f>VLOOKUP($A30,'Occupancy Raw Data'!$B$8:$BE$45,'Occupancy Raw Data'!AB$3,FALSE)</f>
        <v>19.921800436635699</v>
      </c>
      <c r="U30" s="49">
        <f>VLOOKUP($A30,'Occupancy Raw Data'!$B$8:$BE$45,'Occupancy Raw Data'!AC$3,FALSE)</f>
        <v>16.046458750213599</v>
      </c>
      <c r="V30" s="50">
        <f>VLOOKUP($A30,'Occupancy Raw Data'!$B$8:$BE$45,'Occupancy Raw Data'!AE$3,FALSE)</f>
        <v>3.7893859294262802</v>
      </c>
      <c r="X30" s="51">
        <f>VLOOKUP($A30,'ADR Raw Data'!$B$6:$BE$43,'ADR Raw Data'!G$1,FALSE)</f>
        <v>104.116927926483</v>
      </c>
      <c r="Y30" s="52">
        <f>VLOOKUP($A30,'ADR Raw Data'!$B$6:$BE$43,'ADR Raw Data'!H$1,FALSE)</f>
        <v>111.59528007732</v>
      </c>
      <c r="Z30" s="52">
        <f>VLOOKUP($A30,'ADR Raw Data'!$B$6:$BE$43,'ADR Raw Data'!I$1,FALSE)</f>
        <v>114.952774451873</v>
      </c>
      <c r="AA30" s="52">
        <f>VLOOKUP($A30,'ADR Raw Data'!$B$6:$BE$43,'ADR Raw Data'!J$1,FALSE)</f>
        <v>118.38614869860901</v>
      </c>
      <c r="AB30" s="52">
        <f>VLOOKUP($A30,'ADR Raw Data'!$B$6:$BE$43,'ADR Raw Data'!K$1,FALSE)</f>
        <v>124.33139000313901</v>
      </c>
      <c r="AC30" s="53">
        <f>VLOOKUP($A30,'ADR Raw Data'!$B$6:$BE$43,'ADR Raw Data'!L$1,FALSE)</f>
        <v>115.590333266104</v>
      </c>
      <c r="AD30" s="52">
        <f>VLOOKUP($A30,'ADR Raw Data'!$B$6:$BE$43,'ADR Raw Data'!N$1,FALSE)</f>
        <v>187.146888591128</v>
      </c>
      <c r="AE30" s="52">
        <f>VLOOKUP($A30,'ADR Raw Data'!$B$6:$BE$43,'ADR Raw Data'!O$1,FALSE)</f>
        <v>193.35102337915299</v>
      </c>
      <c r="AF30" s="53">
        <f>VLOOKUP($A30,'ADR Raw Data'!$B$6:$BE$43,'ADR Raw Data'!P$1,FALSE)</f>
        <v>190.297247969881</v>
      </c>
      <c r="AG30" s="54">
        <f>VLOOKUP($A30,'ADR Raw Data'!$B$6:$BE$43,'ADR Raw Data'!R$1,FALSE)</f>
        <v>143.227114631939</v>
      </c>
      <c r="AI30" s="47">
        <f>VLOOKUP($A30,'ADR Raw Data'!$B$6:$BE$43,'ADR Raw Data'!T$1,FALSE)</f>
        <v>1.9074029792276901</v>
      </c>
      <c r="AJ30" s="48">
        <f>VLOOKUP($A30,'ADR Raw Data'!$B$6:$BE$43,'ADR Raw Data'!U$1,FALSE)</f>
        <v>3.8103843408855398</v>
      </c>
      <c r="AK30" s="48">
        <f>VLOOKUP($A30,'ADR Raw Data'!$B$6:$BE$43,'ADR Raw Data'!V$1,FALSE)</f>
        <v>2.73104182044445</v>
      </c>
      <c r="AL30" s="48">
        <f>VLOOKUP($A30,'ADR Raw Data'!$B$6:$BE$43,'ADR Raw Data'!W$1,FALSE)</f>
        <v>4.0477535682814301</v>
      </c>
      <c r="AM30" s="48">
        <f>VLOOKUP($A30,'ADR Raw Data'!$B$6:$BE$43,'ADR Raw Data'!X$1,FALSE)</f>
        <v>3.1547952984326799</v>
      </c>
      <c r="AN30" s="49">
        <f>VLOOKUP($A30,'ADR Raw Data'!$B$6:$BE$43,'ADR Raw Data'!Y$1,FALSE)</f>
        <v>3.36030917209506</v>
      </c>
      <c r="AO30" s="48">
        <f>VLOOKUP($A30,'ADR Raw Data'!$B$6:$BE$43,'ADR Raw Data'!AA$1,FALSE)</f>
        <v>18.510611458254299</v>
      </c>
      <c r="AP30" s="48">
        <f>VLOOKUP($A30,'ADR Raw Data'!$B$6:$BE$43,'ADR Raw Data'!AB$1,FALSE)</f>
        <v>26.947635969711499</v>
      </c>
      <c r="AQ30" s="49">
        <f>VLOOKUP($A30,'ADR Raw Data'!$B$6:$BE$43,'ADR Raw Data'!AC$1,FALSE)</f>
        <v>22.645750434691202</v>
      </c>
      <c r="AR30" s="50">
        <f>VLOOKUP($A30,'ADR Raw Data'!$B$6:$BE$43,'ADR Raw Data'!AE$1,FALSE)</f>
        <v>13.521021092835401</v>
      </c>
      <c r="AS30" s="40"/>
      <c r="AT30" s="51">
        <f>VLOOKUP($A30,'RevPAR Raw Data'!$B$6:$BE$43,'RevPAR Raw Data'!G$1,FALSE)</f>
        <v>45.005924711316297</v>
      </c>
      <c r="AU30" s="52">
        <f>VLOOKUP($A30,'RevPAR Raw Data'!$B$6:$BE$43,'RevPAR Raw Data'!H$1,FALSE)</f>
        <v>61.331013394919097</v>
      </c>
      <c r="AV30" s="52">
        <f>VLOOKUP($A30,'RevPAR Raw Data'!$B$6:$BE$43,'RevPAR Raw Data'!I$1,FALSE)</f>
        <v>68.292036258660502</v>
      </c>
      <c r="AW30" s="52">
        <f>VLOOKUP($A30,'RevPAR Raw Data'!$B$6:$BE$43,'RevPAR Raw Data'!J$1,FALSE)</f>
        <v>73.951698614318701</v>
      </c>
      <c r="AX30" s="52">
        <f>VLOOKUP($A30,'RevPAR Raw Data'!$B$6:$BE$43,'RevPAR Raw Data'!K$1,FALSE)</f>
        <v>82.320014318706598</v>
      </c>
      <c r="AY30" s="53">
        <f>VLOOKUP($A30,'RevPAR Raw Data'!$B$6:$BE$43,'RevPAR Raw Data'!L$1,FALSE)</f>
        <v>66.180137459584202</v>
      </c>
      <c r="AZ30" s="52">
        <f>VLOOKUP($A30,'RevPAR Raw Data'!$B$6:$BE$43,'RevPAR Raw Data'!N$1,FALSE)</f>
        <v>154.83055404157</v>
      </c>
      <c r="BA30" s="52">
        <f>VLOOKUP($A30,'RevPAR Raw Data'!$B$6:$BE$43,'RevPAR Raw Data'!O$1,FALSE)</f>
        <v>165.02264249422601</v>
      </c>
      <c r="BB30" s="53">
        <f>VLOOKUP($A30,'RevPAR Raw Data'!$B$6:$BE$43,'RevPAR Raw Data'!P$1,FALSE)</f>
        <v>159.92659826789799</v>
      </c>
      <c r="BC30" s="54">
        <f>VLOOKUP($A30,'RevPAR Raw Data'!$B$6:$BE$43,'RevPAR Raw Data'!R$1,FALSE)</f>
        <v>92.964840547674001</v>
      </c>
      <c r="BE30" s="47">
        <f>VLOOKUP($A30,'RevPAR Raw Data'!$B$6:$BE$43,'RevPAR Raw Data'!T$1,FALSE)</f>
        <v>-2.2053597003863499</v>
      </c>
      <c r="BF30" s="48">
        <f>VLOOKUP($A30,'RevPAR Raw Data'!$B$6:$BE$43,'RevPAR Raw Data'!U$1,FALSE)</f>
        <v>-1.61039582118753</v>
      </c>
      <c r="BG30" s="48">
        <f>VLOOKUP($A30,'RevPAR Raw Data'!$B$6:$BE$43,'RevPAR Raw Data'!V$1,FALSE)</f>
        <v>-1.8145674515804999</v>
      </c>
      <c r="BH30" s="48">
        <f>VLOOKUP($A30,'RevPAR Raw Data'!$B$6:$BE$43,'RevPAR Raw Data'!W$1,FALSE)</f>
        <v>2.4183698846589601</v>
      </c>
      <c r="BI30" s="48">
        <f>VLOOKUP($A30,'RevPAR Raw Data'!$B$6:$BE$43,'RevPAR Raw Data'!X$1,FALSE)</f>
        <v>6.2634860997954602</v>
      </c>
      <c r="BJ30" s="49">
        <f>VLOOKUP($A30,'RevPAR Raw Data'!$B$6:$BE$43,'RevPAR Raw Data'!Y$1,FALSE)</f>
        <v>1.0127238039850399</v>
      </c>
      <c r="BK30" s="48">
        <f>VLOOKUP($A30,'RevPAR Raw Data'!$B$6:$BE$43,'RevPAR Raw Data'!AA$1,FALSE)</f>
        <v>33.090446323438997</v>
      </c>
      <c r="BL30" s="48">
        <f>VLOOKUP($A30,'RevPAR Raw Data'!$B$6:$BE$43,'RevPAR Raw Data'!AB$1,FALSE)</f>
        <v>52.237890666624203</v>
      </c>
      <c r="BM30" s="49">
        <f>VLOOKUP($A30,'RevPAR Raw Data'!$B$6:$BE$43,'RevPAR Raw Data'!AC$1,FALSE)</f>
        <v>42.326050187083901</v>
      </c>
      <c r="BN30" s="50">
        <f>VLOOKUP($A30,'RevPAR Raw Data'!$B$6:$BE$43,'RevPAR Raw Data'!AE$1,FALSE)</f>
        <v>17.8227706930683</v>
      </c>
    </row>
    <row r="31" spans="1:66" x14ac:dyDescent="0.45">
      <c r="A31" s="63" t="s">
        <v>70</v>
      </c>
      <c r="B31" s="47">
        <f>VLOOKUP($A31,'Occupancy Raw Data'!$B$8:$BE$45,'Occupancy Raw Data'!G$3,FALSE)</f>
        <v>43.101169293340099</v>
      </c>
      <c r="C31" s="48">
        <f>VLOOKUP($A31,'Occupancy Raw Data'!$B$8:$BE$45,'Occupancy Raw Data'!H$3,FALSE)</f>
        <v>53.3807829181494</v>
      </c>
      <c r="D31" s="48">
        <f>VLOOKUP($A31,'Occupancy Raw Data'!$B$8:$BE$45,'Occupancy Raw Data'!I$3,FALSE)</f>
        <v>55.993899339095002</v>
      </c>
      <c r="E31" s="48">
        <f>VLOOKUP($A31,'Occupancy Raw Data'!$B$8:$BE$45,'Occupancy Raw Data'!J$3,FALSE)</f>
        <v>59.425521098118899</v>
      </c>
      <c r="F31" s="48">
        <f>VLOOKUP($A31,'Occupancy Raw Data'!$B$8:$BE$45,'Occupancy Raw Data'!K$3,FALSE)</f>
        <v>62.1809862735129</v>
      </c>
      <c r="G31" s="49">
        <f>VLOOKUP($A31,'Occupancy Raw Data'!$B$8:$BE$45,'Occupancy Raw Data'!L$3,FALSE)</f>
        <v>54.816471784443301</v>
      </c>
      <c r="H31" s="48">
        <f>VLOOKUP($A31,'Occupancy Raw Data'!$B$8:$BE$45,'Occupancy Raw Data'!N$3,FALSE)</f>
        <v>77.097102186070103</v>
      </c>
      <c r="I31" s="48">
        <f>VLOOKUP($A31,'Occupancy Raw Data'!$B$8:$BE$45,'Occupancy Raw Data'!O$3,FALSE)</f>
        <v>80.650737163192602</v>
      </c>
      <c r="J31" s="49">
        <f>VLOOKUP($A31,'Occupancy Raw Data'!$B$8:$BE$45,'Occupancy Raw Data'!P$3,FALSE)</f>
        <v>78.873919674631395</v>
      </c>
      <c r="K31" s="50">
        <f>VLOOKUP($A31,'Occupancy Raw Data'!$B$8:$BE$45,'Occupancy Raw Data'!R$3,FALSE)</f>
        <v>61.690028324497</v>
      </c>
      <c r="M31" s="47">
        <f>VLOOKUP($A31,'Occupancy Raw Data'!$B$8:$BE$45,'Occupancy Raw Data'!T$3,FALSE)</f>
        <v>-5.4587517382772504</v>
      </c>
      <c r="N31" s="48">
        <f>VLOOKUP($A31,'Occupancy Raw Data'!$B$8:$BE$45,'Occupancy Raw Data'!U$3,FALSE)</f>
        <v>-7.0778964017398103</v>
      </c>
      <c r="O31" s="48">
        <f>VLOOKUP($A31,'Occupancy Raw Data'!$B$8:$BE$45,'Occupancy Raw Data'!V$3,FALSE)</f>
        <v>-8.8988879969597399</v>
      </c>
      <c r="P31" s="48">
        <f>VLOOKUP($A31,'Occupancy Raw Data'!$B$8:$BE$45,'Occupancy Raw Data'!W$3,FALSE)</f>
        <v>-4.4055883854552498</v>
      </c>
      <c r="Q31" s="48">
        <f>VLOOKUP($A31,'Occupancy Raw Data'!$B$8:$BE$45,'Occupancy Raw Data'!X$3,FALSE)</f>
        <v>1.8150962571123901</v>
      </c>
      <c r="R31" s="49">
        <f>VLOOKUP($A31,'Occupancy Raw Data'!$B$8:$BE$45,'Occupancy Raw Data'!Y$3,FALSE)</f>
        <v>-4.7454487107297201</v>
      </c>
      <c r="S31" s="48">
        <f>VLOOKUP($A31,'Occupancy Raw Data'!$B$8:$BE$45,'Occupancy Raw Data'!AA$3,FALSE)</f>
        <v>10.806687589423399</v>
      </c>
      <c r="T31" s="48">
        <f>VLOOKUP($A31,'Occupancy Raw Data'!$B$8:$BE$45,'Occupancy Raw Data'!AB$3,FALSE)</f>
        <v>17.024386011991801</v>
      </c>
      <c r="U31" s="49">
        <f>VLOOKUP($A31,'Occupancy Raw Data'!$B$8:$BE$45,'Occupancy Raw Data'!AC$3,FALSE)</f>
        <v>13.9007186443144</v>
      </c>
      <c r="V31" s="50">
        <f>VLOOKUP($A31,'Occupancy Raw Data'!$B$8:$BE$45,'Occupancy Raw Data'!AE$3,FALSE)</f>
        <v>1.31325614811222</v>
      </c>
      <c r="X31" s="51">
        <f>VLOOKUP($A31,'ADR Raw Data'!$B$6:$BE$43,'ADR Raw Data'!G$1,FALSE)</f>
        <v>101.783003066761</v>
      </c>
      <c r="Y31" s="52">
        <f>VLOOKUP($A31,'ADR Raw Data'!$B$6:$BE$43,'ADR Raw Data'!H$1,FALSE)</f>
        <v>110.756409523809</v>
      </c>
      <c r="Z31" s="52">
        <f>VLOOKUP($A31,'ADR Raw Data'!$B$6:$BE$43,'ADR Raw Data'!I$1,FALSE)</f>
        <v>111.723179589613</v>
      </c>
      <c r="AA31" s="52">
        <f>VLOOKUP($A31,'ADR Raw Data'!$B$6:$BE$43,'ADR Raw Data'!J$1,FALSE)</f>
        <v>117.413705192916</v>
      </c>
      <c r="AB31" s="52">
        <f>VLOOKUP($A31,'ADR Raw Data'!$B$6:$BE$43,'ADR Raw Data'!K$1,FALSE)</f>
        <v>121.263259749816</v>
      </c>
      <c r="AC31" s="53">
        <f>VLOOKUP($A31,'ADR Raw Data'!$B$6:$BE$43,'ADR Raw Data'!L$1,FALSE)</f>
        <v>113.369888522035</v>
      </c>
      <c r="AD31" s="52">
        <f>VLOOKUP($A31,'ADR Raw Data'!$B$6:$BE$43,'ADR Raw Data'!N$1,FALSE)</f>
        <v>151.091909660402</v>
      </c>
      <c r="AE31" s="52">
        <f>VLOOKUP($A31,'ADR Raw Data'!$B$6:$BE$43,'ADR Raw Data'!O$1,FALSE)</f>
        <v>154.31847894604101</v>
      </c>
      <c r="AF31" s="53">
        <f>VLOOKUP($A31,'ADR Raw Data'!$B$6:$BE$43,'ADR Raw Data'!P$1,FALSE)</f>
        <v>152.74153727158401</v>
      </c>
      <c r="AG31" s="54">
        <f>VLOOKUP($A31,'ADR Raw Data'!$B$6:$BE$43,'ADR Raw Data'!R$1,FALSE)</f>
        <v>127.752376237623</v>
      </c>
      <c r="AI31" s="47">
        <f>VLOOKUP($A31,'ADR Raw Data'!$B$6:$BE$43,'ADR Raw Data'!T$1,FALSE)</f>
        <v>-0.29476278944366902</v>
      </c>
      <c r="AJ31" s="48">
        <f>VLOOKUP($A31,'ADR Raw Data'!$B$6:$BE$43,'ADR Raw Data'!U$1,FALSE)</f>
        <v>2.7439566233119499</v>
      </c>
      <c r="AK31" s="48">
        <f>VLOOKUP($A31,'ADR Raw Data'!$B$6:$BE$43,'ADR Raw Data'!V$1,FALSE)</f>
        <v>-1.3897145682299099</v>
      </c>
      <c r="AL31" s="48">
        <f>VLOOKUP($A31,'ADR Raw Data'!$B$6:$BE$43,'ADR Raw Data'!W$1,FALSE)</f>
        <v>3.3691895888431498</v>
      </c>
      <c r="AM31" s="48">
        <f>VLOOKUP($A31,'ADR Raw Data'!$B$6:$BE$43,'ADR Raw Data'!X$1,FALSE)</f>
        <v>4.3989537901942999</v>
      </c>
      <c r="AN31" s="49">
        <f>VLOOKUP($A31,'ADR Raw Data'!$B$6:$BE$43,'ADR Raw Data'!Y$1,FALSE)</f>
        <v>2.0507556344800402</v>
      </c>
      <c r="AO31" s="48">
        <f>VLOOKUP($A31,'ADR Raw Data'!$B$6:$BE$43,'ADR Raw Data'!AA$1,FALSE)</f>
        <v>6.2309440506546698</v>
      </c>
      <c r="AP31" s="48">
        <f>VLOOKUP($A31,'ADR Raw Data'!$B$6:$BE$43,'ADR Raw Data'!AB$1,FALSE)</f>
        <v>7.8880337246755099</v>
      </c>
      <c r="AQ31" s="49">
        <f>VLOOKUP($A31,'ADR Raw Data'!$B$6:$BE$43,'ADR Raw Data'!AC$1,FALSE)</f>
        <v>7.0887527100329697</v>
      </c>
      <c r="AR31" s="50">
        <f>VLOOKUP($A31,'ADR Raw Data'!$B$6:$BE$43,'ADR Raw Data'!AE$1,FALSE)</f>
        <v>5.2849068713604597</v>
      </c>
      <c r="AS31" s="40"/>
      <c r="AT31" s="51">
        <f>VLOOKUP($A31,'RevPAR Raw Data'!$B$6:$BE$43,'RevPAR Raw Data'!G$1,FALSE)</f>
        <v>43.869664463650203</v>
      </c>
      <c r="AU31" s="52">
        <f>VLOOKUP($A31,'RevPAR Raw Data'!$B$6:$BE$43,'RevPAR Raw Data'!H$1,FALSE)</f>
        <v>59.122638535841297</v>
      </c>
      <c r="AV31" s="52">
        <f>VLOOKUP($A31,'RevPAR Raw Data'!$B$6:$BE$43,'RevPAR Raw Data'!I$1,FALSE)</f>
        <v>62.558164717844399</v>
      </c>
      <c r="AW31" s="52">
        <f>VLOOKUP($A31,'RevPAR Raw Data'!$B$6:$BE$43,'RevPAR Raw Data'!J$1,FALSE)</f>
        <v>69.773706151499695</v>
      </c>
      <c r="AX31" s="52">
        <f>VLOOKUP($A31,'RevPAR Raw Data'!$B$6:$BE$43,'RevPAR Raw Data'!K$1,FALSE)</f>
        <v>75.4026908998474</v>
      </c>
      <c r="AY31" s="53">
        <f>VLOOKUP($A31,'RevPAR Raw Data'!$B$6:$BE$43,'RevPAR Raw Data'!L$1,FALSE)</f>
        <v>62.145372953736597</v>
      </c>
      <c r="AZ31" s="52">
        <f>VLOOKUP($A31,'RevPAR Raw Data'!$B$6:$BE$43,'RevPAR Raw Data'!N$1,FALSE)</f>
        <v>116.487483985765</v>
      </c>
      <c r="BA31" s="52">
        <f>VLOOKUP($A31,'RevPAR Raw Data'!$B$6:$BE$43,'RevPAR Raw Data'!O$1,FALSE)</f>
        <v>124.458990849008</v>
      </c>
      <c r="BB31" s="53">
        <f>VLOOKUP($A31,'RevPAR Raw Data'!$B$6:$BE$43,'RevPAR Raw Data'!P$1,FALSE)</f>
        <v>120.473237417386</v>
      </c>
      <c r="BC31" s="54">
        <f>VLOOKUP($A31,'RevPAR Raw Data'!$B$6:$BE$43,'RevPAR Raw Data'!R$1,FALSE)</f>
        <v>78.810477086208095</v>
      </c>
      <c r="BE31" s="47">
        <f>VLOOKUP($A31,'RevPAR Raw Data'!$B$6:$BE$43,'RevPAR Raw Data'!T$1,FALSE)</f>
        <v>-5.7374241588283699</v>
      </c>
      <c r="BF31" s="48">
        <f>VLOOKUP($A31,'RevPAR Raw Data'!$B$6:$BE$43,'RevPAR Raw Data'!U$1,FALSE)</f>
        <v>-4.52815418553456</v>
      </c>
      <c r="BG31" s="48">
        <f>VLOOKUP($A31,'RevPAR Raw Data'!$B$6:$BE$43,'RevPAR Raw Data'!V$1,FALSE)</f>
        <v>-10.164933422285401</v>
      </c>
      <c r="BH31" s="48">
        <f>VLOOKUP($A31,'RevPAR Raw Data'!$B$6:$BE$43,'RevPAR Raw Data'!W$1,FALSE)</f>
        <v>-1.1848314218221401</v>
      </c>
      <c r="BI31" s="48">
        <f>VLOOKUP($A31,'RevPAR Raw Data'!$B$6:$BE$43,'RevPAR Raw Data'!X$1,FALSE)</f>
        <v>6.2938952929046197</v>
      </c>
      <c r="BJ31" s="49">
        <f>VLOOKUP($A31,'RevPAR Raw Data'!$B$6:$BE$43,'RevPAR Raw Data'!Y$1,FALSE)</f>
        <v>-2.7920106330663299</v>
      </c>
      <c r="BK31" s="48">
        <f>VLOOKUP($A31,'RevPAR Raw Data'!$B$6:$BE$43,'RevPAR Raw Data'!AA$1,FALSE)</f>
        <v>17.7109902975041</v>
      </c>
      <c r="BL31" s="48">
        <f>VLOOKUP($A31,'RevPAR Raw Data'!$B$6:$BE$43,'RevPAR Raw Data'!AB$1,FALSE)</f>
        <v>26.255309046712199</v>
      </c>
      <c r="BM31" s="49">
        <f>VLOOKUP($A31,'RevPAR Raw Data'!$B$6:$BE$43,'RevPAR Raw Data'!AC$1,FALSE)</f>
        <v>21.974858923960301</v>
      </c>
      <c r="BN31" s="50">
        <f>VLOOKUP($A31,'RevPAR Raw Data'!$B$6:$BE$43,'RevPAR Raw Data'!AE$1,FALSE)</f>
        <v>6.6675673838828304</v>
      </c>
    </row>
    <row r="32" spans="1:66" x14ac:dyDescent="0.45">
      <c r="A32" s="63" t="s">
        <v>52</v>
      </c>
      <c r="B32" s="47">
        <f>VLOOKUP($A32,'Occupancy Raw Data'!$B$8:$BE$45,'Occupancy Raw Data'!G$3,FALSE)</f>
        <v>42.257865515114098</v>
      </c>
      <c r="C32" s="48">
        <f>VLOOKUP($A32,'Occupancy Raw Data'!$B$8:$BE$45,'Occupancy Raw Data'!H$3,FALSE)</f>
        <v>57.464528069093099</v>
      </c>
      <c r="D32" s="48">
        <f>VLOOKUP($A32,'Occupancy Raw Data'!$B$8:$BE$45,'Occupancy Raw Data'!I$3,FALSE)</f>
        <v>61.042566317088202</v>
      </c>
      <c r="E32" s="48">
        <f>VLOOKUP($A32,'Occupancy Raw Data'!$B$8:$BE$45,'Occupancy Raw Data'!J$3,FALSE)</f>
        <v>62.9858112276372</v>
      </c>
      <c r="F32" s="48">
        <f>VLOOKUP($A32,'Occupancy Raw Data'!$B$8:$BE$45,'Occupancy Raw Data'!K$3,FALSE)</f>
        <v>73.843306600863599</v>
      </c>
      <c r="G32" s="49">
        <f>VLOOKUP($A32,'Occupancy Raw Data'!$B$8:$BE$45,'Occupancy Raw Data'!L$3,FALSE)</f>
        <v>59.5188155459592</v>
      </c>
      <c r="H32" s="48">
        <f>VLOOKUP($A32,'Occupancy Raw Data'!$B$8:$BE$45,'Occupancy Raw Data'!N$3,FALSE)</f>
        <v>86.798272671190603</v>
      </c>
      <c r="I32" s="48">
        <f>VLOOKUP($A32,'Occupancy Raw Data'!$B$8:$BE$45,'Occupancy Raw Data'!O$3,FALSE)</f>
        <v>86.674892041949406</v>
      </c>
      <c r="J32" s="49">
        <f>VLOOKUP($A32,'Occupancy Raw Data'!$B$8:$BE$45,'Occupancy Raw Data'!P$3,FALSE)</f>
        <v>86.736582356569997</v>
      </c>
      <c r="K32" s="50">
        <f>VLOOKUP($A32,'Occupancy Raw Data'!$B$8:$BE$45,'Occupancy Raw Data'!R$3,FALSE)</f>
        <v>67.295320348990899</v>
      </c>
      <c r="M32" s="47">
        <f>VLOOKUP($A32,'Occupancy Raw Data'!$B$8:$BE$45,'Occupancy Raw Data'!T$3,FALSE)</f>
        <v>5.5435684157395899</v>
      </c>
      <c r="N32" s="48">
        <f>VLOOKUP($A32,'Occupancy Raw Data'!$B$8:$BE$45,'Occupancy Raw Data'!U$3,FALSE)</f>
        <v>4.15445712523133</v>
      </c>
      <c r="O32" s="48">
        <f>VLOOKUP($A32,'Occupancy Raw Data'!$B$8:$BE$45,'Occupancy Raw Data'!V$3,FALSE)</f>
        <v>2.0743821169889398</v>
      </c>
      <c r="P32" s="48">
        <f>VLOOKUP($A32,'Occupancy Raw Data'!$B$8:$BE$45,'Occupancy Raw Data'!W$3,FALSE)</f>
        <v>-1.8060922026083099</v>
      </c>
      <c r="Q32" s="48">
        <f>VLOOKUP($A32,'Occupancy Raw Data'!$B$8:$BE$45,'Occupancy Raw Data'!X$3,FALSE)</f>
        <v>7.9725659542040104</v>
      </c>
      <c r="R32" s="49">
        <f>VLOOKUP($A32,'Occupancy Raw Data'!$B$8:$BE$45,'Occupancy Raw Data'!Y$3,FALSE)</f>
        <v>3.4937432211550501</v>
      </c>
      <c r="S32" s="48">
        <f>VLOOKUP($A32,'Occupancy Raw Data'!$B$8:$BE$45,'Occupancy Raw Data'!AA$3,FALSE)</f>
        <v>21.2543220366498</v>
      </c>
      <c r="T32" s="48">
        <f>VLOOKUP($A32,'Occupancy Raw Data'!$B$8:$BE$45,'Occupancy Raw Data'!AB$3,FALSE)</f>
        <v>27.808739112704998</v>
      </c>
      <c r="U32" s="49">
        <f>VLOOKUP($A32,'Occupancy Raw Data'!$B$8:$BE$45,'Occupancy Raw Data'!AC$3,FALSE)</f>
        <v>24.4429573709469</v>
      </c>
      <c r="V32" s="50">
        <f>VLOOKUP($A32,'Occupancy Raw Data'!$B$8:$BE$45,'Occupancy Raw Data'!AE$3,FALSE)</f>
        <v>10.3337274402689</v>
      </c>
      <c r="X32" s="51">
        <f>VLOOKUP($A32,'ADR Raw Data'!$B$6:$BE$43,'ADR Raw Data'!G$1,FALSE)</f>
        <v>101.948576642335</v>
      </c>
      <c r="Y32" s="52">
        <f>VLOOKUP($A32,'ADR Raw Data'!$B$6:$BE$43,'ADR Raw Data'!H$1,FALSE)</f>
        <v>110.810348899624</v>
      </c>
      <c r="Z32" s="52">
        <f>VLOOKUP($A32,'ADR Raw Data'!$B$6:$BE$43,'ADR Raw Data'!I$1,FALSE)</f>
        <v>113.66005558362799</v>
      </c>
      <c r="AA32" s="52">
        <f>VLOOKUP($A32,'ADR Raw Data'!$B$6:$BE$43,'ADR Raw Data'!J$1,FALSE)</f>
        <v>116.169108716944</v>
      </c>
      <c r="AB32" s="52">
        <f>VLOOKUP($A32,'ADR Raw Data'!$B$6:$BE$43,'ADR Raw Data'!K$1,FALSE)</f>
        <v>136.05430659983199</v>
      </c>
      <c r="AC32" s="53">
        <f>VLOOKUP($A32,'ADR Raw Data'!$B$6:$BE$43,'ADR Raw Data'!L$1,FALSE)</f>
        <v>117.534598880597</v>
      </c>
      <c r="AD32" s="52">
        <f>VLOOKUP($A32,'ADR Raw Data'!$B$6:$BE$43,'ADR Raw Data'!N$1,FALSE)</f>
        <v>199.48821961620399</v>
      </c>
      <c r="AE32" s="52">
        <f>VLOOKUP($A32,'ADR Raw Data'!$B$6:$BE$43,'ADR Raw Data'!O$1,FALSE)</f>
        <v>209.369355871886</v>
      </c>
      <c r="AF32" s="53">
        <f>VLOOKUP($A32,'ADR Raw Data'!$B$6:$BE$43,'ADR Raw Data'!P$1,FALSE)</f>
        <v>204.42527382645801</v>
      </c>
      <c r="AG32" s="54">
        <f>VLOOKUP($A32,'ADR Raw Data'!$B$6:$BE$43,'ADR Raw Data'!R$1,FALSE)</f>
        <v>149.53257922996301</v>
      </c>
      <c r="AI32" s="47">
        <f>VLOOKUP($A32,'ADR Raw Data'!$B$6:$BE$43,'ADR Raw Data'!T$1,FALSE)</f>
        <v>4.1088604021053801</v>
      </c>
      <c r="AJ32" s="48">
        <f>VLOOKUP($A32,'ADR Raw Data'!$B$6:$BE$43,'ADR Raw Data'!U$1,FALSE)</f>
        <v>6.59041108475774</v>
      </c>
      <c r="AK32" s="48">
        <f>VLOOKUP($A32,'ADR Raw Data'!$B$6:$BE$43,'ADR Raw Data'!V$1,FALSE)</f>
        <v>2.4220097300107799</v>
      </c>
      <c r="AL32" s="48">
        <f>VLOOKUP($A32,'ADR Raw Data'!$B$6:$BE$43,'ADR Raw Data'!W$1,FALSE)</f>
        <v>4.0198167600885997</v>
      </c>
      <c r="AM32" s="48">
        <f>VLOOKUP($A32,'ADR Raw Data'!$B$6:$BE$43,'ADR Raw Data'!X$1,FALSE)</f>
        <v>8.7692912316070597</v>
      </c>
      <c r="AN32" s="49">
        <f>VLOOKUP($A32,'ADR Raw Data'!$B$6:$BE$43,'ADR Raw Data'!Y$1,FALSE)</f>
        <v>5.5784807119475399</v>
      </c>
      <c r="AO32" s="48">
        <f>VLOOKUP($A32,'ADR Raw Data'!$B$6:$BE$43,'ADR Raw Data'!AA$1,FALSE)</f>
        <v>33.112763277748201</v>
      </c>
      <c r="AP32" s="48">
        <f>VLOOKUP($A32,'ADR Raw Data'!$B$6:$BE$43,'ADR Raw Data'!AB$1,FALSE)</f>
        <v>45.898136797927002</v>
      </c>
      <c r="AQ32" s="49">
        <f>VLOOKUP($A32,'ADR Raw Data'!$B$6:$BE$43,'ADR Raw Data'!AC$1,FALSE)</f>
        <v>39.282846177683098</v>
      </c>
      <c r="AR32" s="50">
        <f>VLOOKUP($A32,'ADR Raw Data'!$B$6:$BE$43,'ADR Raw Data'!AE$1,FALSE)</f>
        <v>21.672640879048</v>
      </c>
      <c r="AS32" s="40"/>
      <c r="AT32" s="51">
        <f>VLOOKUP($A32,'RevPAR Raw Data'!$B$6:$BE$43,'RevPAR Raw Data'!G$1,FALSE)</f>
        <v>43.081292412091301</v>
      </c>
      <c r="AU32" s="52">
        <f>VLOOKUP($A32,'RevPAR Raw Data'!$B$6:$BE$43,'RevPAR Raw Data'!H$1,FALSE)</f>
        <v>63.676644046884597</v>
      </c>
      <c r="AV32" s="52">
        <f>VLOOKUP($A32,'RevPAR Raw Data'!$B$6:$BE$43,'RevPAR Raw Data'!I$1,FALSE)</f>
        <v>69.381014805675505</v>
      </c>
      <c r="AW32" s="52">
        <f>VLOOKUP($A32,'RevPAR Raw Data'!$B$6:$BE$43,'RevPAR Raw Data'!J$1,FALSE)</f>
        <v>73.170055521283103</v>
      </c>
      <c r="AX32" s="52">
        <f>VLOOKUP($A32,'RevPAR Raw Data'!$B$6:$BE$43,'RevPAR Raw Data'!K$1,FALSE)</f>
        <v>100.466998766193</v>
      </c>
      <c r="AY32" s="53">
        <f>VLOOKUP($A32,'RevPAR Raw Data'!$B$6:$BE$43,'RevPAR Raw Data'!L$1,FALSE)</f>
        <v>69.955201110425605</v>
      </c>
      <c r="AZ32" s="52">
        <f>VLOOKUP($A32,'RevPAR Raw Data'!$B$6:$BE$43,'RevPAR Raw Data'!N$1,FALSE)</f>
        <v>173.152328809376</v>
      </c>
      <c r="BA32" s="52">
        <f>VLOOKUP($A32,'RevPAR Raw Data'!$B$6:$BE$43,'RevPAR Raw Data'!O$1,FALSE)</f>
        <v>181.47066317088201</v>
      </c>
      <c r="BB32" s="53">
        <f>VLOOKUP($A32,'RevPAR Raw Data'!$B$6:$BE$43,'RevPAR Raw Data'!P$1,FALSE)</f>
        <v>177.311495990129</v>
      </c>
      <c r="BC32" s="54">
        <f>VLOOKUP($A32,'RevPAR Raw Data'!$B$6:$BE$43,'RevPAR Raw Data'!R$1,FALSE)</f>
        <v>100.62842821891201</v>
      </c>
      <c r="BE32" s="47">
        <f>VLOOKUP($A32,'RevPAR Raw Data'!$B$6:$BE$43,'RevPAR Raw Data'!T$1,FALSE)</f>
        <v>9.8802063053429201</v>
      </c>
      <c r="BF32" s="48">
        <f>VLOOKUP($A32,'RevPAR Raw Data'!$B$6:$BE$43,'RevPAR Raw Data'!U$1,FALSE)</f>
        <v>11.0186640128818</v>
      </c>
      <c r="BG32" s="48">
        <f>VLOOKUP($A32,'RevPAR Raw Data'!$B$6:$BE$43,'RevPAR Raw Data'!V$1,FALSE)</f>
        <v>4.5466335837107996</v>
      </c>
      <c r="BH32" s="48">
        <f>VLOOKUP($A32,'RevPAR Raw Data'!$B$6:$BE$43,'RevPAR Raw Data'!W$1,FALSE)</f>
        <v>2.14112296041719</v>
      </c>
      <c r="BI32" s="48">
        <f>VLOOKUP($A32,'RevPAR Raw Data'!$B$6:$BE$43,'RevPAR Raw Data'!X$1,FALSE)</f>
        <v>17.4409947129671</v>
      </c>
      <c r="BJ32" s="49">
        <f>VLOOKUP($A32,'RevPAR Raw Data'!$B$6:$BE$43,'RevPAR Raw Data'!Y$1,FALSE)</f>
        <v>9.2671217248197006</v>
      </c>
      <c r="BK32" s="48">
        <f>VLOOKUP($A32,'RevPAR Raw Data'!$B$6:$BE$43,'RevPAR Raw Data'!AA$1,FALSE)</f>
        <v>61.4049786566842</v>
      </c>
      <c r="BL32" s="48">
        <f>VLOOKUP($A32,'RevPAR Raw Data'!$B$6:$BE$43,'RevPAR Raw Data'!AB$1,FALSE)</f>
        <v>86.470569030360096</v>
      </c>
      <c r="BM32" s="49">
        <f>VLOOKUP($A32,'RevPAR Raw Data'!$B$6:$BE$43,'RevPAR Raw Data'!AC$1,FALSE)</f>
        <v>73.327692893935804</v>
      </c>
      <c r="BN32" s="50">
        <f>VLOOKUP($A32,'RevPAR Raw Data'!$B$6:$BE$43,'RevPAR Raw Data'!AE$1,FALSE)</f>
        <v>34.245959956866102</v>
      </c>
    </row>
    <row r="33" spans="1:66" x14ac:dyDescent="0.45">
      <c r="A33" s="63" t="s">
        <v>51</v>
      </c>
      <c r="B33" s="47">
        <f>VLOOKUP($A33,'Occupancy Raw Data'!$B$8:$BE$45,'Occupancy Raw Data'!G$3,FALSE)</f>
        <v>40.639717425431698</v>
      </c>
      <c r="C33" s="48">
        <f>VLOOKUP($A33,'Occupancy Raw Data'!$B$8:$BE$45,'Occupancy Raw Data'!H$3,FALSE)</f>
        <v>50.078492935635701</v>
      </c>
      <c r="D33" s="48">
        <f>VLOOKUP($A33,'Occupancy Raw Data'!$B$8:$BE$45,'Occupancy Raw Data'!I$3,FALSE)</f>
        <v>55.1020408163265</v>
      </c>
      <c r="E33" s="48">
        <f>VLOOKUP($A33,'Occupancy Raw Data'!$B$8:$BE$45,'Occupancy Raw Data'!J$3,FALSE)</f>
        <v>55.867346938775498</v>
      </c>
      <c r="F33" s="48">
        <f>VLOOKUP($A33,'Occupancy Raw Data'!$B$8:$BE$45,'Occupancy Raw Data'!K$3,FALSE)</f>
        <v>63.206436420722099</v>
      </c>
      <c r="G33" s="49">
        <f>VLOOKUP($A33,'Occupancy Raw Data'!$B$8:$BE$45,'Occupancy Raw Data'!L$3,FALSE)</f>
        <v>52.978806907378299</v>
      </c>
      <c r="H33" s="48">
        <f>VLOOKUP($A33,'Occupancy Raw Data'!$B$8:$BE$45,'Occupancy Raw Data'!N$3,FALSE)</f>
        <v>87.225274725274701</v>
      </c>
      <c r="I33" s="48">
        <f>VLOOKUP($A33,'Occupancy Raw Data'!$B$8:$BE$45,'Occupancy Raw Data'!O$3,FALSE)</f>
        <v>89.501569858712699</v>
      </c>
      <c r="J33" s="49">
        <f>VLOOKUP($A33,'Occupancy Raw Data'!$B$8:$BE$45,'Occupancy Raw Data'!P$3,FALSE)</f>
        <v>88.3634222919937</v>
      </c>
      <c r="K33" s="50">
        <f>VLOOKUP($A33,'Occupancy Raw Data'!$B$8:$BE$45,'Occupancy Raw Data'!R$3,FALSE)</f>
        <v>63.088697017268402</v>
      </c>
      <c r="M33" s="47">
        <f>VLOOKUP($A33,'Occupancy Raw Data'!$B$8:$BE$45,'Occupancy Raw Data'!T$3,FALSE)</f>
        <v>1.02867401857678</v>
      </c>
      <c r="N33" s="48">
        <f>VLOOKUP($A33,'Occupancy Raw Data'!$B$8:$BE$45,'Occupancy Raw Data'!U$3,FALSE)</f>
        <v>-6.3180628213374801</v>
      </c>
      <c r="O33" s="48">
        <f>VLOOKUP($A33,'Occupancy Raw Data'!$B$8:$BE$45,'Occupancy Raw Data'!V$3,FALSE)</f>
        <v>3.4128491497209699</v>
      </c>
      <c r="P33" s="48">
        <f>VLOOKUP($A33,'Occupancy Raw Data'!$B$8:$BE$45,'Occupancy Raw Data'!W$3,FALSE)</f>
        <v>2.02627729413443</v>
      </c>
      <c r="Q33" s="48">
        <f>VLOOKUP($A33,'Occupancy Raw Data'!$B$8:$BE$45,'Occupancy Raw Data'!X$3,FALSE)</f>
        <v>18.1134946065945</v>
      </c>
      <c r="R33" s="49">
        <f>VLOOKUP($A33,'Occupancy Raw Data'!$B$8:$BE$45,'Occupancy Raw Data'!Y$3,FALSE)</f>
        <v>3.7837778400859001</v>
      </c>
      <c r="S33" s="48">
        <f>VLOOKUP($A33,'Occupancy Raw Data'!$B$8:$BE$45,'Occupancy Raw Data'!AA$3,FALSE)</f>
        <v>33.365810857760501</v>
      </c>
      <c r="T33" s="48">
        <f>VLOOKUP($A33,'Occupancy Raw Data'!$B$8:$BE$45,'Occupancy Raw Data'!AB$3,FALSE)</f>
        <v>31.310870610128202</v>
      </c>
      <c r="U33" s="49">
        <f>VLOOKUP($A33,'Occupancy Raw Data'!$B$8:$BE$45,'Occupancy Raw Data'!AC$3,FALSE)</f>
        <v>32.317131488269197</v>
      </c>
      <c r="V33" s="50">
        <f>VLOOKUP($A33,'Occupancy Raw Data'!$B$8:$BE$45,'Occupancy Raw Data'!AE$3,FALSE)</f>
        <v>13.5857512999631</v>
      </c>
      <c r="X33" s="51">
        <f>VLOOKUP($A33,'ADR Raw Data'!$B$6:$BE$43,'ADR Raw Data'!G$1,FALSE)</f>
        <v>95.727822308063693</v>
      </c>
      <c r="Y33" s="52">
        <f>VLOOKUP($A33,'ADR Raw Data'!$B$6:$BE$43,'ADR Raw Data'!H$1,FALSE)</f>
        <v>101.63891457680199</v>
      </c>
      <c r="Z33" s="52">
        <f>VLOOKUP($A33,'ADR Raw Data'!$B$6:$BE$43,'ADR Raw Data'!I$1,FALSE)</f>
        <v>104.66606481481401</v>
      </c>
      <c r="AA33" s="52">
        <f>VLOOKUP($A33,'ADR Raw Data'!$B$6:$BE$43,'ADR Raw Data'!J$1,FALSE)</f>
        <v>104.667017913593</v>
      </c>
      <c r="AB33" s="52">
        <f>VLOOKUP($A33,'ADR Raw Data'!$B$6:$BE$43,'ADR Raw Data'!K$1,FALSE)</f>
        <v>112.543399565352</v>
      </c>
      <c r="AC33" s="53">
        <f>VLOOKUP($A33,'ADR Raw Data'!$B$6:$BE$43,'ADR Raw Data'!L$1,FALSE)</f>
        <v>104.602298688791</v>
      </c>
      <c r="AD33" s="52">
        <f>VLOOKUP($A33,'ADR Raw Data'!$B$6:$BE$43,'ADR Raw Data'!N$1,FALSE)</f>
        <v>280.99429921259798</v>
      </c>
      <c r="AE33" s="52">
        <f>VLOOKUP($A33,'ADR Raw Data'!$B$6:$BE$43,'ADR Raw Data'!O$1,FALSE)</f>
        <v>295.484323613242</v>
      </c>
      <c r="AF33" s="53">
        <f>VLOOKUP($A33,'ADR Raw Data'!$B$6:$BE$43,'ADR Raw Data'!P$1,FALSE)</f>
        <v>288.332629358205</v>
      </c>
      <c r="AG33" s="54">
        <f>VLOOKUP($A33,'ADR Raw Data'!$B$6:$BE$43,'ADR Raw Data'!R$1,FALSE)</f>
        <v>178.12708686958399</v>
      </c>
      <c r="AI33" s="47">
        <f>VLOOKUP($A33,'ADR Raw Data'!$B$6:$BE$43,'ADR Raw Data'!T$1,FALSE)</f>
        <v>3.1408777589650301</v>
      </c>
      <c r="AJ33" s="48">
        <f>VLOOKUP($A33,'ADR Raw Data'!$B$6:$BE$43,'ADR Raw Data'!U$1,FALSE)</f>
        <v>6.0310178324872199</v>
      </c>
      <c r="AK33" s="48">
        <f>VLOOKUP($A33,'ADR Raw Data'!$B$6:$BE$43,'ADR Raw Data'!V$1,FALSE)</f>
        <v>8.68523950422375</v>
      </c>
      <c r="AL33" s="48">
        <f>VLOOKUP($A33,'ADR Raw Data'!$B$6:$BE$43,'ADR Raw Data'!W$1,FALSE)</f>
        <v>8.1503360374234894</v>
      </c>
      <c r="AM33" s="48">
        <f>VLOOKUP($A33,'ADR Raw Data'!$B$6:$BE$43,'ADR Raw Data'!X$1,FALSE)</f>
        <v>16.374988821639501</v>
      </c>
      <c r="AN33" s="49">
        <f>VLOOKUP($A33,'ADR Raw Data'!$B$6:$BE$43,'ADR Raw Data'!Y$1,FALSE)</f>
        <v>9.1353091955723098</v>
      </c>
      <c r="AO33" s="48">
        <f>VLOOKUP($A33,'ADR Raw Data'!$B$6:$BE$43,'ADR Raw Data'!AA$1,FALSE)</f>
        <v>101.250092851175</v>
      </c>
      <c r="AP33" s="48">
        <f>VLOOKUP($A33,'ADR Raw Data'!$B$6:$BE$43,'ADR Raw Data'!AB$1,FALSE)</f>
        <v>103.84609573809099</v>
      </c>
      <c r="AQ33" s="49">
        <f>VLOOKUP($A33,'ADR Raw Data'!$B$6:$BE$43,'ADR Raw Data'!AC$1,FALSE)</f>
        <v>102.559673498904</v>
      </c>
      <c r="AR33" s="50">
        <f>VLOOKUP($A33,'ADR Raw Data'!$B$6:$BE$43,'ADR Raw Data'!AE$1,FALSE)</f>
        <v>59.298370866951998</v>
      </c>
      <c r="AS33" s="40"/>
      <c r="AT33" s="51">
        <f>VLOOKUP($A33,'RevPAR Raw Data'!$B$6:$BE$43,'RevPAR Raw Data'!G$1,FALSE)</f>
        <v>38.903516483516398</v>
      </c>
      <c r="AU33" s="52">
        <f>VLOOKUP($A33,'RevPAR Raw Data'!$B$6:$BE$43,'RevPAR Raw Data'!H$1,FALSE)</f>
        <v>50.899236656200898</v>
      </c>
      <c r="AV33" s="52">
        <f>VLOOKUP($A33,'RevPAR Raw Data'!$B$6:$BE$43,'RevPAR Raw Data'!I$1,FALSE)</f>
        <v>57.673137755101997</v>
      </c>
      <c r="AW33" s="52">
        <f>VLOOKUP($A33,'RevPAR Raw Data'!$B$6:$BE$43,'RevPAR Raw Data'!J$1,FALSE)</f>
        <v>58.474686028257402</v>
      </c>
      <c r="AX33" s="52">
        <f>VLOOKUP($A33,'RevPAR Raw Data'!$B$6:$BE$43,'RevPAR Raw Data'!K$1,FALSE)</f>
        <v>71.134672291993695</v>
      </c>
      <c r="AY33" s="53">
        <f>VLOOKUP($A33,'RevPAR Raw Data'!$B$6:$BE$43,'RevPAR Raw Data'!L$1,FALSE)</f>
        <v>55.417049843014098</v>
      </c>
      <c r="AZ33" s="52">
        <f>VLOOKUP($A33,'RevPAR Raw Data'!$B$6:$BE$43,'RevPAR Raw Data'!N$1,FALSE)</f>
        <v>245.09804945054901</v>
      </c>
      <c r="BA33" s="52">
        <f>VLOOKUP($A33,'RevPAR Raw Data'!$B$6:$BE$43,'RevPAR Raw Data'!O$1,FALSE)</f>
        <v>264.46310832025102</v>
      </c>
      <c r="BB33" s="53">
        <f>VLOOKUP($A33,'RevPAR Raw Data'!$B$6:$BE$43,'RevPAR Raw Data'!P$1,FALSE)</f>
        <v>254.78057888539999</v>
      </c>
      <c r="BC33" s="54">
        <f>VLOOKUP($A33,'RevPAR Raw Data'!$B$6:$BE$43,'RevPAR Raw Data'!R$1,FALSE)</f>
        <v>112.37805814083799</v>
      </c>
      <c r="BE33" s="47">
        <f>VLOOKUP($A33,'RevPAR Raw Data'!$B$6:$BE$43,'RevPAR Raw Data'!T$1,FALSE)</f>
        <v>4.2018611710035403</v>
      </c>
      <c r="BF33" s="48">
        <f>VLOOKUP($A33,'RevPAR Raw Data'!$B$6:$BE$43,'RevPAR Raw Data'!U$1,FALSE)</f>
        <v>-0.66808848427286804</v>
      </c>
      <c r="BG33" s="48">
        <f>VLOOKUP($A33,'RevPAR Raw Data'!$B$6:$BE$43,'RevPAR Raw Data'!V$1,FALSE)</f>
        <v>12.3945027765158</v>
      </c>
      <c r="BH33" s="48">
        <f>VLOOKUP($A33,'RevPAR Raw Data'!$B$6:$BE$43,'RevPAR Raw Data'!W$1,FALSE)</f>
        <v>10.3417617400798</v>
      </c>
      <c r="BI33" s="48">
        <f>VLOOKUP($A33,'RevPAR Raw Data'!$B$6:$BE$43,'RevPAR Raw Data'!X$1,FALSE)</f>
        <v>37.454566145272103</v>
      </c>
      <c r="BJ33" s="49">
        <f>VLOOKUP($A33,'RevPAR Raw Data'!$B$6:$BE$43,'RevPAR Raw Data'!Y$1,FALSE)</f>
        <v>13.2647468406236</v>
      </c>
      <c r="BK33" s="48">
        <f>VLOOKUP($A33,'RevPAR Raw Data'!$B$6:$BE$43,'RevPAR Raw Data'!AA$1,FALSE)</f>
        <v>168.39881818296499</v>
      </c>
      <c r="BL33" s="48">
        <f>VLOOKUP($A33,'RevPAR Raw Data'!$B$6:$BE$43,'RevPAR Raw Data'!AB$1,FALSE)</f>
        <v>167.672083018443</v>
      </c>
      <c r="BM33" s="49">
        <f>VLOOKUP($A33,'RevPAR Raw Data'!$B$6:$BE$43,'RevPAR Raw Data'!AC$1,FALSE)</f>
        <v>168.021149525753</v>
      </c>
      <c r="BN33" s="50">
        <f>VLOOKUP($A33,'RevPAR Raw Data'!$B$6:$BE$43,'RevPAR Raw Data'!AE$1,FALSE)</f>
        <v>80.940251357829098</v>
      </c>
    </row>
    <row r="34" spans="1:66" x14ac:dyDescent="0.45">
      <c r="A34" s="63" t="s">
        <v>50</v>
      </c>
      <c r="B34" s="47">
        <f>VLOOKUP($A34,'Occupancy Raw Data'!$B$8:$BE$45,'Occupancy Raw Data'!G$3,FALSE)</f>
        <v>40.274803711634497</v>
      </c>
      <c r="C34" s="48">
        <f>VLOOKUP($A34,'Occupancy Raw Data'!$B$8:$BE$45,'Occupancy Raw Data'!H$3,FALSE)</f>
        <v>53.408279800142701</v>
      </c>
      <c r="D34" s="48">
        <f>VLOOKUP($A34,'Occupancy Raw Data'!$B$8:$BE$45,'Occupancy Raw Data'!I$3,FALSE)</f>
        <v>55.888650963597399</v>
      </c>
      <c r="E34" s="48">
        <f>VLOOKUP($A34,'Occupancy Raw Data'!$B$8:$BE$45,'Occupancy Raw Data'!J$3,FALSE)</f>
        <v>58.957887223411802</v>
      </c>
      <c r="F34" s="48">
        <f>VLOOKUP($A34,'Occupancy Raw Data'!$B$8:$BE$45,'Occupancy Raw Data'!K$3,FALSE)</f>
        <v>68.094218415417501</v>
      </c>
      <c r="G34" s="49">
        <f>VLOOKUP($A34,'Occupancy Raw Data'!$B$8:$BE$45,'Occupancy Raw Data'!L$3,FALSE)</f>
        <v>55.3247680228408</v>
      </c>
      <c r="H34" s="48">
        <f>VLOOKUP($A34,'Occupancy Raw Data'!$B$8:$BE$45,'Occupancy Raw Data'!N$3,FALSE)</f>
        <v>81.423982869379003</v>
      </c>
      <c r="I34" s="48">
        <f>VLOOKUP($A34,'Occupancy Raw Data'!$B$8:$BE$45,'Occupancy Raw Data'!O$3,FALSE)</f>
        <v>81.691648822269798</v>
      </c>
      <c r="J34" s="49">
        <f>VLOOKUP($A34,'Occupancy Raw Data'!$B$8:$BE$45,'Occupancy Raw Data'!P$3,FALSE)</f>
        <v>81.557815845824393</v>
      </c>
      <c r="K34" s="50">
        <f>VLOOKUP($A34,'Occupancy Raw Data'!$B$8:$BE$45,'Occupancy Raw Data'!R$3,FALSE)</f>
        <v>62.819924543693197</v>
      </c>
      <c r="M34" s="47">
        <f>VLOOKUP($A34,'Occupancy Raw Data'!$B$8:$BE$45,'Occupancy Raw Data'!T$3,FALSE)</f>
        <v>1.11546463772077</v>
      </c>
      <c r="N34" s="48">
        <f>VLOOKUP($A34,'Occupancy Raw Data'!$B$8:$BE$45,'Occupancy Raw Data'!U$3,FALSE)</f>
        <v>0.64638796180486502</v>
      </c>
      <c r="O34" s="48">
        <f>VLOOKUP($A34,'Occupancy Raw Data'!$B$8:$BE$45,'Occupancy Raw Data'!V$3,FALSE)</f>
        <v>0.70125349061447295</v>
      </c>
      <c r="P34" s="48">
        <f>VLOOKUP($A34,'Occupancy Raw Data'!$B$8:$BE$45,'Occupancy Raw Data'!W$3,FALSE)</f>
        <v>6.4736055164578596</v>
      </c>
      <c r="Q34" s="48">
        <f>VLOOKUP($A34,'Occupancy Raw Data'!$B$8:$BE$45,'Occupancy Raw Data'!X$3,FALSE)</f>
        <v>10.9105830637021</v>
      </c>
      <c r="R34" s="49">
        <f>VLOOKUP($A34,'Occupancy Raw Data'!$B$8:$BE$45,'Occupancy Raw Data'!Y$3,FALSE)</f>
        <v>4.3217610005015699</v>
      </c>
      <c r="S34" s="48">
        <f>VLOOKUP($A34,'Occupancy Raw Data'!$B$8:$BE$45,'Occupancy Raw Data'!AA$3,FALSE)</f>
        <v>5.3364611601530196</v>
      </c>
      <c r="T34" s="48">
        <f>VLOOKUP($A34,'Occupancy Raw Data'!$B$8:$BE$45,'Occupancy Raw Data'!AB$3,FALSE)</f>
        <v>11.1535535741678</v>
      </c>
      <c r="U34" s="49">
        <f>VLOOKUP($A34,'Occupancy Raw Data'!$B$8:$BE$45,'Occupancy Raw Data'!AC$3,FALSE)</f>
        <v>8.1716242211986501</v>
      </c>
      <c r="V34" s="50">
        <f>VLOOKUP($A34,'Occupancy Raw Data'!$B$8:$BE$45,'Occupancy Raw Data'!AE$3,FALSE)</f>
        <v>5.7174177742971297</v>
      </c>
      <c r="X34" s="51">
        <f>VLOOKUP($A34,'ADR Raw Data'!$B$6:$BE$43,'ADR Raw Data'!G$1,FALSE)</f>
        <v>90.5342667257421</v>
      </c>
      <c r="Y34" s="52">
        <f>VLOOKUP($A34,'ADR Raw Data'!$B$6:$BE$43,'ADR Raw Data'!H$1,FALSE)</f>
        <v>93.787985299031007</v>
      </c>
      <c r="Z34" s="52">
        <f>VLOOKUP($A34,'ADR Raw Data'!$B$6:$BE$43,'ADR Raw Data'!I$1,FALSE)</f>
        <v>95.4027234993614</v>
      </c>
      <c r="AA34" s="52">
        <f>VLOOKUP($A34,'ADR Raw Data'!$B$6:$BE$43,'ADR Raw Data'!J$1,FALSE)</f>
        <v>103.16198244552</v>
      </c>
      <c r="AB34" s="52">
        <f>VLOOKUP($A34,'ADR Raw Data'!$B$6:$BE$43,'ADR Raw Data'!K$1,FALSE)</f>
        <v>105.483993710691</v>
      </c>
      <c r="AC34" s="53">
        <f>VLOOKUP($A34,'ADR Raw Data'!$B$6:$BE$43,'ADR Raw Data'!L$1,FALSE)</f>
        <v>98.517528060895302</v>
      </c>
      <c r="AD34" s="52">
        <f>VLOOKUP($A34,'ADR Raw Data'!$B$6:$BE$43,'ADR Raw Data'!N$1,FALSE)</f>
        <v>139.50086346701701</v>
      </c>
      <c r="AE34" s="52">
        <f>VLOOKUP($A34,'ADR Raw Data'!$B$6:$BE$43,'ADR Raw Data'!O$1,FALSE)</f>
        <v>138.272103538663</v>
      </c>
      <c r="AF34" s="53">
        <f>VLOOKUP($A34,'ADR Raw Data'!$B$6:$BE$43,'ADR Raw Data'!P$1,FALSE)</f>
        <v>138.885475330926</v>
      </c>
      <c r="AG34" s="54">
        <f>VLOOKUP($A34,'ADR Raw Data'!$B$6:$BE$43,'ADR Raw Data'!R$1,FALSE)</f>
        <v>113.491492513086</v>
      </c>
      <c r="AI34" s="47">
        <f>VLOOKUP($A34,'ADR Raw Data'!$B$6:$BE$43,'ADR Raw Data'!T$1,FALSE)</f>
        <v>-3.05563963066247</v>
      </c>
      <c r="AJ34" s="48">
        <f>VLOOKUP($A34,'ADR Raw Data'!$B$6:$BE$43,'ADR Raw Data'!U$1,FALSE)</f>
        <v>-2.6918948227897399</v>
      </c>
      <c r="AK34" s="48">
        <f>VLOOKUP($A34,'ADR Raw Data'!$B$6:$BE$43,'ADR Raw Data'!V$1,FALSE)</f>
        <v>-3.05763457749278</v>
      </c>
      <c r="AL34" s="48">
        <f>VLOOKUP($A34,'ADR Raw Data'!$B$6:$BE$43,'ADR Raw Data'!W$1,FALSE)</f>
        <v>4.1536602739294599</v>
      </c>
      <c r="AM34" s="48">
        <f>VLOOKUP($A34,'ADR Raw Data'!$B$6:$BE$43,'ADR Raw Data'!X$1,FALSE)</f>
        <v>5.6210653481858301</v>
      </c>
      <c r="AN34" s="49">
        <f>VLOOKUP($A34,'ADR Raw Data'!$B$6:$BE$43,'ADR Raw Data'!Y$1,FALSE)</f>
        <v>0.81453647648993499</v>
      </c>
      <c r="AO34" s="48">
        <f>VLOOKUP($A34,'ADR Raw Data'!$B$6:$BE$43,'ADR Raw Data'!AA$1,FALSE)</f>
        <v>9.6891911394768201E-2</v>
      </c>
      <c r="AP34" s="48">
        <f>VLOOKUP($A34,'ADR Raw Data'!$B$6:$BE$43,'ADR Raw Data'!AB$1,FALSE)</f>
        <v>-0.38959357443975801</v>
      </c>
      <c r="AQ34" s="49">
        <f>VLOOKUP($A34,'ADR Raw Data'!$B$6:$BE$43,'ADR Raw Data'!AC$1,FALSE)</f>
        <v>-0.15159944198168199</v>
      </c>
      <c r="AR34" s="50">
        <f>VLOOKUP($A34,'ADR Raw Data'!$B$6:$BE$43,'ADR Raw Data'!AE$1,FALSE)</f>
        <v>0.68372914362475601</v>
      </c>
      <c r="AS34" s="40"/>
      <c r="AT34" s="51">
        <f>VLOOKUP($A34,'RevPAR Raw Data'!$B$6:$BE$43,'RevPAR Raw Data'!G$1,FALSE)</f>
        <v>36.462498215560302</v>
      </c>
      <c r="AU34" s="52">
        <f>VLOOKUP($A34,'RevPAR Raw Data'!$B$6:$BE$43,'RevPAR Raw Data'!H$1,FALSE)</f>
        <v>50.090549607423199</v>
      </c>
      <c r="AV34" s="52">
        <f>VLOOKUP($A34,'RevPAR Raw Data'!$B$6:$BE$43,'RevPAR Raw Data'!I$1,FALSE)</f>
        <v>53.319295146324002</v>
      </c>
      <c r="AW34" s="52">
        <f>VLOOKUP($A34,'RevPAR Raw Data'!$B$6:$BE$43,'RevPAR Raw Data'!J$1,FALSE)</f>
        <v>60.822125267665903</v>
      </c>
      <c r="AX34" s="52">
        <f>VLOOKUP($A34,'RevPAR Raw Data'!$B$6:$BE$43,'RevPAR Raw Data'!K$1,FALSE)</f>
        <v>71.828501070663805</v>
      </c>
      <c r="AY34" s="53">
        <f>VLOOKUP($A34,'RevPAR Raw Data'!$B$6:$BE$43,'RevPAR Raw Data'!L$1,FALSE)</f>
        <v>54.504593861527397</v>
      </c>
      <c r="AZ34" s="52">
        <f>VLOOKUP($A34,'RevPAR Raw Data'!$B$6:$BE$43,'RevPAR Raw Data'!N$1,FALSE)</f>
        <v>113.587159172019</v>
      </c>
      <c r="BA34" s="52">
        <f>VLOOKUP($A34,'RevPAR Raw Data'!$B$6:$BE$43,'RevPAR Raw Data'!O$1,FALSE)</f>
        <v>112.95676124197</v>
      </c>
      <c r="BB34" s="53">
        <f>VLOOKUP($A34,'RevPAR Raw Data'!$B$6:$BE$43,'RevPAR Raw Data'!P$1,FALSE)</f>
        <v>113.271960206995</v>
      </c>
      <c r="BC34" s="54">
        <f>VLOOKUP($A34,'RevPAR Raw Data'!$B$6:$BE$43,'RevPAR Raw Data'!R$1,FALSE)</f>
        <v>71.295269960232403</v>
      </c>
      <c r="BE34" s="47">
        <f>VLOOKUP($A34,'RevPAR Raw Data'!$B$6:$BE$43,'RevPAR Raw Data'!T$1,FALSE)</f>
        <v>-1.9742595724779199</v>
      </c>
      <c r="BF34" s="48">
        <f>VLOOKUP($A34,'RevPAR Raw Data'!$B$6:$BE$43,'RevPAR Raw Data'!U$1,FALSE)</f>
        <v>-2.06290694506384</v>
      </c>
      <c r="BG34" s="48">
        <f>VLOOKUP($A34,'RevPAR Raw Data'!$B$6:$BE$43,'RevPAR Raw Data'!V$1,FALSE)</f>
        <v>-2.3778228560832102</v>
      </c>
      <c r="BH34" s="48">
        <f>VLOOKUP($A34,'RevPAR Raw Data'!$B$6:$BE$43,'RevPAR Raw Data'!W$1,FALSE)</f>
        <v>10.896157371015301</v>
      </c>
      <c r="BI34" s="48">
        <f>VLOOKUP($A34,'RevPAR Raw Data'!$B$6:$BE$43,'RevPAR Raw Data'!X$1,FALSE)</f>
        <v>17.1449394157667</v>
      </c>
      <c r="BJ34" s="49">
        <f>VLOOKUP($A34,'RevPAR Raw Data'!$B$6:$BE$43,'RevPAR Raw Data'!Y$1,FALSE)</f>
        <v>5.1714997967673098</v>
      </c>
      <c r="BK34" s="48">
        <f>VLOOKUP($A34,'RevPAR Raw Data'!$B$6:$BE$43,'RevPAR Raw Data'!AA$1,FALSE)</f>
        <v>5.4385236707667</v>
      </c>
      <c r="BL34" s="48">
        <f>VLOOKUP($A34,'RevPAR Raw Data'!$B$6:$BE$43,'RevPAR Raw Data'!AB$1,FALSE)</f>
        <v>10.7205064716814</v>
      </c>
      <c r="BM34" s="49">
        <f>VLOOKUP($A34,'RevPAR Raw Data'!$B$6:$BE$43,'RevPAR Raw Data'!AC$1,FALSE)</f>
        <v>8.0076366424967897</v>
      </c>
      <c r="BN34" s="50">
        <f>VLOOKUP($A34,'RevPAR Raw Data'!$B$6:$BE$43,'RevPAR Raw Data'!AE$1,FALSE)</f>
        <v>6.4402385695075299</v>
      </c>
    </row>
    <row r="35" spans="1:66" x14ac:dyDescent="0.45">
      <c r="A35" s="63" t="s">
        <v>47</v>
      </c>
      <c r="B35" s="47">
        <f>VLOOKUP($A35,'Occupancy Raw Data'!$B$8:$BE$45,'Occupancy Raw Data'!G$3,FALSE)</f>
        <v>44.811837778589599</v>
      </c>
      <c r="C35" s="48">
        <f>VLOOKUP($A35,'Occupancy Raw Data'!$B$8:$BE$45,'Occupancy Raw Data'!H$3,FALSE)</f>
        <v>58.202411399342303</v>
      </c>
      <c r="D35" s="48">
        <f>VLOOKUP($A35,'Occupancy Raw Data'!$B$8:$BE$45,'Occupancy Raw Data'!I$3,FALSE)</f>
        <v>67.482645232005794</v>
      </c>
      <c r="E35" s="48">
        <f>VLOOKUP($A35,'Occupancy Raw Data'!$B$8:$BE$45,'Occupancy Raw Data'!J$3,FALSE)</f>
        <v>68.597004018998902</v>
      </c>
      <c r="F35" s="48">
        <f>VLOOKUP($A35,'Occupancy Raw Data'!$B$8:$BE$45,'Occupancy Raw Data'!K$3,FALSE)</f>
        <v>65.016441359152296</v>
      </c>
      <c r="G35" s="49">
        <f>VLOOKUP($A35,'Occupancy Raw Data'!$B$8:$BE$45,'Occupancy Raw Data'!L$3,FALSE)</f>
        <v>60.822067957617797</v>
      </c>
      <c r="H35" s="48">
        <f>VLOOKUP($A35,'Occupancy Raw Data'!$B$8:$BE$45,'Occupancy Raw Data'!N$3,FALSE)</f>
        <v>90.482279868469107</v>
      </c>
      <c r="I35" s="48">
        <f>VLOOKUP($A35,'Occupancy Raw Data'!$B$8:$BE$45,'Occupancy Raw Data'!O$3,FALSE)</f>
        <v>93.569601753744905</v>
      </c>
      <c r="J35" s="49">
        <f>VLOOKUP($A35,'Occupancy Raw Data'!$B$8:$BE$45,'Occupancy Raw Data'!P$3,FALSE)</f>
        <v>92.025940811107006</v>
      </c>
      <c r="K35" s="50">
        <f>VLOOKUP($A35,'Occupancy Raw Data'!$B$8:$BE$45,'Occupancy Raw Data'!R$3,FALSE)</f>
        <v>69.737460201471805</v>
      </c>
      <c r="M35" s="47">
        <f>VLOOKUP($A35,'Occupancy Raw Data'!$B$8:$BE$45,'Occupancy Raw Data'!T$3,FALSE)</f>
        <v>-13.768081958674699</v>
      </c>
      <c r="N35" s="48">
        <f>VLOOKUP($A35,'Occupancy Raw Data'!$B$8:$BE$45,'Occupancy Raw Data'!U$3,FALSE)</f>
        <v>-6.65619078774077</v>
      </c>
      <c r="O35" s="48">
        <f>VLOOKUP($A35,'Occupancy Raw Data'!$B$8:$BE$45,'Occupancy Raw Data'!V$3,FALSE)</f>
        <v>-2.6662081712480301</v>
      </c>
      <c r="P35" s="48">
        <f>VLOOKUP($A35,'Occupancy Raw Data'!$B$8:$BE$45,'Occupancy Raw Data'!W$3,FALSE)</f>
        <v>-3.1354821671827602</v>
      </c>
      <c r="Q35" s="48">
        <f>VLOOKUP($A35,'Occupancy Raw Data'!$B$8:$BE$45,'Occupancy Raw Data'!X$3,FALSE)</f>
        <v>-3.7058504755856201</v>
      </c>
      <c r="R35" s="49">
        <f>VLOOKUP($A35,'Occupancy Raw Data'!$B$8:$BE$45,'Occupancy Raw Data'!Y$3,FALSE)</f>
        <v>-5.5518608077635703</v>
      </c>
      <c r="S35" s="48">
        <f>VLOOKUP($A35,'Occupancy Raw Data'!$B$8:$BE$45,'Occupancy Raw Data'!AA$3,FALSE)</f>
        <v>13.3236635719283</v>
      </c>
      <c r="T35" s="48">
        <f>VLOOKUP($A35,'Occupancy Raw Data'!$B$8:$BE$45,'Occupancy Raw Data'!AB$3,FALSE)</f>
        <v>15.901098535116899</v>
      </c>
      <c r="U35" s="49">
        <f>VLOOKUP($A35,'Occupancy Raw Data'!$B$8:$BE$45,'Occupancy Raw Data'!AC$3,FALSE)</f>
        <v>14.619509076617501</v>
      </c>
      <c r="V35" s="50">
        <f>VLOOKUP($A35,'Occupancy Raw Data'!$B$8:$BE$45,'Occupancy Raw Data'!AE$3,FALSE)</f>
        <v>1.16031159225643</v>
      </c>
      <c r="X35" s="51">
        <f>VLOOKUP($A35,'ADR Raw Data'!$B$6:$BE$43,'ADR Raw Data'!G$1,FALSE)</f>
        <v>91.958316347329799</v>
      </c>
      <c r="Y35" s="52">
        <f>VLOOKUP($A35,'ADR Raw Data'!$B$6:$BE$43,'ADR Raw Data'!H$1,FALSE)</f>
        <v>103.44363779033201</v>
      </c>
      <c r="Z35" s="52">
        <f>VLOOKUP($A35,'ADR Raw Data'!$B$6:$BE$43,'ADR Raw Data'!I$1,FALSE)</f>
        <v>117.194680563075</v>
      </c>
      <c r="AA35" s="52">
        <f>VLOOKUP($A35,'ADR Raw Data'!$B$6:$BE$43,'ADR Raw Data'!J$1,FALSE)</f>
        <v>112.943299600532</v>
      </c>
      <c r="AB35" s="52">
        <f>VLOOKUP($A35,'ADR Raw Data'!$B$6:$BE$43,'ADR Raw Data'!K$1,FALSE)</f>
        <v>107.80599325653201</v>
      </c>
      <c r="AC35" s="53">
        <f>VLOOKUP($A35,'ADR Raw Data'!$B$6:$BE$43,'ADR Raw Data'!L$1,FALSE)</f>
        <v>107.878053102661</v>
      </c>
      <c r="AD35" s="52">
        <f>VLOOKUP($A35,'ADR Raw Data'!$B$6:$BE$43,'ADR Raw Data'!N$1,FALSE)</f>
        <v>182.69812235008999</v>
      </c>
      <c r="AE35" s="52">
        <f>VLOOKUP($A35,'ADR Raw Data'!$B$6:$BE$43,'ADR Raw Data'!O$1,FALSE)</f>
        <v>195.77792073408801</v>
      </c>
      <c r="AF35" s="53">
        <f>VLOOKUP($A35,'ADR Raw Data'!$B$6:$BE$43,'ADR Raw Data'!P$1,FALSE)</f>
        <v>189.34772307692299</v>
      </c>
      <c r="AG35" s="54">
        <f>VLOOKUP($A35,'ADR Raw Data'!$B$6:$BE$43,'ADR Raw Data'!R$1,FALSE)</f>
        <v>138.59457600479001</v>
      </c>
      <c r="AI35" s="47">
        <f>VLOOKUP($A35,'ADR Raw Data'!$B$6:$BE$43,'ADR Raw Data'!T$1,FALSE)</f>
        <v>1.4417038990805899</v>
      </c>
      <c r="AJ35" s="48">
        <f>VLOOKUP($A35,'ADR Raw Data'!$B$6:$BE$43,'ADR Raw Data'!U$1,FALSE)</f>
        <v>5.6442003413380997</v>
      </c>
      <c r="AK35" s="48">
        <f>VLOOKUP($A35,'ADR Raw Data'!$B$6:$BE$43,'ADR Raw Data'!V$1,FALSE)</f>
        <v>15.317326546230801</v>
      </c>
      <c r="AL35" s="48">
        <f>VLOOKUP($A35,'ADR Raw Data'!$B$6:$BE$43,'ADR Raw Data'!W$1,FALSE)</f>
        <v>10.0809607655042</v>
      </c>
      <c r="AM35" s="48">
        <f>VLOOKUP($A35,'ADR Raw Data'!$B$6:$BE$43,'ADR Raw Data'!X$1,FALSE)</f>
        <v>9.6869402432135008</v>
      </c>
      <c r="AN35" s="49">
        <f>VLOOKUP($A35,'ADR Raw Data'!$B$6:$BE$43,'ADR Raw Data'!Y$1,FALSE)</f>
        <v>9.3536015573795499</v>
      </c>
      <c r="AO35" s="48">
        <f>VLOOKUP($A35,'ADR Raw Data'!$B$6:$BE$43,'ADR Raw Data'!AA$1,FALSE)</f>
        <v>44.772140146779797</v>
      </c>
      <c r="AP35" s="48">
        <f>VLOOKUP($A35,'ADR Raw Data'!$B$6:$BE$43,'ADR Raw Data'!AB$1,FALSE)</f>
        <v>54.051585705361099</v>
      </c>
      <c r="AQ35" s="49">
        <f>VLOOKUP($A35,'ADR Raw Data'!$B$6:$BE$43,'ADR Raw Data'!AC$1,FALSE)</f>
        <v>49.511868040636699</v>
      </c>
      <c r="AR35" s="50">
        <f>VLOOKUP($A35,'ADR Raw Data'!$B$6:$BE$43,'ADR Raw Data'!AE$1,FALSE)</f>
        <v>28.369159281707699</v>
      </c>
      <c r="AS35" s="40"/>
      <c r="AT35" s="51">
        <f>VLOOKUP($A35,'RevPAR Raw Data'!$B$6:$BE$43,'RevPAR Raw Data'!G$1,FALSE)</f>
        <v>41.2082115454877</v>
      </c>
      <c r="AU35" s="52">
        <f>VLOOKUP($A35,'RevPAR Raw Data'!$B$6:$BE$43,'RevPAR Raw Data'!H$1,FALSE)</f>
        <v>60.206691633174998</v>
      </c>
      <c r="AV35" s="52">
        <f>VLOOKUP($A35,'RevPAR Raw Data'!$B$6:$BE$43,'RevPAR Raw Data'!I$1,FALSE)</f>
        <v>79.086070515162504</v>
      </c>
      <c r="AW35" s="52">
        <f>VLOOKUP($A35,'RevPAR Raw Data'!$B$6:$BE$43,'RevPAR Raw Data'!J$1,FALSE)</f>
        <v>77.475719766167302</v>
      </c>
      <c r="AX35" s="52">
        <f>VLOOKUP($A35,'RevPAR Raw Data'!$B$6:$BE$43,'RevPAR Raw Data'!K$1,FALSE)</f>
        <v>70.091620387285303</v>
      </c>
      <c r="AY35" s="53">
        <f>VLOOKUP($A35,'RevPAR Raw Data'!$B$6:$BE$43,'RevPAR Raw Data'!L$1,FALSE)</f>
        <v>65.613662769455601</v>
      </c>
      <c r="AZ35" s="52">
        <f>VLOOKUP($A35,'RevPAR Raw Data'!$B$6:$BE$43,'RevPAR Raw Data'!N$1,FALSE)</f>
        <v>165.30942637924699</v>
      </c>
      <c r="BA35" s="52">
        <f>VLOOKUP($A35,'RevPAR Raw Data'!$B$6:$BE$43,'RevPAR Raw Data'!O$1,FALSE)</f>
        <v>183.18862075264801</v>
      </c>
      <c r="BB35" s="53">
        <f>VLOOKUP($A35,'RevPAR Raw Data'!$B$6:$BE$43,'RevPAR Raw Data'!P$1,FALSE)</f>
        <v>174.24902356594799</v>
      </c>
      <c r="BC35" s="54">
        <f>VLOOKUP($A35,'RevPAR Raw Data'!$B$6:$BE$43,'RevPAR Raw Data'!R$1,FALSE)</f>
        <v>96.652337282739097</v>
      </c>
      <c r="BE35" s="47">
        <f>VLOOKUP($A35,'RevPAR Raw Data'!$B$6:$BE$43,'RevPAR Raw Data'!T$1,FALSE)</f>
        <v>-12.524873034021001</v>
      </c>
      <c r="BF35" s="48">
        <f>VLOOKUP($A35,'RevPAR Raw Data'!$B$6:$BE$43,'RevPAR Raw Data'!U$1,FALSE)</f>
        <v>-1.38767918956445</v>
      </c>
      <c r="BG35" s="48">
        <f>VLOOKUP($A35,'RevPAR Raw Data'!$B$6:$BE$43,'RevPAR Raw Data'!V$1,FALSE)</f>
        <v>12.2427265629904</v>
      </c>
      <c r="BH35" s="48">
        <f>VLOOKUP($A35,'RevPAR Raw Data'!$B$6:$BE$43,'RevPAR Raw Data'!W$1,FALSE)</f>
        <v>6.6293918712384201</v>
      </c>
      <c r="BI35" s="48">
        <f>VLOOKUP($A35,'RevPAR Raw Data'!$B$6:$BE$43,'RevPAR Raw Data'!X$1,FALSE)</f>
        <v>5.6221062465550498</v>
      </c>
      <c r="BJ35" s="49">
        <f>VLOOKUP($A35,'RevPAR Raw Data'!$B$6:$BE$43,'RevPAR Raw Data'!Y$1,FALSE)</f>
        <v>3.2824418106374602</v>
      </c>
      <c r="BK35" s="48">
        <f>VLOOKUP($A35,'RevPAR Raw Data'!$B$6:$BE$43,'RevPAR Raw Data'!AA$1,FALSE)</f>
        <v>64.061093045817302</v>
      </c>
      <c r="BL35" s="48">
        <f>VLOOKUP($A35,'RevPAR Raw Data'!$B$6:$BE$43,'RevPAR Raw Data'!AB$1,FALSE)</f>
        <v>78.547480143280794</v>
      </c>
      <c r="BM35" s="49">
        <f>VLOOKUP($A35,'RevPAR Raw Data'!$B$6:$BE$43,'RevPAR Raw Data'!AC$1,FALSE)</f>
        <v>71.369769159458102</v>
      </c>
      <c r="BN35" s="50">
        <f>VLOOKUP($A35,'RevPAR Raw Data'!$B$6:$BE$43,'RevPAR Raw Data'!AE$1,FALSE)</f>
        <v>29.858641517735499</v>
      </c>
    </row>
    <row r="36" spans="1:66" x14ac:dyDescent="0.45">
      <c r="A36" s="63" t="s">
        <v>48</v>
      </c>
      <c r="B36" s="47">
        <f>VLOOKUP($A36,'Occupancy Raw Data'!$B$8:$BE$45,'Occupancy Raw Data'!G$3,FALSE)</f>
        <v>49.549121974371097</v>
      </c>
      <c r="C36" s="48">
        <f>VLOOKUP($A36,'Occupancy Raw Data'!$B$8:$BE$45,'Occupancy Raw Data'!H$3,FALSE)</f>
        <v>64.143331751305098</v>
      </c>
      <c r="D36" s="48">
        <f>VLOOKUP($A36,'Occupancy Raw Data'!$B$8:$BE$45,'Occupancy Raw Data'!I$3,FALSE)</f>
        <v>73.493118177503504</v>
      </c>
      <c r="E36" s="48">
        <f>VLOOKUP($A36,'Occupancy Raw Data'!$B$8:$BE$45,'Occupancy Raw Data'!J$3,FALSE)</f>
        <v>80.944470811580402</v>
      </c>
      <c r="F36" s="48">
        <f>VLOOKUP($A36,'Occupancy Raw Data'!$B$8:$BE$45,'Occupancy Raw Data'!K$3,FALSE)</f>
        <v>81.822496440436595</v>
      </c>
      <c r="G36" s="49">
        <f>VLOOKUP($A36,'Occupancy Raw Data'!$B$8:$BE$45,'Occupancy Raw Data'!L$3,FALSE)</f>
        <v>69.990507831039295</v>
      </c>
      <c r="H36" s="48">
        <f>VLOOKUP($A36,'Occupancy Raw Data'!$B$8:$BE$45,'Occupancy Raw Data'!N$3,FALSE)</f>
        <v>92.145230185097205</v>
      </c>
      <c r="I36" s="48">
        <f>VLOOKUP($A36,'Occupancy Raw Data'!$B$8:$BE$45,'Occupancy Raw Data'!O$3,FALSE)</f>
        <v>95.420028476506801</v>
      </c>
      <c r="J36" s="49">
        <f>VLOOKUP($A36,'Occupancy Raw Data'!$B$8:$BE$45,'Occupancy Raw Data'!P$3,FALSE)</f>
        <v>93.782629330801996</v>
      </c>
      <c r="K36" s="50">
        <f>VLOOKUP($A36,'Occupancy Raw Data'!$B$8:$BE$45,'Occupancy Raw Data'!R$3,FALSE)</f>
        <v>76.788256830971505</v>
      </c>
      <c r="M36" s="47">
        <f>VLOOKUP($A36,'Occupancy Raw Data'!$B$8:$BE$45,'Occupancy Raw Data'!T$3,FALSE)</f>
        <v>-0.64836677105404705</v>
      </c>
      <c r="N36" s="48">
        <f>VLOOKUP($A36,'Occupancy Raw Data'!$B$8:$BE$45,'Occupancy Raw Data'!U$3,FALSE)</f>
        <v>-6.66322879778029</v>
      </c>
      <c r="O36" s="48">
        <f>VLOOKUP($A36,'Occupancy Raw Data'!$B$8:$BE$45,'Occupancy Raw Data'!V$3,FALSE)</f>
        <v>-4.7834729049045199</v>
      </c>
      <c r="P36" s="48">
        <f>VLOOKUP($A36,'Occupancy Raw Data'!$B$8:$BE$45,'Occupancy Raw Data'!W$3,FALSE)</f>
        <v>0.66709994531328198</v>
      </c>
      <c r="Q36" s="48">
        <f>VLOOKUP($A36,'Occupancy Raw Data'!$B$8:$BE$45,'Occupancy Raw Data'!X$3,FALSE)</f>
        <v>-7.5208524246322703</v>
      </c>
      <c r="R36" s="49">
        <f>VLOOKUP($A36,'Occupancy Raw Data'!$B$8:$BE$45,'Occupancy Raw Data'!Y$3,FALSE)</f>
        <v>-4.0345052532830303</v>
      </c>
      <c r="S36" s="48">
        <f>VLOOKUP($A36,'Occupancy Raw Data'!$B$8:$BE$45,'Occupancy Raw Data'!AA$3,FALSE)</f>
        <v>0.91985215549127197</v>
      </c>
      <c r="T36" s="48">
        <f>VLOOKUP($A36,'Occupancy Raw Data'!$B$8:$BE$45,'Occupancy Raw Data'!AB$3,FALSE)</f>
        <v>31.948247136637999</v>
      </c>
      <c r="U36" s="49">
        <f>VLOOKUP($A36,'Occupancy Raw Data'!$B$8:$BE$45,'Occupancy Raw Data'!AC$3,FALSE)</f>
        <v>14.6335497530818</v>
      </c>
      <c r="V36" s="50">
        <f>VLOOKUP($A36,'Occupancy Raw Data'!$B$8:$BE$45,'Occupancy Raw Data'!AE$3,FALSE)</f>
        <v>1.74738915882656</v>
      </c>
      <c r="X36" s="51">
        <f>VLOOKUP($A36,'ADR Raw Data'!$B$6:$BE$43,'ADR Raw Data'!G$1,FALSE)</f>
        <v>152.30305555555501</v>
      </c>
      <c r="Y36" s="52">
        <f>VLOOKUP($A36,'ADR Raw Data'!$B$6:$BE$43,'ADR Raw Data'!H$1,FALSE)</f>
        <v>154.12116907140199</v>
      </c>
      <c r="Z36" s="52">
        <f>VLOOKUP($A36,'ADR Raw Data'!$B$6:$BE$43,'ADR Raw Data'!I$1,FALSE)</f>
        <v>153.68809493057699</v>
      </c>
      <c r="AA36" s="52">
        <f>VLOOKUP($A36,'ADR Raw Data'!$B$6:$BE$43,'ADR Raw Data'!J$1,FALSE)</f>
        <v>155.234872471416</v>
      </c>
      <c r="AB36" s="52">
        <f>VLOOKUP($A36,'ADR Raw Data'!$B$6:$BE$43,'ADR Raw Data'!K$1,FALSE)</f>
        <v>176.003752900232</v>
      </c>
      <c r="AC36" s="53">
        <f>VLOOKUP($A36,'ADR Raw Data'!$B$6:$BE$43,'ADR Raw Data'!L$1,FALSE)</f>
        <v>159.14677019054699</v>
      </c>
      <c r="AD36" s="52">
        <f>VLOOKUP($A36,'ADR Raw Data'!$B$6:$BE$43,'ADR Raw Data'!N$1,FALSE)</f>
        <v>273.24966005665698</v>
      </c>
      <c r="AE36" s="52">
        <f>VLOOKUP($A36,'ADR Raw Data'!$B$6:$BE$43,'ADR Raw Data'!O$1,FALSE)</f>
        <v>279.91941805520997</v>
      </c>
      <c r="AF36" s="53">
        <f>VLOOKUP($A36,'ADR Raw Data'!$B$6:$BE$43,'ADR Raw Data'!P$1,FALSE)</f>
        <v>276.64276442307602</v>
      </c>
      <c r="AG36" s="54">
        <f>VLOOKUP($A36,'ADR Raw Data'!$B$6:$BE$43,'ADR Raw Data'!R$1,FALSE)</f>
        <v>200.146652686415</v>
      </c>
      <c r="AI36" s="47">
        <f>VLOOKUP($A36,'ADR Raw Data'!$B$6:$BE$43,'ADR Raw Data'!T$1,FALSE)</f>
        <v>9.9668987099685804</v>
      </c>
      <c r="AJ36" s="48">
        <f>VLOOKUP($A36,'ADR Raw Data'!$B$6:$BE$43,'ADR Raw Data'!U$1,FALSE)</f>
        <v>8.8846642697824496</v>
      </c>
      <c r="AK36" s="48">
        <f>VLOOKUP($A36,'ADR Raw Data'!$B$6:$BE$43,'ADR Raw Data'!V$1,FALSE)</f>
        <v>6.2646229066251697</v>
      </c>
      <c r="AL36" s="48">
        <f>VLOOKUP($A36,'ADR Raw Data'!$B$6:$BE$43,'ADR Raw Data'!W$1,FALSE)</f>
        <v>-7.0530523305308096E-2</v>
      </c>
      <c r="AM36" s="48">
        <f>VLOOKUP($A36,'ADR Raw Data'!$B$6:$BE$43,'ADR Raw Data'!X$1,FALSE)</f>
        <v>-7.0513043302829299</v>
      </c>
      <c r="AN36" s="49">
        <f>VLOOKUP($A36,'ADR Raw Data'!$B$6:$BE$43,'ADR Raw Data'!Y$1,FALSE)</f>
        <v>1.7407586961821699</v>
      </c>
      <c r="AO36" s="48">
        <f>VLOOKUP($A36,'ADR Raw Data'!$B$6:$BE$43,'ADR Raw Data'!AA$1,FALSE)</f>
        <v>-5.3251358667758701</v>
      </c>
      <c r="AP36" s="48">
        <f>VLOOKUP($A36,'ADR Raw Data'!$B$6:$BE$43,'ADR Raw Data'!AB$1,FALSE)</f>
        <v>7.3746177603377498</v>
      </c>
      <c r="AQ36" s="49">
        <f>VLOOKUP($A36,'ADR Raw Data'!$B$6:$BE$43,'ADR Raw Data'!AC$1,FALSE)</f>
        <v>0.13238271646082</v>
      </c>
      <c r="AR36" s="50">
        <f>VLOOKUP($A36,'ADR Raw Data'!$B$6:$BE$43,'ADR Raw Data'!AE$1,FALSE)</f>
        <v>3.41096551985274</v>
      </c>
      <c r="AS36" s="40"/>
      <c r="AT36" s="51">
        <f>VLOOKUP($A36,'RevPAR Raw Data'!$B$6:$BE$43,'RevPAR Raw Data'!G$1,FALSE)</f>
        <v>75.464826767916406</v>
      </c>
      <c r="AU36" s="52">
        <f>VLOOKUP($A36,'RevPAR Raw Data'!$B$6:$BE$43,'RevPAR Raw Data'!H$1,FALSE)</f>
        <v>98.858452776459401</v>
      </c>
      <c r="AV36" s="52">
        <f>VLOOKUP($A36,'RevPAR Raw Data'!$B$6:$BE$43,'RevPAR Raw Data'!I$1,FALSE)</f>
        <v>112.950173232083</v>
      </c>
      <c r="AW36" s="52">
        <f>VLOOKUP($A36,'RevPAR Raw Data'!$B$6:$BE$43,'RevPAR Raw Data'!J$1,FALSE)</f>
        <v>125.654046037019</v>
      </c>
      <c r="AX36" s="52">
        <f>VLOOKUP($A36,'RevPAR Raw Data'!$B$6:$BE$43,'RevPAR Raw Data'!K$1,FALSE)</f>
        <v>144.01066445182701</v>
      </c>
      <c r="AY36" s="53">
        <f>VLOOKUP($A36,'RevPAR Raw Data'!$B$6:$BE$43,'RevPAR Raw Data'!L$1,FALSE)</f>
        <v>111.387632653061</v>
      </c>
      <c r="AZ36" s="52">
        <f>VLOOKUP($A36,'RevPAR Raw Data'!$B$6:$BE$43,'RevPAR Raw Data'!N$1,FALSE)</f>
        <v>251.786528239202</v>
      </c>
      <c r="BA36" s="52">
        <f>VLOOKUP($A36,'RevPAR Raw Data'!$B$6:$BE$43,'RevPAR Raw Data'!O$1,FALSE)</f>
        <v>267.099188419553</v>
      </c>
      <c r="BB36" s="53">
        <f>VLOOKUP($A36,'RevPAR Raw Data'!$B$6:$BE$43,'RevPAR Raw Data'!P$1,FALSE)</f>
        <v>259.442858329378</v>
      </c>
      <c r="BC36" s="54">
        <f>VLOOKUP($A36,'RevPAR Raw Data'!$B$6:$BE$43,'RevPAR Raw Data'!R$1,FALSE)</f>
        <v>153.68912570343701</v>
      </c>
      <c r="BE36" s="47">
        <f>VLOOKUP($A36,'RevPAR Raw Data'!$B$6:$BE$43,'RevPAR Raw Data'!T$1,FALSE)</f>
        <v>9.2539098795744792</v>
      </c>
      <c r="BF36" s="48">
        <f>VLOOKUP($A36,'RevPAR Raw Data'!$B$6:$BE$43,'RevPAR Raw Data'!U$1,FALSE)</f>
        <v>1.6294299637919201</v>
      </c>
      <c r="BG36" s="48">
        <f>VLOOKUP($A36,'RevPAR Raw Data'!$B$6:$BE$43,'RevPAR Raw Data'!V$1,FALSE)</f>
        <v>1.1814834623877899</v>
      </c>
      <c r="BH36" s="48">
        <f>VLOOKUP($A36,'RevPAR Raw Data'!$B$6:$BE$43,'RevPAR Raw Data'!W$1,FALSE)</f>
        <v>0.59609891292557504</v>
      </c>
      <c r="BI36" s="48">
        <f>VLOOKUP($A36,'RevPAR Raw Data'!$B$6:$BE$43,'RevPAR Raw Data'!X$1,FALSE)</f>
        <v>-14.0418385622229</v>
      </c>
      <c r="BJ36" s="49">
        <f>VLOOKUP($A36,'RevPAR Raw Data'!$B$6:$BE$43,'RevPAR Raw Data'!Y$1,FALSE)</f>
        <v>-2.3639775581453</v>
      </c>
      <c r="BK36" s="48">
        <f>VLOOKUP($A36,'RevPAR Raw Data'!$B$6:$BE$43,'RevPAR Raw Data'!AA$1,FALSE)</f>
        <v>-4.4542670883379802</v>
      </c>
      <c r="BL36" s="48">
        <f>VLOOKUP($A36,'RevPAR Raw Data'!$B$6:$BE$43,'RevPAR Raw Data'!AB$1,FALSE)</f>
        <v>41.678926004430899</v>
      </c>
      <c r="BM36" s="49">
        <f>VLOOKUP($A36,'RevPAR Raw Data'!$B$6:$BE$43,'RevPAR Raw Data'!AC$1,FALSE)</f>
        <v>14.7853047602204</v>
      </c>
      <c r="BN36" s="50">
        <f>VLOOKUP($A36,'RevPAR Raw Data'!$B$6:$BE$43,'RevPAR Raw Data'!AE$1,FALSE)</f>
        <v>5.2179575203845197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51.835885238590699</v>
      </c>
      <c r="C38" s="48">
        <f>VLOOKUP($A38,'Occupancy Raw Data'!$B$8:$BE$45,'Occupancy Raw Data'!H$3,FALSE)</f>
        <v>58.168574401664898</v>
      </c>
      <c r="D38" s="48">
        <f>VLOOKUP($A38,'Occupancy Raw Data'!$B$8:$BE$45,'Occupancy Raw Data'!I$3,FALSE)</f>
        <v>66.181061394380805</v>
      </c>
      <c r="E38" s="48">
        <f>VLOOKUP($A38,'Occupancy Raw Data'!$B$8:$BE$45,'Occupancy Raw Data'!J$3,FALSE)</f>
        <v>74.907090828006503</v>
      </c>
      <c r="F38" s="48">
        <f>VLOOKUP($A38,'Occupancy Raw Data'!$B$8:$BE$45,'Occupancy Raw Data'!K$3,FALSE)</f>
        <v>83.023636093355094</v>
      </c>
      <c r="G38" s="49">
        <f>VLOOKUP($A38,'Occupancy Raw Data'!$B$8:$BE$45,'Occupancy Raw Data'!L$3,FALSE)</f>
        <v>66.823249591199598</v>
      </c>
      <c r="H38" s="48">
        <f>VLOOKUP($A38,'Occupancy Raw Data'!$B$8:$BE$45,'Occupancy Raw Data'!N$3,FALSE)</f>
        <v>89.921213022149502</v>
      </c>
      <c r="I38" s="48">
        <f>VLOOKUP($A38,'Occupancy Raw Data'!$B$8:$BE$45,'Occupancy Raw Data'!O$3,FALSE)</f>
        <v>90.322580645161196</v>
      </c>
      <c r="J38" s="49">
        <f>VLOOKUP($A38,'Occupancy Raw Data'!$B$8:$BE$45,'Occupancy Raw Data'!P$3,FALSE)</f>
        <v>90.121896833655398</v>
      </c>
      <c r="K38" s="50">
        <f>VLOOKUP($A38,'Occupancy Raw Data'!$B$8:$BE$45,'Occupancy Raw Data'!R$3,FALSE)</f>
        <v>73.480005946187006</v>
      </c>
      <c r="M38" s="47">
        <f>VLOOKUP($A38,'Occupancy Raw Data'!$B$8:$BE$45,'Occupancy Raw Data'!T$3,FALSE)</f>
        <v>25.634551296404801</v>
      </c>
      <c r="N38" s="48">
        <f>VLOOKUP($A38,'Occupancy Raw Data'!$B$8:$BE$45,'Occupancy Raw Data'!U$3,FALSE)</f>
        <v>4.9553267070939002</v>
      </c>
      <c r="O38" s="48">
        <f>VLOOKUP($A38,'Occupancy Raw Data'!$B$8:$BE$45,'Occupancy Raw Data'!V$3,FALSE)</f>
        <v>-2.7384793354951502</v>
      </c>
      <c r="P38" s="48">
        <f>VLOOKUP($A38,'Occupancy Raw Data'!$B$8:$BE$45,'Occupancy Raw Data'!W$3,FALSE)</f>
        <v>18.6351156942853</v>
      </c>
      <c r="Q38" s="48">
        <f>VLOOKUP($A38,'Occupancy Raw Data'!$B$8:$BE$45,'Occupancy Raw Data'!X$3,FALSE)</f>
        <v>33.877100723876502</v>
      </c>
      <c r="R38" s="49">
        <f>VLOOKUP($A38,'Occupancy Raw Data'!$B$8:$BE$45,'Occupancy Raw Data'!Y$3,FALSE)</f>
        <v>15.2596041142223</v>
      </c>
      <c r="S38" s="48">
        <f>VLOOKUP($A38,'Occupancy Raw Data'!$B$8:$BE$45,'Occupancy Raw Data'!AA$3,FALSE)</f>
        <v>27.944390366675599</v>
      </c>
      <c r="T38" s="48">
        <f>VLOOKUP($A38,'Occupancy Raw Data'!$B$8:$BE$45,'Occupancy Raw Data'!AB$3,FALSE)</f>
        <v>25.267602086467701</v>
      </c>
      <c r="U38" s="49">
        <f>VLOOKUP($A38,'Occupancy Raw Data'!$B$8:$BE$45,'Occupancy Raw Data'!AC$3,FALSE)</f>
        <v>26.588867678113399</v>
      </c>
      <c r="V38" s="50">
        <f>VLOOKUP($A38,'Occupancy Raw Data'!$B$8:$BE$45,'Occupancy Raw Data'!AE$3,FALSE)</f>
        <v>18.991372985034399</v>
      </c>
      <c r="X38" s="51">
        <f>VLOOKUP($A38,'ADR Raw Data'!$B$6:$BE$43,'ADR Raw Data'!G$1,FALSE)</f>
        <v>116.736527100659</v>
      </c>
      <c r="Y38" s="52">
        <f>VLOOKUP($A38,'ADR Raw Data'!$B$6:$BE$43,'ADR Raw Data'!H$1,FALSE)</f>
        <v>105.574832609251</v>
      </c>
      <c r="Z38" s="52">
        <f>VLOOKUP($A38,'ADR Raw Data'!$B$6:$BE$43,'ADR Raw Data'!I$1,FALSE)</f>
        <v>113.74463162623501</v>
      </c>
      <c r="AA38" s="52">
        <f>VLOOKUP($A38,'ADR Raw Data'!$B$6:$BE$43,'ADR Raw Data'!J$1,FALSE)</f>
        <v>127.11954951379199</v>
      </c>
      <c r="AB38" s="52">
        <f>VLOOKUP($A38,'ADR Raw Data'!$B$6:$BE$43,'ADR Raw Data'!K$1,FALSE)</f>
        <v>181.963129811996</v>
      </c>
      <c r="AC38" s="53">
        <f>VLOOKUP($A38,'ADR Raw Data'!$B$6:$BE$43,'ADR Raw Data'!L$1,FALSE)</f>
        <v>132.73648247019</v>
      </c>
      <c r="AD38" s="52">
        <f>VLOOKUP($A38,'ADR Raw Data'!$B$6:$BE$43,'ADR Raw Data'!N$1,FALSE)</f>
        <v>257.76202016862197</v>
      </c>
      <c r="AE38" s="52">
        <f>VLOOKUP($A38,'ADR Raw Data'!$B$6:$BE$43,'ADR Raw Data'!O$1,FALSE)</f>
        <v>260.21605497037501</v>
      </c>
      <c r="AF38" s="53">
        <f>VLOOKUP($A38,'ADR Raw Data'!$B$6:$BE$43,'ADR Raw Data'!P$1,FALSE)</f>
        <v>258.99176989690699</v>
      </c>
      <c r="AG38" s="54">
        <f>VLOOKUP($A38,'ADR Raw Data'!$B$6:$BE$43,'ADR Raw Data'!R$1,FALSE)</f>
        <v>176.979289326898</v>
      </c>
      <c r="AH38" s="65"/>
      <c r="AI38" s="47">
        <f>VLOOKUP($A38,'ADR Raw Data'!$B$6:$BE$43,'ADR Raw Data'!T$1,FALSE)</f>
        <v>3.4465895878850401</v>
      </c>
      <c r="AJ38" s="48">
        <f>VLOOKUP($A38,'ADR Raw Data'!$B$6:$BE$43,'ADR Raw Data'!U$1,FALSE)</f>
        <v>-1.2414601631352999</v>
      </c>
      <c r="AK38" s="48">
        <f>VLOOKUP($A38,'ADR Raw Data'!$B$6:$BE$43,'ADR Raw Data'!V$1,FALSE)</f>
        <v>4.0122321964675196</v>
      </c>
      <c r="AL38" s="48">
        <f>VLOOKUP($A38,'ADR Raw Data'!$B$6:$BE$43,'ADR Raw Data'!W$1,FALSE)</f>
        <v>19.775016861484499</v>
      </c>
      <c r="AM38" s="48">
        <f>VLOOKUP($A38,'ADR Raw Data'!$B$6:$BE$43,'ADR Raw Data'!X$1,FALSE)</f>
        <v>72.302792241943294</v>
      </c>
      <c r="AN38" s="49">
        <f>VLOOKUP($A38,'ADR Raw Data'!$B$6:$BE$43,'ADR Raw Data'!Y$1,FALSE)</f>
        <v>23.041339308021399</v>
      </c>
      <c r="AO38" s="48">
        <f>VLOOKUP($A38,'ADR Raw Data'!$B$6:$BE$43,'ADR Raw Data'!AA$1,FALSE)</f>
        <v>117.018179097348</v>
      </c>
      <c r="AP38" s="48">
        <f>VLOOKUP($A38,'ADR Raw Data'!$B$6:$BE$43,'ADR Raw Data'!AB$1,FALSE)</f>
        <v>114.141556539378</v>
      </c>
      <c r="AQ38" s="49">
        <f>VLOOKUP($A38,'ADR Raw Data'!$B$6:$BE$43,'ADR Raw Data'!AC$1,FALSE)</f>
        <v>115.534261272642</v>
      </c>
      <c r="AR38" s="50">
        <f>VLOOKUP($A38,'ADR Raw Data'!$B$6:$BE$43,'ADR Raw Data'!AE$1,FALSE)</f>
        <v>58.122345549221201</v>
      </c>
      <c r="AS38" s="40"/>
      <c r="AT38" s="51">
        <f>VLOOKUP($A38,'RevPAR Raw Data'!$B$6:$BE$43,'RevPAR Raw Data'!G$1,FALSE)</f>
        <v>60.511412219414296</v>
      </c>
      <c r="AU38" s="52">
        <f>VLOOKUP($A38,'RevPAR Raw Data'!$B$6:$BE$43,'RevPAR Raw Data'!H$1,FALSE)</f>
        <v>61.411375055745502</v>
      </c>
      <c r="AV38" s="52">
        <f>VLOOKUP($A38,'RevPAR Raw Data'!$B$6:$BE$43,'RevPAR Raw Data'!I$1,FALSE)</f>
        <v>75.277404489371094</v>
      </c>
      <c r="AW38" s="52">
        <f>VLOOKUP($A38,'RevPAR Raw Data'!$B$6:$BE$43,'RevPAR Raw Data'!J$1,FALSE)</f>
        <v>95.221556414449196</v>
      </c>
      <c r="AX38" s="52">
        <f>VLOOKUP($A38,'RevPAR Raw Data'!$B$6:$BE$43,'RevPAR Raw Data'!K$1,FALSE)</f>
        <v>151.07240671919101</v>
      </c>
      <c r="AY38" s="53">
        <f>VLOOKUP($A38,'RevPAR Raw Data'!$B$6:$BE$43,'RevPAR Raw Data'!L$1,FALSE)</f>
        <v>88.698830979634295</v>
      </c>
      <c r="AZ38" s="52">
        <f>VLOOKUP($A38,'RevPAR Raw Data'!$B$6:$BE$43,'RevPAR Raw Data'!N$1,FALSE)</f>
        <v>231.78273524602301</v>
      </c>
      <c r="BA38" s="52">
        <f>VLOOKUP($A38,'RevPAR Raw Data'!$B$6:$BE$43,'RevPAR Raw Data'!O$1,FALSE)</f>
        <v>235.033856102274</v>
      </c>
      <c r="BB38" s="53">
        <f>VLOOKUP($A38,'RevPAR Raw Data'!$B$6:$BE$43,'RevPAR Raw Data'!P$1,FALSE)</f>
        <v>233.40829567414801</v>
      </c>
      <c r="BC38" s="54">
        <f>VLOOKUP($A38,'RevPAR Raw Data'!$B$6:$BE$43,'RevPAR Raw Data'!R$1,FALSE)</f>
        <v>130.044392320924</v>
      </c>
      <c r="BE38" s="47">
        <f>VLOOKUP($A38,'RevPAR Raw Data'!$B$6:$BE$43,'RevPAR Raw Data'!T$1,FALSE)</f>
        <v>29.964658660172802</v>
      </c>
      <c r="BF38" s="48">
        <f>VLOOKUP($A38,'RevPAR Raw Data'!$B$6:$BE$43,'RevPAR Raw Data'!U$1,FALSE)</f>
        <v>3.65234813693682</v>
      </c>
      <c r="BG38" s="48">
        <f>VLOOKUP($A38,'RevPAR Raw Data'!$B$6:$BE$43,'RevPAR Raw Data'!V$1,FALSE)</f>
        <v>1.16387871138002</v>
      </c>
      <c r="BH38" s="48">
        <f>VLOOKUP($A38,'RevPAR Raw Data'!$B$6:$BE$43,'RevPAR Raw Data'!W$1,FALSE)</f>
        <v>42.095229826472</v>
      </c>
      <c r="BI38" s="48">
        <f>VLOOKUP($A38,'RevPAR Raw Data'!$B$6:$BE$43,'RevPAR Raw Data'!X$1,FALSE)</f>
        <v>130.673982719798</v>
      </c>
      <c r="BJ38" s="49">
        <f>VLOOKUP($A38,'RevPAR Raw Data'!$B$6:$BE$43,'RevPAR Raw Data'!Y$1,FALSE)</f>
        <v>41.8169605832624</v>
      </c>
      <c r="BK38" s="48">
        <f>VLOOKUP($A38,'RevPAR Raw Data'!$B$6:$BE$43,'RevPAR Raw Data'!AA$1,FALSE)</f>
        <v>177.662586230963</v>
      </c>
      <c r="BL38" s="48">
        <f>VLOOKUP($A38,'RevPAR Raw Data'!$B$6:$BE$43,'RevPAR Raw Data'!AB$1,FALSE)</f>
        <v>168.249992947517</v>
      </c>
      <c r="BM38" s="49">
        <f>VLOOKUP($A38,'RevPAR Raw Data'!$B$6:$BE$43,'RevPAR Raw Data'!AC$1,FALSE)</f>
        <v>172.84238080342399</v>
      </c>
      <c r="BN38" s="50">
        <f>VLOOKUP($A38,'RevPAR Raw Data'!$B$6:$BE$43,'RevPAR Raw Data'!AE$1,FALSE)</f>
        <v>88.151949965158906</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47.519971907646301</v>
      </c>
      <c r="C40" s="48">
        <f>VLOOKUP($A40,'Occupancy Raw Data'!$B$8:$BE$45,'Occupancy Raw Data'!H$3,FALSE)</f>
        <v>64.212975155824694</v>
      </c>
      <c r="D40" s="48">
        <f>VLOOKUP($A40,'Occupancy Raw Data'!$B$8:$BE$45,'Occupancy Raw Data'!I$3,FALSE)</f>
        <v>72.579229216047693</v>
      </c>
      <c r="E40" s="48">
        <f>VLOOKUP($A40,'Occupancy Raw Data'!$B$8:$BE$45,'Occupancy Raw Data'!J$3,FALSE)</f>
        <v>73.378105521903194</v>
      </c>
      <c r="F40" s="48">
        <f>VLOOKUP($A40,'Occupancy Raw Data'!$B$8:$BE$45,'Occupancy Raw Data'!K$3,FALSE)</f>
        <v>65.319111579316996</v>
      </c>
      <c r="G40" s="49">
        <f>VLOOKUP($A40,'Occupancy Raw Data'!$B$8:$BE$45,'Occupancy Raw Data'!L$3,FALSE)</f>
        <v>64.601878676147805</v>
      </c>
      <c r="H40" s="48">
        <f>VLOOKUP($A40,'Occupancy Raw Data'!$B$8:$BE$45,'Occupancy Raw Data'!N$3,FALSE)</f>
        <v>69.361776841365895</v>
      </c>
      <c r="I40" s="48">
        <f>VLOOKUP($A40,'Occupancy Raw Data'!$B$8:$BE$45,'Occupancy Raw Data'!O$3,FALSE)</f>
        <v>73.400052673163003</v>
      </c>
      <c r="J40" s="49">
        <f>VLOOKUP($A40,'Occupancy Raw Data'!$B$8:$BE$45,'Occupancy Raw Data'!P$3,FALSE)</f>
        <v>71.380914757264506</v>
      </c>
      <c r="K40" s="50">
        <f>VLOOKUP($A40,'Occupancy Raw Data'!$B$8:$BE$45,'Occupancy Raw Data'!R$3,FALSE)</f>
        <v>66.538746127895394</v>
      </c>
      <c r="M40" s="47">
        <f>VLOOKUP($A40,'Occupancy Raw Data'!$B$8:$BE$45,'Occupancy Raw Data'!T$3,FALSE)</f>
        <v>-2.6375866274476101</v>
      </c>
      <c r="N40" s="48">
        <f>VLOOKUP($A40,'Occupancy Raw Data'!$B$8:$BE$45,'Occupancy Raw Data'!U$3,FALSE)</f>
        <v>-0.52479966587870297</v>
      </c>
      <c r="O40" s="48">
        <f>VLOOKUP($A40,'Occupancy Raw Data'!$B$8:$BE$45,'Occupancy Raw Data'!V$3,FALSE)</f>
        <v>-0.68847080393489501</v>
      </c>
      <c r="P40" s="48">
        <f>VLOOKUP($A40,'Occupancy Raw Data'!$B$8:$BE$45,'Occupancy Raw Data'!W$3,FALSE)</f>
        <v>0.55716319972086803</v>
      </c>
      <c r="Q40" s="48">
        <f>VLOOKUP($A40,'Occupancy Raw Data'!$B$8:$BE$45,'Occupancy Raw Data'!X$3,FALSE)</f>
        <v>-1.8058226648059901</v>
      </c>
      <c r="R40" s="49">
        <f>VLOOKUP($A40,'Occupancy Raw Data'!$B$8:$BE$45,'Occupancy Raw Data'!Y$3,FALSE)</f>
        <v>-0.89709215887157701</v>
      </c>
      <c r="S40" s="48">
        <f>VLOOKUP($A40,'Occupancy Raw Data'!$B$8:$BE$45,'Occupancy Raw Data'!AA$3,FALSE)</f>
        <v>1.6296702968991399</v>
      </c>
      <c r="T40" s="48">
        <f>VLOOKUP($A40,'Occupancy Raw Data'!$B$8:$BE$45,'Occupancy Raw Data'!AB$3,FALSE)</f>
        <v>5.9768765117802198</v>
      </c>
      <c r="U40" s="49">
        <f>VLOOKUP($A40,'Occupancy Raw Data'!$B$8:$BE$45,'Occupancy Raw Data'!AC$3,FALSE)</f>
        <v>3.819252688163</v>
      </c>
      <c r="V40" s="50">
        <f>VLOOKUP($A40,'Occupancy Raw Data'!$B$8:$BE$45,'Occupancy Raw Data'!AE$3,FALSE)</f>
        <v>0.50231199406724503</v>
      </c>
      <c r="X40" s="51">
        <f>VLOOKUP($A40,'ADR Raw Data'!$B$6:$BE$43,'ADR Raw Data'!G$1,FALSE)</f>
        <v>97.608561047478204</v>
      </c>
      <c r="Y40" s="52">
        <f>VLOOKUP($A40,'ADR Raw Data'!$B$6:$BE$43,'ADR Raw Data'!H$1,FALSE)</f>
        <v>112.945811388338</v>
      </c>
      <c r="Z40" s="52">
        <f>VLOOKUP($A40,'ADR Raw Data'!$B$6:$BE$43,'ADR Raw Data'!I$1,FALSE)</f>
        <v>120.650547360145</v>
      </c>
      <c r="AA40" s="52">
        <f>VLOOKUP($A40,'ADR Raw Data'!$B$6:$BE$43,'ADR Raw Data'!J$1,FALSE)</f>
        <v>119.349850834479</v>
      </c>
      <c r="AB40" s="52">
        <f>VLOOKUP($A40,'ADR Raw Data'!$B$6:$BE$43,'ADR Raw Data'!K$1,FALSE)</f>
        <v>110.993196075532</v>
      </c>
      <c r="AC40" s="53">
        <f>VLOOKUP($A40,'ADR Raw Data'!$B$6:$BE$43,'ADR Raw Data'!L$1,FALSE)</f>
        <v>113.480629511605</v>
      </c>
      <c r="AD40" s="52">
        <f>VLOOKUP($A40,'ADR Raw Data'!$B$6:$BE$43,'ADR Raw Data'!N$1,FALSE)</f>
        <v>118.41214398177399</v>
      </c>
      <c r="AE40" s="52">
        <f>VLOOKUP($A40,'ADR Raw Data'!$B$6:$BE$43,'ADR Raw Data'!O$1,FALSE)</f>
        <v>123.015687405812</v>
      </c>
      <c r="AF40" s="53">
        <f>VLOOKUP($A40,'ADR Raw Data'!$B$6:$BE$43,'ADR Raw Data'!P$1,FALSE)</f>
        <v>120.779025458123</v>
      </c>
      <c r="AG40" s="54">
        <f>VLOOKUP($A40,'ADR Raw Data'!$B$6:$BE$43,'ADR Raw Data'!R$1,FALSE)</f>
        <v>115.71763408945201</v>
      </c>
      <c r="AI40" s="47">
        <f>VLOOKUP($A40,'ADR Raw Data'!$B$6:$BE$43,'ADR Raw Data'!T$1,FALSE)</f>
        <v>-3.2371907443594998</v>
      </c>
      <c r="AJ40" s="48">
        <f>VLOOKUP($A40,'ADR Raw Data'!$B$6:$BE$43,'ADR Raw Data'!U$1,FALSE)</f>
        <v>1.2950832906737999</v>
      </c>
      <c r="AK40" s="48">
        <f>VLOOKUP($A40,'ADR Raw Data'!$B$6:$BE$43,'ADR Raw Data'!V$1,FALSE)</f>
        <v>2.80380079924343</v>
      </c>
      <c r="AL40" s="48">
        <f>VLOOKUP($A40,'ADR Raw Data'!$B$6:$BE$43,'ADR Raw Data'!W$1,FALSE)</f>
        <v>3.9029223337712202</v>
      </c>
      <c r="AM40" s="48">
        <f>VLOOKUP($A40,'ADR Raw Data'!$B$6:$BE$43,'ADR Raw Data'!X$1,FALSE)</f>
        <v>1.2354317269372701</v>
      </c>
      <c r="AN40" s="49">
        <f>VLOOKUP($A40,'ADR Raw Data'!$B$6:$BE$43,'ADR Raw Data'!Y$1,FALSE)</f>
        <v>1.6878987551634099</v>
      </c>
      <c r="AO40" s="48">
        <f>VLOOKUP($A40,'ADR Raw Data'!$B$6:$BE$43,'ADR Raw Data'!AA$1,FALSE)</f>
        <v>2.4406475802871599E-2</v>
      </c>
      <c r="AP40" s="48">
        <f>VLOOKUP($A40,'ADR Raw Data'!$B$6:$BE$43,'ADR Raw Data'!AB$1,FALSE)</f>
        <v>3.0938659020038499</v>
      </c>
      <c r="AQ40" s="49">
        <f>VLOOKUP($A40,'ADR Raw Data'!$B$6:$BE$43,'ADR Raw Data'!AC$1,FALSE)</f>
        <v>1.61703490858799</v>
      </c>
      <c r="AR40" s="50">
        <f>VLOOKUP($A40,'ADR Raw Data'!$B$6:$BE$43,'ADR Raw Data'!AE$1,FALSE)</f>
        <v>1.7287592335639199</v>
      </c>
      <c r="AS40" s="40"/>
      <c r="AT40" s="51">
        <f>VLOOKUP($A40,'RevPAR Raw Data'!$B$6:$BE$43,'RevPAR Raw Data'!G$1,FALSE)</f>
        <v>46.383560789219501</v>
      </c>
      <c r="AU40" s="52">
        <f>VLOOKUP($A40,'RevPAR Raw Data'!$B$6:$BE$43,'RevPAR Raw Data'!H$1,FALSE)</f>
        <v>72.525865806338302</v>
      </c>
      <c r="AV40" s="52">
        <f>VLOOKUP($A40,'RevPAR Raw Data'!$B$6:$BE$43,'RevPAR Raw Data'!I$1,FALSE)</f>
        <v>87.567237318935994</v>
      </c>
      <c r="AW40" s="52">
        <f>VLOOKUP($A40,'RevPAR Raw Data'!$B$6:$BE$43,'RevPAR Raw Data'!J$1,FALSE)</f>
        <v>87.576659485558693</v>
      </c>
      <c r="AX40" s="52">
        <f>VLOOKUP($A40,'RevPAR Raw Data'!$B$6:$BE$43,'RevPAR Raw Data'!K$1,FALSE)</f>
        <v>72.499769590027199</v>
      </c>
      <c r="AY40" s="53">
        <f>VLOOKUP($A40,'RevPAR Raw Data'!$B$6:$BE$43,'RevPAR Raw Data'!L$1,FALSE)</f>
        <v>73.310618598015907</v>
      </c>
      <c r="AZ40" s="52">
        <f>VLOOKUP($A40,'RevPAR Raw Data'!$B$6:$BE$43,'RevPAR Raw Data'!N$1,FALSE)</f>
        <v>82.132767061715299</v>
      </c>
      <c r="BA40" s="52">
        <f>VLOOKUP($A40,'RevPAR Raw Data'!$B$6:$BE$43,'RevPAR Raw Data'!O$1,FALSE)</f>
        <v>90.293579352120005</v>
      </c>
      <c r="BB40" s="53">
        <f>VLOOKUP($A40,'RevPAR Raw Data'!$B$6:$BE$43,'RevPAR Raw Data'!P$1,FALSE)</f>
        <v>86.213173206917702</v>
      </c>
      <c r="BC40" s="54">
        <f>VLOOKUP($A40,'RevPAR Raw Data'!$B$6:$BE$43,'RevPAR Raw Data'!R$1,FALSE)</f>
        <v>76.997062771987899</v>
      </c>
      <c r="BD40" s="65"/>
      <c r="BE40" s="47">
        <f>VLOOKUP($A40,'RevPAR Raw Data'!$B$6:$BE$43,'RevPAR Raw Data'!T$1,FALSE)</f>
        <v>-5.7893936616289201</v>
      </c>
      <c r="BF40" s="48">
        <f>VLOOKUP($A40,'RevPAR Raw Data'!$B$6:$BE$43,'RevPAR Raw Data'!U$1,FALSE)</f>
        <v>0.76348703201279</v>
      </c>
      <c r="BG40" s="48">
        <f>VLOOKUP($A40,'RevPAR Raw Data'!$B$6:$BE$43,'RevPAR Raw Data'!V$1,FALSE)</f>
        <v>2.0960266454052499</v>
      </c>
      <c r="BH40" s="48">
        <f>VLOOKUP($A40,'RevPAR Raw Data'!$B$6:$BE$43,'RevPAR Raw Data'!W$1,FALSE)</f>
        <v>4.4818311804495501</v>
      </c>
      <c r="BI40" s="48">
        <f>VLOOKUP($A40,'RevPAR Raw Data'!$B$6:$BE$43,'RevPAR Raw Data'!X$1,FALSE)</f>
        <v>-0.59270064400195199</v>
      </c>
      <c r="BJ40" s="49">
        <f>VLOOKUP($A40,'RevPAR Raw Data'!$B$6:$BE$43,'RevPAR Raw Data'!Y$1,FALSE)</f>
        <v>0.77566458890957102</v>
      </c>
      <c r="BK40" s="48">
        <f>VLOOKUP($A40,'RevPAR Raw Data'!$B$6:$BE$43,'RevPAR Raw Data'!AA$1,FALSE)</f>
        <v>1.6544745177886899</v>
      </c>
      <c r="BL40" s="48">
        <f>VLOOKUP($A40,'RevPAR Raw Data'!$B$6:$BE$43,'RevPAR Raw Data'!AB$1,FALSE)</f>
        <v>9.2556589581869204</v>
      </c>
      <c r="BM40" s="49">
        <f>VLOOKUP($A40,'RevPAR Raw Data'!$B$6:$BE$43,'RevPAR Raw Data'!AC$1,FALSE)</f>
        <v>5.4980462459657797</v>
      </c>
      <c r="BN40" s="50">
        <f>VLOOKUP($A40,'RevPAR Raw Data'!$B$6:$BE$43,'RevPAR Raw Data'!AE$1,FALSE)</f>
        <v>2.2397549926099001</v>
      </c>
    </row>
    <row r="41" spans="1:66" x14ac:dyDescent="0.45">
      <c r="A41" s="63" t="s">
        <v>45</v>
      </c>
      <c r="B41" s="47">
        <f>VLOOKUP($A41,'Occupancy Raw Data'!$B$8:$BE$45,'Occupancy Raw Data'!G$3,FALSE)</f>
        <v>56.0984994228549</v>
      </c>
      <c r="C41" s="48">
        <f>VLOOKUP($A41,'Occupancy Raw Data'!$B$8:$BE$45,'Occupancy Raw Data'!H$3,FALSE)</f>
        <v>63.7360523278183</v>
      </c>
      <c r="D41" s="48">
        <f>VLOOKUP($A41,'Occupancy Raw Data'!$B$8:$BE$45,'Occupancy Raw Data'!I$3,FALSE)</f>
        <v>67.487495190457807</v>
      </c>
      <c r="E41" s="48">
        <f>VLOOKUP($A41,'Occupancy Raw Data'!$B$8:$BE$45,'Occupancy Raw Data'!J$3,FALSE)</f>
        <v>68.2762601000384</v>
      </c>
      <c r="F41" s="48">
        <f>VLOOKUP($A41,'Occupancy Raw Data'!$B$8:$BE$45,'Occupancy Raw Data'!K$3,FALSE)</f>
        <v>63.716814159291999</v>
      </c>
      <c r="G41" s="49">
        <f>VLOOKUP($A41,'Occupancy Raw Data'!$B$8:$BE$45,'Occupancy Raw Data'!L$3,FALSE)</f>
        <v>63.863024240092301</v>
      </c>
      <c r="H41" s="48">
        <f>VLOOKUP($A41,'Occupancy Raw Data'!$B$8:$BE$45,'Occupancy Raw Data'!N$3,FALSE)</f>
        <v>63.832243170450099</v>
      </c>
      <c r="I41" s="48">
        <f>VLOOKUP($A41,'Occupancy Raw Data'!$B$8:$BE$45,'Occupancy Raw Data'!O$3,FALSE)</f>
        <v>62.389380530973398</v>
      </c>
      <c r="J41" s="49">
        <f>VLOOKUP($A41,'Occupancy Raw Data'!$B$8:$BE$45,'Occupancy Raw Data'!P$3,FALSE)</f>
        <v>63.110811850711798</v>
      </c>
      <c r="K41" s="50">
        <f>VLOOKUP($A41,'Occupancy Raw Data'!$B$8:$BE$45,'Occupancy Raw Data'!R$3,FALSE)</f>
        <v>63.648106414555002</v>
      </c>
      <c r="M41" s="47">
        <f>VLOOKUP($A41,'Occupancy Raw Data'!$B$8:$BE$45,'Occupancy Raw Data'!T$3,FALSE)</f>
        <v>-4.6841527545973101</v>
      </c>
      <c r="N41" s="48">
        <f>VLOOKUP($A41,'Occupancy Raw Data'!$B$8:$BE$45,'Occupancy Raw Data'!U$3,FALSE)</f>
        <v>-10.762625165274301</v>
      </c>
      <c r="O41" s="48">
        <f>VLOOKUP($A41,'Occupancy Raw Data'!$B$8:$BE$45,'Occupancy Raw Data'!V$3,FALSE)</f>
        <v>-5.9177021226285396</v>
      </c>
      <c r="P41" s="48">
        <f>VLOOKUP($A41,'Occupancy Raw Data'!$B$8:$BE$45,'Occupancy Raw Data'!W$3,FALSE)</f>
        <v>-5.2268338063878099</v>
      </c>
      <c r="Q41" s="48">
        <f>VLOOKUP($A41,'Occupancy Raw Data'!$B$8:$BE$45,'Occupancy Raw Data'!X$3,FALSE)</f>
        <v>-7.5355323142933699</v>
      </c>
      <c r="R41" s="49">
        <f>VLOOKUP($A41,'Occupancy Raw Data'!$B$8:$BE$45,'Occupancy Raw Data'!Y$3,FALSE)</f>
        <v>-6.8949257611462302</v>
      </c>
      <c r="S41" s="48">
        <f>VLOOKUP($A41,'Occupancy Raw Data'!$B$8:$BE$45,'Occupancy Raw Data'!AA$3,FALSE)</f>
        <v>-9.7483975731087202</v>
      </c>
      <c r="T41" s="48">
        <f>VLOOKUP($A41,'Occupancy Raw Data'!$B$8:$BE$45,'Occupancy Raw Data'!AB$3,FALSE)</f>
        <v>-10.837834731639999</v>
      </c>
      <c r="U41" s="49">
        <f>VLOOKUP($A41,'Occupancy Raw Data'!$B$8:$BE$45,'Occupancy Raw Data'!AC$3,FALSE)</f>
        <v>-10.2901968141043</v>
      </c>
      <c r="V41" s="50">
        <f>VLOOKUP($A41,'Occupancy Raw Data'!$B$8:$BE$45,'Occupancy Raw Data'!AE$3,FALSE)</f>
        <v>-7.8826286375154497</v>
      </c>
      <c r="X41" s="51">
        <f>VLOOKUP($A41,'ADR Raw Data'!$B$6:$BE$43,'ADR Raw Data'!G$1,FALSE)</f>
        <v>88.1700923868312</v>
      </c>
      <c r="Y41" s="52">
        <f>VLOOKUP($A41,'ADR Raw Data'!$B$6:$BE$43,'ADR Raw Data'!H$1,FALSE)</f>
        <v>93.114508964684504</v>
      </c>
      <c r="Z41" s="52">
        <f>VLOOKUP($A41,'ADR Raw Data'!$B$6:$BE$43,'ADR Raw Data'!I$1,FALSE)</f>
        <v>94.720167702394505</v>
      </c>
      <c r="AA41" s="52">
        <f>VLOOKUP($A41,'ADR Raw Data'!$B$6:$BE$43,'ADR Raw Data'!J$1,FALSE)</f>
        <v>95.649933502395001</v>
      </c>
      <c r="AB41" s="52">
        <f>VLOOKUP($A41,'ADR Raw Data'!$B$6:$BE$43,'ADR Raw Data'!K$1,FALSE)</f>
        <v>92.974413798309101</v>
      </c>
      <c r="AC41" s="53">
        <f>VLOOKUP($A41,'ADR Raw Data'!$B$6:$BE$43,'ADR Raw Data'!L$1,FALSE)</f>
        <v>93.099384166766995</v>
      </c>
      <c r="AD41" s="52">
        <f>VLOOKUP($A41,'ADR Raw Data'!$B$6:$BE$43,'ADR Raw Data'!N$1,FALSE)</f>
        <v>97.660415400843803</v>
      </c>
      <c r="AE41" s="52">
        <f>VLOOKUP($A41,'ADR Raw Data'!$B$6:$BE$43,'ADR Raw Data'!O$1,FALSE)</f>
        <v>95.472076873265394</v>
      </c>
      <c r="AF41" s="53">
        <f>VLOOKUP($A41,'ADR Raw Data'!$B$6:$BE$43,'ADR Raw Data'!P$1,FALSE)</f>
        <v>96.578753787532307</v>
      </c>
      <c r="AG41" s="54">
        <f>VLOOKUP($A41,'ADR Raw Data'!$B$6:$BE$43,'ADR Raw Data'!R$1,FALSE)</f>
        <v>94.085097888509793</v>
      </c>
      <c r="AI41" s="47">
        <f>VLOOKUP($A41,'ADR Raw Data'!$B$6:$BE$43,'ADR Raw Data'!T$1,FALSE)</f>
        <v>0.27007487019654902</v>
      </c>
      <c r="AJ41" s="48">
        <f>VLOOKUP($A41,'ADR Raw Data'!$B$6:$BE$43,'ADR Raw Data'!U$1,FALSE)</f>
        <v>1.89114478835096</v>
      </c>
      <c r="AK41" s="48">
        <f>VLOOKUP($A41,'ADR Raw Data'!$B$6:$BE$43,'ADR Raw Data'!V$1,FALSE)</f>
        <v>2.5021919711837102</v>
      </c>
      <c r="AL41" s="48">
        <f>VLOOKUP($A41,'ADR Raw Data'!$B$6:$BE$43,'ADR Raw Data'!W$1,FALSE)</f>
        <v>4.7869949273056198</v>
      </c>
      <c r="AM41" s="48">
        <f>VLOOKUP($A41,'ADR Raw Data'!$B$6:$BE$43,'ADR Raw Data'!X$1,FALSE)</f>
        <v>3.6150496543825699</v>
      </c>
      <c r="AN41" s="49">
        <f>VLOOKUP($A41,'ADR Raw Data'!$B$6:$BE$43,'ADR Raw Data'!Y$1,FALSE)</f>
        <v>2.6993442311651399</v>
      </c>
      <c r="AO41" s="48">
        <f>VLOOKUP($A41,'ADR Raw Data'!$B$6:$BE$43,'ADR Raw Data'!AA$1,FALSE)</f>
        <v>1.76481442733681</v>
      </c>
      <c r="AP41" s="48">
        <f>VLOOKUP($A41,'ADR Raw Data'!$B$6:$BE$43,'ADR Raw Data'!AB$1,FALSE)</f>
        <v>0.99939015063848002</v>
      </c>
      <c r="AQ41" s="49">
        <f>VLOOKUP($A41,'ADR Raw Data'!$B$6:$BE$43,'ADR Raw Data'!AC$1,FALSE)</f>
        <v>1.3940198567235</v>
      </c>
      <c r="AR41" s="50">
        <f>VLOOKUP($A41,'ADR Raw Data'!$B$6:$BE$43,'ADR Raw Data'!AE$1,FALSE)</f>
        <v>2.27740058479865</v>
      </c>
      <c r="AS41" s="40"/>
      <c r="AT41" s="51">
        <f>VLOOKUP($A41,'RevPAR Raw Data'!$B$6:$BE$43,'RevPAR Raw Data'!G$1,FALSE)</f>
        <v>49.462098768757201</v>
      </c>
      <c r="AU41" s="52">
        <f>VLOOKUP($A41,'RevPAR Raw Data'!$B$6:$BE$43,'RevPAR Raw Data'!H$1,FALSE)</f>
        <v>59.347512158522498</v>
      </c>
      <c r="AV41" s="52">
        <f>VLOOKUP($A41,'RevPAR Raw Data'!$B$6:$BE$43,'RevPAR Raw Data'!I$1,FALSE)</f>
        <v>63.924268622547103</v>
      </c>
      <c r="AW41" s="52">
        <f>VLOOKUP($A41,'RevPAR Raw Data'!$B$6:$BE$43,'RevPAR Raw Data'!J$1,FALSE)</f>
        <v>65.306197383609003</v>
      </c>
      <c r="AX41" s="52">
        <f>VLOOKUP($A41,'RevPAR Raw Data'!$B$6:$BE$43,'RevPAR Raw Data'!K$1,FALSE)</f>
        <v>59.240334455559797</v>
      </c>
      <c r="AY41" s="53">
        <f>VLOOKUP($A41,'RevPAR Raw Data'!$B$6:$BE$43,'RevPAR Raw Data'!L$1,FALSE)</f>
        <v>59.456082277799098</v>
      </c>
      <c r="AZ41" s="52">
        <f>VLOOKUP($A41,'RevPAR Raw Data'!$B$6:$BE$43,'RevPAR Raw Data'!N$1,FALSE)</f>
        <v>62.338833839938403</v>
      </c>
      <c r="BA41" s="52">
        <f>VLOOKUP($A41,'RevPAR Raw Data'!$B$6:$BE$43,'RevPAR Raw Data'!O$1,FALSE)</f>
        <v>59.5644373412851</v>
      </c>
      <c r="BB41" s="53">
        <f>VLOOKUP($A41,'RevPAR Raw Data'!$B$6:$BE$43,'RevPAR Raw Data'!P$1,FALSE)</f>
        <v>60.951635590611701</v>
      </c>
      <c r="BC41" s="54">
        <f>VLOOKUP($A41,'RevPAR Raw Data'!$B$6:$BE$43,'RevPAR Raw Data'!R$1,FALSE)</f>
        <v>59.883383224317001</v>
      </c>
      <c r="BE41" s="47">
        <f>VLOOKUP($A41,'RevPAR Raw Data'!$B$6:$BE$43,'RevPAR Raw Data'!T$1,FALSE)</f>
        <v>-4.42672860387255</v>
      </c>
      <c r="BF41" s="48">
        <f>VLOOKUP($A41,'RevPAR Raw Data'!$B$6:$BE$43,'RevPAR Raw Data'!U$1,FALSE)</f>
        <v>-9.0750172018261708</v>
      </c>
      <c r="BG41" s="48">
        <f>VLOOKUP($A41,'RevPAR Raw Data'!$B$6:$BE$43,'RevPAR Raw Data'!V$1,FALSE)</f>
        <v>-3.5635824188358001</v>
      </c>
      <c r="BH41" s="48">
        <f>VLOOKUP($A41,'RevPAR Raw Data'!$B$6:$BE$43,'RevPAR Raw Data'!W$1,FALSE)</f>
        <v>-0.69004714825267299</v>
      </c>
      <c r="BI41" s="48">
        <f>VLOOKUP($A41,'RevPAR Raw Data'!$B$6:$BE$43,'RevPAR Raw Data'!X$1,FALSE)</f>
        <v>-4.1928958947945496</v>
      </c>
      <c r="BJ41" s="49">
        <f>VLOOKUP($A41,'RevPAR Raw Data'!$B$6:$BE$43,'RevPAR Raw Data'!Y$1,FALSE)</f>
        <v>-4.3816993107577096</v>
      </c>
      <c r="BK41" s="48">
        <f>VLOOKUP($A41,'RevPAR Raw Data'!$B$6:$BE$43,'RevPAR Raw Data'!AA$1,FALSE)</f>
        <v>-8.1556242725762793</v>
      </c>
      <c r="BL41" s="48">
        <f>VLOOKUP($A41,'RevPAR Raw Data'!$B$6:$BE$43,'RevPAR Raw Data'!AB$1,FALSE)</f>
        <v>-9.9467568338520405</v>
      </c>
      <c r="BM41" s="49">
        <f>VLOOKUP($A41,'RevPAR Raw Data'!$B$6:$BE$43,'RevPAR Raw Data'!AC$1,FALSE)</f>
        <v>-9.0396243442653397</v>
      </c>
      <c r="BN41" s="50">
        <f>VLOOKUP($A41,'RevPAR Raw Data'!$B$6:$BE$43,'RevPAR Raw Data'!AE$1,FALSE)</f>
        <v>-5.7847470834050796</v>
      </c>
    </row>
    <row r="42" spans="1:66" x14ac:dyDescent="0.45">
      <c r="A42" s="63" t="s">
        <v>109</v>
      </c>
      <c r="B42" s="47">
        <f>VLOOKUP($A42,'Occupancy Raw Data'!$B$8:$BE$45,'Occupancy Raw Data'!G$3,FALSE)</f>
        <v>42.192046556740998</v>
      </c>
      <c r="C42" s="48">
        <f>VLOOKUP($A42,'Occupancy Raw Data'!$B$8:$BE$45,'Occupancy Raw Data'!H$3,FALSE)</f>
        <v>73.488522470093699</v>
      </c>
      <c r="D42" s="48">
        <f>VLOOKUP($A42,'Occupancy Raw Data'!$B$8:$BE$45,'Occupancy Raw Data'!I$3,FALSE)</f>
        <v>88.781118655027399</v>
      </c>
      <c r="E42" s="48">
        <f>VLOOKUP($A42,'Occupancy Raw Data'!$B$8:$BE$45,'Occupancy Raw Data'!J$3,FALSE)</f>
        <v>88.069835111542105</v>
      </c>
      <c r="F42" s="48">
        <f>VLOOKUP($A42,'Occupancy Raw Data'!$B$8:$BE$45,'Occupancy Raw Data'!K$3,FALSE)</f>
        <v>70.190753313934593</v>
      </c>
      <c r="G42" s="49">
        <f>VLOOKUP($A42,'Occupancy Raw Data'!$B$8:$BE$45,'Occupancy Raw Data'!L$3,FALSE)</f>
        <v>72.5444552214678</v>
      </c>
      <c r="H42" s="48">
        <f>VLOOKUP($A42,'Occupancy Raw Data'!$B$8:$BE$45,'Occupancy Raw Data'!N$3,FALSE)</f>
        <v>76.656967345619094</v>
      </c>
      <c r="I42" s="48">
        <f>VLOOKUP($A42,'Occupancy Raw Data'!$B$8:$BE$45,'Occupancy Raw Data'!O$3,FALSE)</f>
        <v>87.358551568056896</v>
      </c>
      <c r="J42" s="49">
        <f>VLOOKUP($A42,'Occupancy Raw Data'!$B$8:$BE$45,'Occupancy Raw Data'!P$3,FALSE)</f>
        <v>82.007759456838002</v>
      </c>
      <c r="K42" s="50">
        <f>VLOOKUP($A42,'Occupancy Raw Data'!$B$8:$BE$45,'Occupancy Raw Data'!R$3,FALSE)</f>
        <v>75.248256431573495</v>
      </c>
      <c r="M42" s="47">
        <f>VLOOKUP($A42,'Occupancy Raw Data'!$B$8:$BE$45,'Occupancy Raw Data'!T$3,FALSE)</f>
        <v>4.7351524879614697</v>
      </c>
      <c r="N42" s="48">
        <f>VLOOKUP($A42,'Occupancy Raw Data'!$B$8:$BE$45,'Occupancy Raw Data'!U$3,FALSE)</f>
        <v>1.79131213613972</v>
      </c>
      <c r="O42" s="48">
        <f>VLOOKUP($A42,'Occupancy Raw Data'!$B$8:$BE$45,'Occupancy Raw Data'!V$3,FALSE)</f>
        <v>3.1942878617061199</v>
      </c>
      <c r="P42" s="48">
        <f>VLOOKUP($A42,'Occupancy Raw Data'!$B$8:$BE$45,'Occupancy Raw Data'!W$3,FALSE)</f>
        <v>10.1941747572815</v>
      </c>
      <c r="Q42" s="48">
        <f>VLOOKUP($A42,'Occupancy Raw Data'!$B$8:$BE$45,'Occupancy Raw Data'!X$3,FALSE)</f>
        <v>2.4056603773584899</v>
      </c>
      <c r="R42" s="49">
        <f>VLOOKUP($A42,'Occupancy Raw Data'!$B$8:$BE$45,'Occupancy Raw Data'!Y$3,FALSE)</f>
        <v>4.5378307864330898</v>
      </c>
      <c r="S42" s="48">
        <f>VLOOKUP($A42,'Occupancy Raw Data'!$B$8:$BE$45,'Occupancy Raw Data'!AA$3,FALSE)</f>
        <v>3.13179643323183</v>
      </c>
      <c r="T42" s="48">
        <f>VLOOKUP($A42,'Occupancy Raw Data'!$B$8:$BE$45,'Occupancy Raw Data'!AB$3,FALSE)</f>
        <v>14.7346072186836</v>
      </c>
      <c r="U42" s="49">
        <f>VLOOKUP($A42,'Occupancy Raw Data'!$B$8:$BE$45,'Occupancy Raw Data'!AC$3,FALSE)</f>
        <v>9.0030081650193292</v>
      </c>
      <c r="V42" s="50">
        <f>VLOOKUP($A42,'Occupancy Raw Data'!$B$8:$BE$45,'Occupancy Raw Data'!AE$3,FALSE)</f>
        <v>5.8884700376966004</v>
      </c>
      <c r="X42" s="51">
        <f>VLOOKUP($A42,'ADR Raw Data'!$B$6:$BE$43,'ADR Raw Data'!G$1,FALSE)</f>
        <v>155.535340996168</v>
      </c>
      <c r="Y42" s="52">
        <f>VLOOKUP($A42,'ADR Raw Data'!$B$6:$BE$43,'ADR Raw Data'!H$1,FALSE)</f>
        <v>179.15410910690699</v>
      </c>
      <c r="Z42" s="52">
        <f>VLOOKUP($A42,'ADR Raw Data'!$B$6:$BE$43,'ADR Raw Data'!I$1,FALSE)</f>
        <v>201.9473197378</v>
      </c>
      <c r="AA42" s="52">
        <f>VLOOKUP($A42,'ADR Raw Data'!$B$6:$BE$43,'ADR Raw Data'!J$1,FALSE)</f>
        <v>195.12632158590301</v>
      </c>
      <c r="AB42" s="52">
        <f>VLOOKUP($A42,'ADR Raw Data'!$B$6:$BE$43,'ADR Raw Data'!K$1,FALSE)</f>
        <v>181.26963150621799</v>
      </c>
      <c r="AC42" s="53">
        <f>VLOOKUP($A42,'ADR Raw Data'!$B$6:$BE$43,'ADR Raw Data'!L$1,FALSE)</f>
        <v>186.27317229699599</v>
      </c>
      <c r="AD42" s="52">
        <f>VLOOKUP($A42,'ADR Raw Data'!$B$6:$BE$43,'ADR Raw Data'!N$1,FALSE)</f>
        <v>185.643985660059</v>
      </c>
      <c r="AE42" s="52">
        <f>VLOOKUP($A42,'ADR Raw Data'!$B$6:$BE$43,'ADR Raw Data'!O$1,FALSE)</f>
        <v>203.050699481865</v>
      </c>
      <c r="AF42" s="53">
        <f>VLOOKUP($A42,'ADR Raw Data'!$B$6:$BE$43,'ADR Raw Data'!P$1,FALSE)</f>
        <v>194.91521387738999</v>
      </c>
      <c r="AG42" s="54">
        <f>VLOOKUP($A42,'ADR Raw Data'!$B$6:$BE$43,'ADR Raw Data'!R$1,FALSE)</f>
        <v>188.964129634176</v>
      </c>
      <c r="AI42" s="47">
        <f>VLOOKUP($A42,'ADR Raw Data'!$B$6:$BE$43,'ADR Raw Data'!T$1,FALSE)</f>
        <v>-0.95441191920676904</v>
      </c>
      <c r="AJ42" s="48">
        <f>VLOOKUP($A42,'ADR Raw Data'!$B$6:$BE$43,'ADR Raw Data'!U$1,FALSE)</f>
        <v>0.54722257476313096</v>
      </c>
      <c r="AK42" s="48">
        <f>VLOOKUP($A42,'ADR Raw Data'!$B$6:$BE$43,'ADR Raw Data'!V$1,FALSE)</f>
        <v>5.63852784021012</v>
      </c>
      <c r="AL42" s="48">
        <f>VLOOKUP($A42,'ADR Raw Data'!$B$6:$BE$43,'ADR Raw Data'!W$1,FALSE)</f>
        <v>6.0329874713392204</v>
      </c>
      <c r="AM42" s="48">
        <f>VLOOKUP($A42,'ADR Raw Data'!$B$6:$BE$43,'ADR Raw Data'!X$1,FALSE)</f>
        <v>7.8653002176503799</v>
      </c>
      <c r="AN42" s="49">
        <f>VLOOKUP($A42,'ADR Raw Data'!$B$6:$BE$43,'ADR Raw Data'!Y$1,FALSE)</f>
        <v>4.4772821408571097</v>
      </c>
      <c r="AO42" s="48">
        <f>VLOOKUP($A42,'ADR Raw Data'!$B$6:$BE$43,'ADR Raw Data'!AA$1,FALSE)</f>
        <v>-4.0433574267351604</v>
      </c>
      <c r="AP42" s="48">
        <f>VLOOKUP($A42,'ADR Raw Data'!$B$6:$BE$43,'ADR Raw Data'!AB$1,FALSE)</f>
        <v>1.83902474809358</v>
      </c>
      <c r="AQ42" s="49">
        <f>VLOOKUP($A42,'ADR Raw Data'!$B$6:$BE$43,'ADR Raw Data'!AC$1,FALSE)</f>
        <v>-0.78674263101828601</v>
      </c>
      <c r="AR42" s="50">
        <f>VLOOKUP($A42,'ADR Raw Data'!$B$6:$BE$43,'ADR Raw Data'!AE$1,FALSE)</f>
        <v>2.8170365419043599</v>
      </c>
      <c r="AS42" s="40"/>
      <c r="AT42" s="51">
        <f>VLOOKUP($A42,'RevPAR Raw Data'!$B$6:$BE$43,'RevPAR Raw Data'!G$1,FALSE)</f>
        <v>65.623543485289304</v>
      </c>
      <c r="AU42" s="52">
        <f>VLOOKUP($A42,'RevPAR Raw Data'!$B$6:$BE$43,'RevPAR Raw Data'!H$1,FALSE)</f>
        <v>131.657707727125</v>
      </c>
      <c r="AV42" s="52">
        <f>VLOOKUP($A42,'RevPAR Raw Data'!$B$6:$BE$43,'RevPAR Raw Data'!I$1,FALSE)</f>
        <v>179.291089557064</v>
      </c>
      <c r="AW42" s="52">
        <f>VLOOKUP($A42,'RevPAR Raw Data'!$B$6:$BE$43,'RevPAR Raw Data'!J$1,FALSE)</f>
        <v>171.84742967992199</v>
      </c>
      <c r="AX42" s="52">
        <f>VLOOKUP($A42,'RevPAR Raw Data'!$B$6:$BE$43,'RevPAR Raw Data'!K$1,FALSE)</f>
        <v>127.234519883608</v>
      </c>
      <c r="AY42" s="53">
        <f>VLOOKUP($A42,'RevPAR Raw Data'!$B$6:$BE$43,'RevPAR Raw Data'!L$1,FALSE)</f>
        <v>135.130858066602</v>
      </c>
      <c r="AZ42" s="52">
        <f>VLOOKUP($A42,'RevPAR Raw Data'!$B$6:$BE$43,'RevPAR Raw Data'!N$1,FALSE)</f>
        <v>142.309049466537</v>
      </c>
      <c r="BA42" s="52">
        <f>VLOOKUP($A42,'RevPAR Raw Data'!$B$6:$BE$43,'RevPAR Raw Data'!O$1,FALSE)</f>
        <v>177.38215001616501</v>
      </c>
      <c r="BB42" s="53">
        <f>VLOOKUP($A42,'RevPAR Raw Data'!$B$6:$BE$43,'RevPAR Raw Data'!P$1,FALSE)</f>
        <v>159.84559974135101</v>
      </c>
      <c r="BC42" s="54">
        <f>VLOOKUP($A42,'RevPAR Raw Data'!$B$6:$BE$43,'RevPAR Raw Data'!R$1,FALSE)</f>
        <v>142.192212830816</v>
      </c>
      <c r="BE42" s="47">
        <f>VLOOKUP($A42,'RevPAR Raw Data'!$B$6:$BE$43,'RevPAR Raw Data'!T$1,FALSE)</f>
        <v>3.7355477090169802</v>
      </c>
      <c r="BF42" s="48">
        <f>VLOOKUP($A42,'RevPAR Raw Data'!$B$6:$BE$43,'RevPAR Raw Data'!U$1,FALSE)</f>
        <v>2.3483371752962801</v>
      </c>
      <c r="BG42" s="48">
        <f>VLOOKUP($A42,'RevPAR Raw Data'!$B$6:$BE$43,'RevPAR Raw Data'!V$1,FALSE)</f>
        <v>9.0129265122949906</v>
      </c>
      <c r="BH42" s="48">
        <f>VLOOKUP($A42,'RevPAR Raw Data'!$B$6:$BE$43,'RevPAR Raw Data'!W$1,FALSE)</f>
        <v>16.842175514533999</v>
      </c>
      <c r="BI42" s="48">
        <f>VLOOKUP($A42,'RevPAR Raw Data'!$B$6:$BE$43,'RevPAR Raw Data'!X$1,FALSE)</f>
        <v>10.4601730059051</v>
      </c>
      <c r="BJ42" s="49">
        <f>VLOOKUP($A42,'RevPAR Raw Data'!$B$6:$BE$43,'RevPAR Raw Data'!Y$1,FALSE)</f>
        <v>9.2182844146734908</v>
      </c>
      <c r="BK42" s="48">
        <f>VLOOKUP($A42,'RevPAR Raw Data'!$B$6:$BE$43,'RevPAR Raw Data'!AA$1,FALSE)</f>
        <v>-1.03819071717663</v>
      </c>
      <c r="BL42" s="48">
        <f>VLOOKUP($A42,'RevPAR Raw Data'!$B$6:$BE$43,'RevPAR Raw Data'!AB$1,FALSE)</f>
        <v>16.8446050400632</v>
      </c>
      <c r="BM42" s="49">
        <f>VLOOKUP($A42,'RevPAR Raw Data'!$B$6:$BE$43,'RevPAR Raw Data'!AC$1,FALSE)</f>
        <v>8.1454350306927807</v>
      </c>
      <c r="BN42" s="50">
        <f>VLOOKUP($A42,'RevPAR Raw Data'!$B$6:$BE$43,'RevPAR Raw Data'!AE$1,FALSE)</f>
        <v>8.8713869323219701</v>
      </c>
    </row>
    <row r="43" spans="1:66" x14ac:dyDescent="0.45">
      <c r="A43" s="63" t="s">
        <v>94</v>
      </c>
      <c r="B43" s="47">
        <f>VLOOKUP($A43,'Occupancy Raw Data'!$B$8:$BE$45,'Occupancy Raw Data'!G$3,FALSE)</f>
        <v>42.978723404255298</v>
      </c>
      <c r="C43" s="48">
        <f>VLOOKUP($A43,'Occupancy Raw Data'!$B$8:$BE$45,'Occupancy Raw Data'!H$3,FALSE)</f>
        <v>62.009456264775402</v>
      </c>
      <c r="D43" s="48">
        <f>VLOOKUP($A43,'Occupancy Raw Data'!$B$8:$BE$45,'Occupancy Raw Data'!I$3,FALSE)</f>
        <v>72.423167848699705</v>
      </c>
      <c r="E43" s="48">
        <f>VLOOKUP($A43,'Occupancy Raw Data'!$B$8:$BE$45,'Occupancy Raw Data'!J$3,FALSE)</f>
        <v>73.983451536643003</v>
      </c>
      <c r="F43" s="48">
        <f>VLOOKUP($A43,'Occupancy Raw Data'!$B$8:$BE$45,'Occupancy Raw Data'!K$3,FALSE)</f>
        <v>65.047281323877002</v>
      </c>
      <c r="G43" s="49">
        <f>VLOOKUP($A43,'Occupancy Raw Data'!$B$8:$BE$45,'Occupancy Raw Data'!L$3,FALSE)</f>
        <v>63.288416075650098</v>
      </c>
      <c r="H43" s="48">
        <f>VLOOKUP($A43,'Occupancy Raw Data'!$B$8:$BE$45,'Occupancy Raw Data'!N$3,FALSE)</f>
        <v>71.891252955082706</v>
      </c>
      <c r="I43" s="48">
        <f>VLOOKUP($A43,'Occupancy Raw Data'!$B$8:$BE$45,'Occupancy Raw Data'!O$3,FALSE)</f>
        <v>76.713947990543701</v>
      </c>
      <c r="J43" s="49">
        <f>VLOOKUP($A43,'Occupancy Raw Data'!$B$8:$BE$45,'Occupancy Raw Data'!P$3,FALSE)</f>
        <v>74.302600472813197</v>
      </c>
      <c r="K43" s="50">
        <f>VLOOKUP($A43,'Occupancy Raw Data'!$B$8:$BE$45,'Occupancy Raw Data'!R$3,FALSE)</f>
        <v>66.435325903410998</v>
      </c>
      <c r="M43" s="47">
        <f>VLOOKUP($A43,'Occupancy Raw Data'!$B$8:$BE$45,'Occupancy Raw Data'!T$3,FALSE)</f>
        <v>-9.4122184259555901</v>
      </c>
      <c r="N43" s="48">
        <f>VLOOKUP($A43,'Occupancy Raw Data'!$B$8:$BE$45,'Occupancy Raw Data'!U$3,FALSE)</f>
        <v>-0.66936924292087296</v>
      </c>
      <c r="O43" s="48">
        <f>VLOOKUP($A43,'Occupancy Raw Data'!$B$8:$BE$45,'Occupancy Raw Data'!V$3,FALSE)</f>
        <v>-3.1542478524675599</v>
      </c>
      <c r="P43" s="48">
        <f>VLOOKUP($A43,'Occupancy Raw Data'!$B$8:$BE$45,'Occupancy Raw Data'!W$3,FALSE)</f>
        <v>-3.0156595924857301</v>
      </c>
      <c r="Q43" s="48">
        <f>VLOOKUP($A43,'Occupancy Raw Data'!$B$8:$BE$45,'Occupancy Raw Data'!X$3,FALSE)</f>
        <v>-3.6371156271435301</v>
      </c>
      <c r="R43" s="49">
        <f>VLOOKUP($A43,'Occupancy Raw Data'!$B$8:$BE$45,'Occupancy Raw Data'!Y$3,FALSE)</f>
        <v>-3.6529792151188598</v>
      </c>
      <c r="S43" s="48">
        <f>VLOOKUP($A43,'Occupancy Raw Data'!$B$8:$BE$45,'Occupancy Raw Data'!AA$3,FALSE)</f>
        <v>7.2716761968485599</v>
      </c>
      <c r="T43" s="48">
        <f>VLOOKUP($A43,'Occupancy Raw Data'!$B$8:$BE$45,'Occupancy Raw Data'!AB$3,FALSE)</f>
        <v>10.224565717008099</v>
      </c>
      <c r="U43" s="49">
        <f>VLOOKUP($A43,'Occupancy Raw Data'!$B$8:$BE$45,'Occupancy Raw Data'!AC$3,FALSE)</f>
        <v>8.77600310374077</v>
      </c>
      <c r="V43" s="50">
        <f>VLOOKUP($A43,'Occupancy Raw Data'!$B$8:$BE$45,'Occupancy Raw Data'!AE$3,FALSE)</f>
        <v>-1.8139182203651999E-3</v>
      </c>
      <c r="X43" s="51">
        <f>VLOOKUP($A43,'ADR Raw Data'!$B$6:$BE$43,'ADR Raw Data'!G$1,FALSE)</f>
        <v>90.353525852585193</v>
      </c>
      <c r="Y43" s="52">
        <f>VLOOKUP($A43,'ADR Raw Data'!$B$6:$BE$43,'ADR Raw Data'!H$1,FALSE)</f>
        <v>106.764250857796</v>
      </c>
      <c r="Z43" s="52">
        <f>VLOOKUP($A43,'ADR Raw Data'!$B$6:$BE$43,'ADR Raw Data'!I$1,FALSE)</f>
        <v>112.154357760731</v>
      </c>
      <c r="AA43" s="52">
        <f>VLOOKUP($A43,'ADR Raw Data'!$B$6:$BE$43,'ADR Raw Data'!J$1,FALSE)</f>
        <v>111.90739575011899</v>
      </c>
      <c r="AB43" s="52">
        <f>VLOOKUP($A43,'ADR Raw Data'!$B$6:$BE$43,'ADR Raw Data'!K$1,FALSE)</f>
        <v>105.00211520988501</v>
      </c>
      <c r="AC43" s="53">
        <f>VLOOKUP($A43,'ADR Raw Data'!$B$6:$BE$43,'ADR Raw Data'!L$1,FALSE)</f>
        <v>106.609221172163</v>
      </c>
      <c r="AD43" s="52">
        <f>VLOOKUP($A43,'ADR Raw Data'!$B$6:$BE$43,'ADR Raw Data'!N$1,FALSE)</f>
        <v>115.521608023676</v>
      </c>
      <c r="AE43" s="52">
        <f>VLOOKUP($A43,'ADR Raw Data'!$B$6:$BE$43,'ADR Raw Data'!O$1,FALSE)</f>
        <v>116.758979969183</v>
      </c>
      <c r="AF43" s="53">
        <f>VLOOKUP($A43,'ADR Raw Data'!$B$6:$BE$43,'ADR Raw Data'!P$1,FALSE)</f>
        <v>116.160372255806</v>
      </c>
      <c r="AG43" s="54">
        <f>VLOOKUP($A43,'ADR Raw Data'!$B$6:$BE$43,'ADR Raw Data'!R$1,FALSE)</f>
        <v>109.661277991002</v>
      </c>
      <c r="AI43" s="47">
        <f>VLOOKUP($A43,'ADR Raw Data'!$B$6:$BE$43,'ADR Raw Data'!T$1,FALSE)</f>
        <v>-10.746990865458701</v>
      </c>
      <c r="AJ43" s="48">
        <f>VLOOKUP($A43,'ADR Raw Data'!$B$6:$BE$43,'ADR Raw Data'!U$1,FALSE)</f>
        <v>-0.547179358262049</v>
      </c>
      <c r="AK43" s="48">
        <f>VLOOKUP($A43,'ADR Raw Data'!$B$6:$BE$43,'ADR Raw Data'!V$1,FALSE)</f>
        <v>-0.29611986179729899</v>
      </c>
      <c r="AL43" s="48">
        <f>VLOOKUP($A43,'ADR Raw Data'!$B$6:$BE$43,'ADR Raw Data'!W$1,FALSE)</f>
        <v>0.75221252356753499</v>
      </c>
      <c r="AM43" s="48">
        <f>VLOOKUP($A43,'ADR Raw Data'!$B$6:$BE$43,'ADR Raw Data'!X$1,FALSE)</f>
        <v>-4.2740238806700503</v>
      </c>
      <c r="AN43" s="49">
        <f>VLOOKUP($A43,'ADR Raw Data'!$B$6:$BE$43,'ADR Raw Data'!Y$1,FALSE)</f>
        <v>-2.17711320184736</v>
      </c>
      <c r="AO43" s="48">
        <f>VLOOKUP($A43,'ADR Raw Data'!$B$6:$BE$43,'ADR Raw Data'!AA$1,FALSE)</f>
        <v>1.13442376756634</v>
      </c>
      <c r="AP43" s="48">
        <f>VLOOKUP($A43,'ADR Raw Data'!$B$6:$BE$43,'ADR Raw Data'!AB$1,FALSE)</f>
        <v>1.6899473441033299</v>
      </c>
      <c r="AQ43" s="49">
        <f>VLOOKUP($A43,'ADR Raw Data'!$B$6:$BE$43,'ADR Raw Data'!AC$1,FALSE)</f>
        <v>1.42547932956988</v>
      </c>
      <c r="AR43" s="50">
        <f>VLOOKUP($A43,'ADR Raw Data'!$B$6:$BE$43,'ADR Raw Data'!AE$1,FALSE)</f>
        <v>-0.85867034136833897</v>
      </c>
      <c r="AS43" s="40"/>
      <c r="AT43" s="51">
        <f>VLOOKUP($A43,'RevPAR Raw Data'!$B$6:$BE$43,'RevPAR Raw Data'!G$1,FALSE)</f>
        <v>38.832791962174902</v>
      </c>
      <c r="AU43" s="52">
        <f>VLOOKUP($A43,'RevPAR Raw Data'!$B$6:$BE$43,'RevPAR Raw Data'!H$1,FALSE)</f>
        <v>66.203931442080304</v>
      </c>
      <c r="AV43" s="52">
        <f>VLOOKUP($A43,'RevPAR Raw Data'!$B$6:$BE$43,'RevPAR Raw Data'!I$1,FALSE)</f>
        <v>81.225738770685496</v>
      </c>
      <c r="AW43" s="52">
        <f>VLOOKUP($A43,'RevPAR Raw Data'!$B$6:$BE$43,'RevPAR Raw Data'!J$1,FALSE)</f>
        <v>82.792953900709193</v>
      </c>
      <c r="AX43" s="52">
        <f>VLOOKUP($A43,'RevPAR Raw Data'!$B$6:$BE$43,'RevPAR Raw Data'!K$1,FALSE)</f>
        <v>68.301021276595705</v>
      </c>
      <c r="AY43" s="53">
        <f>VLOOKUP($A43,'RevPAR Raw Data'!$B$6:$BE$43,'RevPAR Raw Data'!L$1,FALSE)</f>
        <v>67.471287470449099</v>
      </c>
      <c r="AZ43" s="52">
        <f>VLOOKUP($A43,'RevPAR Raw Data'!$B$6:$BE$43,'RevPAR Raw Data'!N$1,FALSE)</f>
        <v>83.049931442080293</v>
      </c>
      <c r="BA43" s="52">
        <f>VLOOKUP($A43,'RevPAR Raw Data'!$B$6:$BE$43,'RevPAR Raw Data'!O$1,FALSE)</f>
        <v>89.570423167848602</v>
      </c>
      <c r="BB43" s="53">
        <f>VLOOKUP($A43,'RevPAR Raw Data'!$B$6:$BE$43,'RevPAR Raw Data'!P$1,FALSE)</f>
        <v>86.310177304964498</v>
      </c>
      <c r="BC43" s="54">
        <f>VLOOKUP($A43,'RevPAR Raw Data'!$B$6:$BE$43,'RevPAR Raw Data'!R$1,FALSE)</f>
        <v>72.8538274231678</v>
      </c>
      <c r="BE43" s="47">
        <f>VLOOKUP($A43,'RevPAR Raw Data'!$B$6:$BE$43,'RevPAR Raw Data'!T$1,FALSE)</f>
        <v>-19.147679036939799</v>
      </c>
      <c r="BF43" s="48">
        <f>VLOOKUP($A43,'RevPAR Raw Data'!$B$6:$BE$43,'RevPAR Raw Data'!U$1,FALSE)</f>
        <v>-1.2128859508551</v>
      </c>
      <c r="BG43" s="48">
        <f>VLOOKUP($A43,'RevPAR Raw Data'!$B$6:$BE$43,'RevPAR Raw Data'!V$1,FALSE)</f>
        <v>-3.4410273598833898</v>
      </c>
      <c r="BH43" s="48">
        <f>VLOOKUP($A43,'RevPAR Raw Data'!$B$6:$BE$43,'RevPAR Raw Data'!W$1,FALSE)</f>
        <v>-2.2861312380410399</v>
      </c>
      <c r="BI43" s="48">
        <f>VLOOKUP($A43,'RevPAR Raw Data'!$B$6:$BE$43,'RevPAR Raw Data'!X$1,FALSE)</f>
        <v>-7.7556883173418898</v>
      </c>
      <c r="BJ43" s="49">
        <f>VLOOKUP($A43,'RevPAR Raw Data'!$B$6:$BE$43,'RevPAR Raw Data'!Y$1,FALSE)</f>
        <v>-5.7505629242131304</v>
      </c>
      <c r="BK43" s="48">
        <f>VLOOKUP($A43,'RevPAR Raw Data'!$B$6:$BE$43,'RevPAR Raw Data'!AA$1,FALSE)</f>
        <v>8.4885915874924205</v>
      </c>
      <c r="BL43" s="48">
        <f>VLOOKUP($A43,'RevPAR Raw Data'!$B$6:$BE$43,'RevPAR Raw Data'!AB$1,FALSE)</f>
        <v>12.087302837892199</v>
      </c>
      <c r="BM43" s="49">
        <f>VLOOKUP($A43,'RevPAR Raw Data'!$B$6:$BE$43,'RevPAR Raw Data'!AC$1,FALSE)</f>
        <v>10.3265825435168</v>
      </c>
      <c r="BN43" s="50">
        <f>VLOOKUP($A43,'RevPAR Raw Data'!$B$6:$BE$43,'RevPAR Raw Data'!AE$1,FALSE)</f>
        <v>-0.86046868401092902</v>
      </c>
    </row>
    <row r="44" spans="1:66" x14ac:dyDescent="0.45">
      <c r="A44" s="63" t="s">
        <v>44</v>
      </c>
      <c r="B44" s="47">
        <f>VLOOKUP($A44,'Occupancy Raw Data'!$B$8:$BE$45,'Occupancy Raw Data'!G$3,FALSE)</f>
        <v>48.519362186788101</v>
      </c>
      <c r="C44" s="48">
        <f>VLOOKUP($A44,'Occupancy Raw Data'!$B$8:$BE$45,'Occupancy Raw Data'!H$3,FALSE)</f>
        <v>60.7061503416856</v>
      </c>
      <c r="D44" s="48">
        <f>VLOOKUP($A44,'Occupancy Raw Data'!$B$8:$BE$45,'Occupancy Raw Data'!I$3,FALSE)</f>
        <v>64.550113895216398</v>
      </c>
      <c r="E44" s="48">
        <f>VLOOKUP($A44,'Occupancy Raw Data'!$B$8:$BE$45,'Occupancy Raw Data'!J$3,FALSE)</f>
        <v>62.129840546696997</v>
      </c>
      <c r="F44" s="48">
        <f>VLOOKUP($A44,'Occupancy Raw Data'!$B$8:$BE$45,'Occupancy Raw Data'!K$3,FALSE)</f>
        <v>59.538724373576301</v>
      </c>
      <c r="G44" s="49">
        <f>VLOOKUP($A44,'Occupancy Raw Data'!$B$8:$BE$45,'Occupancy Raw Data'!L$3,FALSE)</f>
        <v>59.088838268792699</v>
      </c>
      <c r="H44" s="48">
        <f>VLOOKUP($A44,'Occupancy Raw Data'!$B$8:$BE$45,'Occupancy Raw Data'!N$3,FALSE)</f>
        <v>65.347380410022694</v>
      </c>
      <c r="I44" s="48">
        <f>VLOOKUP($A44,'Occupancy Raw Data'!$B$8:$BE$45,'Occupancy Raw Data'!O$3,FALSE)</f>
        <v>69.817767653758494</v>
      </c>
      <c r="J44" s="49">
        <f>VLOOKUP($A44,'Occupancy Raw Data'!$B$8:$BE$45,'Occupancy Raw Data'!P$3,FALSE)</f>
        <v>67.582574031890601</v>
      </c>
      <c r="K44" s="50">
        <f>VLOOKUP($A44,'Occupancy Raw Data'!$B$8:$BE$45,'Occupancy Raw Data'!R$3,FALSE)</f>
        <v>61.515619915392101</v>
      </c>
      <c r="M44" s="47">
        <f>VLOOKUP($A44,'Occupancy Raw Data'!$B$8:$BE$45,'Occupancy Raw Data'!T$3,FALSE)</f>
        <v>10.9375</v>
      </c>
      <c r="N44" s="48">
        <f>VLOOKUP($A44,'Occupancy Raw Data'!$B$8:$BE$45,'Occupancy Raw Data'!U$3,FALSE)</f>
        <v>11.0995310057321</v>
      </c>
      <c r="O44" s="48">
        <f>VLOOKUP($A44,'Occupancy Raw Data'!$B$8:$BE$45,'Occupancy Raw Data'!V$3,FALSE)</f>
        <v>5.3438661710037101</v>
      </c>
      <c r="P44" s="48">
        <f>VLOOKUP($A44,'Occupancy Raw Data'!$B$8:$BE$45,'Occupancy Raw Data'!W$3,FALSE)</f>
        <v>2.7306967984933999</v>
      </c>
      <c r="Q44" s="48">
        <f>VLOOKUP($A44,'Occupancy Raw Data'!$B$8:$BE$45,'Occupancy Raw Data'!X$3,FALSE)</f>
        <v>4.7846889952153103E-2</v>
      </c>
      <c r="R44" s="49">
        <f>VLOOKUP($A44,'Occupancy Raw Data'!$B$8:$BE$45,'Occupancy Raw Data'!Y$3,FALSE)</f>
        <v>5.6511556867935999</v>
      </c>
      <c r="S44" s="48">
        <f>VLOOKUP($A44,'Occupancy Raw Data'!$B$8:$BE$45,'Occupancy Raw Data'!AA$3,FALSE)</f>
        <v>2.0907473309608502</v>
      </c>
      <c r="T44" s="48">
        <f>VLOOKUP($A44,'Occupancy Raw Data'!$B$8:$BE$45,'Occupancy Raw Data'!AB$3,FALSE)</f>
        <v>2.8092243186582802</v>
      </c>
      <c r="U44" s="49">
        <f>VLOOKUP($A44,'Occupancy Raw Data'!$B$8:$BE$45,'Occupancy Raw Data'!AC$3,FALSE)</f>
        <v>2.4606086768832198</v>
      </c>
      <c r="V44" s="50">
        <f>VLOOKUP($A44,'Occupancy Raw Data'!$B$8:$BE$45,'Occupancy Raw Data'!AE$3,FALSE)</f>
        <v>4.6284765462847597</v>
      </c>
      <c r="X44" s="51">
        <f>VLOOKUP($A44,'ADR Raw Data'!$B$6:$BE$43,'ADR Raw Data'!G$1,FALSE)</f>
        <v>83.431897007042195</v>
      </c>
      <c r="Y44" s="52">
        <f>VLOOKUP($A44,'ADR Raw Data'!$B$6:$BE$43,'ADR Raw Data'!H$1,FALSE)</f>
        <v>91.585059380863001</v>
      </c>
      <c r="Z44" s="52">
        <f>VLOOKUP($A44,'ADR Raw Data'!$B$6:$BE$43,'ADR Raw Data'!I$1,FALSE)</f>
        <v>91.995581076312305</v>
      </c>
      <c r="AA44" s="52">
        <f>VLOOKUP($A44,'ADR Raw Data'!$B$6:$BE$43,'ADR Raw Data'!J$1,FALSE)</f>
        <v>91.037003849679095</v>
      </c>
      <c r="AB44" s="52">
        <f>VLOOKUP($A44,'ADR Raw Data'!$B$6:$BE$43,'ADR Raw Data'!K$1,FALSE)</f>
        <v>87.120594117647002</v>
      </c>
      <c r="AC44" s="53">
        <f>VLOOKUP($A44,'ADR Raw Data'!$B$6:$BE$43,'ADR Raw Data'!L$1,FALSE)</f>
        <v>89.320854481495701</v>
      </c>
      <c r="AD44" s="52">
        <f>VLOOKUP($A44,'ADR Raw Data'!$B$6:$BE$43,'ADR Raw Data'!N$1,FALSE)</f>
        <v>97.440606056644796</v>
      </c>
      <c r="AE44" s="52">
        <f>VLOOKUP($A44,'ADR Raw Data'!$B$6:$BE$43,'ADR Raw Data'!O$1,FALSE)</f>
        <v>100.48439212887401</v>
      </c>
      <c r="AF44" s="53">
        <f>VLOOKUP($A44,'ADR Raw Data'!$B$6:$BE$43,'ADR Raw Data'!P$1,FALSE)</f>
        <v>99.0128334527069</v>
      </c>
      <c r="AG44" s="54">
        <f>VLOOKUP($A44,'ADR Raw Data'!$B$6:$BE$43,'ADR Raw Data'!R$1,FALSE)</f>
        <v>92.363096376380298</v>
      </c>
      <c r="AI44" s="47">
        <f>VLOOKUP($A44,'ADR Raw Data'!$B$6:$BE$43,'ADR Raw Data'!T$1,FALSE)</f>
        <v>1.4172396650557599</v>
      </c>
      <c r="AJ44" s="48">
        <f>VLOOKUP($A44,'ADR Raw Data'!$B$6:$BE$43,'ADR Raw Data'!U$1,FALSE)</f>
        <v>2.1955186357920602</v>
      </c>
      <c r="AK44" s="48">
        <f>VLOOKUP($A44,'ADR Raw Data'!$B$6:$BE$43,'ADR Raw Data'!V$1,FALSE)</f>
        <v>2.3306868144659898</v>
      </c>
      <c r="AL44" s="48">
        <f>VLOOKUP($A44,'ADR Raw Data'!$B$6:$BE$43,'ADR Raw Data'!W$1,FALSE)</f>
        <v>0.31272532748491699</v>
      </c>
      <c r="AM44" s="48">
        <f>VLOOKUP($A44,'ADR Raw Data'!$B$6:$BE$43,'ADR Raw Data'!X$1,FALSE)</f>
        <v>-0.25745148274715202</v>
      </c>
      <c r="AN44" s="49">
        <f>VLOOKUP($A44,'ADR Raw Data'!$B$6:$BE$43,'ADR Raw Data'!Y$1,FALSE)</f>
        <v>1.16551672636246</v>
      </c>
      <c r="AO44" s="48">
        <f>VLOOKUP($A44,'ADR Raw Data'!$B$6:$BE$43,'ADR Raw Data'!AA$1,FALSE)</f>
        <v>-0.44955285391369598</v>
      </c>
      <c r="AP44" s="48">
        <f>VLOOKUP($A44,'ADR Raw Data'!$B$6:$BE$43,'ADR Raw Data'!AB$1,FALSE)</f>
        <v>2.60226875434725</v>
      </c>
      <c r="AQ44" s="49">
        <f>VLOOKUP($A44,'ADR Raw Data'!$B$6:$BE$43,'ADR Raw Data'!AC$1,FALSE)</f>
        <v>1.1273547973756</v>
      </c>
      <c r="AR44" s="50">
        <f>VLOOKUP($A44,'ADR Raw Data'!$B$6:$BE$43,'ADR Raw Data'!AE$1,FALSE)</f>
        <v>1.0819656165520699</v>
      </c>
      <c r="AS44" s="40"/>
      <c r="AT44" s="51">
        <f>VLOOKUP($A44,'RevPAR Raw Data'!$B$6:$BE$43,'RevPAR Raw Data'!G$1,FALSE)</f>
        <v>40.4806242881548</v>
      </c>
      <c r="AU44" s="52">
        <f>VLOOKUP($A44,'RevPAR Raw Data'!$B$6:$BE$43,'RevPAR Raw Data'!H$1,FALSE)</f>
        <v>55.597763838268698</v>
      </c>
      <c r="AV44" s="52">
        <f>VLOOKUP($A44,'RevPAR Raw Data'!$B$6:$BE$43,'RevPAR Raw Data'!I$1,FALSE)</f>
        <v>59.383252363325703</v>
      </c>
      <c r="AW44" s="52">
        <f>VLOOKUP($A44,'RevPAR Raw Data'!$B$6:$BE$43,'RevPAR Raw Data'!J$1,FALSE)</f>
        <v>56.5611453302961</v>
      </c>
      <c r="AX44" s="52">
        <f>VLOOKUP($A44,'RevPAR Raw Data'!$B$6:$BE$43,'RevPAR Raw Data'!K$1,FALSE)</f>
        <v>51.870490404328002</v>
      </c>
      <c r="AY44" s="53">
        <f>VLOOKUP($A44,'RevPAR Raw Data'!$B$6:$BE$43,'RevPAR Raw Data'!L$1,FALSE)</f>
        <v>52.778655244874699</v>
      </c>
      <c r="AZ44" s="52">
        <f>VLOOKUP($A44,'RevPAR Raw Data'!$B$6:$BE$43,'RevPAR Raw Data'!N$1,FALSE)</f>
        <v>63.674883513667403</v>
      </c>
      <c r="BA44" s="52">
        <f>VLOOKUP($A44,'RevPAR Raw Data'!$B$6:$BE$43,'RevPAR Raw Data'!O$1,FALSE)</f>
        <v>70.155959424829106</v>
      </c>
      <c r="BB44" s="53">
        <f>VLOOKUP($A44,'RevPAR Raw Data'!$B$6:$BE$43,'RevPAR Raw Data'!P$1,FALSE)</f>
        <v>66.915421469248201</v>
      </c>
      <c r="BC44" s="54">
        <f>VLOOKUP($A44,'RevPAR Raw Data'!$B$6:$BE$43,'RevPAR Raw Data'!R$1,FALSE)</f>
        <v>56.817731308981401</v>
      </c>
      <c r="BE44" s="47">
        <f>VLOOKUP($A44,'RevPAR Raw Data'!$B$6:$BE$43,'RevPAR Raw Data'!T$1,FALSE)</f>
        <v>12.509750253421201</v>
      </c>
      <c r="BF44" s="48">
        <f>VLOOKUP($A44,'RevPAR Raw Data'!$B$6:$BE$43,'RevPAR Raw Data'!U$1,FALSE)</f>
        <v>13.5387419132405</v>
      </c>
      <c r="BG44" s="48">
        <f>VLOOKUP($A44,'RevPAR Raw Data'!$B$6:$BE$43,'RevPAR Raw Data'!V$1,FALSE)</f>
        <v>7.7991017697</v>
      </c>
      <c r="BH44" s="48">
        <f>VLOOKUP($A44,'RevPAR Raw Data'!$B$6:$BE$43,'RevPAR Raw Data'!W$1,FALSE)</f>
        <v>3.0519617064840299</v>
      </c>
      <c r="BI44" s="48">
        <f>VLOOKUP($A44,'RevPAR Raw Data'!$B$6:$BE$43,'RevPAR Raw Data'!X$1,FALSE)</f>
        <v>-0.20972777532262901</v>
      </c>
      <c r="BJ44" s="49">
        <f>VLOOKUP($A44,'RevPAR Raw Data'!$B$6:$BE$43,'RevPAR Raw Data'!Y$1,FALSE)</f>
        <v>6.8825375779184297</v>
      </c>
      <c r="BK44" s="48">
        <f>VLOOKUP($A44,'RevPAR Raw Data'!$B$6:$BE$43,'RevPAR Raw Data'!AA$1,FALSE)</f>
        <v>1.6317954627526901</v>
      </c>
      <c r="BL44" s="48">
        <f>VLOOKUP($A44,'RevPAR Raw Data'!$B$6:$BE$43,'RevPAR Raw Data'!AB$1,FALSE)</f>
        <v>5.4845966396895003</v>
      </c>
      <c r="BM44" s="49">
        <f>VLOOKUP($A44,'RevPAR Raw Data'!$B$6:$BE$43,'RevPAR Raw Data'!AC$1,FALSE)</f>
        <v>3.6157032642223101</v>
      </c>
      <c r="BN44" s="50">
        <f>VLOOKUP($A44,'RevPAR Raw Data'!$B$6:$BE$43,'RevPAR Raw Data'!AE$1,FALSE)</f>
        <v>5.7605206876378103</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47.077350625289398</v>
      </c>
      <c r="C47" s="48">
        <f>VLOOKUP($A47,'Occupancy Raw Data'!$B$8:$BE$45,'Occupancy Raw Data'!H$3,FALSE)</f>
        <v>63.177396943029102</v>
      </c>
      <c r="D47" s="48">
        <f>VLOOKUP($A47,'Occupancy Raw Data'!$B$8:$BE$45,'Occupancy Raw Data'!I$3,FALSE)</f>
        <v>71.032885595182904</v>
      </c>
      <c r="E47" s="48">
        <f>VLOOKUP($A47,'Occupancy Raw Data'!$B$8:$BE$45,'Occupancy Raw Data'!J$3,FALSE)</f>
        <v>72.885595182955001</v>
      </c>
      <c r="F47" s="48">
        <f>VLOOKUP($A47,'Occupancy Raw Data'!$B$8:$BE$45,'Occupancy Raw Data'!K$3,FALSE)</f>
        <v>68.544079048942393</v>
      </c>
      <c r="G47" s="49">
        <f>VLOOKUP($A47,'Occupancy Raw Data'!$B$8:$BE$45,'Occupancy Raw Data'!L$3,FALSE)</f>
        <v>64.543461479079795</v>
      </c>
      <c r="H47" s="48">
        <f>VLOOKUP($A47,'Occupancy Raw Data'!$B$8:$BE$45,'Occupancy Raw Data'!N$3,FALSE)</f>
        <v>75.065616797900205</v>
      </c>
      <c r="I47" s="48">
        <f>VLOOKUP($A47,'Occupancy Raw Data'!$B$8:$BE$45,'Occupancy Raw Data'!O$3,FALSE)</f>
        <v>78.425196850393704</v>
      </c>
      <c r="J47" s="49">
        <f>VLOOKUP($A47,'Occupancy Raw Data'!$B$8:$BE$45,'Occupancy Raw Data'!P$3,FALSE)</f>
        <v>76.745406824146897</v>
      </c>
      <c r="K47" s="50">
        <f>VLOOKUP($A47,'Occupancy Raw Data'!$B$8:$BE$45,'Occupancy Raw Data'!R$3,FALSE)</f>
        <v>68.029731577670404</v>
      </c>
      <c r="M47" s="47">
        <f>VLOOKUP($A47,'Occupancy Raw Data'!$B$8:$BE$45,'Occupancy Raw Data'!T$3,FALSE)</f>
        <v>-1.2893268063471699</v>
      </c>
      <c r="N47" s="48">
        <f>VLOOKUP($A47,'Occupancy Raw Data'!$B$8:$BE$45,'Occupancy Raw Data'!U$3,FALSE)</f>
        <v>-0.93660584962475801</v>
      </c>
      <c r="O47" s="48">
        <f>VLOOKUP($A47,'Occupancy Raw Data'!$B$8:$BE$45,'Occupancy Raw Data'!V$3,FALSE)</f>
        <v>-1.03664800594644</v>
      </c>
      <c r="P47" s="48">
        <f>VLOOKUP($A47,'Occupancy Raw Data'!$B$8:$BE$45,'Occupancy Raw Data'!W$3,FALSE)</f>
        <v>0.242311607833469</v>
      </c>
      <c r="Q47" s="48">
        <f>VLOOKUP($A47,'Occupancy Raw Data'!$B$8:$BE$45,'Occupancy Raw Data'!X$3,FALSE)</f>
        <v>-1.2785465871637001</v>
      </c>
      <c r="R47" s="49">
        <f>VLOOKUP($A47,'Occupancy Raw Data'!$B$8:$BE$45,'Occupancy Raw Data'!Y$3,FALSE)</f>
        <v>-0.81990090915229596</v>
      </c>
      <c r="S47" s="48">
        <f>VLOOKUP($A47,'Occupancy Raw Data'!$B$8:$BE$45,'Occupancy Raw Data'!AA$3,FALSE)</f>
        <v>4.1473722845911096</v>
      </c>
      <c r="T47" s="48">
        <f>VLOOKUP($A47,'Occupancy Raw Data'!$B$8:$BE$45,'Occupancy Raw Data'!AB$3,FALSE)</f>
        <v>12.528296143042899</v>
      </c>
      <c r="U47" s="49">
        <f>VLOOKUP($A47,'Occupancy Raw Data'!$B$8:$BE$45,'Occupancy Raw Data'!AC$3,FALSE)</f>
        <v>8.2674093806905908</v>
      </c>
      <c r="V47" s="50">
        <f>VLOOKUP($A47,'Occupancy Raw Data'!$B$8:$BE$45,'Occupancy Raw Data'!AE$3,FALSE)</f>
        <v>1.93787373254023</v>
      </c>
      <c r="X47" s="51">
        <f>VLOOKUP($A47,'ADR Raw Data'!$B$6:$BE$43,'ADR Raw Data'!G$1,FALSE)</f>
        <v>106.50529384756599</v>
      </c>
      <c r="Y47" s="52">
        <f>VLOOKUP($A47,'ADR Raw Data'!$B$6:$BE$43,'ADR Raw Data'!H$1,FALSE)</f>
        <v>118.63758406647101</v>
      </c>
      <c r="Z47" s="52">
        <f>VLOOKUP($A47,'ADR Raw Data'!$B$6:$BE$43,'ADR Raw Data'!I$1,FALSE)</f>
        <v>124.838257259607</v>
      </c>
      <c r="AA47" s="52">
        <f>VLOOKUP($A47,'ADR Raw Data'!$B$6:$BE$43,'ADR Raw Data'!J$1,FALSE)</f>
        <v>125.037212336892</v>
      </c>
      <c r="AB47" s="52">
        <f>VLOOKUP($A47,'ADR Raw Data'!$B$6:$BE$43,'ADR Raw Data'!K$1,FALSE)</f>
        <v>125.793254347238</v>
      </c>
      <c r="AC47" s="53">
        <f>VLOOKUP($A47,'ADR Raw Data'!$B$6:$BE$43,'ADR Raw Data'!L$1,FALSE)</f>
        <v>121.19776647657601</v>
      </c>
      <c r="AD47" s="52">
        <f>VLOOKUP($A47,'ADR Raw Data'!$B$6:$BE$43,'ADR Raw Data'!N$1,FALSE)</f>
        <v>157.55127807486599</v>
      </c>
      <c r="AE47" s="52">
        <f>VLOOKUP($A47,'ADR Raw Data'!$B$6:$BE$43,'ADR Raw Data'!O$1,FALSE)</f>
        <v>162.66970745728</v>
      </c>
      <c r="AF47" s="53">
        <f>VLOOKUP($A47,'ADR Raw Data'!$B$6:$BE$43,'ADR Raw Data'!P$1,FALSE)</f>
        <v>160.16650840910901</v>
      </c>
      <c r="AG47" s="54">
        <f>VLOOKUP($A47,'ADR Raw Data'!$B$6:$BE$43,'ADR Raw Data'!R$1,FALSE)</f>
        <v>133.75812326546401</v>
      </c>
      <c r="AI47" s="47">
        <f>VLOOKUP($A47,'ADR Raw Data'!$B$6:$BE$43,'ADR Raw Data'!T$1,FALSE)</f>
        <v>1.01545359084378E-2</v>
      </c>
      <c r="AJ47" s="48">
        <f>VLOOKUP($A47,'ADR Raw Data'!$B$6:$BE$43,'ADR Raw Data'!U$1,FALSE)</f>
        <v>2.7569092432910001</v>
      </c>
      <c r="AK47" s="48">
        <f>VLOOKUP($A47,'ADR Raw Data'!$B$6:$BE$43,'ADR Raw Data'!V$1,FALSE)</f>
        <v>3.3939566738628599</v>
      </c>
      <c r="AL47" s="48">
        <f>VLOOKUP($A47,'ADR Raw Data'!$B$6:$BE$43,'ADR Raw Data'!W$1,FALSE)</f>
        <v>3.4888566965013701</v>
      </c>
      <c r="AM47" s="48">
        <f>VLOOKUP($A47,'ADR Raw Data'!$B$6:$BE$43,'ADR Raw Data'!X$1,FALSE)</f>
        <v>8.1827056935850601E-2</v>
      </c>
      <c r="AN47" s="49">
        <f>VLOOKUP($A47,'ADR Raw Data'!$B$6:$BE$43,'ADR Raw Data'!Y$1,FALSE)</f>
        <v>2.1121770394627402</v>
      </c>
      <c r="AO47" s="48">
        <f>VLOOKUP($A47,'ADR Raw Data'!$B$6:$BE$43,'ADR Raw Data'!AA$1,FALSE)</f>
        <v>2.4609565437168199</v>
      </c>
      <c r="AP47" s="48">
        <f>VLOOKUP($A47,'ADR Raw Data'!$B$6:$BE$43,'ADR Raw Data'!AB$1,FALSE)</f>
        <v>12.3614985982777</v>
      </c>
      <c r="AQ47" s="49">
        <f>VLOOKUP($A47,'ADR Raw Data'!$B$6:$BE$43,'ADR Raw Data'!AC$1,FALSE)</f>
        <v>7.2453292215357497</v>
      </c>
      <c r="AR47" s="50">
        <f>VLOOKUP($A47,'ADR Raw Data'!$B$6:$BE$43,'ADR Raw Data'!AE$1,FALSE)</f>
        <v>4.50353575168453</v>
      </c>
      <c r="AS47" s="40"/>
      <c r="AT47" s="51">
        <f>VLOOKUP($A47,'RevPAR Raw Data'!$B$6:$BE$43,'RevPAR Raw Data'!G$1,FALSE)</f>
        <v>50.139870619113701</v>
      </c>
      <c r="AU47" s="52">
        <f>VLOOKUP($A47,'RevPAR Raw Data'!$B$6:$BE$43,'RevPAR Raw Data'!H$1,FALSE)</f>
        <v>74.952137409294394</v>
      </c>
      <c r="AV47" s="52">
        <f>VLOOKUP($A47,'RevPAR Raw Data'!$B$6:$BE$43,'RevPAR Raw Data'!I$1,FALSE)</f>
        <v>88.676216458236794</v>
      </c>
      <c r="AW47" s="52">
        <f>VLOOKUP($A47,'RevPAR Raw Data'!$B$6:$BE$43,'RevPAR Raw Data'!J$1,FALSE)</f>
        <v>91.134116411918995</v>
      </c>
      <c r="AX47" s="52">
        <f>VLOOKUP($A47,'RevPAR Raw Data'!$B$6:$BE$43,'RevPAR Raw Data'!K$1,FALSE)</f>
        <v>86.223827698008293</v>
      </c>
      <c r="AY47" s="53">
        <f>VLOOKUP($A47,'RevPAR Raw Data'!$B$6:$BE$43,'RevPAR Raw Data'!L$1,FALSE)</f>
        <v>78.225233719314403</v>
      </c>
      <c r="AZ47" s="52">
        <f>VLOOKUP($A47,'RevPAR Raw Data'!$B$6:$BE$43,'RevPAR Raw Data'!N$1,FALSE)</f>
        <v>118.266838659873</v>
      </c>
      <c r="BA47" s="52">
        <f>VLOOKUP($A47,'RevPAR Raw Data'!$B$6:$BE$43,'RevPAR Raw Data'!O$1,FALSE)</f>
        <v>127.574038289331</v>
      </c>
      <c r="BB47" s="53">
        <f>VLOOKUP($A47,'RevPAR Raw Data'!$B$6:$BE$43,'RevPAR Raw Data'!P$1,FALSE)</f>
        <v>122.92043847460199</v>
      </c>
      <c r="BC47" s="54">
        <f>VLOOKUP($A47,'RevPAR Raw Data'!$B$6:$BE$43,'RevPAR Raw Data'!R$1,FALSE)</f>
        <v>90.995292220825306</v>
      </c>
      <c r="BE47" s="47">
        <f>VLOOKUP($A47,'RevPAR Raw Data'!$B$6:$BE$43,'RevPAR Raw Data'!T$1,FALSE)</f>
        <v>-1.27930319559226</v>
      </c>
      <c r="BF47" s="48">
        <f>VLOOKUP($A47,'RevPAR Raw Data'!$B$6:$BE$43,'RevPAR Raw Data'!U$1,FALSE)</f>
        <v>1.79448202042473</v>
      </c>
      <c r="BG47" s="48">
        <f>VLOOKUP($A47,'RevPAR Raw Data'!$B$6:$BE$43,'RevPAR Raw Data'!V$1,FALSE)</f>
        <v>2.3221252837341302</v>
      </c>
      <c r="BH47" s="48">
        <f>VLOOKUP($A47,'RevPAR Raw Data'!$B$6:$BE$43,'RevPAR Raw Data'!W$1,FALSE)</f>
        <v>3.73962220909113</v>
      </c>
      <c r="BI47" s="48">
        <f>VLOOKUP($A47,'RevPAR Raw Data'!$B$6:$BE$43,'RevPAR Raw Data'!X$1,FALSE)</f>
        <v>-1.19776572727167</v>
      </c>
      <c r="BJ47" s="49">
        <f>VLOOKUP($A47,'RevPAR Raw Data'!$B$6:$BE$43,'RevPAR Raw Data'!Y$1,FALSE)</f>
        <v>1.27495837156098</v>
      </c>
      <c r="BK47" s="48">
        <f>VLOOKUP($A47,'RevPAR Raw Data'!$B$6:$BE$43,'RevPAR Raw Data'!AA$1,FALSE)</f>
        <v>6.7103938579378797</v>
      </c>
      <c r="BL47" s="48">
        <f>VLOOKUP($A47,'RevPAR Raw Data'!$B$6:$BE$43,'RevPAR Raw Data'!AB$1,FALSE)</f>
        <v>26.438479893431101</v>
      </c>
      <c r="BM47" s="49">
        <f>VLOOKUP($A47,'RevPAR Raw Data'!$B$6:$BE$43,'RevPAR Raw Data'!AC$1,FALSE)</f>
        <v>16.111739629949501</v>
      </c>
      <c r="BN47" s="50">
        <f>VLOOKUP($A47,'RevPAR Raw Data'!$B$6:$BE$43,'RevPAR Raw Data'!AE$1,FALSE)</f>
        <v>6.5286823205922202</v>
      </c>
    </row>
    <row r="48" spans="1:66" x14ac:dyDescent="0.45">
      <c r="A48" s="63" t="s">
        <v>78</v>
      </c>
      <c r="B48" s="47">
        <f>VLOOKUP($A48,'Occupancy Raw Data'!$B$8:$BE$45,'Occupancy Raw Data'!G$3,FALSE)</f>
        <v>46.364347146207898</v>
      </c>
      <c r="C48" s="48">
        <f>VLOOKUP($A48,'Occupancy Raw Data'!$B$8:$BE$45,'Occupancy Raw Data'!H$3,FALSE)</f>
        <v>58.248631743549602</v>
      </c>
      <c r="D48" s="48">
        <f>VLOOKUP($A48,'Occupancy Raw Data'!$B$8:$BE$45,'Occupancy Raw Data'!I$3,FALSE)</f>
        <v>61.141516810007801</v>
      </c>
      <c r="E48" s="48">
        <f>VLOOKUP($A48,'Occupancy Raw Data'!$B$8:$BE$45,'Occupancy Raw Data'!J$3,FALSE)</f>
        <v>60.750586395621497</v>
      </c>
      <c r="F48" s="48">
        <f>VLOOKUP($A48,'Occupancy Raw Data'!$B$8:$BE$45,'Occupancy Raw Data'!K$3,FALSE)</f>
        <v>61.141516810007801</v>
      </c>
      <c r="G48" s="49">
        <f>VLOOKUP($A48,'Occupancy Raw Data'!$B$8:$BE$45,'Occupancy Raw Data'!L$3,FALSE)</f>
        <v>57.529319781078897</v>
      </c>
      <c r="H48" s="48">
        <f>VLOOKUP($A48,'Occupancy Raw Data'!$B$8:$BE$45,'Occupancy Raw Data'!N$3,FALSE)</f>
        <v>70.914777169663694</v>
      </c>
      <c r="I48" s="48">
        <f>VLOOKUP($A48,'Occupancy Raw Data'!$B$8:$BE$45,'Occupancy Raw Data'!O$3,FALSE)</f>
        <v>77.560594214229795</v>
      </c>
      <c r="J48" s="49">
        <f>VLOOKUP($A48,'Occupancy Raw Data'!$B$8:$BE$45,'Occupancy Raw Data'!P$3,FALSE)</f>
        <v>74.237685691946794</v>
      </c>
      <c r="K48" s="50">
        <f>VLOOKUP($A48,'Occupancy Raw Data'!$B$8:$BE$45,'Occupancy Raw Data'!R$3,FALSE)</f>
        <v>62.303138612755497</v>
      </c>
      <c r="M48" s="47">
        <f>VLOOKUP($A48,'Occupancy Raw Data'!$B$8:$BE$45,'Occupancy Raw Data'!T$3,FALSE)</f>
        <v>-0.33613445378151202</v>
      </c>
      <c r="N48" s="48">
        <f>VLOOKUP($A48,'Occupancy Raw Data'!$B$8:$BE$45,'Occupancy Raw Data'!U$3,FALSE)</f>
        <v>-7.7970297029702902</v>
      </c>
      <c r="O48" s="48">
        <f>VLOOKUP($A48,'Occupancy Raw Data'!$B$8:$BE$45,'Occupancy Raw Data'!V$3,FALSE)</f>
        <v>-13.207547169811299</v>
      </c>
      <c r="P48" s="48">
        <f>VLOOKUP($A48,'Occupancy Raw Data'!$B$8:$BE$45,'Occupancy Raw Data'!W$3,FALSE)</f>
        <v>-12.3024830699774</v>
      </c>
      <c r="Q48" s="48">
        <f>VLOOKUP($A48,'Occupancy Raw Data'!$B$8:$BE$45,'Occupancy Raw Data'!X$3,FALSE)</f>
        <v>0.38510911424903699</v>
      </c>
      <c r="R48" s="49">
        <f>VLOOKUP($A48,'Occupancy Raw Data'!$B$8:$BE$45,'Occupancy Raw Data'!Y$3,FALSE)</f>
        <v>-7.3066263542453997</v>
      </c>
      <c r="S48" s="48">
        <f>VLOOKUP($A48,'Occupancy Raw Data'!$B$8:$BE$45,'Occupancy Raw Data'!AA$3,FALSE)</f>
        <v>10.4750304506699</v>
      </c>
      <c r="T48" s="48">
        <f>VLOOKUP($A48,'Occupancy Raw Data'!$B$8:$BE$45,'Occupancy Raw Data'!AB$3,FALSE)</f>
        <v>8.6527929901423803</v>
      </c>
      <c r="U48" s="49">
        <f>VLOOKUP($A48,'Occupancy Raw Data'!$B$8:$BE$45,'Occupancy Raw Data'!AC$3,FALSE)</f>
        <v>9.5155709342560506</v>
      </c>
      <c r="V48" s="50">
        <f>VLOOKUP($A48,'Occupancy Raw Data'!$B$8:$BE$45,'Occupancy Raw Data'!AE$3,FALSE)</f>
        <v>-2.19182886200245</v>
      </c>
      <c r="X48" s="51">
        <f>VLOOKUP($A48,'ADR Raw Data'!$B$6:$BE$43,'ADR Raw Data'!G$1,FALSE)</f>
        <v>102.463170320404</v>
      </c>
      <c r="Y48" s="52">
        <f>VLOOKUP($A48,'ADR Raw Data'!$B$6:$BE$43,'ADR Raw Data'!H$1,FALSE)</f>
        <v>107.584697986577</v>
      </c>
      <c r="Z48" s="52">
        <f>VLOOKUP($A48,'ADR Raw Data'!$B$6:$BE$43,'ADR Raw Data'!I$1,FALSE)</f>
        <v>112.010383631713</v>
      </c>
      <c r="AA48" s="52">
        <f>VLOOKUP($A48,'ADR Raw Data'!$B$6:$BE$43,'ADR Raw Data'!J$1,FALSE)</f>
        <v>109.439729729729</v>
      </c>
      <c r="AB48" s="52">
        <f>VLOOKUP($A48,'ADR Raw Data'!$B$6:$BE$43,'ADR Raw Data'!K$1,FALSE)</f>
        <v>111.415345268542</v>
      </c>
      <c r="AC48" s="53">
        <f>VLOOKUP($A48,'ADR Raw Data'!$B$6:$BE$43,'ADR Raw Data'!L$1,FALSE)</f>
        <v>108.90591193259</v>
      </c>
      <c r="AD48" s="52">
        <f>VLOOKUP($A48,'ADR Raw Data'!$B$6:$BE$43,'ADR Raw Data'!N$1,FALSE)</f>
        <v>150.28627342888601</v>
      </c>
      <c r="AE48" s="52">
        <f>VLOOKUP($A48,'ADR Raw Data'!$B$6:$BE$43,'ADR Raw Data'!O$1,FALSE)</f>
        <v>152.930504032258</v>
      </c>
      <c r="AF48" s="53">
        <f>VLOOKUP($A48,'ADR Raw Data'!$B$6:$BE$43,'ADR Raw Data'!P$1,FALSE)</f>
        <v>151.6675671406</v>
      </c>
      <c r="AG48" s="54">
        <f>VLOOKUP($A48,'ADR Raw Data'!$B$6:$BE$43,'ADR Raw Data'!R$1,FALSE)</f>
        <v>123.463886697741</v>
      </c>
      <c r="AI48" s="47">
        <f>VLOOKUP($A48,'ADR Raw Data'!$B$6:$BE$43,'ADR Raw Data'!T$1,FALSE)</f>
        <v>-0.96469942366150196</v>
      </c>
      <c r="AJ48" s="48">
        <f>VLOOKUP($A48,'ADR Raw Data'!$B$6:$BE$43,'ADR Raw Data'!U$1,FALSE)</f>
        <v>0.35607939639155201</v>
      </c>
      <c r="AK48" s="48">
        <f>VLOOKUP($A48,'ADR Raw Data'!$B$6:$BE$43,'ADR Raw Data'!V$1,FALSE)</f>
        <v>2.6351366367062998</v>
      </c>
      <c r="AL48" s="48">
        <f>VLOOKUP($A48,'ADR Raw Data'!$B$6:$BE$43,'ADR Raw Data'!W$1,FALSE)</f>
        <v>3.2582877145948701</v>
      </c>
      <c r="AM48" s="48">
        <f>VLOOKUP($A48,'ADR Raw Data'!$B$6:$BE$43,'ADR Raw Data'!X$1,FALSE)</f>
        <v>0.102237562520967</v>
      </c>
      <c r="AN48" s="49">
        <f>VLOOKUP($A48,'ADR Raw Data'!$B$6:$BE$43,'ADR Raw Data'!Y$1,FALSE)</f>
        <v>1.20108499891346</v>
      </c>
      <c r="AO48" s="48">
        <f>VLOOKUP($A48,'ADR Raw Data'!$B$6:$BE$43,'ADR Raw Data'!AA$1,FALSE)</f>
        <v>13.8262229916973</v>
      </c>
      <c r="AP48" s="48">
        <f>VLOOKUP($A48,'ADR Raw Data'!$B$6:$BE$43,'ADR Raw Data'!AB$1,FALSE)</f>
        <v>11.145946356303201</v>
      </c>
      <c r="AQ48" s="49">
        <f>VLOOKUP($A48,'ADR Raw Data'!$B$6:$BE$43,'ADR Raw Data'!AC$1,FALSE)</f>
        <v>12.379312356613299</v>
      </c>
      <c r="AR48" s="50">
        <f>VLOOKUP($A48,'ADR Raw Data'!$B$6:$BE$43,'ADR Raw Data'!AE$1,FALSE)</f>
        <v>6.5002526832627696</v>
      </c>
      <c r="AS48" s="40"/>
      <c r="AT48" s="51">
        <f>VLOOKUP($A48,'RevPAR Raw Data'!$B$6:$BE$43,'RevPAR Raw Data'!G$1,FALSE)</f>
        <v>47.506379984362702</v>
      </c>
      <c r="AU48" s="52">
        <f>VLOOKUP($A48,'RevPAR Raw Data'!$B$6:$BE$43,'RevPAR Raw Data'!H$1,FALSE)</f>
        <v>62.666614542611399</v>
      </c>
      <c r="AV48" s="52">
        <f>VLOOKUP($A48,'RevPAR Raw Data'!$B$6:$BE$43,'RevPAR Raw Data'!I$1,FALSE)</f>
        <v>68.484847537138293</v>
      </c>
      <c r="AW48" s="52">
        <f>VLOOKUP($A48,'RevPAR Raw Data'!$B$6:$BE$43,'RevPAR Raw Data'!J$1,FALSE)</f>
        <v>66.485277560594199</v>
      </c>
      <c r="AX48" s="52">
        <f>VLOOKUP($A48,'RevPAR Raw Data'!$B$6:$BE$43,'RevPAR Raw Data'!K$1,FALSE)</f>
        <v>68.121032056293899</v>
      </c>
      <c r="AY48" s="53">
        <f>VLOOKUP($A48,'RevPAR Raw Data'!$B$6:$BE$43,'RevPAR Raw Data'!L$1,FALSE)</f>
        <v>62.652830336200097</v>
      </c>
      <c r="AZ48" s="52">
        <f>VLOOKUP($A48,'RevPAR Raw Data'!$B$6:$BE$43,'RevPAR Raw Data'!N$1,FALSE)</f>
        <v>106.575175918686</v>
      </c>
      <c r="BA48" s="52">
        <f>VLOOKUP($A48,'RevPAR Raw Data'!$B$6:$BE$43,'RevPAR Raw Data'!O$1,FALSE)</f>
        <v>118.613807662236</v>
      </c>
      <c r="BB48" s="53">
        <f>VLOOKUP($A48,'RevPAR Raw Data'!$B$6:$BE$43,'RevPAR Raw Data'!P$1,FALSE)</f>
        <v>112.59449179046101</v>
      </c>
      <c r="BC48" s="54">
        <f>VLOOKUP($A48,'RevPAR Raw Data'!$B$6:$BE$43,'RevPAR Raw Data'!R$1,FALSE)</f>
        <v>76.921876465989001</v>
      </c>
      <c r="BE48" s="47">
        <f>VLOOKUP($A48,'RevPAR Raw Data'!$B$6:$BE$43,'RevPAR Raw Data'!T$1,FALSE)</f>
        <v>-1.29759119030465</v>
      </c>
      <c r="BF48" s="48">
        <f>VLOOKUP($A48,'RevPAR Raw Data'!$B$6:$BE$43,'RevPAR Raw Data'!U$1,FALSE)</f>
        <v>-7.46871392288155</v>
      </c>
      <c r="BG48" s="48">
        <f>VLOOKUP($A48,'RevPAR Raw Data'!$B$6:$BE$43,'RevPAR Raw Data'!V$1,FALSE)</f>
        <v>-10.9204474473869</v>
      </c>
      <c r="BH48" s="48">
        <f>VLOOKUP($A48,'RevPAR Raw Data'!$B$6:$BE$43,'RevPAR Raw Data'!W$1,FALSE)</f>
        <v>-9.4450456498417399</v>
      </c>
      <c r="BI48" s="48">
        <f>VLOOKUP($A48,'RevPAR Raw Data'!$B$6:$BE$43,'RevPAR Raw Data'!X$1,FALSE)</f>
        <v>0.48774040294145898</v>
      </c>
      <c r="BJ48" s="49">
        <f>VLOOKUP($A48,'RevPAR Raw Data'!$B$6:$BE$43,'RevPAR Raw Data'!Y$1,FALSE)</f>
        <v>-6.1933001483994303</v>
      </c>
      <c r="BK48" s="48">
        <f>VLOOKUP($A48,'RevPAR Raw Data'!$B$6:$BE$43,'RevPAR Raw Data'!AA$1,FALSE)</f>
        <v>25.749554510925101</v>
      </c>
      <c r="BL48" s="48">
        <f>VLOOKUP($A48,'RevPAR Raw Data'!$B$6:$BE$43,'RevPAR Raw Data'!AB$1,FALSE)</f>
        <v>20.763175011448801</v>
      </c>
      <c r="BM48" s="49">
        <f>VLOOKUP($A48,'RevPAR Raw Data'!$B$6:$BE$43,'RevPAR Raw Data'!AC$1,FALSE)</f>
        <v>23.072845539336001</v>
      </c>
      <c r="BN48" s="50">
        <f>VLOOKUP($A48,'RevPAR Raw Data'!$B$6:$BE$43,'RevPAR Raw Data'!AE$1,FALSE)</f>
        <v>4.1659494068454697</v>
      </c>
    </row>
    <row r="49" spans="1:66" x14ac:dyDescent="0.45">
      <c r="A49" s="63" t="s">
        <v>79</v>
      </c>
      <c r="B49" s="47">
        <f>VLOOKUP($A49,'Occupancy Raw Data'!$B$8:$BE$45,'Occupancy Raw Data'!G$3,FALSE)</f>
        <v>47.167235494880501</v>
      </c>
      <c r="C49" s="48">
        <f>VLOOKUP($A49,'Occupancy Raw Data'!$B$8:$BE$45,'Occupancy Raw Data'!H$3,FALSE)</f>
        <v>54.948805460750798</v>
      </c>
      <c r="D49" s="48">
        <f>VLOOKUP($A49,'Occupancy Raw Data'!$B$8:$BE$45,'Occupancy Raw Data'!I$3,FALSE)</f>
        <v>55.972696245733701</v>
      </c>
      <c r="E49" s="48">
        <f>VLOOKUP($A49,'Occupancy Raw Data'!$B$8:$BE$45,'Occupancy Raw Data'!J$3,FALSE)</f>
        <v>56.177474402730297</v>
      </c>
      <c r="F49" s="48">
        <f>VLOOKUP($A49,'Occupancy Raw Data'!$B$8:$BE$45,'Occupancy Raw Data'!K$3,FALSE)</f>
        <v>61.6382252559726</v>
      </c>
      <c r="G49" s="49">
        <f>VLOOKUP($A49,'Occupancy Raw Data'!$B$8:$BE$45,'Occupancy Raw Data'!L$3,FALSE)</f>
        <v>55.180887372013601</v>
      </c>
      <c r="H49" s="48">
        <f>VLOOKUP($A49,'Occupancy Raw Data'!$B$8:$BE$45,'Occupancy Raw Data'!N$3,FALSE)</f>
        <v>78.839590443686006</v>
      </c>
      <c r="I49" s="48">
        <f>VLOOKUP($A49,'Occupancy Raw Data'!$B$8:$BE$45,'Occupancy Raw Data'!O$3,FALSE)</f>
        <v>82.116040955631306</v>
      </c>
      <c r="J49" s="49">
        <f>VLOOKUP($A49,'Occupancy Raw Data'!$B$8:$BE$45,'Occupancy Raw Data'!P$3,FALSE)</f>
        <v>80.477815699658706</v>
      </c>
      <c r="K49" s="50">
        <f>VLOOKUP($A49,'Occupancy Raw Data'!$B$8:$BE$45,'Occupancy Raw Data'!R$3,FALSE)</f>
        <v>62.408581179912197</v>
      </c>
      <c r="M49" s="47">
        <f>VLOOKUP($A49,'Occupancy Raw Data'!$B$8:$BE$45,'Occupancy Raw Data'!T$3,FALSE)</f>
        <v>-8.1731541884477394</v>
      </c>
      <c r="N49" s="48">
        <f>VLOOKUP($A49,'Occupancy Raw Data'!$B$8:$BE$45,'Occupancy Raw Data'!U$3,FALSE)</f>
        <v>-11.6914704298486</v>
      </c>
      <c r="O49" s="48">
        <f>VLOOKUP($A49,'Occupancy Raw Data'!$B$8:$BE$45,'Occupancy Raw Data'!V$3,FALSE)</f>
        <v>-10.791702771048101</v>
      </c>
      <c r="P49" s="48">
        <f>VLOOKUP($A49,'Occupancy Raw Data'!$B$8:$BE$45,'Occupancy Raw Data'!W$3,FALSE)</f>
        <v>-11.5650402953947</v>
      </c>
      <c r="Q49" s="48">
        <f>VLOOKUP($A49,'Occupancy Raw Data'!$B$8:$BE$45,'Occupancy Raw Data'!X$3,FALSE)</f>
        <v>-0.52508872645749505</v>
      </c>
      <c r="R49" s="49">
        <f>VLOOKUP($A49,'Occupancy Raw Data'!$B$8:$BE$45,'Occupancy Raw Data'!Y$3,FALSE)</f>
        <v>-8.5865954565305902</v>
      </c>
      <c r="S49" s="48">
        <f>VLOOKUP($A49,'Occupancy Raw Data'!$B$8:$BE$45,'Occupancy Raw Data'!AA$3,FALSE)</f>
        <v>21.0132635752386</v>
      </c>
      <c r="T49" s="48">
        <f>VLOOKUP($A49,'Occupancy Raw Data'!$B$8:$BE$45,'Occupancy Raw Data'!AB$3,FALSE)</f>
        <v>31.556740614334402</v>
      </c>
      <c r="U49" s="49">
        <f>VLOOKUP($A49,'Occupancy Raw Data'!$B$8:$BE$45,'Occupancy Raw Data'!AC$3,FALSE)</f>
        <v>26.172151423114201</v>
      </c>
      <c r="V49" s="50">
        <f>VLOOKUP($A49,'Occupancy Raw Data'!$B$8:$BE$45,'Occupancy Raw Data'!AE$3,FALSE)</f>
        <v>1.7399734983245201</v>
      </c>
      <c r="X49" s="51">
        <f>VLOOKUP($A49,'ADR Raw Data'!$B$6:$BE$43,'ADR Raw Data'!G$1,FALSE)</f>
        <v>111.670578871201</v>
      </c>
      <c r="Y49" s="52">
        <f>VLOOKUP($A49,'ADR Raw Data'!$B$6:$BE$43,'ADR Raw Data'!H$1,FALSE)</f>
        <v>114.882956521739</v>
      </c>
      <c r="Z49" s="52">
        <f>VLOOKUP($A49,'ADR Raw Data'!$B$6:$BE$43,'ADR Raw Data'!I$1,FALSE)</f>
        <v>114.708963414634</v>
      </c>
      <c r="AA49" s="52">
        <f>VLOOKUP($A49,'ADR Raw Data'!$B$6:$BE$43,'ADR Raw Data'!J$1,FALSE)</f>
        <v>125.784556500607</v>
      </c>
      <c r="AB49" s="52">
        <f>VLOOKUP($A49,'ADR Raw Data'!$B$6:$BE$43,'ADR Raw Data'!K$1,FALSE)</f>
        <v>121.857286821705</v>
      </c>
      <c r="AC49" s="53">
        <f>VLOOKUP($A49,'ADR Raw Data'!$B$6:$BE$43,'ADR Raw Data'!L$1,FALSE)</f>
        <v>118.076279069767</v>
      </c>
      <c r="AD49" s="52">
        <f>VLOOKUP($A49,'ADR Raw Data'!$B$6:$BE$43,'ADR Raw Data'!N$1,FALSE)</f>
        <v>160.678112554112</v>
      </c>
      <c r="AE49" s="52">
        <f>VLOOKUP($A49,'ADR Raw Data'!$B$6:$BE$43,'ADR Raw Data'!O$1,FALSE)</f>
        <v>162.19588528678301</v>
      </c>
      <c r="AF49" s="53">
        <f>VLOOKUP($A49,'ADR Raw Data'!$B$6:$BE$43,'ADR Raw Data'!P$1,FALSE)</f>
        <v>161.45244698897301</v>
      </c>
      <c r="AG49" s="54">
        <f>VLOOKUP($A49,'ADR Raw Data'!$B$6:$BE$43,'ADR Raw Data'!R$1,FALSE)</f>
        <v>134.0576859375</v>
      </c>
      <c r="AI49" s="47">
        <f>VLOOKUP($A49,'ADR Raw Data'!$B$6:$BE$43,'ADR Raw Data'!T$1,FALSE)</f>
        <v>-2.2327745097812199</v>
      </c>
      <c r="AJ49" s="48">
        <f>VLOOKUP($A49,'ADR Raw Data'!$B$6:$BE$43,'ADR Raw Data'!U$1,FALSE)</f>
        <v>0.14585097957845999</v>
      </c>
      <c r="AK49" s="48">
        <f>VLOOKUP($A49,'ADR Raw Data'!$B$6:$BE$43,'ADR Raw Data'!V$1,FALSE)</f>
        <v>1.6418269455264201</v>
      </c>
      <c r="AL49" s="48">
        <f>VLOOKUP($A49,'ADR Raw Data'!$B$6:$BE$43,'ADR Raw Data'!W$1,FALSE)</f>
        <v>10.1390210887268</v>
      </c>
      <c r="AM49" s="48">
        <f>VLOOKUP($A49,'ADR Raw Data'!$B$6:$BE$43,'ADR Raw Data'!X$1,FALSE)</f>
        <v>5.8138044525493102</v>
      </c>
      <c r="AN49" s="49">
        <f>VLOOKUP($A49,'ADR Raw Data'!$B$6:$BE$43,'ADR Raw Data'!Y$1,FALSE)</f>
        <v>3.3679700073313201</v>
      </c>
      <c r="AO49" s="48">
        <f>VLOOKUP($A49,'ADR Raw Data'!$B$6:$BE$43,'ADR Raw Data'!AA$1,FALSE)</f>
        <v>5.3687028521574502</v>
      </c>
      <c r="AP49" s="48">
        <f>VLOOKUP($A49,'ADR Raw Data'!$B$6:$BE$43,'ADR Raw Data'!AB$1,FALSE)</f>
        <v>8.0109530591544207</v>
      </c>
      <c r="AQ49" s="49">
        <f>VLOOKUP($A49,'ADR Raw Data'!$B$6:$BE$43,'ADR Raw Data'!AC$1,FALSE)</f>
        <v>6.6723437156643399</v>
      </c>
      <c r="AR49" s="50">
        <f>VLOOKUP($A49,'ADR Raw Data'!$B$6:$BE$43,'ADR Raw Data'!AE$1,FALSE)</f>
        <v>7.0248167615918904</v>
      </c>
      <c r="AS49" s="40"/>
      <c r="AT49" s="51">
        <f>VLOOKUP($A49,'RevPAR Raw Data'!$B$6:$BE$43,'RevPAR Raw Data'!G$1,FALSE)</f>
        <v>52.671924914675699</v>
      </c>
      <c r="AU49" s="52">
        <f>VLOOKUP($A49,'RevPAR Raw Data'!$B$6:$BE$43,'RevPAR Raw Data'!H$1,FALSE)</f>
        <v>63.1268122866894</v>
      </c>
      <c r="AV49" s="52">
        <f>VLOOKUP($A49,'RevPAR Raw Data'!$B$6:$BE$43,'RevPAR Raw Data'!I$1,FALSE)</f>
        <v>64.205699658702997</v>
      </c>
      <c r="AW49" s="52">
        <f>VLOOKUP($A49,'RevPAR Raw Data'!$B$6:$BE$43,'RevPAR Raw Data'!J$1,FALSE)</f>
        <v>70.662587030716693</v>
      </c>
      <c r="AX49" s="52">
        <f>VLOOKUP($A49,'RevPAR Raw Data'!$B$6:$BE$43,'RevPAR Raw Data'!K$1,FALSE)</f>
        <v>75.110668941979498</v>
      </c>
      <c r="AY49" s="53">
        <f>VLOOKUP($A49,'RevPAR Raw Data'!$B$6:$BE$43,'RevPAR Raw Data'!L$1,FALSE)</f>
        <v>65.155538566552906</v>
      </c>
      <c r="AZ49" s="52">
        <f>VLOOKUP($A49,'RevPAR Raw Data'!$B$6:$BE$43,'RevPAR Raw Data'!N$1,FALSE)</f>
        <v>126.67796587030701</v>
      </c>
      <c r="BA49" s="52">
        <f>VLOOKUP($A49,'RevPAR Raw Data'!$B$6:$BE$43,'RevPAR Raw Data'!O$1,FALSE)</f>
        <v>133.188839590443</v>
      </c>
      <c r="BB49" s="53">
        <f>VLOOKUP($A49,'RevPAR Raw Data'!$B$6:$BE$43,'RevPAR Raw Data'!P$1,FALSE)</f>
        <v>129.93340273037501</v>
      </c>
      <c r="BC49" s="54">
        <f>VLOOKUP($A49,'RevPAR Raw Data'!$B$6:$BE$43,'RevPAR Raw Data'!R$1,FALSE)</f>
        <v>83.663499756216396</v>
      </c>
      <c r="BE49" s="47">
        <f>VLOOKUP($A49,'RevPAR Raw Data'!$B$6:$BE$43,'RevPAR Raw Data'!T$1,FALSE)</f>
        <v>-10.223440594864099</v>
      </c>
      <c r="BF49" s="48">
        <f>VLOOKUP($A49,'RevPAR Raw Data'!$B$6:$BE$43,'RevPAR Raw Data'!U$1,FALSE)</f>
        <v>-11.5626715744192</v>
      </c>
      <c r="BG49" s="48">
        <f>VLOOKUP($A49,'RevPAR Raw Data'!$B$6:$BE$43,'RevPAR Raw Data'!V$1,FALSE)</f>
        <v>-9.3270569094978804</v>
      </c>
      <c r="BH49" s="48">
        <f>VLOOKUP($A49,'RevPAR Raw Data'!$B$6:$BE$43,'RevPAR Raw Data'!W$1,FALSE)</f>
        <v>-2.5986010811377098</v>
      </c>
      <c r="BI49" s="48">
        <f>VLOOKUP($A49,'RevPAR Raw Data'!$B$6:$BE$43,'RevPAR Raw Data'!X$1,FALSE)</f>
        <v>5.2581880943331996</v>
      </c>
      <c r="BJ49" s="49">
        <f>VLOOKUP($A49,'RevPAR Raw Data'!$B$6:$BE$43,'RevPAR Raw Data'!Y$1,FALSE)</f>
        <v>-5.5078194088260899</v>
      </c>
      <c r="BK49" s="48">
        <f>VLOOKUP($A49,'RevPAR Raw Data'!$B$6:$BE$43,'RevPAR Raw Data'!AA$1,FALSE)</f>
        <v>27.5101061082912</v>
      </c>
      <c r="BL49" s="48">
        <f>VLOOKUP($A49,'RevPAR Raw Data'!$B$6:$BE$43,'RevPAR Raw Data'!AB$1,FALSE)</f>
        <v>42.095689351102301</v>
      </c>
      <c r="BM49" s="49">
        <f>VLOOKUP($A49,'RevPAR Raw Data'!$B$6:$BE$43,'RevPAR Raw Data'!AC$1,FALSE)</f>
        <v>34.590791039512901</v>
      </c>
      <c r="BN49" s="50">
        <f>VLOOKUP($A49,'RevPAR Raw Data'!$B$6:$BE$43,'RevPAR Raw Data'!AE$1,FALSE)</f>
        <v>8.8870202098739792</v>
      </c>
    </row>
    <row r="50" spans="1:66" x14ac:dyDescent="0.45">
      <c r="A50" s="63" t="s">
        <v>80</v>
      </c>
      <c r="B50" s="47">
        <f>VLOOKUP($A50,'Occupancy Raw Data'!$B$8:$BE$45,'Occupancy Raw Data'!G$3,FALSE)</f>
        <v>51.843229553071097</v>
      </c>
      <c r="C50" s="48">
        <f>VLOOKUP($A50,'Occupancy Raw Data'!$B$8:$BE$45,'Occupancy Raw Data'!H$3,FALSE)</f>
        <v>60.408299009951598</v>
      </c>
      <c r="D50" s="48">
        <f>VLOOKUP($A50,'Occupancy Raw Data'!$B$8:$BE$45,'Occupancy Raw Data'!I$3,FALSE)</f>
        <v>63.429609353014897</v>
      </c>
      <c r="E50" s="48">
        <f>VLOOKUP($A50,'Occupancy Raw Data'!$B$8:$BE$45,'Occupancy Raw Data'!J$3,FALSE)</f>
        <v>64.435007291053694</v>
      </c>
      <c r="F50" s="48">
        <f>VLOOKUP($A50,'Occupancy Raw Data'!$B$8:$BE$45,'Occupancy Raw Data'!K$3,FALSE)</f>
        <v>63.291463071452299</v>
      </c>
      <c r="G50" s="49">
        <f>VLOOKUP($A50,'Occupancy Raw Data'!$B$8:$BE$45,'Occupancy Raw Data'!L$3,FALSE)</f>
        <v>60.6815216557087</v>
      </c>
      <c r="H50" s="48">
        <f>VLOOKUP($A50,'Occupancy Raw Data'!$B$8:$BE$45,'Occupancy Raw Data'!N$3,FALSE)</f>
        <v>76.269538744915394</v>
      </c>
      <c r="I50" s="48">
        <f>VLOOKUP($A50,'Occupancy Raw Data'!$B$8:$BE$45,'Occupancy Raw Data'!O$3,FALSE)</f>
        <v>79.469927601115401</v>
      </c>
      <c r="J50" s="49">
        <f>VLOOKUP($A50,'Occupancy Raw Data'!$B$8:$BE$45,'Occupancy Raw Data'!P$3,FALSE)</f>
        <v>77.869733173015405</v>
      </c>
      <c r="K50" s="50">
        <f>VLOOKUP($A50,'Occupancy Raw Data'!$B$8:$BE$45,'Occupancy Raw Data'!R$3,FALSE)</f>
        <v>65.592439232082</v>
      </c>
      <c r="M50" s="47">
        <f>VLOOKUP($A50,'Occupancy Raw Data'!$B$8:$BE$45,'Occupancy Raw Data'!T$3,FALSE)</f>
        <v>-4.25891062767192</v>
      </c>
      <c r="N50" s="48">
        <f>VLOOKUP($A50,'Occupancy Raw Data'!$B$8:$BE$45,'Occupancy Raw Data'!U$3,FALSE)</f>
        <v>-3.7701615976334799</v>
      </c>
      <c r="O50" s="48">
        <f>VLOOKUP($A50,'Occupancy Raw Data'!$B$8:$BE$45,'Occupancy Raw Data'!V$3,FALSE)</f>
        <v>-10.114208909765001</v>
      </c>
      <c r="P50" s="48">
        <f>VLOOKUP($A50,'Occupancy Raw Data'!$B$8:$BE$45,'Occupancy Raw Data'!W$3,FALSE)</f>
        <v>-3.0355940854383601</v>
      </c>
      <c r="Q50" s="48">
        <f>VLOOKUP($A50,'Occupancy Raw Data'!$B$8:$BE$45,'Occupancy Raw Data'!X$3,FALSE)</f>
        <v>0.56298742414379199</v>
      </c>
      <c r="R50" s="49">
        <f>VLOOKUP($A50,'Occupancy Raw Data'!$B$8:$BE$45,'Occupancy Raw Data'!Y$3,FALSE)</f>
        <v>-4.2517799199914501</v>
      </c>
      <c r="S50" s="48">
        <f>VLOOKUP($A50,'Occupancy Raw Data'!$B$8:$BE$45,'Occupancy Raw Data'!AA$3,FALSE)</f>
        <v>20.877265300414301</v>
      </c>
      <c r="T50" s="48">
        <f>VLOOKUP($A50,'Occupancy Raw Data'!$B$8:$BE$45,'Occupancy Raw Data'!AB$3,FALSE)</f>
        <v>25.769939177639799</v>
      </c>
      <c r="U50" s="49">
        <f>VLOOKUP($A50,'Occupancy Raw Data'!$B$8:$BE$45,'Occupancy Raw Data'!AC$3,FALSE)</f>
        <v>23.3253469520754</v>
      </c>
      <c r="V50" s="50">
        <f>VLOOKUP($A50,'Occupancy Raw Data'!$B$8:$BE$45,'Occupancy Raw Data'!AE$3,FALSE)</f>
        <v>3.60655951750454</v>
      </c>
      <c r="X50" s="51">
        <f>VLOOKUP($A50,'ADR Raw Data'!$B$6:$BE$43,'ADR Raw Data'!G$1,FALSE)</f>
        <v>109.88812731310099</v>
      </c>
      <c r="Y50" s="52">
        <f>VLOOKUP($A50,'ADR Raw Data'!$B$6:$BE$43,'ADR Raw Data'!H$1,FALSE)</f>
        <v>113.618676152966</v>
      </c>
      <c r="Z50" s="52">
        <f>VLOOKUP($A50,'ADR Raw Data'!$B$6:$BE$43,'ADR Raw Data'!I$1,FALSE)</f>
        <v>118.450547713156</v>
      </c>
      <c r="AA50" s="52">
        <f>VLOOKUP($A50,'ADR Raw Data'!$B$6:$BE$43,'ADR Raw Data'!J$1,FALSE)</f>
        <v>117.71395283280999</v>
      </c>
      <c r="AB50" s="52">
        <f>VLOOKUP($A50,'ADR Raw Data'!$B$6:$BE$43,'ADR Raw Data'!K$1,FALSE)</f>
        <v>118.89012287793</v>
      </c>
      <c r="AC50" s="53">
        <f>VLOOKUP($A50,'ADR Raw Data'!$B$6:$BE$43,'ADR Raw Data'!L$1,FALSE)</f>
        <v>115.960729432794</v>
      </c>
      <c r="AD50" s="52">
        <f>VLOOKUP($A50,'ADR Raw Data'!$B$6:$BE$43,'ADR Raw Data'!N$1,FALSE)</f>
        <v>152.750054003287</v>
      </c>
      <c r="AE50" s="52">
        <f>VLOOKUP($A50,'ADR Raw Data'!$B$6:$BE$43,'ADR Raw Data'!O$1,FALSE)</f>
        <v>149.722268220448</v>
      </c>
      <c r="AF50" s="53">
        <f>VLOOKUP($A50,'ADR Raw Data'!$B$6:$BE$43,'ADR Raw Data'!P$1,FALSE)</f>
        <v>151.20505116875</v>
      </c>
      <c r="AG50" s="54">
        <f>VLOOKUP($A50,'ADR Raw Data'!$B$6:$BE$43,'ADR Raw Data'!R$1,FALSE)</f>
        <v>127.915356092179</v>
      </c>
      <c r="AI50" s="47">
        <f>VLOOKUP($A50,'ADR Raw Data'!$B$6:$BE$43,'ADR Raw Data'!T$1,FALSE)</f>
        <v>2.72498060868468</v>
      </c>
      <c r="AJ50" s="48">
        <f>VLOOKUP($A50,'ADR Raw Data'!$B$6:$BE$43,'ADR Raw Data'!U$1,FALSE)</f>
        <v>1.5184861648925101</v>
      </c>
      <c r="AK50" s="48">
        <f>VLOOKUP($A50,'ADR Raw Data'!$B$6:$BE$43,'ADR Raw Data'!V$1,FALSE)</f>
        <v>-2.8800427564488902</v>
      </c>
      <c r="AL50" s="48">
        <f>VLOOKUP($A50,'ADR Raw Data'!$B$6:$BE$43,'ADR Raw Data'!W$1,FALSE)</f>
        <v>0.93244911896209104</v>
      </c>
      <c r="AM50" s="48">
        <f>VLOOKUP($A50,'ADR Raw Data'!$B$6:$BE$43,'ADR Raw Data'!X$1,FALSE)</f>
        <v>3.23607888993291</v>
      </c>
      <c r="AN50" s="49">
        <f>VLOOKUP($A50,'ADR Raw Data'!$B$6:$BE$43,'ADR Raw Data'!Y$1,FALSE)</f>
        <v>0.88612794911021497</v>
      </c>
      <c r="AO50" s="48">
        <f>VLOOKUP($A50,'ADR Raw Data'!$B$6:$BE$43,'ADR Raw Data'!AA$1,FALSE)</f>
        <v>17.9396650092683</v>
      </c>
      <c r="AP50" s="48">
        <f>VLOOKUP($A50,'ADR Raw Data'!$B$6:$BE$43,'ADR Raw Data'!AB$1,FALSE)</f>
        <v>10.7707230508432</v>
      </c>
      <c r="AQ50" s="49">
        <f>VLOOKUP($A50,'ADR Raw Data'!$B$6:$BE$43,'ADR Raw Data'!AC$1,FALSE)</f>
        <v>14.253448903921001</v>
      </c>
      <c r="AR50" s="50">
        <f>VLOOKUP($A50,'ADR Raw Data'!$B$6:$BE$43,'ADR Raw Data'!AE$1,FALSE)</f>
        <v>6.6847167847327702</v>
      </c>
      <c r="AS50" s="40"/>
      <c r="AT50" s="51">
        <f>VLOOKUP($A50,'RevPAR Raw Data'!$B$6:$BE$43,'RevPAR Raw Data'!G$1,FALSE)</f>
        <v>56.9695540945022</v>
      </c>
      <c r="AU50" s="52">
        <f>VLOOKUP($A50,'RevPAR Raw Data'!$B$6:$BE$43,'RevPAR Raw Data'!H$1,FALSE)</f>
        <v>68.635109621632594</v>
      </c>
      <c r="AV50" s="52">
        <f>VLOOKUP($A50,'RevPAR Raw Data'!$B$6:$BE$43,'RevPAR Raw Data'!I$1,FALSE)</f>
        <v>75.132719690961594</v>
      </c>
      <c r="AW50" s="52">
        <f>VLOOKUP($A50,'RevPAR Raw Data'!$B$6:$BE$43,'RevPAR Raw Data'!J$1,FALSE)</f>
        <v>75.848994090408993</v>
      </c>
      <c r="AX50" s="52">
        <f>VLOOKUP($A50,'RevPAR Raw Data'!$B$6:$BE$43,'RevPAR Raw Data'!K$1,FALSE)</f>
        <v>75.247298216889604</v>
      </c>
      <c r="AY50" s="53">
        <f>VLOOKUP($A50,'RevPAR Raw Data'!$B$6:$BE$43,'RevPAR Raw Data'!L$1,FALSE)</f>
        <v>70.366735142878994</v>
      </c>
      <c r="AZ50" s="52">
        <f>VLOOKUP($A50,'RevPAR Raw Data'!$B$6:$BE$43,'RevPAR Raw Data'!N$1,FALSE)</f>
        <v>116.501761620916</v>
      </c>
      <c r="BA50" s="52">
        <f>VLOOKUP($A50,'RevPAR Raw Data'!$B$6:$BE$43,'RevPAR Raw Data'!O$1,FALSE)</f>
        <v>118.984178157537</v>
      </c>
      <c r="BB50" s="53">
        <f>VLOOKUP($A50,'RevPAR Raw Data'!$B$6:$BE$43,'RevPAR Raw Data'!P$1,FALSE)</f>
        <v>117.742969889227</v>
      </c>
      <c r="BC50" s="54">
        <f>VLOOKUP($A50,'RevPAR Raw Data'!$B$6:$BE$43,'RevPAR Raw Data'!R$1,FALSE)</f>
        <v>83.902802213264195</v>
      </c>
      <c r="BE50" s="47">
        <f>VLOOKUP($A50,'RevPAR Raw Data'!$B$6:$BE$43,'RevPAR Raw Data'!T$1,FALSE)</f>
        <v>-1.6499845077324999</v>
      </c>
      <c r="BF50" s="48">
        <f>VLOOKUP($A50,'RevPAR Raw Data'!$B$6:$BE$43,'RevPAR Raw Data'!U$1,FALSE)</f>
        <v>-2.3089248149951298</v>
      </c>
      <c r="BG50" s="48">
        <f>VLOOKUP($A50,'RevPAR Raw Data'!$B$6:$BE$43,'RevPAR Raw Data'!V$1,FALSE)</f>
        <v>-12.702958125136099</v>
      </c>
      <c r="BH50" s="48">
        <f>VLOOKUP($A50,'RevPAR Raw Data'!$B$6:$BE$43,'RevPAR Raw Data'!W$1,FALSE)</f>
        <v>-2.1314503367811999</v>
      </c>
      <c r="BI50" s="48">
        <f>VLOOKUP($A50,'RevPAR Raw Data'!$B$6:$BE$43,'RevPAR Raw Data'!X$1,FALSE)</f>
        <v>3.8172850312623998</v>
      </c>
      <c r="BJ50" s="49">
        <f>VLOOKUP($A50,'RevPAR Raw Data'!$B$6:$BE$43,'RevPAR Raw Data'!Y$1,FALSE)</f>
        <v>-3.4033281810869398</v>
      </c>
      <c r="BK50" s="48">
        <f>VLOOKUP($A50,'RevPAR Raw Data'!$B$6:$BE$43,'RevPAR Raw Data'!AA$1,FALSE)</f>
        <v>42.5622417676732</v>
      </c>
      <c r="BL50" s="48">
        <f>VLOOKUP($A50,'RevPAR Raw Data'!$B$6:$BE$43,'RevPAR Raw Data'!AB$1,FALSE)</f>
        <v>39.3162710076774</v>
      </c>
      <c r="BM50" s="49">
        <f>VLOOKUP($A50,'RevPAR Raw Data'!$B$6:$BE$43,'RevPAR Raw Data'!AC$1,FALSE)</f>
        <v>40.903462265472903</v>
      </c>
      <c r="BN50" s="50">
        <f>VLOOKUP($A50,'RevPAR Raw Data'!$B$6:$BE$43,'RevPAR Raw Data'!AE$1,FALSE)</f>
        <v>10.5323645916553</v>
      </c>
    </row>
    <row r="51" spans="1:66" x14ac:dyDescent="0.45">
      <c r="A51" s="66" t="s">
        <v>81</v>
      </c>
      <c r="B51" s="47">
        <f>VLOOKUP($A51,'Occupancy Raw Data'!$B$8:$BE$45,'Occupancy Raw Data'!G$3,FALSE)</f>
        <v>66.039200833254398</v>
      </c>
      <c r="C51" s="48">
        <f>VLOOKUP($A51,'Occupancy Raw Data'!$B$8:$BE$45,'Occupancy Raw Data'!H$3,FALSE)</f>
        <v>82.378562636113998</v>
      </c>
      <c r="D51" s="48">
        <f>VLOOKUP($A51,'Occupancy Raw Data'!$B$8:$BE$45,'Occupancy Raw Data'!I$3,FALSE)</f>
        <v>88.544645393428596</v>
      </c>
      <c r="E51" s="48">
        <f>VLOOKUP($A51,'Occupancy Raw Data'!$B$8:$BE$45,'Occupancy Raw Data'!J$3,FALSE)</f>
        <v>87.201969510463002</v>
      </c>
      <c r="F51" s="48">
        <f>VLOOKUP($A51,'Occupancy Raw Data'!$B$8:$BE$45,'Occupancy Raw Data'!K$3,FALSE)</f>
        <v>73.222232743111405</v>
      </c>
      <c r="G51" s="49">
        <f>VLOOKUP($A51,'Occupancy Raw Data'!$B$8:$BE$45,'Occupancy Raw Data'!L$3,FALSE)</f>
        <v>79.4773222232743</v>
      </c>
      <c r="H51" s="48">
        <f>VLOOKUP($A51,'Occupancy Raw Data'!$B$8:$BE$45,'Occupancy Raw Data'!N$3,FALSE)</f>
        <v>70.463024334816694</v>
      </c>
      <c r="I51" s="48">
        <f>VLOOKUP($A51,'Occupancy Raw Data'!$B$8:$BE$45,'Occupancy Raw Data'!O$3,FALSE)</f>
        <v>72.953318814506204</v>
      </c>
      <c r="J51" s="49">
        <f>VLOOKUP($A51,'Occupancy Raw Data'!$B$8:$BE$45,'Occupancy Raw Data'!P$3,FALSE)</f>
        <v>71.708171574661407</v>
      </c>
      <c r="K51" s="50">
        <f>VLOOKUP($A51,'Occupancy Raw Data'!$B$8:$BE$45,'Occupancy Raw Data'!R$3,FALSE)</f>
        <v>77.257564895099193</v>
      </c>
      <c r="M51" s="47">
        <f>VLOOKUP($A51,'Occupancy Raw Data'!$B$8:$BE$45,'Occupancy Raw Data'!T$3,FALSE)</f>
        <v>17.217793736719202</v>
      </c>
      <c r="N51" s="48">
        <f>VLOOKUP($A51,'Occupancy Raw Data'!$B$8:$BE$45,'Occupancy Raw Data'!U$3,FALSE)</f>
        <v>5.3049940175153196</v>
      </c>
      <c r="O51" s="48">
        <f>VLOOKUP($A51,'Occupancy Raw Data'!$B$8:$BE$45,'Occupancy Raw Data'!V$3,FALSE)</f>
        <v>1.60175069382684</v>
      </c>
      <c r="P51" s="48">
        <f>VLOOKUP($A51,'Occupancy Raw Data'!$B$8:$BE$45,'Occupancy Raw Data'!W$3,FALSE)</f>
        <v>1.5742607190848099</v>
      </c>
      <c r="Q51" s="48">
        <f>VLOOKUP($A51,'Occupancy Raw Data'!$B$8:$BE$45,'Occupancy Raw Data'!X$3,FALSE)</f>
        <v>-3.8790981453734399</v>
      </c>
      <c r="R51" s="49">
        <f>VLOOKUP($A51,'Occupancy Raw Data'!$B$8:$BE$45,'Occupancy Raw Data'!Y$3,FALSE)</f>
        <v>3.5551734048962098</v>
      </c>
      <c r="S51" s="48">
        <f>VLOOKUP($A51,'Occupancy Raw Data'!$B$8:$BE$45,'Occupancy Raw Data'!AA$3,FALSE)</f>
        <v>-5.2581903399343899</v>
      </c>
      <c r="T51" s="48">
        <f>VLOOKUP($A51,'Occupancy Raw Data'!$B$8:$BE$45,'Occupancy Raw Data'!AB$3,FALSE)</f>
        <v>-3.1511089011918298</v>
      </c>
      <c r="U51" s="49">
        <f>VLOOKUP($A51,'Occupancy Raw Data'!$B$8:$BE$45,'Occupancy Raw Data'!AC$3,FALSE)</f>
        <v>-4.1979412210968903</v>
      </c>
      <c r="V51" s="50">
        <f>VLOOKUP($A51,'Occupancy Raw Data'!$B$8:$BE$45,'Occupancy Raw Data'!AE$3,FALSE)</f>
        <v>1.3794146914287</v>
      </c>
      <c r="X51" s="51">
        <f>VLOOKUP($A51,'ADR Raw Data'!$B$6:$BE$43,'ADR Raw Data'!G$1,FALSE)</f>
        <v>164.69408952741401</v>
      </c>
      <c r="Y51" s="52">
        <f>VLOOKUP($A51,'ADR Raw Data'!$B$6:$BE$43,'ADR Raw Data'!H$1,FALSE)</f>
        <v>193.49909977011399</v>
      </c>
      <c r="Z51" s="52">
        <f>VLOOKUP($A51,'ADR Raw Data'!$B$6:$BE$43,'ADR Raw Data'!I$1,FALSE)</f>
        <v>205.85613204722301</v>
      </c>
      <c r="AA51" s="52">
        <f>VLOOKUP($A51,'ADR Raw Data'!$B$6:$BE$43,'ADR Raw Data'!J$1,FALSE)</f>
        <v>200.87709275305599</v>
      </c>
      <c r="AB51" s="52">
        <f>VLOOKUP($A51,'ADR Raw Data'!$B$6:$BE$43,'ADR Raw Data'!K$1,FALSE)</f>
        <v>167.601528255528</v>
      </c>
      <c r="AC51" s="53">
        <f>VLOOKUP($A51,'ADR Raw Data'!$B$6:$BE$43,'ADR Raw Data'!L$1,FALSE)</f>
        <v>188.31268118566501</v>
      </c>
      <c r="AD51" s="52">
        <f>VLOOKUP($A51,'ADR Raw Data'!$B$6:$BE$43,'ADR Raw Data'!N$1,FALSE)</f>
        <v>143.911749623736</v>
      </c>
      <c r="AE51" s="52">
        <f>VLOOKUP($A51,'ADR Raw Data'!$B$6:$BE$43,'ADR Raw Data'!O$1,FALSE)</f>
        <v>141.99550138878001</v>
      </c>
      <c r="AF51" s="53">
        <f>VLOOKUP($A51,'ADR Raw Data'!$B$6:$BE$43,'ADR Raw Data'!P$1,FALSE)</f>
        <v>142.936988551583</v>
      </c>
      <c r="AG51" s="54">
        <f>VLOOKUP($A51,'ADR Raw Data'!$B$6:$BE$43,'ADR Raw Data'!R$1,FALSE)</f>
        <v>176.27943348589301</v>
      </c>
      <c r="AI51" s="47">
        <f>VLOOKUP($A51,'ADR Raw Data'!$B$6:$BE$43,'ADR Raw Data'!T$1,FALSE)</f>
        <v>14.4048067931706</v>
      </c>
      <c r="AJ51" s="48">
        <f>VLOOKUP($A51,'ADR Raw Data'!$B$6:$BE$43,'ADR Raw Data'!U$1,FALSE)</f>
        <v>9.6685596662767495</v>
      </c>
      <c r="AK51" s="48">
        <f>VLOOKUP($A51,'ADR Raw Data'!$B$6:$BE$43,'ADR Raw Data'!V$1,FALSE)</f>
        <v>9.3669302185200198</v>
      </c>
      <c r="AL51" s="48">
        <f>VLOOKUP($A51,'ADR Raw Data'!$B$6:$BE$43,'ADR Raw Data'!W$1,FALSE)</f>
        <v>8.3392751045221996</v>
      </c>
      <c r="AM51" s="48">
        <f>VLOOKUP($A51,'ADR Raw Data'!$B$6:$BE$43,'ADR Raw Data'!X$1,FALSE)</f>
        <v>2.0060139276853399</v>
      </c>
      <c r="AN51" s="49">
        <f>VLOOKUP($A51,'ADR Raw Data'!$B$6:$BE$43,'ADR Raw Data'!Y$1,FALSE)</f>
        <v>8.2589494971147399</v>
      </c>
      <c r="AO51" s="48">
        <f>VLOOKUP($A51,'ADR Raw Data'!$B$6:$BE$43,'ADR Raw Data'!AA$1,FALSE)</f>
        <v>1.35799392470429</v>
      </c>
      <c r="AP51" s="48">
        <f>VLOOKUP($A51,'ADR Raw Data'!$B$6:$BE$43,'ADR Raw Data'!AB$1,FALSE)</f>
        <v>0.68662737858040701</v>
      </c>
      <c r="AQ51" s="49">
        <f>VLOOKUP($A51,'ADR Raw Data'!$B$6:$BE$43,'ADR Raw Data'!AC$1,FALSE)</f>
        <v>1.0138617370463101</v>
      </c>
      <c r="AR51" s="50">
        <f>VLOOKUP($A51,'ADR Raw Data'!$B$6:$BE$43,'ADR Raw Data'!AE$1,FALSE)</f>
        <v>6.9386116216402396</v>
      </c>
      <c r="AS51" s="40"/>
      <c r="AT51" s="51">
        <f>VLOOKUP($A51,'RevPAR Raw Data'!$B$6:$BE$43,'RevPAR Raw Data'!G$1,FALSE)</f>
        <v>108.762660543509</v>
      </c>
      <c r="AU51" s="52">
        <f>VLOOKUP($A51,'RevPAR Raw Data'!$B$6:$BE$43,'RevPAR Raw Data'!H$1,FALSE)</f>
        <v>159.40177710443999</v>
      </c>
      <c r="AV51" s="52">
        <f>VLOOKUP($A51,'RevPAR Raw Data'!$B$6:$BE$43,'RevPAR Raw Data'!I$1,FALSE)</f>
        <v>182.27458214184199</v>
      </c>
      <c r="AW51" s="52">
        <f>VLOOKUP($A51,'RevPAR Raw Data'!$B$6:$BE$43,'RevPAR Raw Data'!J$1,FALSE)</f>
        <v>175.168781176024</v>
      </c>
      <c r="AX51" s="52">
        <f>VLOOKUP($A51,'RevPAR Raw Data'!$B$6:$BE$43,'RevPAR Raw Data'!K$1,FALSE)</f>
        <v>122.72158110027399</v>
      </c>
      <c r="AY51" s="53">
        <f>VLOOKUP($A51,'RevPAR Raw Data'!$B$6:$BE$43,'RevPAR Raw Data'!L$1,FALSE)</f>
        <v>149.665876413218</v>
      </c>
      <c r="AZ51" s="52">
        <f>VLOOKUP($A51,'RevPAR Raw Data'!$B$6:$BE$43,'RevPAR Raw Data'!N$1,FALSE)</f>
        <v>101.404571158034</v>
      </c>
      <c r="BA51" s="52">
        <f>VLOOKUP($A51,'RevPAR Raw Data'!$B$6:$BE$43,'RevPAR Raw Data'!O$1,FALSE)</f>
        <v>103.590430830413</v>
      </c>
      <c r="BB51" s="53">
        <f>VLOOKUP($A51,'RevPAR Raw Data'!$B$6:$BE$43,'RevPAR Raw Data'!P$1,FALSE)</f>
        <v>102.497500994224</v>
      </c>
      <c r="BC51" s="54">
        <f>VLOOKUP($A51,'RevPAR Raw Data'!$B$6:$BE$43,'RevPAR Raw Data'!R$1,FALSE)</f>
        <v>136.18919772207701</v>
      </c>
      <c r="BE51" s="47">
        <f>VLOOKUP($A51,'RevPAR Raw Data'!$B$6:$BE$43,'RevPAR Raw Data'!T$1,FALSE)</f>
        <v>34.102790451710902</v>
      </c>
      <c r="BF51" s="48">
        <f>VLOOKUP($A51,'RevPAR Raw Data'!$B$6:$BE$43,'RevPAR Raw Data'!U$1,FALSE)</f>
        <v>15.4864701956679</v>
      </c>
      <c r="BG51" s="48">
        <f>VLOOKUP($A51,'RevPAR Raw Data'!$B$6:$BE$43,'RevPAR Raw Data'!V$1,FALSE)</f>
        <v>11.118715782112201</v>
      </c>
      <c r="BH51" s="48">
        <f>VLOOKUP($A51,'RevPAR Raw Data'!$B$6:$BE$43,'RevPAR Raw Data'!W$1,FALSE)</f>
        <v>10.0448177558339</v>
      </c>
      <c r="BI51" s="48">
        <f>VLOOKUP($A51,'RevPAR Raw Data'!$B$6:$BE$43,'RevPAR Raw Data'!X$1,FALSE)</f>
        <v>-1.9508994667528701</v>
      </c>
      <c r="BJ51" s="49">
        <f>VLOOKUP($A51,'RevPAR Raw Data'!$B$6:$BE$43,'RevPAR Raw Data'!Y$1,FALSE)</f>
        <v>12.107742878056101</v>
      </c>
      <c r="BK51" s="48">
        <f>VLOOKUP($A51,'RevPAR Raw Data'!$B$6:$BE$43,'RevPAR Raw Data'!AA$1,FALSE)</f>
        <v>-3.9716023205958</v>
      </c>
      <c r="BL51" s="48">
        <f>VLOOKUP($A51,'RevPAR Raw Data'!$B$6:$BE$43,'RevPAR Raw Data'!AB$1,FALSE)</f>
        <v>-2.4861178990558899</v>
      </c>
      <c r="BM51" s="49">
        <f>VLOOKUP($A51,'RevPAR Raw Data'!$B$6:$BE$43,'RevPAR Raw Data'!AC$1,FALSE)</f>
        <v>-3.2266408038349699</v>
      </c>
      <c r="BN51" s="50">
        <f>VLOOKUP($A51,'RevPAR Raw Data'!$B$6:$BE$43,'RevPAR Raw Data'!AE$1,FALSE)</f>
        <v>8.4137385411590309</v>
      </c>
    </row>
    <row r="52" spans="1:66" x14ac:dyDescent="0.45">
      <c r="A52" s="63" t="s">
        <v>82</v>
      </c>
      <c r="B52" s="47">
        <f>VLOOKUP($A52,'Occupancy Raw Data'!$B$8:$BE$45,'Occupancy Raw Data'!G$3,FALSE)</f>
        <v>43.284074960785901</v>
      </c>
      <c r="C52" s="48">
        <f>VLOOKUP($A52,'Occupancy Raw Data'!$B$8:$BE$45,'Occupancy Raw Data'!H$3,FALSE)</f>
        <v>53.5705440435895</v>
      </c>
      <c r="D52" s="48">
        <f>VLOOKUP($A52,'Occupancy Raw Data'!$B$8:$BE$45,'Occupancy Raw Data'!I$3,FALSE)</f>
        <v>55.452819285065601</v>
      </c>
      <c r="E52" s="48">
        <f>VLOOKUP($A52,'Occupancy Raw Data'!$B$8:$BE$45,'Occupancy Raw Data'!J$3,FALSE)</f>
        <v>58.722034178155702</v>
      </c>
      <c r="F52" s="48">
        <f>VLOOKUP($A52,'Occupancy Raw Data'!$B$8:$BE$45,'Occupancy Raw Data'!K$3,FALSE)</f>
        <v>64.897217865103599</v>
      </c>
      <c r="G52" s="49">
        <f>VLOOKUP($A52,'Occupancy Raw Data'!$B$8:$BE$45,'Occupancy Raw Data'!L$3,FALSE)</f>
        <v>55.185338066539998</v>
      </c>
      <c r="H52" s="48">
        <f>VLOOKUP($A52,'Occupancy Raw Data'!$B$8:$BE$45,'Occupancy Raw Data'!N$3,FALSE)</f>
        <v>79.740774374638804</v>
      </c>
      <c r="I52" s="48">
        <f>VLOOKUP($A52,'Occupancy Raw Data'!$B$8:$BE$45,'Occupancy Raw Data'!O$3,FALSE)</f>
        <v>83.191612317345005</v>
      </c>
      <c r="J52" s="49">
        <f>VLOOKUP($A52,'Occupancy Raw Data'!$B$8:$BE$45,'Occupancy Raw Data'!P$3,FALSE)</f>
        <v>81.466193345991897</v>
      </c>
      <c r="K52" s="50">
        <f>VLOOKUP($A52,'Occupancy Raw Data'!$B$8:$BE$45,'Occupancy Raw Data'!R$3,FALSE)</f>
        <v>62.694153860669097</v>
      </c>
      <c r="M52" s="47">
        <f>VLOOKUP($A52,'Occupancy Raw Data'!$B$8:$BE$45,'Occupancy Raw Data'!T$3,FALSE)</f>
        <v>-1.6323023639907299</v>
      </c>
      <c r="N52" s="48">
        <f>VLOOKUP($A52,'Occupancy Raw Data'!$B$8:$BE$45,'Occupancy Raw Data'!U$3,FALSE)</f>
        <v>-0.97017672040374903</v>
      </c>
      <c r="O52" s="48">
        <f>VLOOKUP($A52,'Occupancy Raw Data'!$B$8:$BE$45,'Occupancy Raw Data'!V$3,FALSE)</f>
        <v>-3.0441483582251099</v>
      </c>
      <c r="P52" s="48">
        <f>VLOOKUP($A52,'Occupancy Raw Data'!$B$8:$BE$45,'Occupancy Raw Data'!W$3,FALSE)</f>
        <v>1.87287036123912</v>
      </c>
      <c r="Q52" s="48">
        <f>VLOOKUP($A52,'Occupancy Raw Data'!$B$8:$BE$45,'Occupancy Raw Data'!X$3,FALSE)</f>
        <v>6.5947207886638299</v>
      </c>
      <c r="R52" s="49">
        <f>VLOOKUP($A52,'Occupancy Raw Data'!$B$8:$BE$45,'Occupancy Raw Data'!Y$3,FALSE)</f>
        <v>0.77075111416320197</v>
      </c>
      <c r="S52" s="48">
        <f>VLOOKUP($A52,'Occupancy Raw Data'!$B$8:$BE$45,'Occupancy Raw Data'!AA$3,FALSE)</f>
        <v>6.1975264876537297</v>
      </c>
      <c r="T52" s="48">
        <f>VLOOKUP($A52,'Occupancy Raw Data'!$B$8:$BE$45,'Occupancy Raw Data'!AB$3,FALSE)</f>
        <v>13.082726860456001</v>
      </c>
      <c r="U52" s="49">
        <f>VLOOKUP($A52,'Occupancy Raw Data'!$B$8:$BE$45,'Occupancy Raw Data'!AC$3,FALSE)</f>
        <v>9.6049215422241492</v>
      </c>
      <c r="V52" s="50">
        <f>VLOOKUP($A52,'Occupancy Raw Data'!$B$8:$BE$45,'Occupancy Raw Data'!AE$3,FALSE)</f>
        <v>3.8792215274819299</v>
      </c>
      <c r="X52" s="51">
        <f>VLOOKUP($A52,'ADR Raw Data'!$B$6:$BE$43,'ADR Raw Data'!G$1,FALSE)</f>
        <v>94.948180431050901</v>
      </c>
      <c r="Y52" s="52">
        <f>VLOOKUP($A52,'ADR Raw Data'!$B$6:$BE$43,'ADR Raw Data'!H$1,FALSE)</f>
        <v>98.400574818924298</v>
      </c>
      <c r="Z52" s="52">
        <f>VLOOKUP($A52,'ADR Raw Data'!$B$6:$BE$43,'ADR Raw Data'!I$1,FALSE)</f>
        <v>99.033601310108594</v>
      </c>
      <c r="AA52" s="52">
        <f>VLOOKUP($A52,'ADR Raw Data'!$B$6:$BE$43,'ADR Raw Data'!J$1,FALSE)</f>
        <v>102.606978771263</v>
      </c>
      <c r="AB52" s="52">
        <f>VLOOKUP($A52,'ADR Raw Data'!$B$6:$BE$43,'ADR Raw Data'!K$1,FALSE)</f>
        <v>104.650896832464</v>
      </c>
      <c r="AC52" s="53">
        <f>VLOOKUP($A52,'ADR Raw Data'!$B$6:$BE$43,'ADR Raw Data'!L$1,FALSE)</f>
        <v>100.35147892169999</v>
      </c>
      <c r="AD52" s="52">
        <f>VLOOKUP($A52,'ADR Raw Data'!$B$6:$BE$43,'ADR Raw Data'!N$1,FALSE)</f>
        <v>135.989476136245</v>
      </c>
      <c r="AE52" s="52">
        <f>VLOOKUP($A52,'ADR Raw Data'!$B$6:$BE$43,'ADR Raw Data'!O$1,FALSE)</f>
        <v>137.477865436141</v>
      </c>
      <c r="AF52" s="53">
        <f>VLOOKUP($A52,'ADR Raw Data'!$B$6:$BE$43,'ADR Raw Data'!P$1,FALSE)</f>
        <v>136.74943250912</v>
      </c>
      <c r="AG52" s="54">
        <f>VLOOKUP($A52,'ADR Raw Data'!$B$6:$BE$43,'ADR Raw Data'!R$1,FALSE)</f>
        <v>113.864713030719</v>
      </c>
      <c r="AI52" s="47">
        <f>VLOOKUP($A52,'ADR Raw Data'!$B$6:$BE$43,'ADR Raw Data'!T$1,FALSE)</f>
        <v>-1.94833346000129</v>
      </c>
      <c r="AJ52" s="48">
        <f>VLOOKUP($A52,'ADR Raw Data'!$B$6:$BE$43,'ADR Raw Data'!U$1,FALSE)</f>
        <v>-8.5784656683362701E-2</v>
      </c>
      <c r="AK52" s="48">
        <f>VLOOKUP($A52,'ADR Raw Data'!$B$6:$BE$43,'ADR Raw Data'!V$1,FALSE)</f>
        <v>-1.3754920030986799</v>
      </c>
      <c r="AL52" s="48">
        <f>VLOOKUP($A52,'ADR Raw Data'!$B$6:$BE$43,'ADR Raw Data'!W$1,FALSE)</f>
        <v>0.38507187988270603</v>
      </c>
      <c r="AM52" s="48">
        <f>VLOOKUP($A52,'ADR Raw Data'!$B$6:$BE$43,'ADR Raw Data'!X$1,FALSE)</f>
        <v>2.09385870012132</v>
      </c>
      <c r="AN52" s="49">
        <f>VLOOKUP($A52,'ADR Raw Data'!$B$6:$BE$43,'ADR Raw Data'!Y$1,FALSE)</f>
        <v>4.9780662684715801E-2</v>
      </c>
      <c r="AO52" s="48">
        <f>VLOOKUP($A52,'ADR Raw Data'!$B$6:$BE$43,'ADR Raw Data'!AA$1,FALSE)</f>
        <v>1.01012558351703</v>
      </c>
      <c r="AP52" s="48">
        <f>VLOOKUP($A52,'ADR Raw Data'!$B$6:$BE$43,'ADR Raw Data'!AB$1,FALSE)</f>
        <v>1.7952609015697101</v>
      </c>
      <c r="AQ52" s="49">
        <f>VLOOKUP($A52,'ADR Raw Data'!$B$6:$BE$43,'ADR Raw Data'!AC$1,FALSE)</f>
        <v>1.41662881570282</v>
      </c>
      <c r="AR52" s="50">
        <f>VLOOKUP($A52,'ADR Raw Data'!$B$6:$BE$43,'ADR Raw Data'!AE$1,FALSE)</f>
        <v>1.2542123515997601</v>
      </c>
      <c r="AS52" s="40"/>
      <c r="AT52" s="51">
        <f>VLOOKUP($A52,'RevPAR Raw Data'!$B$6:$BE$43,'RevPAR Raw Data'!G$1,FALSE)</f>
        <v>41.097441591678297</v>
      </c>
      <c r="AU52" s="52">
        <f>VLOOKUP($A52,'RevPAR Raw Data'!$B$6:$BE$43,'RevPAR Raw Data'!H$1,FALSE)</f>
        <v>52.7137232725171</v>
      </c>
      <c r="AV52" s="52">
        <f>VLOOKUP($A52,'RevPAR Raw Data'!$B$6:$BE$43,'RevPAR Raw Data'!I$1,FALSE)</f>
        <v>54.916923965986904</v>
      </c>
      <c r="AW52" s="52">
        <f>VLOOKUP($A52,'RevPAR Raw Data'!$B$6:$BE$43,'RevPAR Raw Data'!J$1,FALSE)</f>
        <v>60.2529051432345</v>
      </c>
      <c r="AX52" s="52">
        <f>VLOOKUP($A52,'RevPAR Raw Data'!$B$6:$BE$43,'RevPAR Raw Data'!K$1,FALSE)</f>
        <v>67.915520515148998</v>
      </c>
      <c r="AY52" s="53">
        <f>VLOOKUP($A52,'RevPAR Raw Data'!$B$6:$BE$43,'RevPAR Raw Data'!L$1,FALSE)</f>
        <v>55.379302897713202</v>
      </c>
      <c r="AZ52" s="52">
        <f>VLOOKUP($A52,'RevPAR Raw Data'!$B$6:$BE$43,'RevPAR Raw Data'!N$1,FALSE)</f>
        <v>108.43906133905701</v>
      </c>
      <c r="BA52" s="52">
        <f>VLOOKUP($A52,'RevPAR Raw Data'!$B$6:$BE$43,'RevPAR Raw Data'!O$1,FALSE)</f>
        <v>114.370052835796</v>
      </c>
      <c r="BB52" s="53">
        <f>VLOOKUP($A52,'RevPAR Raw Data'!$B$6:$BE$43,'RevPAR Raw Data'!P$1,FALSE)</f>
        <v>111.404557087426</v>
      </c>
      <c r="BC52" s="54">
        <f>VLOOKUP($A52,'RevPAR Raw Data'!$B$6:$BE$43,'RevPAR Raw Data'!R$1,FALSE)</f>
        <v>71.386518380488397</v>
      </c>
      <c r="BE52" s="47">
        <f>VLOOKUP($A52,'RevPAR Raw Data'!$B$6:$BE$43,'RevPAR Raw Data'!T$1,FALSE)</f>
        <v>-3.5488331308659999</v>
      </c>
      <c r="BF52" s="48">
        <f>VLOOKUP($A52,'RevPAR Raw Data'!$B$6:$BE$43,'RevPAR Raw Data'!U$1,FALSE)</f>
        <v>-1.0551291143182899</v>
      </c>
      <c r="BG52" s="48">
        <f>VLOOKUP($A52,'RevPAR Raw Data'!$B$6:$BE$43,'RevPAR Raw Data'!V$1,FALSE)</f>
        <v>-4.3777683440939503</v>
      </c>
      <c r="BH52" s="48">
        <f>VLOOKUP($A52,'RevPAR Raw Data'!$B$6:$BE$43,'RevPAR Raw Data'!W$1,FALSE)</f>
        <v>2.2651541382296201</v>
      </c>
      <c r="BI52" s="48">
        <f>VLOOKUP($A52,'RevPAR Raw Data'!$B$6:$BE$43,'RevPAR Raw Data'!X$1,FALSE)</f>
        <v>8.8266636237673008</v>
      </c>
      <c r="BJ52" s="49">
        <f>VLOOKUP($A52,'RevPAR Raw Data'!$B$6:$BE$43,'RevPAR Raw Data'!Y$1,FALSE)</f>
        <v>0.82091546186019804</v>
      </c>
      <c r="BK52" s="48">
        <f>VLOOKUP($A52,'RevPAR Raw Data'!$B$6:$BE$43,'RevPAR Raw Data'!AA$1,FALSE)</f>
        <v>7.27025487176779</v>
      </c>
      <c r="BL52" s="48">
        <f>VLOOKUP($A52,'RevPAR Raw Data'!$B$6:$BE$43,'RevPAR Raw Data'!AB$1,FALSE)</f>
        <v>15.1128568422107</v>
      </c>
      <c r="BM52" s="49">
        <f>VLOOKUP($A52,'RevPAR Raw Data'!$B$6:$BE$43,'RevPAR Raw Data'!AC$1,FALSE)</f>
        <v>11.1576164442197</v>
      </c>
      <c r="BN52" s="50">
        <f>VLOOKUP($A52,'RevPAR Raw Data'!$B$6:$BE$43,'RevPAR Raw Data'!AE$1,FALSE)</f>
        <v>5.1820875546252898</v>
      </c>
    </row>
    <row r="53" spans="1:66" x14ac:dyDescent="0.45">
      <c r="A53" s="63" t="s">
        <v>83</v>
      </c>
      <c r="B53" s="47">
        <f>VLOOKUP($A53,'Occupancy Raw Data'!$B$8:$BE$45,'Occupancy Raw Data'!G$3,FALSE)</f>
        <v>45.829291949563498</v>
      </c>
      <c r="C53" s="48">
        <f>VLOOKUP($A53,'Occupancy Raw Data'!$B$8:$BE$45,'Occupancy Raw Data'!H$3,FALSE)</f>
        <v>58.074684772065901</v>
      </c>
      <c r="D53" s="48">
        <f>VLOOKUP($A53,'Occupancy Raw Data'!$B$8:$BE$45,'Occupancy Raw Data'!I$3,FALSE)</f>
        <v>61.687681862269599</v>
      </c>
      <c r="E53" s="48">
        <f>VLOOKUP($A53,'Occupancy Raw Data'!$B$8:$BE$45,'Occupancy Raw Data'!J$3,FALSE)</f>
        <v>63.554801163918498</v>
      </c>
      <c r="F53" s="48">
        <f>VLOOKUP($A53,'Occupancy Raw Data'!$B$8:$BE$45,'Occupancy Raw Data'!K$3,FALSE)</f>
        <v>63.821532492725503</v>
      </c>
      <c r="G53" s="49">
        <f>VLOOKUP($A53,'Occupancy Raw Data'!$B$8:$BE$45,'Occupancy Raw Data'!L$3,FALSE)</f>
        <v>58.593598448108601</v>
      </c>
      <c r="H53" s="48">
        <f>VLOOKUP($A53,'Occupancy Raw Data'!$B$8:$BE$45,'Occupancy Raw Data'!N$3,FALSE)</f>
        <v>72.162948593598401</v>
      </c>
      <c r="I53" s="48">
        <f>VLOOKUP($A53,'Occupancy Raw Data'!$B$8:$BE$45,'Occupancy Raw Data'!O$3,FALSE)</f>
        <v>74.393792434529502</v>
      </c>
      <c r="J53" s="49">
        <f>VLOOKUP($A53,'Occupancy Raw Data'!$B$8:$BE$45,'Occupancy Raw Data'!P$3,FALSE)</f>
        <v>73.278370514063994</v>
      </c>
      <c r="K53" s="50">
        <f>VLOOKUP($A53,'Occupancy Raw Data'!$B$8:$BE$45,'Occupancy Raw Data'!R$3,FALSE)</f>
        <v>62.789247609810097</v>
      </c>
      <c r="M53" s="47">
        <f>VLOOKUP($A53,'Occupancy Raw Data'!$B$8:$BE$45,'Occupancy Raw Data'!T$3,FALSE)</f>
        <v>-4.3699954297143</v>
      </c>
      <c r="N53" s="48">
        <f>VLOOKUP($A53,'Occupancy Raw Data'!$B$8:$BE$45,'Occupancy Raw Data'!U$3,FALSE)</f>
        <v>-11.562876728704399</v>
      </c>
      <c r="O53" s="48">
        <f>VLOOKUP($A53,'Occupancy Raw Data'!$B$8:$BE$45,'Occupancy Raw Data'!V$3,FALSE)</f>
        <v>-10.129805523444899</v>
      </c>
      <c r="P53" s="48">
        <f>VLOOKUP($A53,'Occupancy Raw Data'!$B$8:$BE$45,'Occupancy Raw Data'!W$3,FALSE)</f>
        <v>-4.5890020075498699</v>
      </c>
      <c r="Q53" s="48">
        <f>VLOOKUP($A53,'Occupancy Raw Data'!$B$8:$BE$45,'Occupancy Raw Data'!X$3,FALSE)</f>
        <v>0.250427985237475</v>
      </c>
      <c r="R53" s="49">
        <f>VLOOKUP($A53,'Occupancy Raw Data'!$B$8:$BE$45,'Occupancy Raw Data'!Y$3,FALSE)</f>
        <v>-6.2520121477331596</v>
      </c>
      <c r="S53" s="48">
        <f>VLOOKUP($A53,'Occupancy Raw Data'!$B$8:$BE$45,'Occupancy Raw Data'!AA$3,FALSE)</f>
        <v>6.7085052825088001</v>
      </c>
      <c r="T53" s="48">
        <f>VLOOKUP($A53,'Occupancy Raw Data'!$B$8:$BE$45,'Occupancy Raw Data'!AB$3,FALSE)</f>
        <v>8.9806057163969406</v>
      </c>
      <c r="U53" s="49">
        <f>VLOOKUP($A53,'Occupancy Raw Data'!$B$8:$BE$45,'Occupancy Raw Data'!AC$3,FALSE)</f>
        <v>7.8498816595253604</v>
      </c>
      <c r="V53" s="50">
        <f>VLOOKUP($A53,'Occupancy Raw Data'!$B$8:$BE$45,'Occupancy Raw Data'!AE$3,FALSE)</f>
        <v>-1.9783287063817001</v>
      </c>
      <c r="X53" s="51">
        <f>VLOOKUP($A53,'ADR Raw Data'!$B$6:$BE$43,'ADR Raw Data'!G$1,FALSE)</f>
        <v>96.947835978835897</v>
      </c>
      <c r="Y53" s="52">
        <f>VLOOKUP($A53,'ADR Raw Data'!$B$6:$BE$43,'ADR Raw Data'!H$1,FALSE)</f>
        <v>110.36970354906001</v>
      </c>
      <c r="Z53" s="52">
        <f>VLOOKUP($A53,'ADR Raw Data'!$B$6:$BE$43,'ADR Raw Data'!I$1,FALSE)</f>
        <v>111.618372641509</v>
      </c>
      <c r="AA53" s="52">
        <f>VLOOKUP($A53,'ADR Raw Data'!$B$6:$BE$43,'ADR Raw Data'!J$1,FALSE)</f>
        <v>108.885070583746</v>
      </c>
      <c r="AB53" s="52">
        <f>VLOOKUP($A53,'ADR Raw Data'!$B$6:$BE$43,'ADR Raw Data'!K$1,FALSE)</f>
        <v>106.808571428571</v>
      </c>
      <c r="AC53" s="53">
        <f>VLOOKUP($A53,'ADR Raw Data'!$B$6:$BE$43,'ADR Raw Data'!L$1,FALSE)</f>
        <v>107.435186227445</v>
      </c>
      <c r="AD53" s="52">
        <f>VLOOKUP($A53,'ADR Raw Data'!$B$6:$BE$43,'ADR Raw Data'!N$1,FALSE)</f>
        <v>120.36469422043</v>
      </c>
      <c r="AE53" s="52">
        <f>VLOOKUP($A53,'ADR Raw Data'!$B$6:$BE$43,'ADR Raw Data'!O$1,FALSE)</f>
        <v>123.45951434158999</v>
      </c>
      <c r="AF53" s="53">
        <f>VLOOKUP($A53,'ADR Raw Data'!$B$6:$BE$43,'ADR Raw Data'!P$1,FALSE)</f>
        <v>121.935658504301</v>
      </c>
      <c r="AG53" s="54">
        <f>VLOOKUP($A53,'ADR Raw Data'!$B$6:$BE$43,'ADR Raw Data'!R$1,FALSE)</f>
        <v>112.270276950237</v>
      </c>
      <c r="AI53" s="47">
        <f>VLOOKUP($A53,'ADR Raw Data'!$B$6:$BE$43,'ADR Raw Data'!T$1,FALSE)</f>
        <v>4.0148980194675703</v>
      </c>
      <c r="AJ53" s="48">
        <f>VLOOKUP($A53,'ADR Raw Data'!$B$6:$BE$43,'ADR Raw Data'!U$1,FALSE)</f>
        <v>2.6932348018443899</v>
      </c>
      <c r="AK53" s="48">
        <f>VLOOKUP($A53,'ADR Raw Data'!$B$6:$BE$43,'ADR Raw Data'!V$1,FALSE)</f>
        <v>-1.5400738608537099</v>
      </c>
      <c r="AL53" s="48">
        <f>VLOOKUP($A53,'ADR Raw Data'!$B$6:$BE$43,'ADR Raw Data'!W$1,FALSE)</f>
        <v>3.69198287558803</v>
      </c>
      <c r="AM53" s="48">
        <f>VLOOKUP($A53,'ADR Raw Data'!$B$6:$BE$43,'ADR Raw Data'!X$1,FALSE)</f>
        <v>-0.109961475081363</v>
      </c>
      <c r="AN53" s="49">
        <f>VLOOKUP($A53,'ADR Raw Data'!$B$6:$BE$43,'ADR Raw Data'!Y$1,FALSE)</f>
        <v>1.4087282918017701</v>
      </c>
      <c r="AO53" s="48">
        <f>VLOOKUP($A53,'ADR Raw Data'!$B$6:$BE$43,'ADR Raw Data'!AA$1,FALSE)</f>
        <v>-2.1497752860683899</v>
      </c>
      <c r="AP53" s="48">
        <f>VLOOKUP($A53,'ADR Raw Data'!$B$6:$BE$43,'ADR Raw Data'!AB$1,FALSE)</f>
        <v>-1.5901825393122599</v>
      </c>
      <c r="AQ53" s="49">
        <f>VLOOKUP($A53,'ADR Raw Data'!$B$6:$BE$43,'ADR Raw Data'!AC$1,FALSE)</f>
        <v>-1.8527939865210099</v>
      </c>
      <c r="AR53" s="50">
        <f>VLOOKUP($A53,'ADR Raw Data'!$B$6:$BE$43,'ADR Raw Data'!AE$1,FALSE)</f>
        <v>0.70247268118124995</v>
      </c>
      <c r="AS53" s="40"/>
      <c r="AT53" s="51">
        <f>VLOOKUP($A53,'RevPAR Raw Data'!$B$6:$BE$43,'RevPAR Raw Data'!G$1,FALSE)</f>
        <v>44.430506789524699</v>
      </c>
      <c r="AU53" s="52">
        <f>VLOOKUP($A53,'RevPAR Raw Data'!$B$6:$BE$43,'RevPAR Raw Data'!H$1,FALSE)</f>
        <v>64.096857419980594</v>
      </c>
      <c r="AV53" s="52">
        <f>VLOOKUP($A53,'RevPAR Raw Data'!$B$6:$BE$43,'RevPAR Raw Data'!I$1,FALSE)</f>
        <v>68.854786614936899</v>
      </c>
      <c r="AW53" s="52">
        <f>VLOOKUP($A53,'RevPAR Raw Data'!$B$6:$BE$43,'RevPAR Raw Data'!J$1,FALSE)</f>
        <v>69.201690106692496</v>
      </c>
      <c r="AX53" s="52">
        <f>VLOOKUP($A53,'RevPAR Raw Data'!$B$6:$BE$43,'RevPAR Raw Data'!K$1,FALSE)</f>
        <v>68.1668671193016</v>
      </c>
      <c r="AY53" s="53">
        <f>VLOOKUP($A53,'RevPAR Raw Data'!$B$6:$BE$43,'RevPAR Raw Data'!L$1,FALSE)</f>
        <v>62.950141610087201</v>
      </c>
      <c r="AZ53" s="52">
        <f>VLOOKUP($A53,'RevPAR Raw Data'!$B$6:$BE$43,'RevPAR Raw Data'!N$1,FALSE)</f>
        <v>86.858712415130896</v>
      </c>
      <c r="BA53" s="52">
        <f>VLOOKUP($A53,'RevPAR Raw Data'!$B$6:$BE$43,'RevPAR Raw Data'!O$1,FALSE)</f>
        <v>91.846214839961206</v>
      </c>
      <c r="BB53" s="53">
        <f>VLOOKUP($A53,'RevPAR Raw Data'!$B$6:$BE$43,'RevPAR Raw Data'!P$1,FALSE)</f>
        <v>89.352463627546001</v>
      </c>
      <c r="BC53" s="54">
        <f>VLOOKUP($A53,'RevPAR Raw Data'!$B$6:$BE$43,'RevPAR Raw Data'!R$1,FALSE)</f>
        <v>70.493662186503997</v>
      </c>
      <c r="BE53" s="47">
        <f>VLOOKUP($A53,'RevPAR Raw Data'!$B$6:$BE$43,'RevPAR Raw Data'!T$1,FALSE)</f>
        <v>-0.53054827020515805</v>
      </c>
      <c r="BF53" s="48">
        <f>VLOOKUP($A53,'RevPAR Raw Data'!$B$6:$BE$43,'RevPAR Raw Data'!U$1,FALSE)</f>
        <v>-9.1810573470118797</v>
      </c>
      <c r="BG53" s="48">
        <f>VLOOKUP($A53,'RevPAR Raw Data'!$B$6:$BE$43,'RevPAR Raw Data'!V$1,FALSE)</f>
        <v>-11.5138728972767</v>
      </c>
      <c r="BH53" s="48">
        <f>VLOOKUP($A53,'RevPAR Raw Data'!$B$6:$BE$43,'RevPAR Raw Data'!W$1,FALSE)</f>
        <v>-1.06644430024096</v>
      </c>
      <c r="BI53" s="48">
        <f>VLOOKUP($A53,'RevPAR Raw Data'!$B$6:$BE$43,'RevPAR Raw Data'!X$1,FALSE)</f>
        <v>0.140191135849527</v>
      </c>
      <c r="BJ53" s="49">
        <f>VLOOKUP($A53,'RevPAR Raw Data'!$B$6:$BE$43,'RevPAR Raw Data'!Y$1,FALSE)</f>
        <v>-4.9313577198633904</v>
      </c>
      <c r="BK53" s="48">
        <f>VLOOKUP($A53,'RevPAR Raw Data'!$B$6:$BE$43,'RevPAR Raw Data'!AA$1,FALSE)</f>
        <v>4.4145122078124297</v>
      </c>
      <c r="BL53" s="48">
        <f>VLOOKUP($A53,'RevPAR Raw Data'!$B$6:$BE$43,'RevPAR Raw Data'!AB$1,FALSE)</f>
        <v>7.2476151530580504</v>
      </c>
      <c r="BM53" s="49">
        <f>VLOOKUP($A53,'RevPAR Raw Data'!$B$6:$BE$43,'RevPAR Raw Data'!AC$1,FALSE)</f>
        <v>5.8516455376676504</v>
      </c>
      <c r="BN53" s="50">
        <f>VLOOKUP($A53,'RevPAR Raw Data'!$B$6:$BE$43,'RevPAR Raw Data'!AE$1,FALSE)</f>
        <v>-1.2897532439067401</v>
      </c>
    </row>
    <row r="54" spans="1:66" x14ac:dyDescent="0.45">
      <c r="A54" s="66" t="s">
        <v>84</v>
      </c>
      <c r="B54" s="47">
        <f>VLOOKUP($A54,'Occupancy Raw Data'!$B$8:$BE$45,'Occupancy Raw Data'!G$3,FALSE)</f>
        <v>44.050809928912699</v>
      </c>
      <c r="C54" s="48">
        <f>VLOOKUP($A54,'Occupancy Raw Data'!$B$8:$BE$45,'Occupancy Raw Data'!H$3,FALSE)</f>
        <v>50.134017014333899</v>
      </c>
      <c r="D54" s="48">
        <f>VLOOKUP($A54,'Occupancy Raw Data'!$B$8:$BE$45,'Occupancy Raw Data'!I$3,FALSE)</f>
        <v>55.657848735578597</v>
      </c>
      <c r="E54" s="48">
        <f>VLOOKUP($A54,'Occupancy Raw Data'!$B$8:$BE$45,'Occupancy Raw Data'!J$3,FALSE)</f>
        <v>59.352056869828601</v>
      </c>
      <c r="F54" s="48">
        <f>VLOOKUP($A54,'Occupancy Raw Data'!$B$8:$BE$45,'Occupancy Raw Data'!K$3,FALSE)</f>
        <v>67.556228877753099</v>
      </c>
      <c r="G54" s="49">
        <f>VLOOKUP($A54,'Occupancy Raw Data'!$B$8:$BE$45,'Occupancy Raw Data'!L$3,FALSE)</f>
        <v>55.350192285281402</v>
      </c>
      <c r="H54" s="48">
        <f>VLOOKUP($A54,'Occupancy Raw Data'!$B$8:$BE$45,'Occupancy Raw Data'!N$3,FALSE)</f>
        <v>87.390746999184202</v>
      </c>
      <c r="I54" s="48">
        <f>VLOOKUP($A54,'Occupancy Raw Data'!$B$8:$BE$45,'Occupancy Raw Data'!O$3,FALSE)</f>
        <v>89.546672881948396</v>
      </c>
      <c r="J54" s="49">
        <f>VLOOKUP($A54,'Occupancy Raw Data'!$B$8:$BE$45,'Occupancy Raw Data'!P$3,FALSE)</f>
        <v>88.468709940566299</v>
      </c>
      <c r="K54" s="50">
        <f>VLOOKUP($A54,'Occupancy Raw Data'!$B$8:$BE$45,'Occupancy Raw Data'!R$3,FALSE)</f>
        <v>64.812625901077098</v>
      </c>
      <c r="M54" s="47">
        <f>VLOOKUP($A54,'Occupancy Raw Data'!$B$8:$BE$45,'Occupancy Raw Data'!T$3,FALSE)</f>
        <v>10.570829758238</v>
      </c>
      <c r="N54" s="48">
        <f>VLOOKUP($A54,'Occupancy Raw Data'!$B$8:$BE$45,'Occupancy Raw Data'!U$3,FALSE)</f>
        <v>-2.9592389866831401</v>
      </c>
      <c r="O54" s="48">
        <f>VLOOKUP($A54,'Occupancy Raw Data'!$B$8:$BE$45,'Occupancy Raw Data'!V$3,FALSE)</f>
        <v>-1.3343279174130001</v>
      </c>
      <c r="P54" s="48">
        <f>VLOOKUP($A54,'Occupancy Raw Data'!$B$8:$BE$45,'Occupancy Raw Data'!W$3,FALSE)</f>
        <v>3.90482551794944</v>
      </c>
      <c r="Q54" s="48">
        <f>VLOOKUP($A54,'Occupancy Raw Data'!$B$8:$BE$45,'Occupancy Raw Data'!X$3,FALSE)</f>
        <v>16.7671587341937</v>
      </c>
      <c r="R54" s="49">
        <f>VLOOKUP($A54,'Occupancy Raw Data'!$B$8:$BE$45,'Occupancy Raw Data'!Y$3,FALSE)</f>
        <v>5.27256951833321</v>
      </c>
      <c r="S54" s="48">
        <f>VLOOKUP($A54,'Occupancy Raw Data'!$B$8:$BE$45,'Occupancy Raw Data'!AA$3,FALSE)</f>
        <v>27.496622692468801</v>
      </c>
      <c r="T54" s="48">
        <f>VLOOKUP($A54,'Occupancy Raw Data'!$B$8:$BE$45,'Occupancy Raw Data'!AB$3,FALSE)</f>
        <v>30.948681457419202</v>
      </c>
      <c r="U54" s="49">
        <f>VLOOKUP($A54,'Occupancy Raw Data'!$B$8:$BE$45,'Occupancy Raw Data'!AC$3,FALSE)</f>
        <v>29.220628254897601</v>
      </c>
      <c r="V54" s="50">
        <f>VLOOKUP($A54,'Occupancy Raw Data'!$B$8:$BE$45,'Occupancy Raw Data'!AE$3,FALSE)</f>
        <v>13.474147688209801</v>
      </c>
      <c r="X54" s="51">
        <f>VLOOKUP($A54,'ADR Raw Data'!$B$6:$BE$43,'ADR Raw Data'!G$1,FALSE)</f>
        <v>118.34019047619</v>
      </c>
      <c r="Y54" s="52">
        <f>VLOOKUP($A54,'ADR Raw Data'!$B$6:$BE$43,'ADR Raw Data'!H$1,FALSE)</f>
        <v>110.208623895862</v>
      </c>
      <c r="Z54" s="52">
        <f>VLOOKUP($A54,'ADR Raw Data'!$B$6:$BE$43,'ADR Raw Data'!I$1,FALSE)</f>
        <v>111.7850900335</v>
      </c>
      <c r="AA54" s="52">
        <f>VLOOKUP($A54,'ADR Raw Data'!$B$6:$BE$43,'ADR Raw Data'!J$1,FALSE)</f>
        <v>118.822905949342</v>
      </c>
      <c r="AB54" s="52">
        <f>VLOOKUP($A54,'ADR Raw Data'!$B$6:$BE$43,'ADR Raw Data'!K$1,FALSE)</f>
        <v>149.69287390029299</v>
      </c>
      <c r="AC54" s="53">
        <f>VLOOKUP($A54,'ADR Raw Data'!$B$6:$BE$43,'ADR Raw Data'!L$1,FALSE)</f>
        <v>123.30569563752699</v>
      </c>
      <c r="AD54" s="52">
        <f>VLOOKUP($A54,'ADR Raw Data'!$B$6:$BE$43,'ADR Raw Data'!N$1,FALSE)</f>
        <v>273.69368849179801</v>
      </c>
      <c r="AE54" s="52">
        <f>VLOOKUP($A54,'ADR Raw Data'!$B$6:$BE$43,'ADR Raw Data'!O$1,FALSE)</f>
        <v>282.35019911504401</v>
      </c>
      <c r="AF54" s="53">
        <f>VLOOKUP($A54,'ADR Raw Data'!$B$6:$BE$43,'ADR Raw Data'!P$1,FALSE)</f>
        <v>278.07468221036601</v>
      </c>
      <c r="AG54" s="54">
        <f>VLOOKUP($A54,'ADR Raw Data'!$B$6:$BE$43,'ADR Raw Data'!R$1,FALSE)</f>
        <v>183.66524260871699</v>
      </c>
      <c r="AI54" s="47">
        <f>VLOOKUP($A54,'ADR Raw Data'!$B$6:$BE$43,'ADR Raw Data'!T$1,FALSE)</f>
        <v>12.0866247294166</v>
      </c>
      <c r="AJ54" s="48">
        <f>VLOOKUP($A54,'ADR Raw Data'!$B$6:$BE$43,'ADR Raw Data'!U$1,FALSE)</f>
        <v>4.5886299009353797</v>
      </c>
      <c r="AK54" s="48">
        <f>VLOOKUP($A54,'ADR Raw Data'!$B$6:$BE$43,'ADR Raw Data'!V$1,FALSE)</f>
        <v>-2.7018524884403199</v>
      </c>
      <c r="AL54" s="48">
        <f>VLOOKUP($A54,'ADR Raw Data'!$B$6:$BE$43,'ADR Raw Data'!W$1,FALSE)</f>
        <v>4.2075070529927903</v>
      </c>
      <c r="AM54" s="48">
        <f>VLOOKUP($A54,'ADR Raw Data'!$B$6:$BE$43,'ADR Raw Data'!X$1,FALSE)</f>
        <v>30.463096984537199</v>
      </c>
      <c r="AN54" s="49">
        <f>VLOOKUP($A54,'ADR Raw Data'!$B$6:$BE$43,'ADR Raw Data'!Y$1,FALSE)</f>
        <v>10.6995891753817</v>
      </c>
      <c r="AO54" s="48">
        <f>VLOOKUP($A54,'ADR Raw Data'!$B$6:$BE$43,'ADR Raw Data'!AA$1,FALSE)</f>
        <v>89.350675634624693</v>
      </c>
      <c r="AP54" s="48">
        <f>VLOOKUP($A54,'ADR Raw Data'!$B$6:$BE$43,'ADR Raw Data'!AB$1,FALSE)</f>
        <v>89.401076226371103</v>
      </c>
      <c r="AQ54" s="49">
        <f>VLOOKUP($A54,'ADR Raw Data'!$B$6:$BE$43,'ADR Raw Data'!AC$1,FALSE)</f>
        <v>89.415616010921198</v>
      </c>
      <c r="AR54" s="50">
        <f>VLOOKUP($A54,'ADR Raw Data'!$B$6:$BE$43,'ADR Raw Data'!AE$1,FALSE)</f>
        <v>48.695447771848599</v>
      </c>
      <c r="AS54" s="40"/>
      <c r="AT54" s="51">
        <f>VLOOKUP($A54,'RevPAR Raw Data'!$B$6:$BE$43,'RevPAR Raw Data'!G$1,FALSE)</f>
        <v>52.129812376179899</v>
      </c>
      <c r="AU54" s="52">
        <f>VLOOKUP($A54,'RevPAR Raw Data'!$B$6:$BE$43,'RevPAR Raw Data'!H$1,FALSE)</f>
        <v>55.252010255214998</v>
      </c>
      <c r="AV54" s="52">
        <f>VLOOKUP($A54,'RevPAR Raw Data'!$B$6:$BE$43,'RevPAR Raw Data'!I$1,FALSE)</f>
        <v>62.2171763197762</v>
      </c>
      <c r="AW54" s="52">
        <f>VLOOKUP($A54,'RevPAR Raw Data'!$B$6:$BE$43,'RevPAR Raw Data'!J$1,FALSE)</f>
        <v>70.523838713436604</v>
      </c>
      <c r="AX54" s="52">
        <f>VLOOKUP($A54,'RevPAR Raw Data'!$B$6:$BE$43,'RevPAR Raw Data'!K$1,FALSE)</f>
        <v>101.12686050576799</v>
      </c>
      <c r="AY54" s="53">
        <f>VLOOKUP($A54,'RevPAR Raw Data'!$B$6:$BE$43,'RevPAR Raw Data'!L$1,FALSE)</f>
        <v>68.249939634075204</v>
      </c>
      <c r="AZ54" s="52">
        <f>VLOOKUP($A54,'RevPAR Raw Data'!$B$6:$BE$43,'RevPAR Raw Data'!N$1,FALSE)</f>
        <v>239.18295886260299</v>
      </c>
      <c r="BA54" s="52">
        <f>VLOOKUP($A54,'RevPAR Raw Data'!$B$6:$BE$43,'RevPAR Raw Data'!O$1,FALSE)</f>
        <v>252.83520918307801</v>
      </c>
      <c r="BB54" s="53">
        <f>VLOOKUP($A54,'RevPAR Raw Data'!$B$6:$BE$43,'RevPAR Raw Data'!P$1,FALSE)</f>
        <v>246.00908402284099</v>
      </c>
      <c r="BC54" s="54">
        <f>VLOOKUP($A54,'RevPAR Raw Data'!$B$6:$BE$43,'RevPAR Raw Data'!R$1,FALSE)</f>
        <v>119.038266602294</v>
      </c>
      <c r="BE54" s="47">
        <f>VLOOKUP($A54,'RevPAR Raw Data'!$B$6:$BE$43,'RevPAR Raw Data'!T$1,FALSE)</f>
        <v>23.935111011318298</v>
      </c>
      <c r="BF54" s="48">
        <f>VLOOKUP($A54,'RevPAR Raw Data'!$B$6:$BE$43,'RevPAR Raw Data'!U$1,FALSE)</f>
        <v>1.4936023892691599</v>
      </c>
      <c r="BG54" s="48">
        <f>VLOOKUP($A54,'RevPAR Raw Data'!$B$6:$BE$43,'RevPAR Raw Data'!V$1,FALSE)</f>
        <v>-4.0001288338127496</v>
      </c>
      <c r="BH54" s="48">
        <f>VLOOKUP($A54,'RevPAR Raw Data'!$B$6:$BE$43,'RevPAR Raw Data'!W$1,FALSE)</f>
        <v>8.2766283800170299</v>
      </c>
      <c r="BI54" s="48">
        <f>VLOOKUP($A54,'RevPAR Raw Data'!$B$6:$BE$43,'RevPAR Raw Data'!X$1,FALSE)</f>
        <v>52.3380515454798</v>
      </c>
      <c r="BJ54" s="49">
        <f>VLOOKUP($A54,'RevPAR Raw Data'!$B$6:$BE$43,'RevPAR Raw Data'!Y$1,FALSE)</f>
        <v>16.536301971162999</v>
      </c>
      <c r="BK54" s="48">
        <f>VLOOKUP($A54,'RevPAR Raw Data'!$B$6:$BE$43,'RevPAR Raw Data'!AA$1,FALSE)</f>
        <v>141.41571647951801</v>
      </c>
      <c r="BL54" s="48">
        <f>VLOOKUP($A54,'RevPAR Raw Data'!$B$6:$BE$43,'RevPAR Raw Data'!AB$1,FALSE)</f>
        <v>148.01821198459399</v>
      </c>
      <c r="BM54" s="49">
        <f>VLOOKUP($A54,'RevPAR Raw Data'!$B$6:$BE$43,'RevPAR Raw Data'!AC$1,FALSE)</f>
        <v>144.76404902219599</v>
      </c>
      <c r="BN54" s="50">
        <f>VLOOKUP($A54,'RevPAR Raw Data'!$B$6:$BE$43,'RevPAR Raw Data'!AE$1,FALSE)</f>
        <v>68.730892010272399</v>
      </c>
    </row>
    <row r="55" spans="1:66" x14ac:dyDescent="0.45">
      <c r="A55" s="63" t="s">
        <v>85</v>
      </c>
      <c r="B55" s="47">
        <f>VLOOKUP($A55,'Occupancy Raw Data'!$B$8:$BE$45,'Occupancy Raw Data'!G$3,FALSE)</f>
        <v>37.1447028423772</v>
      </c>
      <c r="C55" s="48">
        <f>VLOOKUP($A55,'Occupancy Raw Data'!$B$8:$BE$45,'Occupancy Raw Data'!H$3,FALSE)</f>
        <v>52.002583979328101</v>
      </c>
      <c r="D55" s="48">
        <f>VLOOKUP($A55,'Occupancy Raw Data'!$B$8:$BE$45,'Occupancy Raw Data'!I$3,FALSE)</f>
        <v>51.744186046511601</v>
      </c>
      <c r="E55" s="48">
        <f>VLOOKUP($A55,'Occupancy Raw Data'!$B$8:$BE$45,'Occupancy Raw Data'!J$3,FALSE)</f>
        <v>56.3307493540051</v>
      </c>
      <c r="F55" s="48">
        <f>VLOOKUP($A55,'Occupancy Raw Data'!$B$8:$BE$45,'Occupancy Raw Data'!K$3,FALSE)</f>
        <v>58.074935400516701</v>
      </c>
      <c r="G55" s="49">
        <f>VLOOKUP($A55,'Occupancy Raw Data'!$B$8:$BE$45,'Occupancy Raw Data'!L$3,FALSE)</f>
        <v>51.059431524547797</v>
      </c>
      <c r="H55" s="48">
        <f>VLOOKUP($A55,'Occupancy Raw Data'!$B$8:$BE$45,'Occupancy Raw Data'!N$3,FALSE)</f>
        <v>78.488372093023202</v>
      </c>
      <c r="I55" s="48">
        <f>VLOOKUP($A55,'Occupancy Raw Data'!$B$8:$BE$45,'Occupancy Raw Data'!O$3,FALSE)</f>
        <v>79.586563307493506</v>
      </c>
      <c r="J55" s="49">
        <f>VLOOKUP($A55,'Occupancy Raw Data'!$B$8:$BE$45,'Occupancy Raw Data'!P$3,FALSE)</f>
        <v>79.037467700258304</v>
      </c>
      <c r="K55" s="50">
        <f>VLOOKUP($A55,'Occupancy Raw Data'!$B$8:$BE$45,'Occupancy Raw Data'!R$3,FALSE)</f>
        <v>59.053156146179397</v>
      </c>
      <c r="M55" s="47">
        <f>VLOOKUP($A55,'Occupancy Raw Data'!$B$8:$BE$45,'Occupancy Raw Data'!T$3,FALSE)</f>
        <v>-16.063369782310701</v>
      </c>
      <c r="N55" s="48">
        <f>VLOOKUP($A55,'Occupancy Raw Data'!$B$8:$BE$45,'Occupancy Raw Data'!U$3,FALSE)</f>
        <v>-9.8332284940765806</v>
      </c>
      <c r="O55" s="48">
        <f>VLOOKUP($A55,'Occupancy Raw Data'!$B$8:$BE$45,'Occupancy Raw Data'!V$3,FALSE)</f>
        <v>-16.8315239761267</v>
      </c>
      <c r="P55" s="48">
        <f>VLOOKUP($A55,'Occupancy Raw Data'!$B$8:$BE$45,'Occupancy Raw Data'!W$3,FALSE)</f>
        <v>-6.8844382123213697</v>
      </c>
      <c r="Q55" s="48">
        <f>VLOOKUP($A55,'Occupancy Raw Data'!$B$8:$BE$45,'Occupancy Raw Data'!X$3,FALSE)</f>
        <v>1.9116921943851499</v>
      </c>
      <c r="R55" s="49">
        <f>VLOOKUP($A55,'Occupancy Raw Data'!$B$8:$BE$45,'Occupancy Raw Data'!Y$3,FALSE)</f>
        <v>-9.3482966701271195</v>
      </c>
      <c r="S55" s="48">
        <f>VLOOKUP($A55,'Occupancy Raw Data'!$B$8:$BE$45,'Occupancy Raw Data'!AA$3,FALSE)</f>
        <v>27.708403864683898</v>
      </c>
      <c r="T55" s="48">
        <f>VLOOKUP($A55,'Occupancy Raw Data'!$B$8:$BE$45,'Occupancy Raw Data'!AB$3,FALSE)</f>
        <v>35.726850335431998</v>
      </c>
      <c r="U55" s="49">
        <f>VLOOKUP($A55,'Occupancy Raw Data'!$B$8:$BE$45,'Occupancy Raw Data'!AC$3,FALSE)</f>
        <v>31.623427585645199</v>
      </c>
      <c r="V55" s="50">
        <f>VLOOKUP($A55,'Occupancy Raw Data'!$B$8:$BE$45,'Occupancy Raw Data'!AE$3,FALSE)</f>
        <v>2.90040280328776</v>
      </c>
      <c r="X55" s="51">
        <f>VLOOKUP($A55,'ADR Raw Data'!$B$6:$BE$43,'ADR Raw Data'!G$1,FALSE)</f>
        <v>82.844747826086902</v>
      </c>
      <c r="Y55" s="52">
        <f>VLOOKUP($A55,'ADR Raw Data'!$B$6:$BE$43,'ADR Raw Data'!H$1,FALSE)</f>
        <v>90.137527950310499</v>
      </c>
      <c r="Z55" s="52">
        <f>VLOOKUP($A55,'ADR Raw Data'!$B$6:$BE$43,'ADR Raw Data'!I$1,FALSE)</f>
        <v>89.447091136079905</v>
      </c>
      <c r="AA55" s="52">
        <f>VLOOKUP($A55,'ADR Raw Data'!$B$6:$BE$43,'ADR Raw Data'!J$1,FALSE)</f>
        <v>91.213589449541203</v>
      </c>
      <c r="AB55" s="52">
        <f>VLOOKUP($A55,'ADR Raw Data'!$B$6:$BE$43,'ADR Raw Data'!K$1,FALSE)</f>
        <v>93.977597330367004</v>
      </c>
      <c r="AC55" s="53">
        <f>VLOOKUP($A55,'ADR Raw Data'!$B$6:$BE$43,'ADR Raw Data'!L$1,FALSE)</f>
        <v>90.047487348178095</v>
      </c>
      <c r="AD55" s="52">
        <f>VLOOKUP($A55,'ADR Raw Data'!$B$6:$BE$43,'ADR Raw Data'!N$1,FALSE)</f>
        <v>126.479193415637</v>
      </c>
      <c r="AE55" s="52">
        <f>VLOOKUP($A55,'ADR Raw Data'!$B$6:$BE$43,'ADR Raw Data'!O$1,FALSE)</f>
        <v>131.91736201298701</v>
      </c>
      <c r="AF55" s="53">
        <f>VLOOKUP($A55,'ADR Raw Data'!$B$6:$BE$43,'ADR Raw Data'!P$1,FALSE)</f>
        <v>129.21716796076799</v>
      </c>
      <c r="AG55" s="54">
        <f>VLOOKUP($A55,'ADR Raw Data'!$B$6:$BE$43,'ADR Raw Data'!R$1,FALSE)</f>
        <v>105.026110329739</v>
      </c>
      <c r="AI55" s="47">
        <f>VLOOKUP($A55,'ADR Raw Data'!$B$6:$BE$43,'ADR Raw Data'!T$1,FALSE)</f>
        <v>-2.4012328889428698</v>
      </c>
      <c r="AJ55" s="48">
        <f>VLOOKUP($A55,'ADR Raw Data'!$B$6:$BE$43,'ADR Raw Data'!U$1,FALSE)</f>
        <v>2.4242728285105102</v>
      </c>
      <c r="AK55" s="48">
        <f>VLOOKUP($A55,'ADR Raw Data'!$B$6:$BE$43,'ADR Raw Data'!V$1,FALSE)</f>
        <v>0.80198919206519403</v>
      </c>
      <c r="AL55" s="48">
        <f>VLOOKUP($A55,'ADR Raw Data'!$B$6:$BE$43,'ADR Raw Data'!W$1,FALSE)</f>
        <v>1.90963779954558</v>
      </c>
      <c r="AM55" s="48">
        <f>VLOOKUP($A55,'ADR Raw Data'!$B$6:$BE$43,'ADR Raw Data'!X$1,FALSE)</f>
        <v>4.4498419221461498</v>
      </c>
      <c r="AN55" s="49">
        <f>VLOOKUP($A55,'ADR Raw Data'!$B$6:$BE$43,'ADR Raw Data'!Y$1,FALSE)</f>
        <v>1.8681933387781799</v>
      </c>
      <c r="AO55" s="48">
        <f>VLOOKUP($A55,'ADR Raw Data'!$B$6:$BE$43,'ADR Raw Data'!AA$1,FALSE)</f>
        <v>26.092162489117499</v>
      </c>
      <c r="AP55" s="48">
        <f>VLOOKUP($A55,'ADR Raw Data'!$B$6:$BE$43,'ADR Raw Data'!AB$1,FALSE)</f>
        <v>33.820343846288402</v>
      </c>
      <c r="AQ55" s="49">
        <f>VLOOKUP($A55,'ADR Raw Data'!$B$6:$BE$43,'ADR Raw Data'!AC$1,FALSE)</f>
        <v>29.915121128421401</v>
      </c>
      <c r="AR55" s="50">
        <f>VLOOKUP($A55,'ADR Raw Data'!$B$6:$BE$43,'ADR Raw Data'!AE$1,FALSE)</f>
        <v>14.5266481167273</v>
      </c>
      <c r="AS55" s="40"/>
      <c r="AT55" s="51">
        <f>VLOOKUP($A55,'RevPAR Raw Data'!$B$6:$BE$43,'RevPAR Raw Data'!G$1,FALSE)</f>
        <v>30.772435400516699</v>
      </c>
      <c r="AU55" s="52">
        <f>VLOOKUP($A55,'RevPAR Raw Data'!$B$6:$BE$43,'RevPAR Raw Data'!H$1,FALSE)</f>
        <v>46.873843669250597</v>
      </c>
      <c r="AV55" s="52">
        <f>VLOOKUP($A55,'RevPAR Raw Data'!$B$6:$BE$43,'RevPAR Raw Data'!I$1,FALSE)</f>
        <v>46.2836692506459</v>
      </c>
      <c r="AW55" s="52">
        <f>VLOOKUP($A55,'RevPAR Raw Data'!$B$6:$BE$43,'RevPAR Raw Data'!J$1,FALSE)</f>
        <v>51.381298449612402</v>
      </c>
      <c r="AX55" s="52">
        <f>VLOOKUP($A55,'RevPAR Raw Data'!$B$6:$BE$43,'RevPAR Raw Data'!K$1,FALSE)</f>
        <v>54.577428940568403</v>
      </c>
      <c r="AY55" s="53">
        <f>VLOOKUP($A55,'RevPAR Raw Data'!$B$6:$BE$43,'RevPAR Raw Data'!L$1,FALSE)</f>
        <v>45.977735142118803</v>
      </c>
      <c r="AZ55" s="52">
        <f>VLOOKUP($A55,'RevPAR Raw Data'!$B$6:$BE$43,'RevPAR Raw Data'!N$1,FALSE)</f>
        <v>99.271459948320398</v>
      </c>
      <c r="BA55" s="52">
        <f>VLOOKUP($A55,'RevPAR Raw Data'!$B$6:$BE$43,'RevPAR Raw Data'!O$1,FALSE)</f>
        <v>104.988494832041</v>
      </c>
      <c r="BB55" s="53">
        <f>VLOOKUP($A55,'RevPAR Raw Data'!$B$6:$BE$43,'RevPAR Raw Data'!P$1,FALSE)</f>
        <v>102.12997739018</v>
      </c>
      <c r="BC55" s="54">
        <f>VLOOKUP($A55,'RevPAR Raw Data'!$B$6:$BE$43,'RevPAR Raw Data'!R$1,FALSE)</f>
        <v>62.021232927279399</v>
      </c>
      <c r="BE55" s="47">
        <f>VLOOKUP($A55,'RevPAR Raw Data'!$B$6:$BE$43,'RevPAR Raw Data'!T$1,FALSE)</f>
        <v>-18.078883752968299</v>
      </c>
      <c r="BF55" s="48">
        <f>VLOOKUP($A55,'RevPAR Raw Data'!$B$6:$BE$43,'RevPAR Raw Data'!U$1,FALSE)</f>
        <v>-7.6473399521133096</v>
      </c>
      <c r="BG55" s="48">
        <f>VLOOKUP($A55,'RevPAR Raw Data'!$B$6:$BE$43,'RevPAR Raw Data'!V$1,FALSE)</f>
        <v>-16.1645217872099</v>
      </c>
      <c r="BH55" s="48">
        <f>VLOOKUP($A55,'RevPAR Raw Data'!$B$6:$BE$43,'RevPAR Raw Data'!W$1,FALSE)</f>
        <v>-5.1062682471646399</v>
      </c>
      <c r="BI55" s="48">
        <f>VLOOKUP($A55,'RevPAR Raw Data'!$B$6:$BE$43,'RevPAR Raw Data'!X$1,FALSE)</f>
        <v>6.4466013972194398</v>
      </c>
      <c r="BJ55" s="49">
        <f>VLOOKUP($A55,'RevPAR Raw Data'!$B$6:$BE$43,'RevPAR Raw Data'!Y$1,FALSE)</f>
        <v>-7.6547475870294797</v>
      </c>
      <c r="BK55" s="48">
        <f>VLOOKUP($A55,'RevPAR Raw Data'!$B$6:$BE$43,'RevPAR Raw Data'!AA$1,FALSE)</f>
        <v>61.030288113315699</v>
      </c>
      <c r="BL55" s="48">
        <f>VLOOKUP($A55,'RevPAR Raw Data'!$B$6:$BE$43,'RevPAR Raw Data'!AB$1,FALSE)</f>
        <v>81.630137810612496</v>
      </c>
      <c r="BM55" s="49">
        <f>VLOOKUP($A55,'RevPAR Raw Data'!$B$6:$BE$43,'RevPAR Raw Data'!AC$1,FALSE)</f>
        <v>70.998735381271004</v>
      </c>
      <c r="BN55" s="50">
        <f>VLOOKUP($A55,'RevPAR Raw Data'!$B$6:$BE$43,'RevPAR Raw Data'!AE$1,FALSE)</f>
        <v>17.848382229216298</v>
      </c>
    </row>
    <row r="56" spans="1:66" ht="16.5" thickBot="1" x14ac:dyDescent="0.5">
      <c r="A56" s="63" t="s">
        <v>86</v>
      </c>
      <c r="B56" s="67">
        <f>VLOOKUP($A56,'Occupancy Raw Data'!$B$8:$BE$45,'Occupancy Raw Data'!G$3,FALSE)</f>
        <v>41.744892324682397</v>
      </c>
      <c r="C56" s="68">
        <f>VLOOKUP($A56,'Occupancy Raw Data'!$B$8:$BE$45,'Occupancy Raw Data'!H$3,FALSE)</f>
        <v>53.713418001104301</v>
      </c>
      <c r="D56" s="68">
        <f>VLOOKUP($A56,'Occupancy Raw Data'!$B$8:$BE$45,'Occupancy Raw Data'!I$3,FALSE)</f>
        <v>62.2170071783545</v>
      </c>
      <c r="E56" s="68">
        <f>VLOOKUP($A56,'Occupancy Raw Data'!$B$8:$BE$45,'Occupancy Raw Data'!J$3,FALSE)</f>
        <v>65.999447818884505</v>
      </c>
      <c r="F56" s="68">
        <f>VLOOKUP($A56,'Occupancy Raw Data'!$B$8:$BE$45,'Occupancy Raw Data'!K$3,FALSE)</f>
        <v>64.329099944781802</v>
      </c>
      <c r="G56" s="69">
        <f>VLOOKUP($A56,'Occupancy Raw Data'!$B$8:$BE$45,'Occupancy Raw Data'!L$3,FALSE)</f>
        <v>57.600773053561497</v>
      </c>
      <c r="H56" s="68">
        <f>VLOOKUP($A56,'Occupancy Raw Data'!$B$8:$BE$45,'Occupancy Raw Data'!N$3,FALSE)</f>
        <v>87.092766427388099</v>
      </c>
      <c r="I56" s="68">
        <f>VLOOKUP($A56,'Occupancy Raw Data'!$B$8:$BE$45,'Occupancy Raw Data'!O$3,FALSE)</f>
        <v>89.329099944781802</v>
      </c>
      <c r="J56" s="69">
        <f>VLOOKUP($A56,'Occupancy Raw Data'!$B$8:$BE$45,'Occupancy Raw Data'!P$3,FALSE)</f>
        <v>88.210933186085001</v>
      </c>
      <c r="K56" s="70">
        <f>VLOOKUP($A56,'Occupancy Raw Data'!$B$8:$BE$45,'Occupancy Raw Data'!R$3,FALSE)</f>
        <v>66.3465330914254</v>
      </c>
      <c r="M56" s="67">
        <f>VLOOKUP($A56,'Occupancy Raw Data'!$B$8:$BE$45,'Occupancy Raw Data'!T$3,FALSE)</f>
        <v>-15.480191669765301</v>
      </c>
      <c r="N56" s="68">
        <f>VLOOKUP($A56,'Occupancy Raw Data'!$B$8:$BE$45,'Occupancy Raw Data'!U$3,FALSE)</f>
        <v>-9.1759454359654598</v>
      </c>
      <c r="O56" s="68">
        <f>VLOOKUP($A56,'Occupancy Raw Data'!$B$8:$BE$45,'Occupancy Raw Data'!V$3,FALSE)</f>
        <v>-4.6040723444209704</v>
      </c>
      <c r="P56" s="68">
        <f>VLOOKUP($A56,'Occupancy Raw Data'!$B$8:$BE$45,'Occupancy Raw Data'!W$3,FALSE)</f>
        <v>-1.35203286506054</v>
      </c>
      <c r="Q56" s="68">
        <f>VLOOKUP($A56,'Occupancy Raw Data'!$B$8:$BE$45,'Occupancy Raw Data'!X$3,FALSE)</f>
        <v>-0.78238291515477598</v>
      </c>
      <c r="R56" s="69">
        <f>VLOOKUP($A56,'Occupancy Raw Data'!$B$8:$BE$45,'Occupancy Raw Data'!Y$3,FALSE)</f>
        <v>-5.72423899368889</v>
      </c>
      <c r="S56" s="68">
        <f>VLOOKUP($A56,'Occupancy Raw Data'!$B$8:$BE$45,'Occupancy Raw Data'!AA$3,FALSE)</f>
        <v>12.9730858293456</v>
      </c>
      <c r="T56" s="68">
        <f>VLOOKUP($A56,'Occupancy Raw Data'!$B$8:$BE$45,'Occupancy Raw Data'!AB$3,FALSE)</f>
        <v>15.976963003865199</v>
      </c>
      <c r="U56" s="69">
        <f>VLOOKUP($A56,'Occupancy Raw Data'!$B$8:$BE$45,'Occupancy Raw Data'!AC$3,FALSE)</f>
        <v>14.474357184891799</v>
      </c>
      <c r="V56" s="70">
        <f>VLOOKUP($A56,'Occupancy Raw Data'!$B$8:$BE$45,'Occupancy Raw Data'!AE$3,FALSE)</f>
        <v>1.04874476885918</v>
      </c>
      <c r="X56" s="71">
        <f>VLOOKUP($A56,'ADR Raw Data'!$B$6:$BE$43,'ADR Raw Data'!G$1,FALSE)</f>
        <v>95.919960317460294</v>
      </c>
      <c r="Y56" s="72">
        <f>VLOOKUP($A56,'ADR Raw Data'!$B$6:$BE$43,'ADR Raw Data'!H$1,FALSE)</f>
        <v>111.28783089180099</v>
      </c>
      <c r="Z56" s="72">
        <f>VLOOKUP($A56,'ADR Raw Data'!$B$6:$BE$43,'ADR Raw Data'!I$1,FALSE)</f>
        <v>123.39118704237799</v>
      </c>
      <c r="AA56" s="72">
        <f>VLOOKUP($A56,'ADR Raw Data'!$B$6:$BE$43,'ADR Raw Data'!J$1,FALSE)</f>
        <v>129.33809454089101</v>
      </c>
      <c r="AB56" s="72">
        <f>VLOOKUP($A56,'ADR Raw Data'!$B$6:$BE$43,'ADR Raw Data'!K$1,FALSE)</f>
        <v>132.07300000000001</v>
      </c>
      <c r="AC56" s="73">
        <f>VLOOKUP($A56,'ADR Raw Data'!$B$6:$BE$43,'ADR Raw Data'!L$1,FALSE)</f>
        <v>120.454038249532</v>
      </c>
      <c r="AD56" s="72">
        <f>VLOOKUP($A56,'ADR Raw Data'!$B$6:$BE$43,'ADR Raw Data'!N$1,FALSE)</f>
        <v>194.00726105563399</v>
      </c>
      <c r="AE56" s="72">
        <f>VLOOKUP($A56,'ADR Raw Data'!$B$6:$BE$43,'ADR Raw Data'!O$1,FALSE)</f>
        <v>204.08253129346301</v>
      </c>
      <c r="AF56" s="73">
        <f>VLOOKUP($A56,'ADR Raw Data'!$B$6:$BE$43,'ADR Raw Data'!P$1,FALSE)</f>
        <v>199.108753521126</v>
      </c>
      <c r="AG56" s="74">
        <f>VLOOKUP($A56,'ADR Raw Data'!$B$6:$BE$43,'ADR Raw Data'!R$1,FALSE)</f>
        <v>150.33268347055801</v>
      </c>
      <c r="AI56" s="67">
        <f>VLOOKUP($A56,'ADR Raw Data'!$B$6:$BE$43,'ADR Raw Data'!T$1,FALSE)</f>
        <v>-1.9334173803350301</v>
      </c>
      <c r="AJ56" s="68">
        <f>VLOOKUP($A56,'ADR Raw Data'!$B$6:$BE$43,'ADR Raw Data'!U$1,FALSE)</f>
        <v>6.4429915052584299</v>
      </c>
      <c r="AK56" s="68">
        <f>VLOOKUP($A56,'ADR Raw Data'!$B$6:$BE$43,'ADR Raw Data'!V$1,FALSE)</f>
        <v>12.929424590307599</v>
      </c>
      <c r="AL56" s="68">
        <f>VLOOKUP($A56,'ADR Raw Data'!$B$6:$BE$43,'ADR Raw Data'!W$1,FALSE)</f>
        <v>14.6832176561197</v>
      </c>
      <c r="AM56" s="68">
        <f>VLOOKUP($A56,'ADR Raw Data'!$B$6:$BE$43,'ADR Raw Data'!X$1,FALSE)</f>
        <v>17.398854740749702</v>
      </c>
      <c r="AN56" s="69">
        <f>VLOOKUP($A56,'ADR Raw Data'!$B$6:$BE$43,'ADR Raw Data'!Y$1,FALSE)</f>
        <v>11.576535011281999</v>
      </c>
      <c r="AO56" s="68">
        <f>VLOOKUP($A56,'ADR Raw Data'!$B$6:$BE$43,'ADR Raw Data'!AA$1,FALSE)</f>
        <v>34.149311620781702</v>
      </c>
      <c r="AP56" s="68">
        <f>VLOOKUP($A56,'ADR Raw Data'!$B$6:$BE$43,'ADR Raw Data'!AB$1,FALSE)</f>
        <v>41.157922852742203</v>
      </c>
      <c r="AQ56" s="69">
        <f>VLOOKUP($A56,'ADR Raw Data'!$B$6:$BE$43,'ADR Raw Data'!AC$1,FALSE)</f>
        <v>37.6972495592832</v>
      </c>
      <c r="AR56" s="70">
        <f>VLOOKUP($A56,'ADR Raw Data'!$B$6:$BE$43,'ADR Raw Data'!AE$1,FALSE)</f>
        <v>25.023674196445501</v>
      </c>
      <c r="AS56" s="40"/>
      <c r="AT56" s="71">
        <f>VLOOKUP($A56,'RevPAR Raw Data'!$B$6:$BE$43,'RevPAR Raw Data'!G$1,FALSE)</f>
        <v>40.041684152401899</v>
      </c>
      <c r="AU56" s="72">
        <f>VLOOKUP($A56,'RevPAR Raw Data'!$B$6:$BE$43,'RevPAR Raw Data'!H$1,FALSE)</f>
        <v>59.776497791275503</v>
      </c>
      <c r="AV56" s="72">
        <f>VLOOKUP($A56,'RevPAR Raw Data'!$B$6:$BE$43,'RevPAR Raw Data'!I$1,FALSE)</f>
        <v>76.770303699613393</v>
      </c>
      <c r="AW56" s="72">
        <f>VLOOKUP($A56,'RevPAR Raw Data'!$B$6:$BE$43,'RevPAR Raw Data'!J$1,FALSE)</f>
        <v>85.362428216454902</v>
      </c>
      <c r="AX56" s="72">
        <f>VLOOKUP($A56,'RevPAR Raw Data'!$B$6:$BE$43,'RevPAR Raw Data'!K$1,FALSE)</f>
        <v>84.961372170071698</v>
      </c>
      <c r="AY56" s="73">
        <f>VLOOKUP($A56,'RevPAR Raw Data'!$B$6:$BE$43,'RevPAR Raw Data'!L$1,FALSE)</f>
        <v>69.382457205963505</v>
      </c>
      <c r="AZ56" s="72">
        <f>VLOOKUP($A56,'RevPAR Raw Data'!$B$6:$BE$43,'RevPAR Raw Data'!N$1,FALSE)</f>
        <v>168.96629072335699</v>
      </c>
      <c r="BA56" s="72">
        <f>VLOOKUP($A56,'RevPAR Raw Data'!$B$6:$BE$43,'RevPAR Raw Data'!O$1,FALSE)</f>
        <v>182.30508834897799</v>
      </c>
      <c r="BB56" s="73">
        <f>VLOOKUP($A56,'RevPAR Raw Data'!$B$6:$BE$43,'RevPAR Raw Data'!P$1,FALSE)</f>
        <v>175.63568953616701</v>
      </c>
      <c r="BC56" s="74">
        <f>VLOOKUP($A56,'RevPAR Raw Data'!$B$6:$BE$43,'RevPAR Raw Data'!R$1,FALSE)</f>
        <v>99.740523586021894</v>
      </c>
      <c r="BE56" s="67">
        <f>VLOOKUP($A56,'RevPAR Raw Data'!$B$6:$BE$43,'RevPAR Raw Data'!T$1,FALSE)</f>
        <v>-17.114312333847899</v>
      </c>
      <c r="BF56" s="68">
        <f>VLOOKUP($A56,'RevPAR Raw Data'!$B$6:$BE$43,'RevPAR Raw Data'!U$1,FALSE)</f>
        <v>-3.3241593156734299</v>
      </c>
      <c r="BG56" s="68">
        <f>VLOOKUP($A56,'RevPAR Raw Data'!$B$6:$BE$43,'RevPAR Raw Data'!V$1,FALSE)</f>
        <v>7.73007218403158</v>
      </c>
      <c r="BH56" s="68">
        <f>VLOOKUP($A56,'RevPAR Raw Data'!$B$6:$BE$43,'RevPAR Raw Data'!W$1,FALSE)</f>
        <v>13.1326628627</v>
      </c>
      <c r="BI56" s="68">
        <f>VLOOKUP($A56,'RevPAR Raw Data'!$B$6:$BE$43,'RevPAR Raw Data'!X$1,FALSE)</f>
        <v>16.480346158670699</v>
      </c>
      <c r="BJ56" s="69">
        <f>VLOOKUP($A56,'RevPAR Raw Data'!$B$6:$BE$43,'RevPAR Raw Data'!Y$1,FALSE)</f>
        <v>5.1896274863593197</v>
      </c>
      <c r="BK56" s="68">
        <f>VLOOKUP($A56,'RevPAR Raw Data'!$B$6:$BE$43,'RevPAR Raw Data'!AA$1,FALSE)</f>
        <v>51.552616956822099</v>
      </c>
      <c r="BL56" s="68">
        <f>VLOOKUP($A56,'RevPAR Raw Data'!$B$6:$BE$43,'RevPAR Raw Data'!AB$1,FALSE)</f>
        <v>63.710671963949501</v>
      </c>
      <c r="BM56" s="69">
        <f>VLOOKUP($A56,'RevPAR Raw Data'!$B$6:$BE$43,'RevPAR Raw Data'!AC$1,FALSE)</f>
        <v>57.628041294265799</v>
      </c>
      <c r="BN56" s="70">
        <f>VLOOKUP($A56,'RevPAR Raw Data'!$B$6:$BE$43,'RevPAR Raw Data'!AE$1,FALSE)</f>
        <v>26.3348534394163</v>
      </c>
    </row>
    <row r="57" spans="1:66" ht="14.25" customHeight="1" x14ac:dyDescent="0.45">
      <c r="A57" s="170" t="s">
        <v>123</v>
      </c>
      <c r="B57" s="170"/>
      <c r="C57" s="170"/>
      <c r="D57" s="170"/>
      <c r="E57" s="170"/>
      <c r="F57" s="170"/>
      <c r="G57" s="170"/>
      <c r="H57" s="170"/>
      <c r="I57" s="170"/>
      <c r="J57" s="170"/>
      <c r="K57" s="170"/>
      <c r="AS57" s="40"/>
    </row>
    <row r="58" spans="1:66" x14ac:dyDescent="0.45">
      <c r="A58" s="170"/>
      <c r="B58" s="170"/>
      <c r="C58" s="170"/>
      <c r="D58" s="170"/>
      <c r="E58" s="170"/>
      <c r="F58" s="170"/>
      <c r="G58" s="170"/>
      <c r="H58" s="170"/>
      <c r="I58" s="170"/>
      <c r="J58" s="170"/>
      <c r="K58" s="170"/>
      <c r="AS58" s="40"/>
    </row>
    <row r="59" spans="1:66" x14ac:dyDescent="0.45">
      <c r="A59" s="170"/>
      <c r="B59" s="170"/>
      <c r="C59" s="170"/>
      <c r="D59" s="170"/>
      <c r="E59" s="170"/>
      <c r="F59" s="170"/>
      <c r="G59" s="170"/>
      <c r="H59" s="170"/>
      <c r="I59" s="170"/>
      <c r="J59" s="170"/>
      <c r="K59" s="170"/>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BT30" sqref="BT30"/>
    </sheetView>
  </sheetViews>
  <sheetFormatPr defaultColWidth="9.1796875" defaultRowHeight="16" outlineLevelCol="1" x14ac:dyDescent="0.45"/>
  <cols>
    <col min="1" max="1" width="39" style="41" bestFit="1" customWidth="1"/>
    <col min="2" max="2" width="6.81640625" style="41" bestFit="1" customWidth="1"/>
    <col min="3" max="3" width="7.54296875" style="41" customWidth="1"/>
    <col min="4" max="4" width="6.81640625" style="41" customWidth="1"/>
    <col min="5" max="5" width="7.453125" style="4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August 25, 2024 - September 21,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4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4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Data'!AG$3,FALSE)</f>
        <v>54.6134565004404</v>
      </c>
      <c r="C4" s="48">
        <f>VLOOKUP($A4,'Occupancy Raw Data'!$B$8:$BE$45,'Occupancy Raw Data'!AH$3,FALSE)</f>
        <v>57.980799610702</v>
      </c>
      <c r="D4" s="48">
        <f>VLOOKUP($A4,'Occupancy Raw Data'!$B$8:$BE$45,'Occupancy Raw Data'!AI$3,FALSE)</f>
        <v>64.336645653568297</v>
      </c>
      <c r="E4" s="48">
        <f>VLOOKUP($A4,'Occupancy Raw Data'!$B$8:$BE$45,'Occupancy Raw Data'!AJ$3,FALSE)</f>
        <v>65.480432847701394</v>
      </c>
      <c r="F4" s="48">
        <f>VLOOKUP($A4,'Occupancy Raw Data'!$B$8:$BE$45,'Occupancy Raw Data'!AK$3,FALSE)</f>
        <v>63.024221544884803</v>
      </c>
      <c r="G4" s="49">
        <f>VLOOKUP($A4,'Occupancy Raw Data'!$B$8:$BE$45,'Occupancy Raw Data'!AL$3,FALSE)</f>
        <v>61.087112163605703</v>
      </c>
      <c r="H4" s="48">
        <f>VLOOKUP($A4,'Occupancy Raw Data'!$B$8:$BE$45,'Occupancy Raw Data'!AN$3,FALSE)</f>
        <v>69.639358039277496</v>
      </c>
      <c r="I4" s="48">
        <f>VLOOKUP($A4,'Occupancy Raw Data'!$B$8:$BE$45,'Occupancy Raw Data'!AO$3,FALSE)</f>
        <v>74.660735267309207</v>
      </c>
      <c r="J4" s="49">
        <f>VLOOKUP($A4,'Occupancy Raw Data'!$B$8:$BE$45,'Occupancy Raw Data'!AP$3,FALSE)</f>
        <v>72.150046653293401</v>
      </c>
      <c r="K4" s="50">
        <f>VLOOKUP($A4,'Occupancy Raw Data'!$B$8:$BE$45,'Occupancy Raw Data'!AR$3,FALSE)</f>
        <v>64.247954138465602</v>
      </c>
      <c r="M4" s="47">
        <f>VLOOKUP($A4,'Occupancy Raw Data'!$B$8:$BE$45,'Occupancy Raw Data'!AT$3,FALSE)</f>
        <v>-0.84618448570249005</v>
      </c>
      <c r="N4" s="48">
        <f>VLOOKUP($A4,'Occupancy Raw Data'!$B$8:$BE$45,'Occupancy Raw Data'!AU$3,FALSE)</f>
        <v>4.4880263113477904E-3</v>
      </c>
      <c r="O4" s="48">
        <f>VLOOKUP($A4,'Occupancy Raw Data'!$B$8:$BE$45,'Occupancy Raw Data'!AV$3,FALSE)</f>
        <v>-0.55295410548255597</v>
      </c>
      <c r="P4" s="48">
        <f>VLOOKUP($A4,'Occupancy Raw Data'!$B$8:$BE$45,'Occupancy Raw Data'!AW$3,FALSE)</f>
        <v>-0.39458386749888702</v>
      </c>
      <c r="Q4" s="48">
        <f>VLOOKUP($A4,'Occupancy Raw Data'!$B$8:$BE$45,'Occupancy Raw Data'!AX$3,FALSE)</f>
        <v>-1.1028437543040599</v>
      </c>
      <c r="R4" s="49">
        <f>VLOOKUP($A4,'Occupancy Raw Data'!$B$8:$BE$45,'Occupancy Raw Data'!AY$3,FALSE)</f>
        <v>-0.58047390909321195</v>
      </c>
      <c r="S4" s="48">
        <f>VLOOKUP($A4,'Occupancy Raw Data'!$B$8:$BE$45,'Occupancy Raw Data'!BA$3,FALSE)</f>
        <v>-1.36310545238153</v>
      </c>
      <c r="T4" s="48">
        <f>VLOOKUP($A4,'Occupancy Raw Data'!$B$8:$BE$45,'Occupancy Raw Data'!BB$3,FALSE)</f>
        <v>-1.4975975088748601</v>
      </c>
      <c r="U4" s="49">
        <f>VLOOKUP($A4,'Occupancy Raw Data'!$B$8:$BE$45,'Occupancy Raw Data'!BC$3,FALSE)</f>
        <v>-1.43273811374856</v>
      </c>
      <c r="V4" s="50">
        <f>VLOOKUP($A4,'Occupancy Raw Data'!$B$8:$BE$45,'Occupancy Raw Data'!BE$3,FALSE)</f>
        <v>-0.85539325470939898</v>
      </c>
      <c r="X4" s="51">
        <f>VLOOKUP($A4,'ADR Raw Data'!$B$6:$BE$43,'ADR Raw Data'!AG$1,FALSE)</f>
        <v>147.30865125046799</v>
      </c>
      <c r="Y4" s="52">
        <f>VLOOKUP($A4,'ADR Raw Data'!$B$6:$BE$43,'ADR Raw Data'!AH$1,FALSE)</f>
        <v>150.63452564427899</v>
      </c>
      <c r="Z4" s="52">
        <f>VLOOKUP($A4,'ADR Raw Data'!$B$6:$BE$43,'ADR Raw Data'!AI$1,FALSE)</f>
        <v>156.258343895709</v>
      </c>
      <c r="AA4" s="52">
        <f>VLOOKUP($A4,'ADR Raw Data'!$B$6:$BE$43,'ADR Raw Data'!AJ$1,FALSE)</f>
        <v>156.016373701514</v>
      </c>
      <c r="AB4" s="52">
        <f>VLOOKUP($A4,'ADR Raw Data'!$B$6:$BE$43,'ADR Raw Data'!AK$1,FALSE)</f>
        <v>151.64158244571499</v>
      </c>
      <c r="AC4" s="53">
        <f>VLOOKUP($A4,'ADR Raw Data'!$B$6:$BE$43,'ADR Raw Data'!AL$1,FALSE)</f>
        <v>152.58601839332999</v>
      </c>
      <c r="AD4" s="52">
        <f>VLOOKUP($A4,'ADR Raw Data'!$B$6:$BE$43,'ADR Raw Data'!AN$1,FALSE)</f>
        <v>168.95488828732499</v>
      </c>
      <c r="AE4" s="52">
        <f>VLOOKUP($A4,'ADR Raw Data'!$B$6:$BE$43,'ADR Raw Data'!AO$1,FALSE)</f>
        <v>176.25029195700901</v>
      </c>
      <c r="AF4" s="53">
        <f>VLOOKUP($A4,'ADR Raw Data'!$B$6:$BE$43,'ADR Raw Data'!AP$1,FALSE)</f>
        <v>172.729523421435</v>
      </c>
      <c r="AG4" s="54">
        <f>VLOOKUP($A4,'ADR Raw Data'!$B$6:$BE$43,'ADR Raw Data'!AR$1,FALSE)</f>
        <v>159.049176765862</v>
      </c>
      <c r="AI4" s="47">
        <f>VLOOKUP($A4,'ADR Raw Data'!$B$6:$BE$43,'ADR Raw Data'!AT$1,FALSE)</f>
        <v>-0.18926505112695799</v>
      </c>
      <c r="AJ4" s="48">
        <f>VLOOKUP($A4,'ADR Raw Data'!$B$6:$BE$43,'ADR Raw Data'!AU$1,FALSE)</f>
        <v>0.795647863868026</v>
      </c>
      <c r="AK4" s="48">
        <f>VLOOKUP($A4,'ADR Raw Data'!$B$6:$BE$43,'ADR Raw Data'!AV$1,FALSE)</f>
        <v>1.1245765947372499</v>
      </c>
      <c r="AL4" s="48">
        <f>VLOOKUP($A4,'ADR Raw Data'!$B$6:$BE$43,'ADR Raw Data'!AW$1,FALSE)</f>
        <v>1.4902237165351999</v>
      </c>
      <c r="AM4" s="48">
        <f>VLOOKUP($A4,'ADR Raw Data'!$B$6:$BE$43,'ADR Raw Data'!AX$1,FALSE)</f>
        <v>1.27180220193857</v>
      </c>
      <c r="AN4" s="49">
        <f>VLOOKUP($A4,'ADR Raw Data'!$B$6:$BE$43,'ADR Raw Data'!AY$1,FALSE)</f>
        <v>0.94501443347080705</v>
      </c>
      <c r="AO4" s="48">
        <f>VLOOKUP($A4,'ADR Raw Data'!$B$6:$BE$43,'ADR Raw Data'!BA$1,FALSE)</f>
        <v>0.67925038014332595</v>
      </c>
      <c r="AP4" s="48">
        <f>VLOOKUP($A4,'ADR Raw Data'!$B$6:$BE$43,'ADR Raw Data'!BB$1,FALSE)</f>
        <v>0.71369582048591196</v>
      </c>
      <c r="AQ4" s="49">
        <f>VLOOKUP($A4,'ADR Raw Data'!$B$6:$BE$43,'ADR Raw Data'!BC$1,FALSE)</f>
        <v>0.69599505236829895</v>
      </c>
      <c r="AR4" s="50">
        <f>VLOOKUP($A4,'ADR Raw Data'!$B$6:$BE$43,'ADR Raw Data'!BE$1,FALSE)</f>
        <v>0.83372577906450396</v>
      </c>
      <c r="AT4" s="51">
        <f>VLOOKUP($A4,'RevPAR Raw Data'!$B$6:$BE$43,'RevPAR Raw Data'!AG$1,FALSE)</f>
        <v>80.450346172060094</v>
      </c>
      <c r="AU4" s="52">
        <f>VLOOKUP($A4,'RevPAR Raw Data'!$B$6:$BE$43,'RevPAR Raw Data'!AH$1,FALSE)</f>
        <v>87.339102458341401</v>
      </c>
      <c r="AV4" s="52">
        <f>VLOOKUP($A4,'RevPAR Raw Data'!$B$6:$BE$43,'RevPAR Raw Data'!AI$1,FALSE)</f>
        <v>100.53137701631699</v>
      </c>
      <c r="AW4" s="52">
        <f>VLOOKUP($A4,'RevPAR Raw Data'!$B$6:$BE$43,'RevPAR Raw Data'!AJ$1,FALSE)</f>
        <v>102.16019681303899</v>
      </c>
      <c r="AX4" s="52">
        <f>VLOOKUP($A4,'RevPAR Raw Data'!$B$6:$BE$43,'RevPAR Raw Data'!AK$1,FALSE)</f>
        <v>95.570926874756594</v>
      </c>
      <c r="AY4" s="53">
        <f>VLOOKUP($A4,'RevPAR Raw Data'!$B$6:$BE$43,'RevPAR Raw Data'!AL$1,FALSE)</f>
        <v>93.210392201914104</v>
      </c>
      <c r="AZ4" s="52">
        <f>VLOOKUP($A4,'RevPAR Raw Data'!$B$6:$BE$43,'RevPAR Raw Data'!AN$1,FALSE)</f>
        <v>117.659099579271</v>
      </c>
      <c r="BA4" s="52">
        <f>VLOOKUP($A4,'RevPAR Raw Data'!$B$6:$BE$43,'RevPAR Raw Data'!AO$1,FALSE)</f>
        <v>131.58976388588201</v>
      </c>
      <c r="BB4" s="53">
        <f>VLOOKUP($A4,'RevPAR Raw Data'!$B$6:$BE$43,'RevPAR Raw Data'!AP$1,FALSE)</f>
        <v>124.62443173257699</v>
      </c>
      <c r="BC4" s="54">
        <f>VLOOKUP($A4,'RevPAR Raw Data'!$B$6:$BE$43,'RevPAR Raw Data'!AR$1,FALSE)</f>
        <v>102.185842146138</v>
      </c>
      <c r="BE4" s="47">
        <f>VLOOKUP($A4,'RevPAR Raw Data'!$B$6:$BE$43,'RevPAR Raw Data'!AT$1,FALSE)</f>
        <v>-1.0338480053299499</v>
      </c>
      <c r="BF4" s="48">
        <f>VLOOKUP($A4,'RevPAR Raw Data'!$B$6:$BE$43,'RevPAR Raw Data'!AU$1,FALSE)</f>
        <v>0.80017159906485003</v>
      </c>
      <c r="BG4" s="48">
        <f>VLOOKUP($A4,'RevPAR Raw Data'!$B$6:$BE$43,'RevPAR Raw Data'!AV$1,FALSE)</f>
        <v>0.56540409680479997</v>
      </c>
      <c r="BH4" s="48">
        <f>VLOOKUP($A4,'RevPAR Raw Data'!$B$6:$BE$43,'RevPAR Raw Data'!AW$1,FALSE)</f>
        <v>1.0897596666612199</v>
      </c>
      <c r="BI4" s="48">
        <f>VLOOKUP($A4,'RevPAR Raw Data'!$B$6:$BE$43,'RevPAR Raw Data'!AX$1,FALSE)</f>
        <v>0.15493245648332599</v>
      </c>
      <c r="BJ4" s="49">
        <f>VLOOKUP($A4,'RevPAR Raw Data'!$B$6:$BE$43,'RevPAR Raw Data'!AY$1,FALSE)</f>
        <v>0.35905496215413102</v>
      </c>
      <c r="BK4" s="48">
        <f>VLOOKUP($A4,'RevPAR Raw Data'!$B$6:$BE$43,'RevPAR Raw Data'!BA$1,FALSE)</f>
        <v>-0.69311397120526497</v>
      </c>
      <c r="BL4" s="48">
        <f>VLOOKUP($A4,'RevPAR Raw Data'!$B$6:$BE$43,'RevPAR Raw Data'!BB$1,FALSE)</f>
        <v>-0.79458997921749797</v>
      </c>
      <c r="BM4" s="49">
        <f>VLOOKUP($A4,'RevPAR Raw Data'!$B$6:$BE$43,'RevPAR Raw Data'!BC$1,FALSE)</f>
        <v>-0.74671484776534602</v>
      </c>
      <c r="BN4" s="50">
        <f>VLOOKUP($A4,'RevPAR Raw Data'!$B$6:$BE$43,'RevPAR Raw Data'!BE$1,FALSE)</f>
        <v>-2.87991097217867E-2</v>
      </c>
    </row>
    <row r="5" spans="1:66" x14ac:dyDescent="0.45">
      <c r="A5" s="46" t="s">
        <v>69</v>
      </c>
      <c r="B5" s="47">
        <f>VLOOKUP($A5,'Occupancy Raw Data'!$B$8:$BE$45,'Occupancy Raw Data'!AG$3,FALSE)</f>
        <v>52.409775548667398</v>
      </c>
      <c r="C5" s="48">
        <f>VLOOKUP($A5,'Occupancy Raw Data'!$B$8:$BE$45,'Occupancy Raw Data'!AH$3,FALSE)</f>
        <v>58.339278204389302</v>
      </c>
      <c r="D5" s="48">
        <f>VLOOKUP($A5,'Occupancy Raw Data'!$B$8:$BE$45,'Occupancy Raw Data'!AI$3,FALSE)</f>
        <v>65.249918225572799</v>
      </c>
      <c r="E5" s="48">
        <f>VLOOKUP($A5,'Occupancy Raw Data'!$B$8:$BE$45,'Occupancy Raw Data'!AJ$3,FALSE)</f>
        <v>66.130853816400801</v>
      </c>
      <c r="F5" s="48">
        <f>VLOOKUP($A5,'Occupancy Raw Data'!$B$8:$BE$45,'Occupancy Raw Data'!AK$3,FALSE)</f>
        <v>62.474355599241598</v>
      </c>
      <c r="G5" s="49">
        <f>VLOOKUP($A5,'Occupancy Raw Data'!$B$8:$BE$45,'Occupancy Raw Data'!AL$3,FALSE)</f>
        <v>60.920716176272599</v>
      </c>
      <c r="H5" s="48">
        <f>VLOOKUP($A5,'Occupancy Raw Data'!$B$8:$BE$45,'Occupancy Raw Data'!AN$3,FALSE)</f>
        <v>68.604087838206198</v>
      </c>
      <c r="I5" s="48">
        <f>VLOOKUP($A5,'Occupancy Raw Data'!$B$8:$BE$45,'Occupancy Raw Data'!AO$3,FALSE)</f>
        <v>73.806182072519306</v>
      </c>
      <c r="J5" s="49">
        <f>VLOOKUP($A5,'Occupancy Raw Data'!$B$8:$BE$45,'Occupancy Raw Data'!AP$3,FALSE)</f>
        <v>71.205134955362695</v>
      </c>
      <c r="K5" s="50">
        <f>VLOOKUP($A5,'Occupancy Raw Data'!$B$8:$BE$45,'Occupancy Raw Data'!AR$3,FALSE)</f>
        <v>63.859009729314003</v>
      </c>
      <c r="M5" s="47">
        <f>VLOOKUP($A5,'Occupancy Raw Data'!$B$8:$BE$45,'Occupancy Raw Data'!AT$3,FALSE)</f>
        <v>-0.322366428143185</v>
      </c>
      <c r="N5" s="48">
        <f>VLOOKUP($A5,'Occupancy Raw Data'!$B$8:$BE$45,'Occupancy Raw Data'!AU$3,FALSE)</f>
        <v>1.1291497664104</v>
      </c>
      <c r="O5" s="48">
        <f>VLOOKUP($A5,'Occupancy Raw Data'!$B$8:$BE$45,'Occupancy Raw Data'!AV$3,FALSE)</f>
        <v>-5.0696062574218499E-2</v>
      </c>
      <c r="P5" s="48">
        <f>VLOOKUP($A5,'Occupancy Raw Data'!$B$8:$BE$45,'Occupancy Raw Data'!AW$3,FALSE)</f>
        <v>0.46251586495959002</v>
      </c>
      <c r="Q5" s="48">
        <f>VLOOKUP($A5,'Occupancy Raw Data'!$B$8:$BE$45,'Occupancy Raw Data'!AX$3,FALSE)</f>
        <v>0.81543175803259105</v>
      </c>
      <c r="R5" s="49">
        <f>VLOOKUP($A5,'Occupancy Raw Data'!$B$8:$BE$45,'Occupancy Raw Data'!AY$3,FALSE)</f>
        <v>0.414684196155575</v>
      </c>
      <c r="S5" s="48">
        <f>VLOOKUP($A5,'Occupancy Raw Data'!$B$8:$BE$45,'Occupancy Raw Data'!BA$3,FALSE)</f>
        <v>-0.42230881342440701</v>
      </c>
      <c r="T5" s="48">
        <f>VLOOKUP($A5,'Occupancy Raw Data'!$B$8:$BE$45,'Occupancy Raw Data'!BB$3,FALSE)</f>
        <v>-5.13226407050228E-2</v>
      </c>
      <c r="U5" s="49">
        <f>VLOOKUP($A5,'Occupancy Raw Data'!$B$8:$BE$45,'Occupancy Raw Data'!BC$3,FALSE)</f>
        <v>-0.23038432060490599</v>
      </c>
      <c r="V5" s="50">
        <f>VLOOKUP($A5,'Occupancy Raw Data'!$B$8:$BE$45,'Occupancy Raw Data'!BE$3,FALSE)</f>
        <v>0.20803497982881899</v>
      </c>
      <c r="X5" s="51">
        <f>VLOOKUP($A5,'ADR Raw Data'!$B$6:$BE$43,'ADR Raw Data'!AG$1,FALSE)</f>
        <v>124.292329264494</v>
      </c>
      <c r="Y5" s="52">
        <f>VLOOKUP($A5,'ADR Raw Data'!$B$6:$BE$43,'ADR Raw Data'!AH$1,FALSE)</f>
        <v>131.94052493965901</v>
      </c>
      <c r="Z5" s="52">
        <f>VLOOKUP($A5,'ADR Raw Data'!$B$6:$BE$43,'ADR Raw Data'!AI$1,FALSE)</f>
        <v>138.190627857707</v>
      </c>
      <c r="AA5" s="52">
        <f>VLOOKUP($A5,'ADR Raw Data'!$B$6:$BE$43,'ADR Raw Data'!AJ$1,FALSE)</f>
        <v>137.094160466776</v>
      </c>
      <c r="AB5" s="52">
        <f>VLOOKUP($A5,'ADR Raw Data'!$B$6:$BE$43,'ADR Raw Data'!AK$1,FALSE)</f>
        <v>128.431807297235</v>
      </c>
      <c r="AC5" s="53">
        <f>VLOOKUP($A5,'ADR Raw Data'!$B$6:$BE$43,'ADR Raw Data'!AL$1,FALSE)</f>
        <v>132.36265293523499</v>
      </c>
      <c r="AD5" s="52">
        <f>VLOOKUP($A5,'ADR Raw Data'!$B$6:$BE$43,'ADR Raw Data'!AN$1,FALSE)</f>
        <v>143.85212232076699</v>
      </c>
      <c r="AE5" s="52">
        <f>VLOOKUP($A5,'ADR Raw Data'!$B$6:$BE$43,'ADR Raw Data'!AO$1,FALSE)</f>
        <v>149.31410437609799</v>
      </c>
      <c r="AF5" s="53">
        <f>VLOOKUP($A5,'ADR Raw Data'!$B$6:$BE$43,'ADR Raw Data'!AP$1,FALSE)</f>
        <v>146.68287351803201</v>
      </c>
      <c r="AG5" s="54">
        <f>VLOOKUP($A5,'ADR Raw Data'!$B$6:$BE$43,'ADR Raw Data'!AR$1,FALSE)</f>
        <v>136.92464233223899</v>
      </c>
      <c r="AI5" s="47">
        <f>VLOOKUP($A5,'ADR Raw Data'!$B$6:$BE$43,'ADR Raw Data'!AT$1,FALSE)</f>
        <v>1.4082756858393799</v>
      </c>
      <c r="AJ5" s="48">
        <f>VLOOKUP($A5,'ADR Raw Data'!$B$6:$BE$43,'ADR Raw Data'!AU$1,FALSE)</f>
        <v>4.0338464252840502</v>
      </c>
      <c r="AK5" s="48">
        <f>VLOOKUP($A5,'ADR Raw Data'!$B$6:$BE$43,'ADR Raw Data'!AV$1,FALSE)</f>
        <v>4.1052582130206901</v>
      </c>
      <c r="AL5" s="48">
        <f>VLOOKUP($A5,'ADR Raw Data'!$B$6:$BE$43,'ADR Raw Data'!AW$1,FALSE)</f>
        <v>4.2026070616814897</v>
      </c>
      <c r="AM5" s="48">
        <f>VLOOKUP($A5,'ADR Raw Data'!$B$6:$BE$43,'ADR Raw Data'!AX$1,FALSE)</f>
        <v>2.8829997481636198</v>
      </c>
      <c r="AN5" s="49">
        <f>VLOOKUP($A5,'ADR Raw Data'!$B$6:$BE$43,'ADR Raw Data'!AY$1,FALSE)</f>
        <v>3.42317376394027</v>
      </c>
      <c r="AO5" s="48">
        <f>VLOOKUP($A5,'ADR Raw Data'!$B$6:$BE$43,'ADR Raw Data'!BA$1,FALSE)</f>
        <v>2.11880350907103</v>
      </c>
      <c r="AP5" s="48">
        <f>VLOOKUP($A5,'ADR Raw Data'!$B$6:$BE$43,'ADR Raw Data'!BB$1,FALSE)</f>
        <v>2.3273034814703499</v>
      </c>
      <c r="AQ5" s="49">
        <f>VLOOKUP($A5,'ADR Raw Data'!$B$6:$BE$43,'ADR Raw Data'!BC$1,FALSE)</f>
        <v>2.2320352753385202</v>
      </c>
      <c r="AR5" s="50">
        <f>VLOOKUP($A5,'ADR Raw Data'!$B$6:$BE$43,'ADR Raw Data'!BE$1,FALSE)</f>
        <v>2.99655315550309</v>
      </c>
      <c r="AT5" s="51">
        <f>VLOOKUP($A5,'RevPAR Raw Data'!$B$6:$BE$43,'RevPAR Raw Data'!AG$1,FALSE)</f>
        <v>65.141330791732202</v>
      </c>
      <c r="AU5" s="52">
        <f>VLOOKUP($A5,'RevPAR Raw Data'!$B$6:$BE$43,'RevPAR Raw Data'!AH$1,FALSE)</f>
        <v>76.973149908879904</v>
      </c>
      <c r="AV5" s="52">
        <f>VLOOKUP($A5,'RevPAR Raw Data'!$B$6:$BE$43,'RevPAR Raw Data'!AI$1,FALSE)</f>
        <v>90.169271672559603</v>
      </c>
      <c r="AW5" s="52">
        <f>VLOOKUP($A5,'RevPAR Raw Data'!$B$6:$BE$43,'RevPAR Raw Data'!AJ$1,FALSE)</f>
        <v>90.661538849105696</v>
      </c>
      <c r="AX5" s="52">
        <f>VLOOKUP($A5,'RevPAR Raw Data'!$B$6:$BE$43,'RevPAR Raw Data'!AK$1,FALSE)</f>
        <v>80.236943993407607</v>
      </c>
      <c r="AY5" s="53">
        <f>VLOOKUP($A5,'RevPAR Raw Data'!$B$6:$BE$43,'RevPAR Raw Data'!AL$1,FALSE)</f>
        <v>80.636276118059598</v>
      </c>
      <c r="AZ5" s="52">
        <f>VLOOKUP($A5,'RevPAR Raw Data'!$B$6:$BE$43,'RevPAR Raw Data'!AN$1,FALSE)</f>
        <v>98.688436354063299</v>
      </c>
      <c r="BA5" s="52">
        <f>VLOOKUP($A5,'RevPAR Raw Data'!$B$6:$BE$43,'RevPAR Raw Data'!AO$1,FALSE)</f>
        <v>110.20303973577499</v>
      </c>
      <c r="BB5" s="53">
        <f>VLOOKUP($A5,'RevPAR Raw Data'!$B$6:$BE$43,'RevPAR Raw Data'!AP$1,FALSE)</f>
        <v>104.445738044919</v>
      </c>
      <c r="BC5" s="54">
        <f>VLOOKUP($A5,'RevPAR Raw Data'!$B$6:$BE$43,'RevPAR Raw Data'!AR$1,FALSE)</f>
        <v>87.438720668772902</v>
      </c>
      <c r="BE5" s="47">
        <f>VLOOKUP($A5,'RevPAR Raw Data'!$B$6:$BE$43,'RevPAR Raw Data'!AT$1,FALSE)</f>
        <v>1.08136944966935</v>
      </c>
      <c r="BF5" s="48">
        <f>VLOOKUP($A5,'RevPAR Raw Data'!$B$6:$BE$43,'RevPAR Raw Data'!AU$1,FALSE)</f>
        <v>5.2085443591829002</v>
      </c>
      <c r="BG5" s="48">
        <f>VLOOKUP($A5,'RevPAR Raw Data'!$B$6:$BE$43,'RevPAR Raw Data'!AV$1,FALSE)</f>
        <v>4.0524809461739704</v>
      </c>
      <c r="BH5" s="48">
        <f>VLOOKUP($A5,'RevPAR Raw Data'!$B$6:$BE$43,'RevPAR Raw Data'!AW$1,FALSE)</f>
        <v>4.6845606510432702</v>
      </c>
      <c r="BI5" s="48">
        <f>VLOOKUP($A5,'RevPAR Raw Data'!$B$6:$BE$43,'RevPAR Raw Data'!AX$1,FALSE)</f>
        <v>3.7219404017267399</v>
      </c>
      <c r="BJ5" s="49">
        <f>VLOOKUP($A5,'RevPAR Raw Data'!$B$6:$BE$43,'RevPAR Raw Data'!AY$1,FALSE)</f>
        <v>3.8520533207018501</v>
      </c>
      <c r="BK5" s="48">
        <f>VLOOKUP($A5,'RevPAR Raw Data'!$B$6:$BE$43,'RevPAR Raw Data'!BA$1,FALSE)</f>
        <v>1.6875468016886701</v>
      </c>
      <c r="BL5" s="48">
        <f>VLOOKUP($A5,'RevPAR Raw Data'!$B$6:$BE$43,'RevPAR Raw Data'!BB$1,FALSE)</f>
        <v>2.2747864071614101</v>
      </c>
      <c r="BM5" s="49">
        <f>VLOOKUP($A5,'RevPAR Raw Data'!$B$6:$BE$43,'RevPAR Raw Data'!BC$1,FALSE)</f>
        <v>1.99650869542887</v>
      </c>
      <c r="BN5" s="50">
        <f>VLOOKUP($A5,'RevPAR Raw Data'!$B$6:$BE$43,'RevPAR Raw Data'!BE$1,FALSE)</f>
        <v>3.2108220140845201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51.986552567237098</v>
      </c>
      <c r="C8" s="48">
        <f>VLOOKUP($A8,'Occupancy Raw Data'!$B$8:$BE$51,'Occupancy Raw Data'!AH$3,FALSE)</f>
        <v>60.330073349633203</v>
      </c>
      <c r="D8" s="48">
        <f>VLOOKUP($A8,'Occupancy Raw Data'!$B$8:$BE$51,'Occupancy Raw Data'!AI$3,FALSE)</f>
        <v>67.718520782395998</v>
      </c>
      <c r="E8" s="48">
        <f>VLOOKUP($A8,'Occupancy Raw Data'!$B$8:$BE$51,'Occupancy Raw Data'!AJ$3,FALSE)</f>
        <v>67.1989608801955</v>
      </c>
      <c r="F8" s="48">
        <f>VLOOKUP($A8,'Occupancy Raw Data'!$B$8:$BE$51,'Occupancy Raw Data'!AK$3,FALSE)</f>
        <v>64.096882640586699</v>
      </c>
      <c r="G8" s="49">
        <f>VLOOKUP($A8,'Occupancy Raw Data'!$B$8:$BE$51,'Occupancy Raw Data'!AL$3,FALSE)</f>
        <v>62.266198044009698</v>
      </c>
      <c r="H8" s="48">
        <f>VLOOKUP($A8,'Occupancy Raw Data'!$B$8:$BE$51,'Occupancy Raw Data'!AN$3,FALSE)</f>
        <v>71.913202933985303</v>
      </c>
      <c r="I8" s="48">
        <f>VLOOKUP($A8,'Occupancy Raw Data'!$B$8:$BE$51,'Occupancy Raw Data'!AO$3,FALSE)</f>
        <v>78.270171149144204</v>
      </c>
      <c r="J8" s="49">
        <f>VLOOKUP($A8,'Occupancy Raw Data'!$B$8:$BE$51,'Occupancy Raw Data'!AP$3,FALSE)</f>
        <v>75.091687041564697</v>
      </c>
      <c r="K8" s="50">
        <f>VLOOKUP($A8,'Occupancy Raw Data'!$B$8:$BE$51,'Occupancy Raw Data'!AR$3,FALSE)</f>
        <v>65.930623471882598</v>
      </c>
      <c r="M8" s="47">
        <f>VLOOKUP($A8,'Occupancy Raw Data'!$B$8:$BE$51,'Occupancy Raw Data'!AT$3,FALSE)</f>
        <v>0.85976875185294899</v>
      </c>
      <c r="N8" s="48">
        <f>VLOOKUP($A8,'Occupancy Raw Data'!$B$8:$BE$51,'Occupancy Raw Data'!AU$3,FALSE)</f>
        <v>17.412639405204398</v>
      </c>
      <c r="O8" s="48">
        <f>VLOOKUP($A8,'Occupancy Raw Data'!$B$8:$BE$51,'Occupancy Raw Data'!AV$3,FALSE)</f>
        <v>10.154113845389</v>
      </c>
      <c r="P8" s="48">
        <f>VLOOKUP($A8,'Occupancy Raw Data'!$B$8:$BE$51,'Occupancy Raw Data'!AW$3,FALSE)</f>
        <v>8.74134520276953</v>
      </c>
      <c r="Q8" s="48">
        <f>VLOOKUP($A8,'Occupancy Raw Data'!$B$8:$BE$51,'Occupancy Raw Data'!AX$3,FALSE)</f>
        <v>10.2365308804204</v>
      </c>
      <c r="R8" s="49">
        <f>VLOOKUP($A8,'Occupancy Raw Data'!$B$8:$BE$51,'Occupancy Raw Data'!AY$3,FALSE)</f>
        <v>9.4907967217519804</v>
      </c>
      <c r="S8" s="48">
        <f>VLOOKUP($A8,'Occupancy Raw Data'!$B$8:$BE$51,'Occupancy Raw Data'!BA$3,FALSE)</f>
        <v>7.8862906923429597</v>
      </c>
      <c r="T8" s="48">
        <f>VLOOKUP($A8,'Occupancy Raw Data'!$B$8:$BE$51,'Occupancy Raw Data'!BB$3,FALSE)</f>
        <v>5.9577989242863003</v>
      </c>
      <c r="U8" s="49">
        <f>VLOOKUP($A8,'Occupancy Raw Data'!$B$8:$BE$51,'Occupancy Raw Data'!BC$3,FALSE)</f>
        <v>6.8725532840365302</v>
      </c>
      <c r="V8" s="50">
        <f>VLOOKUP($A8,'Occupancy Raw Data'!$B$8:$BE$51,'Occupancy Raw Data'!BE$3,FALSE)</f>
        <v>8.6248134227705098</v>
      </c>
      <c r="X8" s="51">
        <f>VLOOKUP($A8,'ADR Raw Data'!$B$6:$BE$49,'ADR Raw Data'!AG$1,FALSE)</f>
        <v>318.076934156378</v>
      </c>
      <c r="Y8" s="52">
        <f>VLOOKUP($A8,'ADR Raw Data'!$B$6:$BE$49,'ADR Raw Data'!AH$1,FALSE)</f>
        <v>289.69055851063803</v>
      </c>
      <c r="Z8" s="52">
        <f>VLOOKUP($A8,'ADR Raw Data'!$B$6:$BE$49,'ADR Raw Data'!AI$1,FALSE)</f>
        <v>292.71605099853298</v>
      </c>
      <c r="AA8" s="52">
        <f>VLOOKUP($A8,'ADR Raw Data'!$B$6:$BE$49,'ADR Raw Data'!AJ$1,FALSE)</f>
        <v>291.15987720295601</v>
      </c>
      <c r="AB8" s="52">
        <f>VLOOKUP($A8,'ADR Raw Data'!$B$6:$BE$49,'ADR Raw Data'!AK$1,FALSE)</f>
        <v>307.00517701752199</v>
      </c>
      <c r="AC8" s="53">
        <f>VLOOKUP($A8,'ADR Raw Data'!$B$6:$BE$49,'ADR Raw Data'!AL$1,FALSE)</f>
        <v>298.97052592828902</v>
      </c>
      <c r="AD8" s="52">
        <f>VLOOKUP($A8,'ADR Raw Data'!$B$6:$BE$49,'ADR Raw Data'!AN$1,FALSE)</f>
        <v>383.433748406289</v>
      </c>
      <c r="AE8" s="52">
        <f>VLOOKUP($A8,'ADR Raw Data'!$B$6:$BE$49,'ADR Raw Data'!AO$1,FALSE)</f>
        <v>392.71668293635202</v>
      </c>
      <c r="AF8" s="53">
        <f>VLOOKUP($A8,'ADR Raw Data'!$B$6:$BE$49,'ADR Raw Data'!AP$1,FALSE)</f>
        <v>388.27167989417899</v>
      </c>
      <c r="AG8" s="54">
        <f>VLOOKUP($A8,'ADR Raw Data'!$B$6:$BE$49,'ADR Raw Data'!AR$1,FALSE)</f>
        <v>328.03039849014101</v>
      </c>
      <c r="AI8" s="47">
        <f>VLOOKUP($A8,'ADR Raw Data'!$B$6:$BE$49,'ADR Raw Data'!AT$1,FALSE)</f>
        <v>2.29615916865703</v>
      </c>
      <c r="AJ8" s="48">
        <f>VLOOKUP($A8,'ADR Raw Data'!$B$6:$BE$49,'ADR Raw Data'!AU$1,FALSE)</f>
        <v>0.31045276282575701</v>
      </c>
      <c r="AK8" s="48">
        <f>VLOOKUP($A8,'ADR Raw Data'!$B$6:$BE$49,'ADR Raw Data'!AV$1,FALSE)</f>
        <v>-1.07556532493211</v>
      </c>
      <c r="AL8" s="48">
        <f>VLOOKUP($A8,'ADR Raw Data'!$B$6:$BE$49,'ADR Raw Data'!AW$1,FALSE)</f>
        <v>-4.0730905106528903</v>
      </c>
      <c r="AM8" s="48">
        <f>VLOOKUP($A8,'ADR Raw Data'!$B$6:$BE$49,'ADR Raw Data'!AX$1,FALSE)</f>
        <v>1.9044735484128399</v>
      </c>
      <c r="AN8" s="49">
        <f>VLOOKUP($A8,'ADR Raw Data'!$B$6:$BE$49,'ADR Raw Data'!AY$1,FALSE)</f>
        <v>-0.37493158987955899</v>
      </c>
      <c r="AO8" s="48">
        <f>VLOOKUP($A8,'ADR Raw Data'!$B$6:$BE$49,'ADR Raw Data'!BA$1,FALSE)</f>
        <v>0.396746351853413</v>
      </c>
      <c r="AP8" s="48">
        <f>VLOOKUP($A8,'ADR Raw Data'!$B$6:$BE$49,'ADR Raw Data'!BB$1,FALSE)</f>
        <v>-0.67527944681946395</v>
      </c>
      <c r="AQ8" s="49">
        <f>VLOOKUP($A8,'ADR Raw Data'!$B$6:$BE$49,'ADR Raw Data'!BC$1,FALSE)</f>
        <v>-0.18676996613713301</v>
      </c>
      <c r="AR8" s="50">
        <f>VLOOKUP($A8,'ADR Raw Data'!$B$6:$BE$49,'ADR Raw Data'!BE$1,FALSE)</f>
        <v>-0.446060202439586</v>
      </c>
      <c r="AT8" s="51">
        <f>VLOOKUP($A8,'RevPAR Raw Data'!$B$6:$BE$49,'RevPAR Raw Data'!AG$1,FALSE)</f>
        <v>165.35723257946199</v>
      </c>
      <c r="AU8" s="52">
        <f>VLOOKUP($A8,'RevPAR Raw Data'!$B$6:$BE$49,'RevPAR Raw Data'!AH$1,FALSE)</f>
        <v>174.77052643643</v>
      </c>
      <c r="AV8" s="52">
        <f>VLOOKUP($A8,'RevPAR Raw Data'!$B$6:$BE$49,'RevPAR Raw Data'!AI$1,FALSE)</f>
        <v>198.22297982884999</v>
      </c>
      <c r="AW8" s="52">
        <f>VLOOKUP($A8,'RevPAR Raw Data'!$B$6:$BE$49,'RevPAR Raw Data'!AJ$1,FALSE)</f>
        <v>195.65641198044</v>
      </c>
      <c r="AX8" s="52">
        <f>VLOOKUP($A8,'RevPAR Raw Data'!$B$6:$BE$49,'RevPAR Raw Data'!AK$1,FALSE)</f>
        <v>196.78074801344701</v>
      </c>
      <c r="AY8" s="53">
        <f>VLOOKUP($A8,'RevPAR Raw Data'!$B$6:$BE$49,'RevPAR Raw Data'!AL$1,FALSE)</f>
        <v>186.15757976772599</v>
      </c>
      <c r="AZ8" s="52">
        <f>VLOOKUP($A8,'RevPAR Raw Data'!$B$6:$BE$49,'RevPAR Raw Data'!AN$1,FALSE)</f>
        <v>275.73948960880102</v>
      </c>
      <c r="BA8" s="52">
        <f>VLOOKUP($A8,'RevPAR Raw Data'!$B$6:$BE$49,'RevPAR Raw Data'!AO$1,FALSE)</f>
        <v>307.38001986552501</v>
      </c>
      <c r="BB8" s="53">
        <f>VLOOKUP($A8,'RevPAR Raw Data'!$B$6:$BE$49,'RevPAR Raw Data'!AP$1,FALSE)</f>
        <v>291.55975473716302</v>
      </c>
      <c r="BC8" s="54">
        <f>VLOOKUP($A8,'RevPAR Raw Data'!$B$6:$BE$49,'RevPAR Raw Data'!AR$1,FALSE)</f>
        <v>216.27248690185101</v>
      </c>
      <c r="BE8" s="47">
        <f>VLOOKUP($A8,'RevPAR Raw Data'!$B$6:$BE$49,'RevPAR Raw Data'!AT$1,FALSE)</f>
        <v>3.1756695795349001</v>
      </c>
      <c r="BF8" s="48">
        <f>VLOOKUP($A8,'RevPAR Raw Data'!$B$6:$BE$49,'RevPAR Raw Data'!AU$1,FALSE)</f>
        <v>17.7771501881445</v>
      </c>
      <c r="BG8" s="48">
        <f>VLOOKUP($A8,'RevPAR Raw Data'!$B$6:$BE$49,'RevPAR Raw Data'!AV$1,FALSE)</f>
        <v>8.9693343928817608</v>
      </c>
      <c r="BH8" s="48">
        <f>VLOOKUP($A8,'RevPAR Raw Data'!$B$6:$BE$49,'RevPAR Raw Data'!AW$1,FALSE)</f>
        <v>4.3122117901592203</v>
      </c>
      <c r="BI8" s="48">
        <f>VLOOKUP($A8,'RevPAR Raw Data'!$B$6:$BE$49,'RevPAR Raw Data'!AX$1,FALSE)</f>
        <v>12.335956451726</v>
      </c>
      <c r="BJ8" s="49">
        <f>VLOOKUP($A8,'RevPAR Raw Data'!$B$6:$BE$49,'RevPAR Raw Data'!AY$1,FALSE)</f>
        <v>9.0802811368313208</v>
      </c>
      <c r="BK8" s="48">
        <f>VLOOKUP($A8,'RevPAR Raw Data'!$B$6:$BE$49,'RevPAR Raw Data'!BA$1,FALSE)</f>
        <v>8.3143256148148001</v>
      </c>
      <c r="BL8" s="48">
        <f>VLOOKUP($A8,'RevPAR Raw Data'!$B$6:$BE$49,'RevPAR Raw Data'!BB$1,FALSE)</f>
        <v>5.2422876858483001</v>
      </c>
      <c r="BM8" s="49">
        <f>VLOOKUP($A8,'RevPAR Raw Data'!$B$6:$BE$49,'RevPAR Raw Data'!BC$1,FALSE)</f>
        <v>6.6729474524580503</v>
      </c>
      <c r="BN8" s="50">
        <f>VLOOKUP($A8,'RevPAR Raw Data'!$B$6:$BE$49,'RevPAR Raw Data'!BE$1,FALSE)</f>
        <v>8.1402813601172799</v>
      </c>
    </row>
    <row r="9" spans="1:66" x14ac:dyDescent="0.45">
      <c r="A9" s="63" t="s">
        <v>118</v>
      </c>
      <c r="B9" s="47">
        <f>VLOOKUP($A9,'Occupancy Raw Data'!$B$8:$BE$51,'Occupancy Raw Data'!AG$3,FALSE)</f>
        <v>54.481782418471198</v>
      </c>
      <c r="C9" s="48">
        <f>VLOOKUP($A9,'Occupancy Raw Data'!$B$8:$BE$51,'Occupancy Raw Data'!AH$3,FALSE)</f>
        <v>65.0474282142725</v>
      </c>
      <c r="D9" s="48">
        <f>VLOOKUP($A9,'Occupancy Raw Data'!$B$8:$BE$51,'Occupancy Raw Data'!AI$3,FALSE)</f>
        <v>75.758299937497696</v>
      </c>
      <c r="E9" s="48">
        <f>VLOOKUP($A9,'Occupancy Raw Data'!$B$8:$BE$51,'Occupancy Raw Data'!AJ$3,FALSE)</f>
        <v>75.794146843633897</v>
      </c>
      <c r="F9" s="48">
        <f>VLOOKUP($A9,'Occupancy Raw Data'!$B$8:$BE$51,'Occupancy Raw Data'!AK$3,FALSE)</f>
        <v>66.643994264495007</v>
      </c>
      <c r="G9" s="49">
        <f>VLOOKUP($A9,'Occupancy Raw Data'!$B$8:$BE$51,'Occupancy Raw Data'!AL$3,FALSE)</f>
        <v>67.545130335674102</v>
      </c>
      <c r="H9" s="48">
        <f>VLOOKUP($A9,'Occupancy Raw Data'!$B$8:$BE$51,'Occupancy Raw Data'!AN$3,FALSE)</f>
        <v>70.170778337438804</v>
      </c>
      <c r="I9" s="48">
        <f>VLOOKUP($A9,'Occupancy Raw Data'!$B$8:$BE$51,'Occupancy Raw Data'!AO$3,FALSE)</f>
        <v>76.426523033934998</v>
      </c>
      <c r="J9" s="49">
        <f>VLOOKUP($A9,'Occupancy Raw Data'!$B$8:$BE$51,'Occupancy Raw Data'!AP$3,FALSE)</f>
        <v>73.298650685686894</v>
      </c>
      <c r="K9" s="50">
        <f>VLOOKUP($A9,'Occupancy Raw Data'!$B$8:$BE$51,'Occupancy Raw Data'!AR$3,FALSE)</f>
        <v>69.188993292820598</v>
      </c>
      <c r="M9" s="47">
        <f>VLOOKUP($A9,'Occupancy Raw Data'!$B$8:$BE$51,'Occupancy Raw Data'!AT$3,FALSE)</f>
        <v>2.9497506218446401</v>
      </c>
      <c r="N9" s="48">
        <f>VLOOKUP($A9,'Occupancy Raw Data'!$B$8:$BE$51,'Occupancy Raw Data'!AU$3,FALSE)</f>
        <v>2.9773004225335198</v>
      </c>
      <c r="O9" s="48">
        <f>VLOOKUP($A9,'Occupancy Raw Data'!$B$8:$BE$51,'Occupancy Raw Data'!AV$3,FALSE)</f>
        <v>2.3763628056050101</v>
      </c>
      <c r="P9" s="48">
        <f>VLOOKUP($A9,'Occupancy Raw Data'!$B$8:$BE$51,'Occupancy Raw Data'!AW$3,FALSE)</f>
        <v>2.7539382114452602</v>
      </c>
      <c r="Q9" s="48">
        <f>VLOOKUP($A9,'Occupancy Raw Data'!$B$8:$BE$51,'Occupancy Raw Data'!AX$3,FALSE)</f>
        <v>4.8806800802624997</v>
      </c>
      <c r="R9" s="49">
        <f>VLOOKUP($A9,'Occupancy Raw Data'!$B$8:$BE$51,'Occupancy Raw Data'!AY$3,FALSE)</f>
        <v>3.1561156530344099</v>
      </c>
      <c r="S9" s="48">
        <f>VLOOKUP($A9,'Occupancy Raw Data'!$B$8:$BE$51,'Occupancy Raw Data'!BA$3,FALSE)</f>
        <v>2.3294247027951802</v>
      </c>
      <c r="T9" s="48">
        <f>VLOOKUP($A9,'Occupancy Raw Data'!$B$8:$BE$51,'Occupancy Raw Data'!BB$3,FALSE)</f>
        <v>2.8759971354509299</v>
      </c>
      <c r="U9" s="49">
        <f>VLOOKUP($A9,'Occupancy Raw Data'!$B$8:$BE$51,'Occupancy Raw Data'!BC$3,FALSE)</f>
        <v>2.6136461929083699</v>
      </c>
      <c r="V9" s="50">
        <f>VLOOKUP($A9,'Occupancy Raw Data'!$B$8:$BE$51,'Occupancy Raw Data'!BE$3,FALSE)</f>
        <v>2.9910207889184299</v>
      </c>
      <c r="X9" s="51">
        <f>VLOOKUP($A9,'ADR Raw Data'!$B$6:$BE$49,'ADR Raw Data'!AG$1,FALSE)</f>
        <v>183.851519215845</v>
      </c>
      <c r="Y9" s="52">
        <f>VLOOKUP($A9,'ADR Raw Data'!$B$6:$BE$49,'ADR Raw Data'!AH$1,FALSE)</f>
        <v>202.222588704093</v>
      </c>
      <c r="Z9" s="52">
        <f>VLOOKUP($A9,'ADR Raw Data'!$B$6:$BE$49,'ADR Raw Data'!AI$1,FALSE)</f>
        <v>213.38617929678901</v>
      </c>
      <c r="AA9" s="52">
        <f>VLOOKUP($A9,'ADR Raw Data'!$B$6:$BE$49,'ADR Raw Data'!AJ$1,FALSE)</f>
        <v>211.55518633050701</v>
      </c>
      <c r="AB9" s="52">
        <f>VLOOKUP($A9,'ADR Raw Data'!$B$6:$BE$49,'ADR Raw Data'!AK$1,FALSE)</f>
        <v>192.02878520398301</v>
      </c>
      <c r="AC9" s="53">
        <f>VLOOKUP($A9,'ADR Raw Data'!$B$6:$BE$49,'ADR Raw Data'!AL$1,FALSE)</f>
        <v>201.84608939885399</v>
      </c>
      <c r="AD9" s="52">
        <f>VLOOKUP($A9,'ADR Raw Data'!$B$6:$BE$49,'ADR Raw Data'!AN$1,FALSE)</f>
        <v>195.48113710490799</v>
      </c>
      <c r="AE9" s="52">
        <f>VLOOKUP($A9,'ADR Raw Data'!$B$6:$BE$49,'ADR Raw Data'!AO$1,FALSE)</f>
        <v>202.49931267964701</v>
      </c>
      <c r="AF9" s="53">
        <f>VLOOKUP($A9,'ADR Raw Data'!$B$6:$BE$49,'ADR Raw Data'!AP$1,FALSE)</f>
        <v>199.13996814887199</v>
      </c>
      <c r="AG9" s="54">
        <f>VLOOKUP($A9,'ADR Raw Data'!$B$6:$BE$49,'ADR Raw Data'!AR$1,FALSE)</f>
        <v>201.02698704177399</v>
      </c>
      <c r="AI9" s="47">
        <f>VLOOKUP($A9,'ADR Raw Data'!$B$6:$BE$49,'ADR Raw Data'!AT$1,FALSE)</f>
        <v>5.1783035059939504</v>
      </c>
      <c r="AJ9" s="48">
        <f>VLOOKUP($A9,'ADR Raw Data'!$B$6:$BE$49,'ADR Raw Data'!AU$1,FALSE)</f>
        <v>5.7468603117906198</v>
      </c>
      <c r="AK9" s="48">
        <f>VLOOKUP($A9,'ADR Raw Data'!$B$6:$BE$49,'ADR Raw Data'!AV$1,FALSE)</f>
        <v>6.6829482809939096</v>
      </c>
      <c r="AL9" s="48">
        <f>VLOOKUP($A9,'ADR Raw Data'!$B$6:$BE$49,'ADR Raw Data'!AW$1,FALSE)</f>
        <v>6.8663655952983698</v>
      </c>
      <c r="AM9" s="48">
        <f>VLOOKUP($A9,'ADR Raw Data'!$B$6:$BE$49,'ADR Raw Data'!AX$1,FALSE)</f>
        <v>5.1226387731943701</v>
      </c>
      <c r="AN9" s="49">
        <f>VLOOKUP($A9,'ADR Raw Data'!$B$6:$BE$49,'ADR Raw Data'!AY$1,FALSE)</f>
        <v>6.0021714321536104</v>
      </c>
      <c r="AO9" s="48">
        <f>VLOOKUP($A9,'ADR Raw Data'!$B$6:$BE$49,'ADR Raw Data'!BA$1,FALSE)</f>
        <v>4.3899848178578003</v>
      </c>
      <c r="AP9" s="48">
        <f>VLOOKUP($A9,'ADR Raw Data'!$B$6:$BE$49,'ADR Raw Data'!BB$1,FALSE)</f>
        <v>4.7500253246980302</v>
      </c>
      <c r="AQ9" s="49">
        <f>VLOOKUP($A9,'ADR Raw Data'!$B$6:$BE$49,'ADR Raw Data'!BC$1,FALSE)</f>
        <v>4.5849670232607203</v>
      </c>
      <c r="AR9" s="50">
        <f>VLOOKUP($A9,'ADR Raw Data'!$B$6:$BE$49,'ADR Raw Data'!BE$1,FALSE)</f>
        <v>5.5732207689833402</v>
      </c>
      <c r="AT9" s="51">
        <f>VLOOKUP($A9,'RevPAR Raw Data'!$B$6:$BE$49,'RevPAR Raw Data'!AG$1,FALSE)</f>
        <v>100.16558467223</v>
      </c>
      <c r="AU9" s="52">
        <f>VLOOKUP($A9,'RevPAR Raw Data'!$B$6:$BE$49,'RevPAR Raw Data'!AH$1,FALSE)</f>
        <v>131.540593220338</v>
      </c>
      <c r="AV9" s="52">
        <f>VLOOKUP($A9,'RevPAR Raw Data'!$B$6:$BE$49,'RevPAR Raw Data'!AI$1,FALSE)</f>
        <v>161.657741736828</v>
      </c>
      <c r="AW9" s="52">
        <f>VLOOKUP($A9,'RevPAR Raw Data'!$B$6:$BE$49,'RevPAR Raw Data'!AJ$1,FALSE)</f>
        <v>160.34644858266799</v>
      </c>
      <c r="AX9" s="52">
        <f>VLOOKUP($A9,'RevPAR Raw Data'!$B$6:$BE$49,'RevPAR Raw Data'!AK$1,FALSE)</f>
        <v>127.97565259752101</v>
      </c>
      <c r="AY9" s="53">
        <f>VLOOKUP($A9,'RevPAR Raw Data'!$B$6:$BE$49,'RevPAR Raw Data'!AL$1,FALSE)</f>
        <v>136.33720416191699</v>
      </c>
      <c r="AZ9" s="52">
        <f>VLOOKUP($A9,'RevPAR Raw Data'!$B$6:$BE$49,'RevPAR Raw Data'!AN$1,FALSE)</f>
        <v>137.17063540939</v>
      </c>
      <c r="BA9" s="52">
        <f>VLOOKUP($A9,'RevPAR Raw Data'!$B$6:$BE$49,'RevPAR Raw Data'!AO$1,FALSE)</f>
        <v>154.76318384867</v>
      </c>
      <c r="BB9" s="53">
        <f>VLOOKUP($A9,'RevPAR Raw Data'!$B$6:$BE$49,'RevPAR Raw Data'!AP$1,FALSE)</f>
        <v>145.96690962903</v>
      </c>
      <c r="BC9" s="54">
        <f>VLOOKUP($A9,'RevPAR Raw Data'!$B$6:$BE$49,'RevPAR Raw Data'!AR$1,FALSE)</f>
        <v>139.088548581092</v>
      </c>
      <c r="BE9" s="47">
        <f>VLOOKUP($A9,'RevPAR Raw Data'!$B$6:$BE$49,'RevPAR Raw Data'!AT$1,FALSE)</f>
        <v>8.2808011677076507</v>
      </c>
      <c r="BF9" s="48">
        <f>VLOOKUP($A9,'RevPAR Raw Data'!$B$6:$BE$49,'RevPAR Raw Data'!AU$1,FALSE)</f>
        <v>8.8952620306694907</v>
      </c>
      <c r="BG9" s="48">
        <f>VLOOKUP($A9,'RevPAR Raw Data'!$B$6:$BE$49,'RevPAR Raw Data'!AV$1,FALSE)</f>
        <v>9.2181221838662903</v>
      </c>
      <c r="BH9" s="48">
        <f>VLOOKUP($A9,'RevPAR Raw Data'!$B$6:$BE$49,'RevPAR Raw Data'!AW$1,FALSE)</f>
        <v>9.80939927261009</v>
      </c>
      <c r="BI9" s="48">
        <f>VLOOKUP($A9,'RevPAR Raw Data'!$B$6:$BE$49,'RevPAR Raw Data'!AX$1,FALSE)</f>
        <v>10.2533384636439</v>
      </c>
      <c r="BJ9" s="49">
        <f>VLOOKUP($A9,'RevPAR Raw Data'!$B$6:$BE$49,'RevPAR Raw Data'!AY$1,FALSE)</f>
        <v>9.3477225572801803</v>
      </c>
      <c r="BK9" s="48">
        <f>VLOOKUP($A9,'RevPAR Raw Data'!$B$6:$BE$49,'RevPAR Raw Data'!BA$1,FALSE)</f>
        <v>6.8216709114491199</v>
      </c>
      <c r="BL9" s="48">
        <f>VLOOKUP($A9,'RevPAR Raw Data'!$B$6:$BE$49,'RevPAR Raw Data'!BB$1,FALSE)</f>
        <v>7.7626330524204699</v>
      </c>
      <c r="BM9" s="49">
        <f>VLOOKUP($A9,'RevPAR Raw Data'!$B$6:$BE$49,'RevPAR Raw Data'!BC$1,FALSE)</f>
        <v>7.31844803221865</v>
      </c>
      <c r="BN9" s="50">
        <f>VLOOKUP($A9,'RevPAR Raw Data'!$B$6:$BE$49,'RevPAR Raw Data'!BE$1,FALSE)</f>
        <v>8.7309377497143892</v>
      </c>
    </row>
    <row r="10" spans="1:66" x14ac:dyDescent="0.45">
      <c r="A10" s="63" t="s">
        <v>119</v>
      </c>
      <c r="B10" s="47">
        <f>VLOOKUP($A10,'Occupancy Raw Data'!$B$8:$BE$51,'Occupancy Raw Data'!AG$3,FALSE)</f>
        <v>55.0605109816225</v>
      </c>
      <c r="C10" s="48">
        <f>VLOOKUP($A10,'Occupancy Raw Data'!$B$8:$BE$51,'Occupancy Raw Data'!AH$3,FALSE)</f>
        <v>63.701628567159702</v>
      </c>
      <c r="D10" s="48">
        <f>VLOOKUP($A10,'Occupancy Raw Data'!$B$8:$BE$51,'Occupancy Raw Data'!AI$3,FALSE)</f>
        <v>72.141042880621498</v>
      </c>
      <c r="E10" s="48">
        <f>VLOOKUP($A10,'Occupancy Raw Data'!$B$8:$BE$51,'Occupancy Raw Data'!AJ$3,FALSE)</f>
        <v>72.462274017630307</v>
      </c>
      <c r="F10" s="48">
        <f>VLOOKUP($A10,'Occupancy Raw Data'!$B$8:$BE$51,'Occupancy Raw Data'!AK$3,FALSE)</f>
        <v>66.002539967129806</v>
      </c>
      <c r="G10" s="49">
        <f>VLOOKUP($A10,'Occupancy Raw Data'!$B$8:$BE$51,'Occupancy Raw Data'!AL$3,FALSE)</f>
        <v>65.873599282832799</v>
      </c>
      <c r="H10" s="48">
        <f>VLOOKUP($A10,'Occupancy Raw Data'!$B$8:$BE$51,'Occupancy Raw Data'!AN$3,FALSE)</f>
        <v>72.620648438667203</v>
      </c>
      <c r="I10" s="48">
        <f>VLOOKUP($A10,'Occupancy Raw Data'!$B$8:$BE$51,'Occupancy Raw Data'!AO$3,FALSE)</f>
        <v>78.629911848199598</v>
      </c>
      <c r="J10" s="49">
        <f>VLOOKUP($A10,'Occupancy Raw Data'!$B$8:$BE$51,'Occupancy Raw Data'!AP$3,FALSE)</f>
        <v>75.6252801434334</v>
      </c>
      <c r="K10" s="50">
        <f>VLOOKUP($A10,'Occupancy Raw Data'!$B$8:$BE$51,'Occupancy Raw Data'!AR$3,FALSE)</f>
        <v>68.659793814432902</v>
      </c>
      <c r="M10" s="47">
        <f>VLOOKUP($A10,'Occupancy Raw Data'!$B$8:$BE$51,'Occupancy Raw Data'!AT$3,FALSE)</f>
        <v>-0.53009594657671799</v>
      </c>
      <c r="N10" s="48">
        <f>VLOOKUP($A10,'Occupancy Raw Data'!$B$8:$BE$51,'Occupancy Raw Data'!AU$3,FALSE)</f>
        <v>0.89113470218982804</v>
      </c>
      <c r="O10" s="48">
        <f>VLOOKUP($A10,'Occupancy Raw Data'!$B$8:$BE$51,'Occupancy Raw Data'!AV$3,FALSE)</f>
        <v>-0.71944188244155405</v>
      </c>
      <c r="P10" s="48">
        <f>VLOOKUP($A10,'Occupancy Raw Data'!$B$8:$BE$51,'Occupancy Raw Data'!AW$3,FALSE)</f>
        <v>-0.43710634227626899</v>
      </c>
      <c r="Q10" s="48">
        <f>VLOOKUP($A10,'Occupancy Raw Data'!$B$8:$BE$51,'Occupancy Raw Data'!AX$3,FALSE)</f>
        <v>-0.166532511284711</v>
      </c>
      <c r="R10" s="49">
        <f>VLOOKUP($A10,'Occupancy Raw Data'!$B$8:$BE$51,'Occupancy Raw Data'!AY$3,FALSE)</f>
        <v>-0.20656775153472701</v>
      </c>
      <c r="S10" s="48">
        <f>VLOOKUP($A10,'Occupancy Raw Data'!$B$8:$BE$51,'Occupancy Raw Data'!BA$3,FALSE)</f>
        <v>-0.52796938947271599</v>
      </c>
      <c r="T10" s="48">
        <f>VLOOKUP($A10,'Occupancy Raw Data'!$B$8:$BE$51,'Occupancy Raw Data'!BB$3,FALSE)</f>
        <v>1.0573374129720899E-3</v>
      </c>
      <c r="U10" s="49">
        <f>VLOOKUP($A10,'Occupancy Raw Data'!$B$8:$BE$51,'Occupancy Raw Data'!BC$3,FALSE)</f>
        <v>-0.25364726039880198</v>
      </c>
      <c r="V10" s="50">
        <f>VLOOKUP($A10,'Occupancy Raw Data'!$B$8:$BE$51,'Occupancy Raw Data'!BE$3,FALSE)</f>
        <v>-0.22138845481682601</v>
      </c>
      <c r="X10" s="51">
        <f>VLOOKUP($A10,'ADR Raw Data'!$B$6:$BE$49,'ADR Raw Data'!AG$1,FALSE)</f>
        <v>143.76297093780499</v>
      </c>
      <c r="Y10" s="52">
        <f>VLOOKUP($A10,'ADR Raw Data'!$B$6:$BE$49,'ADR Raw Data'!AH$1,FALSE)</f>
        <v>152.77953313553201</v>
      </c>
      <c r="Z10" s="52">
        <f>VLOOKUP($A10,'ADR Raw Data'!$B$6:$BE$49,'ADR Raw Data'!AI$1,FALSE)</f>
        <v>158.739267873415</v>
      </c>
      <c r="AA10" s="52">
        <f>VLOOKUP($A10,'ADR Raw Data'!$B$6:$BE$49,'ADR Raw Data'!AJ$1,FALSE)</f>
        <v>157.957600981463</v>
      </c>
      <c r="AB10" s="52">
        <f>VLOOKUP($A10,'ADR Raw Data'!$B$6:$BE$49,'ADR Raw Data'!AK$1,FALSE)</f>
        <v>148.320998290907</v>
      </c>
      <c r="AC10" s="53">
        <f>VLOOKUP($A10,'ADR Raw Data'!$B$6:$BE$49,'ADR Raw Data'!AL$1,FALSE)</f>
        <v>152.82332884243701</v>
      </c>
      <c r="AD10" s="52">
        <f>VLOOKUP($A10,'ADR Raw Data'!$B$6:$BE$49,'ADR Raw Data'!AN$1,FALSE)</f>
        <v>161.30074827692599</v>
      </c>
      <c r="AE10" s="52">
        <f>VLOOKUP($A10,'ADR Raw Data'!$B$6:$BE$49,'ADR Raw Data'!AO$1,FALSE)</f>
        <v>164.89781709008599</v>
      </c>
      <c r="AF10" s="53">
        <f>VLOOKUP($A10,'ADR Raw Data'!$B$6:$BE$49,'ADR Raw Data'!AP$1,FALSE)</f>
        <v>163.17073939070599</v>
      </c>
      <c r="AG10" s="54">
        <f>VLOOKUP($A10,'ADR Raw Data'!$B$6:$BE$49,'ADR Raw Data'!AR$1,FALSE)</f>
        <v>156.07965679965599</v>
      </c>
      <c r="AI10" s="47">
        <f>VLOOKUP($A10,'ADR Raw Data'!$B$6:$BE$49,'ADR Raw Data'!AT$1,FALSE)</f>
        <v>0.53327872966424505</v>
      </c>
      <c r="AJ10" s="48">
        <f>VLOOKUP($A10,'ADR Raw Data'!$B$6:$BE$49,'ADR Raw Data'!AU$1,FALSE)</f>
        <v>3.1016663969156699</v>
      </c>
      <c r="AK10" s="48">
        <f>VLOOKUP($A10,'ADR Raw Data'!$B$6:$BE$49,'ADR Raw Data'!AV$1,FALSE)</f>
        <v>2.8507750865577202</v>
      </c>
      <c r="AL10" s="48">
        <f>VLOOKUP($A10,'ADR Raw Data'!$B$6:$BE$49,'ADR Raw Data'!AW$1,FALSE)</f>
        <v>4.1208394779550996</v>
      </c>
      <c r="AM10" s="48">
        <f>VLOOKUP($A10,'ADR Raw Data'!$B$6:$BE$49,'ADR Raw Data'!AX$1,FALSE)</f>
        <v>2.5755843927887501</v>
      </c>
      <c r="AN10" s="49">
        <f>VLOOKUP($A10,'ADR Raw Data'!$B$6:$BE$49,'ADR Raw Data'!AY$1,FALSE)</f>
        <v>2.7537161961486998</v>
      </c>
      <c r="AO10" s="48">
        <f>VLOOKUP($A10,'ADR Raw Data'!$B$6:$BE$49,'ADR Raw Data'!BA$1,FALSE)</f>
        <v>1.90043586552059</v>
      </c>
      <c r="AP10" s="48">
        <f>VLOOKUP($A10,'ADR Raw Data'!$B$6:$BE$49,'ADR Raw Data'!BB$1,FALSE)</f>
        <v>2.0768449903781101</v>
      </c>
      <c r="AQ10" s="49">
        <f>VLOOKUP($A10,'ADR Raw Data'!$B$6:$BE$49,'ADR Raw Data'!BC$1,FALSE)</f>
        <v>1.9957832895557499</v>
      </c>
      <c r="AR10" s="50">
        <f>VLOOKUP($A10,'ADR Raw Data'!$B$6:$BE$49,'ADR Raw Data'!BE$1,FALSE)</f>
        <v>2.5023471523324998</v>
      </c>
      <c r="AT10" s="51">
        <f>VLOOKUP($A10,'RevPAR Raw Data'!$B$6:$BE$49,'RevPAR Raw Data'!AG$1,FALSE)</f>
        <v>79.156626400717101</v>
      </c>
      <c r="AU10" s="52">
        <f>VLOOKUP($A10,'RevPAR Raw Data'!$B$6:$BE$49,'RevPAR Raw Data'!AH$1,FALSE)</f>
        <v>97.323050724637596</v>
      </c>
      <c r="AV10" s="52">
        <f>VLOOKUP($A10,'RevPAR Raw Data'!$B$6:$BE$49,'RevPAR Raw Data'!AI$1,FALSE)</f>
        <v>114.516163304945</v>
      </c>
      <c r="AW10" s="52">
        <f>VLOOKUP($A10,'RevPAR Raw Data'!$B$6:$BE$49,'RevPAR Raw Data'!AJ$1,FALSE)</f>
        <v>114.45966965486301</v>
      </c>
      <c r="AX10" s="52">
        <f>VLOOKUP($A10,'RevPAR Raw Data'!$B$6:$BE$49,'RevPAR Raw Data'!AK$1,FALSE)</f>
        <v>97.895626176602406</v>
      </c>
      <c r="AY10" s="53">
        <f>VLOOKUP($A10,'RevPAR Raw Data'!$B$6:$BE$49,'RevPAR Raw Data'!AL$1,FALSE)</f>
        <v>100.670227252353</v>
      </c>
      <c r="AZ10" s="52">
        <f>VLOOKUP($A10,'RevPAR Raw Data'!$B$6:$BE$49,'RevPAR Raw Data'!AN$1,FALSE)</f>
        <v>117.137649335126</v>
      </c>
      <c r="BA10" s="52">
        <f>VLOOKUP($A10,'RevPAR Raw Data'!$B$6:$BE$49,'RevPAR Raw Data'!AO$1,FALSE)</f>
        <v>129.65900821753999</v>
      </c>
      <c r="BB10" s="53">
        <f>VLOOKUP($A10,'RevPAR Raw Data'!$B$6:$BE$49,'RevPAR Raw Data'!AP$1,FALSE)</f>
        <v>123.398328776333</v>
      </c>
      <c r="BC10" s="54">
        <f>VLOOKUP($A10,'RevPAR Raw Data'!$B$6:$BE$49,'RevPAR Raw Data'!AR$1,FALSE)</f>
        <v>107.163970544918</v>
      </c>
      <c r="BE10" s="47">
        <f>VLOOKUP($A10,'RevPAR Raw Data'!$B$6:$BE$49,'RevPAR Raw Data'!AT$1,FALSE)</f>
        <v>3.55894157620828E-4</v>
      </c>
      <c r="BF10" s="48">
        <f>VLOOKUP($A10,'RevPAR Raw Data'!$B$6:$BE$49,'RevPAR Raw Data'!AU$1,FALSE)</f>
        <v>4.0204411247145799</v>
      </c>
      <c r="BG10" s="48">
        <f>VLOOKUP($A10,'RevPAR Raw Data'!$B$6:$BE$49,'RevPAR Raw Data'!AV$1,FALSE)</f>
        <v>2.1108235341692598</v>
      </c>
      <c r="BH10" s="48">
        <f>VLOOKUP($A10,'RevPAR Raw Data'!$B$6:$BE$49,'RevPAR Raw Data'!AW$1,FALSE)</f>
        <v>3.6657206849656601</v>
      </c>
      <c r="BI10" s="48">
        <f>VLOOKUP($A10,'RevPAR Raw Data'!$B$6:$BE$49,'RevPAR Raw Data'!AX$1,FALSE)</f>
        <v>2.4047626961344699</v>
      </c>
      <c r="BJ10" s="49">
        <f>VLOOKUP($A10,'RevPAR Raw Data'!$B$6:$BE$49,'RevPAR Raw Data'!AY$1,FALSE)</f>
        <v>2.5414601549839402</v>
      </c>
      <c r="BK10" s="48">
        <f>VLOOKUP($A10,'RevPAR Raw Data'!$B$6:$BE$49,'RevPAR Raw Data'!BA$1,FALSE)</f>
        <v>1.3624327564113601</v>
      </c>
      <c r="BL10" s="48">
        <f>VLOOKUP($A10,'RevPAR Raw Data'!$B$6:$BE$49,'RevPAR Raw Data'!BB$1,FALSE)</f>
        <v>2.07792428705018</v>
      </c>
      <c r="BM10" s="49">
        <f>VLOOKUP($A10,'RevPAR Raw Data'!$B$6:$BE$49,'RevPAR Raw Data'!BC$1,FALSE)</f>
        <v>1.7370737795194899</v>
      </c>
      <c r="BN10" s="50">
        <f>VLOOKUP($A10,'RevPAR Raw Data'!$B$6:$BE$49,'RevPAR Raw Data'!BE$1,FALSE)</f>
        <v>2.2754187898209701</v>
      </c>
    </row>
    <row r="11" spans="1:66" x14ac:dyDescent="0.45">
      <c r="A11" s="63" t="s">
        <v>120</v>
      </c>
      <c r="B11" s="47">
        <f>VLOOKUP($A11,'Occupancy Raw Data'!$B$8:$BE$51,'Occupancy Raw Data'!AG$3,FALSE)</f>
        <v>52.0811198141879</v>
      </c>
      <c r="C11" s="48">
        <f>VLOOKUP($A11,'Occupancy Raw Data'!$B$8:$BE$51,'Occupancy Raw Data'!AH$3,FALSE)</f>
        <v>59.002742704652697</v>
      </c>
      <c r="D11" s="48">
        <f>VLOOKUP($A11,'Occupancy Raw Data'!$B$8:$BE$51,'Occupancy Raw Data'!AI$3,FALSE)</f>
        <v>67.284598848558204</v>
      </c>
      <c r="E11" s="48">
        <f>VLOOKUP($A11,'Occupancy Raw Data'!$B$8:$BE$51,'Occupancy Raw Data'!AJ$3,FALSE)</f>
        <v>68.525610931284106</v>
      </c>
      <c r="F11" s="48">
        <f>VLOOKUP($A11,'Occupancy Raw Data'!$B$8:$BE$51,'Occupancy Raw Data'!AK$3,FALSE)</f>
        <v>64.957623977663005</v>
      </c>
      <c r="G11" s="49">
        <f>VLOOKUP($A11,'Occupancy Raw Data'!$B$8:$BE$51,'Occupancy Raw Data'!AL$3,FALSE)</f>
        <v>62.370339255269201</v>
      </c>
      <c r="H11" s="48">
        <f>VLOOKUP($A11,'Occupancy Raw Data'!$B$8:$BE$51,'Occupancy Raw Data'!AN$3,FALSE)</f>
        <v>71.636480442786095</v>
      </c>
      <c r="I11" s="48">
        <f>VLOOKUP($A11,'Occupancy Raw Data'!$B$8:$BE$51,'Occupancy Raw Data'!AO$3,FALSE)</f>
        <v>77.4468137678831</v>
      </c>
      <c r="J11" s="49">
        <f>VLOOKUP($A11,'Occupancy Raw Data'!$B$8:$BE$51,'Occupancy Raw Data'!AP$3,FALSE)</f>
        <v>74.541647105334604</v>
      </c>
      <c r="K11" s="50">
        <f>VLOOKUP($A11,'Occupancy Raw Data'!$B$8:$BE$51,'Occupancy Raw Data'!AR$3,FALSE)</f>
        <v>65.847855783859302</v>
      </c>
      <c r="M11" s="47">
        <f>VLOOKUP($A11,'Occupancy Raw Data'!$B$8:$BE$51,'Occupancy Raw Data'!AT$3,FALSE)</f>
        <v>-1.8243221486127099</v>
      </c>
      <c r="N11" s="48">
        <f>VLOOKUP($A11,'Occupancy Raw Data'!$B$8:$BE$51,'Occupancy Raw Data'!AU$3,FALSE)</f>
        <v>-1.0512471646447099</v>
      </c>
      <c r="O11" s="48">
        <f>VLOOKUP($A11,'Occupancy Raw Data'!$B$8:$BE$51,'Occupancy Raw Data'!AV$3,FALSE)</f>
        <v>-1.8713514079888101</v>
      </c>
      <c r="P11" s="48">
        <f>VLOOKUP($A11,'Occupancy Raw Data'!$B$8:$BE$51,'Occupancy Raw Data'!AW$3,FALSE)</f>
        <v>-1.5240392449187301</v>
      </c>
      <c r="Q11" s="48">
        <f>VLOOKUP($A11,'Occupancy Raw Data'!$B$8:$BE$51,'Occupancy Raw Data'!AX$3,FALSE)</f>
        <v>-1.5286727168585601</v>
      </c>
      <c r="R11" s="49">
        <f>VLOOKUP($A11,'Occupancy Raw Data'!$B$8:$BE$51,'Occupancy Raw Data'!AY$3,FALSE)</f>
        <v>-1.5614679055965099</v>
      </c>
      <c r="S11" s="48">
        <f>VLOOKUP($A11,'Occupancy Raw Data'!$B$8:$BE$51,'Occupancy Raw Data'!BA$3,FALSE)</f>
        <v>-1.9728760437703201</v>
      </c>
      <c r="T11" s="48">
        <f>VLOOKUP($A11,'Occupancy Raw Data'!$B$8:$BE$51,'Occupancy Raw Data'!BB$3,FALSE)</f>
        <v>-0.90688490539357303</v>
      </c>
      <c r="U11" s="49">
        <f>VLOOKUP($A11,'Occupancy Raw Data'!$B$8:$BE$51,'Occupancy Raw Data'!BC$3,FALSE)</f>
        <v>-1.4219862182844201</v>
      </c>
      <c r="V11" s="50">
        <f>VLOOKUP($A11,'Occupancy Raw Data'!$B$8:$BE$51,'Occupancy Raw Data'!BE$3,FALSE)</f>
        <v>-1.5183357360115901</v>
      </c>
      <c r="X11" s="51">
        <f>VLOOKUP($A11,'ADR Raw Data'!$B$6:$BE$49,'ADR Raw Data'!AG$1,FALSE)</f>
        <v>116.92362123566301</v>
      </c>
      <c r="Y11" s="52">
        <f>VLOOKUP($A11,'ADR Raw Data'!$B$6:$BE$49,'ADR Raw Data'!AH$1,FALSE)</f>
        <v>119.189208509569</v>
      </c>
      <c r="Z11" s="52">
        <f>VLOOKUP($A11,'ADR Raw Data'!$B$6:$BE$49,'ADR Raw Data'!AI$1,FALSE)</f>
        <v>122.39265508662</v>
      </c>
      <c r="AA11" s="52">
        <f>VLOOKUP($A11,'ADR Raw Data'!$B$6:$BE$49,'ADR Raw Data'!AJ$1,FALSE)</f>
        <v>122.362684888039</v>
      </c>
      <c r="AB11" s="52">
        <f>VLOOKUP($A11,'ADR Raw Data'!$B$6:$BE$49,'ADR Raw Data'!AK$1,FALSE)</f>
        <v>118.868200197801</v>
      </c>
      <c r="AC11" s="53">
        <f>VLOOKUP($A11,'ADR Raw Data'!$B$6:$BE$49,'ADR Raw Data'!AL$1,FALSE)</f>
        <v>120.13247984501901</v>
      </c>
      <c r="AD11" s="52">
        <f>VLOOKUP($A11,'ADR Raw Data'!$B$6:$BE$49,'ADR Raw Data'!AN$1,FALSE)</f>
        <v>143.21612651766</v>
      </c>
      <c r="AE11" s="52">
        <f>VLOOKUP($A11,'ADR Raw Data'!$B$6:$BE$49,'ADR Raw Data'!AO$1,FALSE)</f>
        <v>148.517392441814</v>
      </c>
      <c r="AF11" s="53">
        <f>VLOOKUP($A11,'ADR Raw Data'!$B$6:$BE$49,'ADR Raw Data'!AP$1,FALSE)</f>
        <v>145.97006455569201</v>
      </c>
      <c r="AG11" s="54">
        <f>VLOOKUP($A11,'ADR Raw Data'!$B$6:$BE$49,'ADR Raw Data'!AR$1,FALSE)</f>
        <v>128.48930309040699</v>
      </c>
      <c r="AI11" s="47">
        <f>VLOOKUP($A11,'ADR Raw Data'!$B$6:$BE$49,'ADR Raw Data'!AT$1,FALSE)</f>
        <v>-0.52432071654778101</v>
      </c>
      <c r="AJ11" s="48">
        <f>VLOOKUP($A11,'ADR Raw Data'!$B$6:$BE$49,'ADR Raw Data'!AU$1,FALSE)</f>
        <v>2.8445886918155598</v>
      </c>
      <c r="AK11" s="48">
        <f>VLOOKUP($A11,'ADR Raw Data'!$B$6:$BE$49,'ADR Raw Data'!AV$1,FALSE)</f>
        <v>2.9952503043548702</v>
      </c>
      <c r="AL11" s="48">
        <f>VLOOKUP($A11,'ADR Raw Data'!$B$6:$BE$49,'ADR Raw Data'!AW$1,FALSE)</f>
        <v>3.22931911010618</v>
      </c>
      <c r="AM11" s="48">
        <f>VLOOKUP($A11,'ADR Raw Data'!$B$6:$BE$49,'ADR Raw Data'!AX$1,FALSE)</f>
        <v>0.76279531076536999</v>
      </c>
      <c r="AN11" s="49">
        <f>VLOOKUP($A11,'ADR Raw Data'!$B$6:$BE$49,'ADR Raw Data'!AY$1,FALSE)</f>
        <v>1.96486830373841</v>
      </c>
      <c r="AO11" s="48">
        <f>VLOOKUP($A11,'ADR Raw Data'!$B$6:$BE$49,'ADR Raw Data'!BA$1,FALSE)</f>
        <v>0.34100028072439198</v>
      </c>
      <c r="AP11" s="48">
        <f>VLOOKUP($A11,'ADR Raw Data'!$B$6:$BE$49,'ADR Raw Data'!BB$1,FALSE)</f>
        <v>1.1475778757166599</v>
      </c>
      <c r="AQ11" s="49">
        <f>VLOOKUP($A11,'ADR Raw Data'!$B$6:$BE$49,'ADR Raw Data'!BC$1,FALSE)</f>
        <v>0.773416877756816</v>
      </c>
      <c r="AR11" s="50">
        <f>VLOOKUP($A11,'ADR Raw Data'!$B$6:$BE$49,'ADR Raw Data'!BE$1,FALSE)</f>
        <v>1.52804429316137</v>
      </c>
      <c r="AT11" s="51">
        <f>VLOOKUP($A11,'RevPAR Raw Data'!$B$6:$BE$49,'RevPAR Raw Data'!AG$1,FALSE)</f>
        <v>60.895131266832998</v>
      </c>
      <c r="AU11" s="52">
        <f>VLOOKUP($A11,'RevPAR Raw Data'!$B$6:$BE$49,'RevPAR Raw Data'!AH$1,FALSE)</f>
        <v>70.324902028612996</v>
      </c>
      <c r="AV11" s="52">
        <f>VLOOKUP($A11,'RevPAR Raw Data'!$B$6:$BE$49,'RevPAR Raw Data'!AI$1,FALSE)</f>
        <v>82.351406995132294</v>
      </c>
      <c r="AW11" s="52">
        <f>VLOOKUP($A11,'RevPAR Raw Data'!$B$6:$BE$49,'RevPAR Raw Data'!AJ$1,FALSE)</f>
        <v>83.849777371451097</v>
      </c>
      <c r="AX11" s="52">
        <f>VLOOKUP($A11,'RevPAR Raw Data'!$B$6:$BE$49,'RevPAR Raw Data'!AK$1,FALSE)</f>
        <v>77.2139585135034</v>
      </c>
      <c r="AY11" s="53">
        <f>VLOOKUP($A11,'RevPAR Raw Data'!$B$6:$BE$49,'RevPAR Raw Data'!AL$1,FALSE)</f>
        <v>74.927035235106601</v>
      </c>
      <c r="AZ11" s="52">
        <f>VLOOKUP($A11,'RevPAR Raw Data'!$B$6:$BE$49,'RevPAR Raw Data'!AN$1,FALSE)</f>
        <v>102.594992463739</v>
      </c>
      <c r="BA11" s="52">
        <f>VLOOKUP($A11,'RevPAR Raw Data'!$B$6:$BE$49,'RevPAR Raw Data'!AO$1,FALSE)</f>
        <v>115.021988337327</v>
      </c>
      <c r="BB11" s="53">
        <f>VLOOKUP($A11,'RevPAR Raw Data'!$B$6:$BE$49,'RevPAR Raw Data'!AP$1,FALSE)</f>
        <v>108.808490400533</v>
      </c>
      <c r="BC11" s="54">
        <f>VLOOKUP($A11,'RevPAR Raw Data'!$B$6:$BE$49,'RevPAR Raw Data'!AR$1,FALSE)</f>
        <v>84.607450996657207</v>
      </c>
      <c r="BE11" s="47">
        <f>VLOOKUP($A11,'RevPAR Raw Data'!$B$6:$BE$49,'RevPAR Raw Data'!AT$1,FALSE)</f>
        <v>-2.3390775661987502</v>
      </c>
      <c r="BF11" s="48">
        <f>VLOOKUP($A11,'RevPAR Raw Data'!$B$6:$BE$49,'RevPAR Raw Data'!AU$1,FALSE)</f>
        <v>1.76343786920234</v>
      </c>
      <c r="BG11" s="48">
        <f>VLOOKUP($A11,'RevPAR Raw Data'!$B$6:$BE$49,'RevPAR Raw Data'!AV$1,FALSE)</f>
        <v>1.0678472376227199</v>
      </c>
      <c r="BH11" s="48">
        <f>VLOOKUP($A11,'RevPAR Raw Data'!$B$6:$BE$49,'RevPAR Raw Data'!AW$1,FALSE)</f>
        <v>1.65606377460577</v>
      </c>
      <c r="BI11" s="48">
        <f>VLOOKUP($A11,'RevPAR Raw Data'!$B$6:$BE$49,'RevPAR Raw Data'!AX$1,FALSE)</f>
        <v>-0.77753804989434405</v>
      </c>
      <c r="BJ11" s="49">
        <f>VLOOKUP($A11,'RevPAR Raw Data'!$B$6:$BE$49,'RevPAR Raw Data'!AY$1,FALSE)</f>
        <v>0.37271961019179101</v>
      </c>
      <c r="BK11" s="48">
        <f>VLOOKUP($A11,'RevPAR Raw Data'!$B$6:$BE$49,'RevPAR Raw Data'!BA$1,FALSE)</f>
        <v>-1.6386032758935301</v>
      </c>
      <c r="BL11" s="48">
        <f>VLOOKUP($A11,'RevPAR Raw Data'!$B$6:$BE$49,'RevPAR Raw Data'!BB$1,FALSE)</f>
        <v>0.230285759790581</v>
      </c>
      <c r="BM11" s="49">
        <f>VLOOKUP($A11,'RevPAR Raw Data'!$B$6:$BE$49,'RevPAR Raw Data'!BC$1,FALSE)</f>
        <v>-0.65956722193919903</v>
      </c>
      <c r="BN11" s="50">
        <f>VLOOKUP($A11,'RevPAR Raw Data'!$B$6:$BE$49,'RevPAR Raw Data'!BE$1,FALSE)</f>
        <v>-1.34922854153846E-2</v>
      </c>
    </row>
    <row r="12" spans="1:66" x14ac:dyDescent="0.45">
      <c r="A12" s="63" t="s">
        <v>121</v>
      </c>
      <c r="B12" s="47">
        <f>VLOOKUP($A12,'Occupancy Raw Data'!$B$8:$BE$51,'Occupancy Raw Data'!AG$3,FALSE)</f>
        <v>51.947692839449203</v>
      </c>
      <c r="C12" s="48">
        <f>VLOOKUP($A12,'Occupancy Raw Data'!$B$8:$BE$51,'Occupancy Raw Data'!AH$3,FALSE)</f>
        <v>55.261247767728499</v>
      </c>
      <c r="D12" s="48">
        <f>VLOOKUP($A12,'Occupancy Raw Data'!$B$8:$BE$51,'Occupancy Raw Data'!AI$3,FALSE)</f>
        <v>59.7880062215565</v>
      </c>
      <c r="E12" s="48">
        <f>VLOOKUP($A12,'Occupancy Raw Data'!$B$8:$BE$51,'Occupancy Raw Data'!AJ$3,FALSE)</f>
        <v>61.218964226049799</v>
      </c>
      <c r="F12" s="48">
        <f>VLOOKUP($A12,'Occupancy Raw Data'!$B$8:$BE$51,'Occupancy Raw Data'!AK$3,FALSE)</f>
        <v>60.364076271674598</v>
      </c>
      <c r="G12" s="49">
        <f>VLOOKUP($A12,'Occupancy Raw Data'!$B$8:$BE$51,'Occupancy Raw Data'!AL$3,FALSE)</f>
        <v>57.7159974652917</v>
      </c>
      <c r="H12" s="48">
        <f>VLOOKUP($A12,'Occupancy Raw Data'!$B$8:$BE$51,'Occupancy Raw Data'!AN$3,FALSE)</f>
        <v>66.500374445532501</v>
      </c>
      <c r="I12" s="48">
        <f>VLOOKUP($A12,'Occupancy Raw Data'!$B$8:$BE$51,'Occupancy Raw Data'!AO$3,FALSE)</f>
        <v>70.475257791347403</v>
      </c>
      <c r="J12" s="49">
        <f>VLOOKUP($A12,'Occupancy Raw Data'!$B$8:$BE$51,'Occupancy Raw Data'!AP$3,FALSE)</f>
        <v>68.487816118439994</v>
      </c>
      <c r="K12" s="50">
        <f>VLOOKUP($A12,'Occupancy Raw Data'!$B$8:$BE$51,'Occupancy Raw Data'!AR$3,FALSE)</f>
        <v>60.7936599376198</v>
      </c>
      <c r="M12" s="47">
        <f>VLOOKUP($A12,'Occupancy Raw Data'!$B$8:$BE$51,'Occupancy Raw Data'!AT$3,FALSE)</f>
        <v>-0.18605377184874999</v>
      </c>
      <c r="N12" s="48">
        <f>VLOOKUP($A12,'Occupancy Raw Data'!$B$8:$BE$51,'Occupancy Raw Data'!AU$3,FALSE)</f>
        <v>0.70868335808257699</v>
      </c>
      <c r="O12" s="48">
        <f>VLOOKUP($A12,'Occupancy Raw Data'!$B$8:$BE$51,'Occupancy Raw Data'!AV$3,FALSE)</f>
        <v>-0.52673496122423902</v>
      </c>
      <c r="P12" s="48">
        <f>VLOOKUP($A12,'Occupancy Raw Data'!$B$8:$BE$51,'Occupancy Raw Data'!AW$3,FALSE)</f>
        <v>0.29400997461021999</v>
      </c>
      <c r="Q12" s="48">
        <f>VLOOKUP($A12,'Occupancy Raw Data'!$B$8:$BE$51,'Occupancy Raw Data'!AX$3,FALSE)</f>
        <v>0.41044817552499202</v>
      </c>
      <c r="R12" s="49">
        <f>VLOOKUP($A12,'Occupancy Raw Data'!$B$8:$BE$51,'Occupancy Raw Data'!AY$3,FALSE)</f>
        <v>0.139379447912506</v>
      </c>
      <c r="S12" s="48">
        <f>VLOOKUP($A12,'Occupancy Raw Data'!$B$8:$BE$51,'Occupancy Raw Data'!BA$3,FALSE)</f>
        <v>-4.6266218211397703E-2</v>
      </c>
      <c r="T12" s="48">
        <f>VLOOKUP($A12,'Occupancy Raw Data'!$B$8:$BE$51,'Occupancy Raw Data'!BB$3,FALSE)</f>
        <v>-0.25516756761955001</v>
      </c>
      <c r="U12" s="49">
        <f>VLOOKUP($A12,'Occupancy Raw Data'!$B$8:$BE$51,'Occupancy Raw Data'!BC$3,FALSE)</f>
        <v>-0.153857106281969</v>
      </c>
      <c r="V12" s="50">
        <f>VLOOKUP($A12,'Occupancy Raw Data'!$B$8:$BE$51,'Occupancy Raw Data'!BE$3,FALSE)</f>
        <v>4.8470963548704601E-2</v>
      </c>
      <c r="X12" s="51">
        <f>VLOOKUP($A12,'ADR Raw Data'!$B$6:$BE$49,'ADR Raw Data'!AG$1,FALSE)</f>
        <v>84.938708303761501</v>
      </c>
      <c r="Y12" s="52">
        <f>VLOOKUP($A12,'ADR Raw Data'!$B$6:$BE$49,'ADR Raw Data'!AH$1,FALSE)</f>
        <v>85.877370319406197</v>
      </c>
      <c r="Z12" s="52">
        <f>VLOOKUP($A12,'ADR Raw Data'!$B$6:$BE$49,'ADR Raw Data'!AI$1,FALSE)</f>
        <v>87.346889368508201</v>
      </c>
      <c r="AA12" s="52">
        <f>VLOOKUP($A12,'ADR Raw Data'!$B$6:$BE$49,'ADR Raw Data'!AJ$1,FALSE)</f>
        <v>87.633570339700697</v>
      </c>
      <c r="AB12" s="52">
        <f>VLOOKUP($A12,'ADR Raw Data'!$B$6:$BE$49,'ADR Raw Data'!AK$1,FALSE)</f>
        <v>87.374326913900703</v>
      </c>
      <c r="AC12" s="53">
        <f>VLOOKUP($A12,'ADR Raw Data'!$B$6:$BE$49,'ADR Raw Data'!AL$1,FALSE)</f>
        <v>86.6985410403516</v>
      </c>
      <c r="AD12" s="52">
        <f>VLOOKUP($A12,'ADR Raw Data'!$B$6:$BE$49,'ADR Raw Data'!AN$1,FALSE)</f>
        <v>103.419537933782</v>
      </c>
      <c r="AE12" s="52">
        <f>VLOOKUP($A12,'ADR Raw Data'!$B$6:$BE$49,'ADR Raw Data'!AO$1,FALSE)</f>
        <v>107.2662668999</v>
      </c>
      <c r="AF12" s="53">
        <f>VLOOKUP($A12,'ADR Raw Data'!$B$6:$BE$49,'ADR Raw Data'!AP$1,FALSE)</f>
        <v>105.39871635488799</v>
      </c>
      <c r="AG12" s="54">
        <f>VLOOKUP($A12,'ADR Raw Data'!$B$6:$BE$49,'ADR Raw Data'!AR$1,FALSE)</f>
        <v>92.717656330798306</v>
      </c>
      <c r="AI12" s="47">
        <f>VLOOKUP($A12,'ADR Raw Data'!$B$6:$BE$49,'ADR Raw Data'!AT$1,FALSE)</f>
        <v>-1.7853007371324301</v>
      </c>
      <c r="AJ12" s="48">
        <f>VLOOKUP($A12,'ADR Raw Data'!$B$6:$BE$49,'ADR Raw Data'!AU$1,FALSE)</f>
        <v>2.9873770380590798</v>
      </c>
      <c r="AK12" s="48">
        <f>VLOOKUP($A12,'ADR Raw Data'!$B$6:$BE$49,'ADR Raw Data'!AV$1,FALSE)</f>
        <v>2.0121718390366801</v>
      </c>
      <c r="AL12" s="48">
        <f>VLOOKUP($A12,'ADR Raw Data'!$B$6:$BE$49,'ADR Raw Data'!AW$1,FALSE)</f>
        <v>1.79945055504686</v>
      </c>
      <c r="AM12" s="48">
        <f>VLOOKUP($A12,'ADR Raw Data'!$B$6:$BE$49,'ADR Raw Data'!AX$1,FALSE)</f>
        <v>0.78461102602725297</v>
      </c>
      <c r="AN12" s="49">
        <f>VLOOKUP($A12,'ADR Raw Data'!$B$6:$BE$49,'ADR Raw Data'!AY$1,FALSE)</f>
        <v>1.1961258666117101</v>
      </c>
      <c r="AO12" s="48">
        <f>VLOOKUP($A12,'ADR Raw Data'!$B$6:$BE$49,'ADR Raw Data'!BA$1,FALSE)</f>
        <v>0.69956234319906896</v>
      </c>
      <c r="AP12" s="48">
        <f>VLOOKUP($A12,'ADR Raw Data'!$B$6:$BE$49,'ADR Raw Data'!BB$1,FALSE)</f>
        <v>4.1558408217409998E-2</v>
      </c>
      <c r="AQ12" s="49">
        <f>VLOOKUP($A12,'ADR Raw Data'!$B$6:$BE$49,'ADR Raw Data'!BC$1,FALSE)</f>
        <v>0.35168127101913299</v>
      </c>
      <c r="AR12" s="50">
        <f>VLOOKUP($A12,'ADR Raw Data'!$B$6:$BE$49,'ADR Raw Data'!BE$1,FALSE)</f>
        <v>0.87651629357772198</v>
      </c>
      <c r="AT12" s="51">
        <f>VLOOKUP($A12,'RevPAR Raw Data'!$B$6:$BE$49,'RevPAR Raw Data'!AG$1,FALSE)</f>
        <v>44.123699291433802</v>
      </c>
      <c r="AU12" s="52">
        <f>VLOOKUP($A12,'RevPAR Raw Data'!$B$6:$BE$49,'RevPAR Raw Data'!AH$1,FALSE)</f>
        <v>47.456906388616801</v>
      </c>
      <c r="AV12" s="52">
        <f>VLOOKUP($A12,'RevPAR Raw Data'!$B$6:$BE$49,'RevPAR Raw Data'!AI$1,FALSE)</f>
        <v>52.222963649979803</v>
      </c>
      <c r="AW12" s="52">
        <f>VLOOKUP($A12,'RevPAR Raw Data'!$B$6:$BE$49,'RevPAR Raw Data'!AJ$1,FALSE)</f>
        <v>53.648364076271598</v>
      </c>
      <c r="AX12" s="52">
        <f>VLOOKUP($A12,'RevPAR Raw Data'!$B$6:$BE$49,'RevPAR Raw Data'!AK$1,FALSE)</f>
        <v>52.742705340169302</v>
      </c>
      <c r="AY12" s="53">
        <f>VLOOKUP($A12,'RevPAR Raw Data'!$B$6:$BE$49,'RevPAR Raw Data'!AL$1,FALSE)</f>
        <v>50.038927749294302</v>
      </c>
      <c r="AZ12" s="52">
        <f>VLOOKUP($A12,'RevPAR Raw Data'!$B$6:$BE$49,'RevPAR Raw Data'!AN$1,FALSE)</f>
        <v>68.774379975805005</v>
      </c>
      <c r="BA12" s="52">
        <f>VLOOKUP($A12,'RevPAR Raw Data'!$B$6:$BE$49,'RevPAR Raw Data'!AO$1,FALSE)</f>
        <v>75.596178120859406</v>
      </c>
      <c r="BB12" s="53">
        <f>VLOOKUP($A12,'RevPAR Raw Data'!$B$6:$BE$49,'RevPAR Raw Data'!AP$1,FALSE)</f>
        <v>72.185279048332205</v>
      </c>
      <c r="BC12" s="54">
        <f>VLOOKUP($A12,'RevPAR Raw Data'!$B$6:$BE$49,'RevPAR Raw Data'!AR$1,FALSE)</f>
        <v>56.3664566918765</v>
      </c>
      <c r="BE12" s="47">
        <f>VLOOKUP($A12,'RevPAR Raw Data'!$B$6:$BE$49,'RevPAR Raw Data'!AT$1,FALSE)</f>
        <v>-1.9680328896209001</v>
      </c>
      <c r="BF12" s="48">
        <f>VLOOKUP($A12,'RevPAR Raw Data'!$B$6:$BE$49,'RevPAR Raw Data'!AU$1,FALSE)</f>
        <v>3.7172314400535602</v>
      </c>
      <c r="BG12" s="48">
        <f>VLOOKUP($A12,'RevPAR Raw Data'!$B$6:$BE$49,'RevPAR Raw Data'!AV$1,FALSE)</f>
        <v>1.47483806525633</v>
      </c>
      <c r="BH12" s="48">
        <f>VLOOKUP($A12,'RevPAR Raw Data'!$B$6:$BE$49,'RevPAR Raw Data'!AW$1,FALSE)</f>
        <v>2.0987510937770901</v>
      </c>
      <c r="BI12" s="48">
        <f>VLOOKUP($A12,'RevPAR Raw Data'!$B$6:$BE$49,'RevPAR Raw Data'!AX$1,FALSE)</f>
        <v>1.19827962319354</v>
      </c>
      <c r="BJ12" s="49">
        <f>VLOOKUP($A12,'RevPAR Raw Data'!$B$6:$BE$49,'RevPAR Raw Data'!AY$1,FALSE)</f>
        <v>1.33717246815344</v>
      </c>
      <c r="BK12" s="48">
        <f>VLOOKUP($A12,'RevPAR Raw Data'!$B$6:$BE$49,'RevPAR Raw Data'!BA$1,FALSE)</f>
        <v>0.65297246394744202</v>
      </c>
      <c r="BL12" s="48">
        <f>VLOOKUP($A12,'RevPAR Raw Data'!$B$6:$BE$49,'RevPAR Raw Data'!BB$1,FALSE)</f>
        <v>-0.21371520298152999</v>
      </c>
      <c r="BM12" s="49">
        <f>VLOOKUP($A12,'RevPAR Raw Data'!$B$6:$BE$49,'RevPAR Raw Data'!BC$1,FALSE)</f>
        <v>0.19728307811023801</v>
      </c>
      <c r="BN12" s="50">
        <f>VLOOKUP($A12,'RevPAR Raw Data'!$B$6:$BE$49,'RevPAR Raw Data'!BE$1,FALSE)</f>
        <v>0.92541211301958604</v>
      </c>
    </row>
    <row r="13" spans="1:66" x14ac:dyDescent="0.45">
      <c r="A13" s="63" t="s">
        <v>122</v>
      </c>
      <c r="B13" s="47">
        <f>VLOOKUP($A13,'Occupancy Raw Data'!$B$8:$BE$51,'Occupancy Raw Data'!AG$3,FALSE)</f>
        <v>48.910870939841701</v>
      </c>
      <c r="C13" s="48">
        <f>VLOOKUP($A13,'Occupancy Raw Data'!$B$8:$BE$51,'Occupancy Raw Data'!AH$3,FALSE)</f>
        <v>48.789493193397597</v>
      </c>
      <c r="D13" s="48">
        <f>VLOOKUP($A13,'Occupancy Raw Data'!$B$8:$BE$51,'Occupancy Raw Data'!AI$3,FALSE)</f>
        <v>51.0527884175103</v>
      </c>
      <c r="E13" s="48">
        <f>VLOOKUP($A13,'Occupancy Raw Data'!$B$8:$BE$51,'Occupancy Raw Data'!AJ$3,FALSE)</f>
        <v>52.503453791899901</v>
      </c>
      <c r="F13" s="48">
        <f>VLOOKUP($A13,'Occupancy Raw Data'!$B$8:$BE$51,'Occupancy Raw Data'!AK$3,FALSE)</f>
        <v>53.996219006762097</v>
      </c>
      <c r="G13" s="49">
        <f>VLOOKUP($A13,'Occupancy Raw Data'!$B$8:$BE$51,'Occupancy Raw Data'!AL$3,FALSE)</f>
        <v>51.0502005609017</v>
      </c>
      <c r="H13" s="48">
        <f>VLOOKUP($A13,'Occupancy Raw Data'!$B$8:$BE$51,'Occupancy Raw Data'!AN$3,FALSE)</f>
        <v>60.898713008070899</v>
      </c>
      <c r="I13" s="48">
        <f>VLOOKUP($A13,'Occupancy Raw Data'!$B$8:$BE$51,'Occupancy Raw Data'!AO$3,FALSE)</f>
        <v>64.430306115029396</v>
      </c>
      <c r="J13" s="49">
        <f>VLOOKUP($A13,'Occupancy Raw Data'!$B$8:$BE$51,'Occupancy Raw Data'!AP$3,FALSE)</f>
        <v>62.664509561550197</v>
      </c>
      <c r="K13" s="50">
        <f>VLOOKUP($A13,'Occupancy Raw Data'!$B$8:$BE$51,'Occupancy Raw Data'!AR$3,FALSE)</f>
        <v>54.367985244282501</v>
      </c>
      <c r="M13" s="47">
        <f>VLOOKUP($A13,'Occupancy Raw Data'!$B$8:$BE$51,'Occupancy Raw Data'!AT$3,FALSE)</f>
        <v>-1.2116401175529199</v>
      </c>
      <c r="N13" s="48">
        <f>VLOOKUP($A13,'Occupancy Raw Data'!$B$8:$BE$51,'Occupancy Raw Data'!AU$3,FALSE)</f>
        <v>1.1660285831327599</v>
      </c>
      <c r="O13" s="48">
        <f>VLOOKUP($A13,'Occupancy Raw Data'!$B$8:$BE$51,'Occupancy Raw Data'!AV$3,FALSE)</f>
        <v>-0.102745337029094</v>
      </c>
      <c r="P13" s="48">
        <f>VLOOKUP($A13,'Occupancy Raw Data'!$B$8:$BE$51,'Occupancy Raw Data'!AW$3,FALSE)</f>
        <v>1.16338523574538</v>
      </c>
      <c r="Q13" s="48">
        <f>VLOOKUP($A13,'Occupancy Raw Data'!$B$8:$BE$51,'Occupancy Raw Data'!AX$3,FALSE)</f>
        <v>0.70924405273388103</v>
      </c>
      <c r="R13" s="49">
        <f>VLOOKUP($A13,'Occupancy Raw Data'!$B$8:$BE$51,'Occupancy Raw Data'!AY$3,FALSE)</f>
        <v>0.35073362020343801</v>
      </c>
      <c r="S13" s="48">
        <f>VLOOKUP($A13,'Occupancy Raw Data'!$B$8:$BE$51,'Occupancy Raw Data'!BA$3,FALSE)</f>
        <v>-1.78871507875378</v>
      </c>
      <c r="T13" s="48">
        <f>VLOOKUP($A13,'Occupancy Raw Data'!$B$8:$BE$51,'Occupancy Raw Data'!BB$3,FALSE)</f>
        <v>-2.16356691050547</v>
      </c>
      <c r="U13" s="49">
        <f>VLOOKUP($A13,'Occupancy Raw Data'!$B$8:$BE$51,'Occupancy Raw Data'!BC$3,FALSE)</f>
        <v>-1.9817804524918201</v>
      </c>
      <c r="V13" s="50">
        <f>VLOOKUP($A13,'Occupancy Raw Data'!$B$8:$BE$51,'Occupancy Raw Data'!BE$3,FALSE)</f>
        <v>-0.43051850557861399</v>
      </c>
      <c r="X13" s="51">
        <f>VLOOKUP($A13,'ADR Raw Data'!$B$6:$BE$49,'ADR Raw Data'!AG$1,FALSE)</f>
        <v>66.513194911954798</v>
      </c>
      <c r="Y13" s="52">
        <f>VLOOKUP($A13,'ADR Raw Data'!$B$6:$BE$49,'ADR Raw Data'!AH$1,FALSE)</f>
        <v>63.876217718388702</v>
      </c>
      <c r="Z13" s="52">
        <f>VLOOKUP($A13,'ADR Raw Data'!$B$6:$BE$49,'ADR Raw Data'!AI$1,FALSE)</f>
        <v>64.268032751060602</v>
      </c>
      <c r="AA13" s="52">
        <f>VLOOKUP($A13,'ADR Raw Data'!$B$6:$BE$49,'ADR Raw Data'!AJ$1,FALSE)</f>
        <v>64.296546210946104</v>
      </c>
      <c r="AB13" s="52">
        <f>VLOOKUP($A13,'ADR Raw Data'!$B$6:$BE$49,'ADR Raw Data'!AK$1,FALSE)</f>
        <v>65.011584646045705</v>
      </c>
      <c r="AC13" s="53">
        <f>VLOOKUP($A13,'ADR Raw Data'!$B$6:$BE$49,'ADR Raw Data'!AL$1,FALSE)</f>
        <v>64.786530633034602</v>
      </c>
      <c r="AD13" s="52">
        <f>VLOOKUP($A13,'ADR Raw Data'!$B$6:$BE$49,'ADR Raw Data'!AN$1,FALSE)</f>
        <v>78.360879275019698</v>
      </c>
      <c r="AE13" s="52">
        <f>VLOOKUP($A13,'ADR Raw Data'!$B$6:$BE$49,'ADR Raw Data'!AO$1,FALSE)</f>
        <v>82.9109505309724</v>
      </c>
      <c r="AF13" s="53">
        <f>VLOOKUP($A13,'ADR Raw Data'!$B$6:$BE$49,'ADR Raw Data'!AP$1,FALSE)</f>
        <v>80.700022164012395</v>
      </c>
      <c r="AG13" s="54">
        <f>VLOOKUP($A13,'ADR Raw Data'!$B$6:$BE$49,'ADR Raw Data'!AR$1,FALSE)</f>
        <v>70.026137523853905</v>
      </c>
      <c r="AI13" s="47">
        <f>VLOOKUP($A13,'ADR Raw Data'!$B$6:$BE$49,'ADR Raw Data'!AT$1,FALSE)</f>
        <v>-2.3223878312903401</v>
      </c>
      <c r="AJ13" s="48">
        <f>VLOOKUP($A13,'ADR Raw Data'!$B$6:$BE$49,'ADR Raw Data'!AU$1,FALSE)</f>
        <v>-3.6762250929823603E-2</v>
      </c>
      <c r="AK13" s="48">
        <f>VLOOKUP($A13,'ADR Raw Data'!$B$6:$BE$49,'ADR Raw Data'!AV$1,FALSE)</f>
        <v>-0.188538367452419</v>
      </c>
      <c r="AL13" s="48">
        <f>VLOOKUP($A13,'ADR Raw Data'!$B$6:$BE$49,'ADR Raw Data'!AW$1,FALSE)</f>
        <v>-0.47586180149117702</v>
      </c>
      <c r="AM13" s="48">
        <f>VLOOKUP($A13,'ADR Raw Data'!$B$6:$BE$49,'ADR Raw Data'!AX$1,FALSE)</f>
        <v>-1.4238275946124199</v>
      </c>
      <c r="AN13" s="49">
        <f>VLOOKUP($A13,'ADR Raw Data'!$B$6:$BE$49,'ADR Raw Data'!AY$1,FALSE)</f>
        <v>-0.92384670498854504</v>
      </c>
      <c r="AO13" s="48">
        <f>VLOOKUP($A13,'ADR Raw Data'!$B$6:$BE$49,'ADR Raw Data'!BA$1,FALSE)</f>
        <v>-1.1922827799372899</v>
      </c>
      <c r="AP13" s="48">
        <f>VLOOKUP($A13,'ADR Raw Data'!$B$6:$BE$49,'ADR Raw Data'!BB$1,FALSE)</f>
        <v>-1.46315572126829</v>
      </c>
      <c r="AQ13" s="49">
        <f>VLOOKUP($A13,'ADR Raw Data'!$B$6:$BE$49,'ADR Raw Data'!BC$1,FALSE)</f>
        <v>-1.3411076089448</v>
      </c>
      <c r="AR13" s="50">
        <f>VLOOKUP($A13,'ADR Raw Data'!$B$6:$BE$49,'ADR Raw Data'!BE$1,FALSE)</f>
        <v>-1.20313252896678</v>
      </c>
      <c r="AT13" s="51">
        <f>VLOOKUP($A13,'RevPAR Raw Data'!$B$6:$BE$49,'RevPAR Raw Data'!AG$1,FALSE)</f>
        <v>32.532182921351499</v>
      </c>
      <c r="AU13" s="52">
        <f>VLOOKUP($A13,'RevPAR Raw Data'!$B$6:$BE$49,'RevPAR Raw Data'!AH$1,FALSE)</f>
        <v>31.164882895913099</v>
      </c>
      <c r="AV13" s="52">
        <f>VLOOKUP($A13,'RevPAR Raw Data'!$B$6:$BE$49,'RevPAR Raw Data'!AI$1,FALSE)</f>
        <v>32.810622780495201</v>
      </c>
      <c r="AW13" s="52">
        <f>VLOOKUP($A13,'RevPAR Raw Data'!$B$6:$BE$49,'RevPAR Raw Data'!AJ$1,FALSE)</f>
        <v>33.757907429651702</v>
      </c>
      <c r="AX13" s="52">
        <f>VLOOKUP($A13,'RevPAR Raw Data'!$B$6:$BE$49,'RevPAR Raw Data'!AK$1,FALSE)</f>
        <v>35.103797625245399</v>
      </c>
      <c r="AY13" s="53">
        <f>VLOOKUP($A13,'RevPAR Raw Data'!$B$6:$BE$49,'RevPAR Raw Data'!AL$1,FALSE)</f>
        <v>33.073653824614198</v>
      </c>
      <c r="AZ13" s="52">
        <f>VLOOKUP($A13,'RevPAR Raw Data'!$B$6:$BE$49,'RevPAR Raw Data'!AN$1,FALSE)</f>
        <v>47.720766980295203</v>
      </c>
      <c r="BA13" s="52">
        <f>VLOOKUP($A13,'RevPAR Raw Data'!$B$6:$BE$49,'RevPAR Raw Data'!AO$1,FALSE)</f>
        <v>53.419779229986098</v>
      </c>
      <c r="BB13" s="53">
        <f>VLOOKUP($A13,'RevPAR Raw Data'!$B$6:$BE$49,'RevPAR Raw Data'!AP$1,FALSE)</f>
        <v>50.5702731051406</v>
      </c>
      <c r="BC13" s="54">
        <f>VLOOKUP($A13,'RevPAR Raw Data'!$B$6:$BE$49,'RevPAR Raw Data'!AR$1,FALSE)</f>
        <v>38.071800116109799</v>
      </c>
      <c r="BE13" s="47">
        <f>VLOOKUP($A13,'RevPAR Raw Data'!$B$6:$BE$49,'RevPAR Raw Data'!AT$1,FALSE)</f>
        <v>-3.5058889661941901</v>
      </c>
      <c r="BF13" s="48">
        <f>VLOOKUP($A13,'RevPAR Raw Data'!$B$6:$BE$49,'RevPAR Raw Data'!AU$1,FALSE)</f>
        <v>1.1288376738493</v>
      </c>
      <c r="BG13" s="48">
        <f>VLOOKUP($A13,'RevPAR Raw Data'!$B$6:$BE$49,'RevPAR Raw Data'!AV$1,FALSE)</f>
        <v>-0.29108999010044601</v>
      </c>
      <c r="BH13" s="48">
        <f>VLOOKUP($A13,'RevPAR Raw Data'!$B$6:$BE$49,'RevPAR Raw Data'!AW$1,FALSE)</f>
        <v>0.68198732831310604</v>
      </c>
      <c r="BI13" s="48">
        <f>VLOOKUP($A13,'RevPAR Raw Data'!$B$6:$BE$49,'RevPAR Raw Data'!AX$1,FALSE)</f>
        <v>-0.724681954414514</v>
      </c>
      <c r="BJ13" s="49">
        <f>VLOOKUP($A13,'RevPAR Raw Data'!$B$6:$BE$49,'RevPAR Raw Data'!AY$1,FALSE)</f>
        <v>-0.57635332577864296</v>
      </c>
      <c r="BK13" s="48">
        <f>VLOOKUP($A13,'RevPAR Raw Data'!$B$6:$BE$49,'RevPAR Raw Data'!BA$1,FALSE)</f>
        <v>-2.95967131682495</v>
      </c>
      <c r="BL13" s="48">
        <f>VLOOKUP($A13,'RevPAR Raw Data'!$B$6:$BE$49,'RevPAR Raw Data'!BB$1,FALSE)</f>
        <v>-3.59506627873923</v>
      </c>
      <c r="BM13" s="49">
        <f>VLOOKUP($A13,'RevPAR Raw Data'!$B$6:$BE$49,'RevPAR Raw Data'!BC$1,FALSE)</f>
        <v>-3.2963102529956698</v>
      </c>
      <c r="BN13" s="50">
        <f>VLOOKUP($A13,'RevPAR Raw Data'!$B$6:$BE$49,'RevPAR Raw Data'!BE$1,FALSE)</f>
        <v>-1.62847132636156</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56.858942330449402</v>
      </c>
      <c r="C15" s="48">
        <f>VLOOKUP($A15,'Occupancy Raw Data'!$B$8:$BE$45,'Occupancy Raw Data'!AH$3,FALSE)</f>
        <v>64.379914271438693</v>
      </c>
      <c r="D15" s="48">
        <f>VLOOKUP($A15,'Occupancy Raw Data'!$B$8:$BE$45,'Occupancy Raw Data'!AI$3,FALSE)</f>
        <v>73.547084965945203</v>
      </c>
      <c r="E15" s="48">
        <f>VLOOKUP($A15,'Occupancy Raw Data'!$B$8:$BE$45,'Occupancy Raw Data'!AJ$3,FALSE)</f>
        <v>74.146878095388303</v>
      </c>
      <c r="F15" s="48">
        <f>VLOOKUP($A15,'Occupancy Raw Data'!$B$8:$BE$45,'Occupancy Raw Data'!AK$3,FALSE)</f>
        <v>67.985685609347698</v>
      </c>
      <c r="G15" s="49">
        <f>VLOOKUP($A15,'Occupancy Raw Data'!$B$8:$BE$45,'Occupancy Raw Data'!AL$3,FALSE)</f>
        <v>67.383701054513807</v>
      </c>
      <c r="H15" s="48">
        <f>VLOOKUP($A15,'Occupancy Raw Data'!$B$8:$BE$45,'Occupancy Raw Data'!AN$3,FALSE)</f>
        <v>70.222254363127902</v>
      </c>
      <c r="I15" s="48">
        <f>VLOOKUP($A15,'Occupancy Raw Data'!$B$8:$BE$45,'Occupancy Raw Data'!AO$3,FALSE)</f>
        <v>74.745356369597005</v>
      </c>
      <c r="J15" s="49">
        <f>VLOOKUP($A15,'Occupancy Raw Data'!$B$8:$BE$45,'Occupancy Raw Data'!AP$3,FALSE)</f>
        <v>72.483805366362404</v>
      </c>
      <c r="K15" s="50">
        <f>VLOOKUP($A15,'Occupancy Raw Data'!$B$8:$BE$45,'Occupancy Raw Data'!AR$3,FALSE)</f>
        <v>68.840873715041994</v>
      </c>
      <c r="M15" s="47">
        <f>VLOOKUP($A15,'Occupancy Raw Data'!$B$8:$BE$45,'Occupancy Raw Data'!AT$3,FALSE)</f>
        <v>-0.60480509723338005</v>
      </c>
      <c r="N15" s="48">
        <f>VLOOKUP($A15,'Occupancy Raw Data'!$B$8:$BE$45,'Occupancy Raw Data'!AU$3,FALSE)</f>
        <v>-0.444699993796279</v>
      </c>
      <c r="O15" s="48">
        <f>VLOOKUP($A15,'Occupancy Raw Data'!$B$8:$BE$45,'Occupancy Raw Data'!AV$3,FALSE)</f>
        <v>-0.73099043754244797</v>
      </c>
      <c r="P15" s="48">
        <f>VLOOKUP($A15,'Occupancy Raw Data'!$B$8:$BE$45,'Occupancy Raw Data'!AW$3,FALSE)</f>
        <v>0.430716375707971</v>
      </c>
      <c r="Q15" s="48">
        <f>VLOOKUP($A15,'Occupancy Raw Data'!$B$8:$BE$45,'Occupancy Raw Data'!AX$3,FALSE)</f>
        <v>2.4426076684892601</v>
      </c>
      <c r="R15" s="49">
        <f>VLOOKUP($A15,'Occupancy Raw Data'!$B$8:$BE$45,'Occupancy Raw Data'!AY$3,FALSE)</f>
        <v>0.227227437405319</v>
      </c>
      <c r="S15" s="48">
        <f>VLOOKUP($A15,'Occupancy Raw Data'!$B$8:$BE$45,'Occupancy Raw Data'!BA$3,FALSE)</f>
        <v>1.17731853123394</v>
      </c>
      <c r="T15" s="48">
        <f>VLOOKUP($A15,'Occupancy Raw Data'!$B$8:$BE$45,'Occupancy Raw Data'!BB$3,FALSE)</f>
        <v>6.7170437789698195E-2</v>
      </c>
      <c r="U15" s="49">
        <f>VLOOKUP($A15,'Occupancy Raw Data'!$B$8:$BE$45,'Occupancy Raw Data'!BC$3,FALSE)</f>
        <v>0.60186723182851898</v>
      </c>
      <c r="V15" s="50">
        <f>VLOOKUP($A15,'Occupancy Raw Data'!$B$8:$BE$45,'Occupancy Raw Data'!BE$3,FALSE)</f>
        <v>0.33958198847909199</v>
      </c>
      <c r="X15" s="51">
        <f>VLOOKUP($A15,'ADR Raw Data'!$B$6:$BE$43,'ADR Raw Data'!AG$1,FALSE)</f>
        <v>164.93289230366</v>
      </c>
      <c r="Y15" s="52">
        <f>VLOOKUP($A15,'ADR Raw Data'!$B$6:$BE$43,'ADR Raw Data'!AH$1,FALSE)</f>
        <v>196.94530415513501</v>
      </c>
      <c r="Z15" s="52">
        <f>VLOOKUP($A15,'ADR Raw Data'!$B$6:$BE$43,'ADR Raw Data'!AI$1,FALSE)</f>
        <v>212.96586204944299</v>
      </c>
      <c r="AA15" s="52">
        <f>VLOOKUP($A15,'ADR Raw Data'!$B$6:$BE$43,'ADR Raw Data'!AJ$1,FALSE)</f>
        <v>213.277553273237</v>
      </c>
      <c r="AB15" s="52">
        <f>VLOOKUP($A15,'ADR Raw Data'!$B$6:$BE$43,'ADR Raw Data'!AK$1,FALSE)</f>
        <v>189.87463919286901</v>
      </c>
      <c r="AC15" s="53">
        <f>VLOOKUP($A15,'ADR Raw Data'!$B$6:$BE$43,'ADR Raw Data'!AL$1,FALSE)</f>
        <v>197.20754778723</v>
      </c>
      <c r="AD15" s="52">
        <f>VLOOKUP($A15,'ADR Raw Data'!$B$6:$BE$43,'ADR Raw Data'!AN$1,FALSE)</f>
        <v>170.38540907686499</v>
      </c>
      <c r="AE15" s="52">
        <f>VLOOKUP($A15,'ADR Raw Data'!$B$6:$BE$43,'ADR Raw Data'!AO$1,FALSE)</f>
        <v>170.420235838407</v>
      </c>
      <c r="AF15" s="53">
        <f>VLOOKUP($A15,'ADR Raw Data'!$B$6:$BE$43,'ADR Raw Data'!AP$1,FALSE)</f>
        <v>170.40336576863601</v>
      </c>
      <c r="AG15" s="54">
        <f>VLOOKUP($A15,'ADR Raw Data'!$B$6:$BE$43,'ADR Raw Data'!AR$1,FALSE)</f>
        <v>189.14394500678</v>
      </c>
      <c r="AI15" s="47">
        <f>VLOOKUP($A15,'ADR Raw Data'!$B$6:$BE$43,'ADR Raw Data'!AT$1,FALSE)</f>
        <v>0.34222641626314498</v>
      </c>
      <c r="AJ15" s="48">
        <f>VLOOKUP($A15,'ADR Raw Data'!$B$6:$BE$43,'ADR Raw Data'!AU$1,FALSE)</f>
        <v>1.4154854521583899</v>
      </c>
      <c r="AK15" s="48">
        <f>VLOOKUP($A15,'ADR Raw Data'!$B$6:$BE$43,'ADR Raw Data'!AV$1,FALSE)</f>
        <v>3.2405317384987802</v>
      </c>
      <c r="AL15" s="48">
        <f>VLOOKUP($A15,'ADR Raw Data'!$B$6:$BE$43,'ADR Raw Data'!AW$1,FALSE)</f>
        <v>6.3226979496697702</v>
      </c>
      <c r="AM15" s="48">
        <f>VLOOKUP($A15,'ADR Raw Data'!$B$6:$BE$43,'ADR Raw Data'!AX$1,FALSE)</f>
        <v>5.7868966116853198</v>
      </c>
      <c r="AN15" s="49">
        <f>VLOOKUP($A15,'ADR Raw Data'!$B$6:$BE$43,'ADR Raw Data'!AY$1,FALSE)</f>
        <v>3.6375941177866302</v>
      </c>
      <c r="AO15" s="48">
        <f>VLOOKUP($A15,'ADR Raw Data'!$B$6:$BE$43,'ADR Raw Data'!BA$1,FALSE)</f>
        <v>4.3112146277436096</v>
      </c>
      <c r="AP15" s="48">
        <f>VLOOKUP($A15,'ADR Raw Data'!$B$6:$BE$43,'ADR Raw Data'!BB$1,FALSE)</f>
        <v>3.5565816661051399</v>
      </c>
      <c r="AQ15" s="49">
        <f>VLOOKUP($A15,'ADR Raw Data'!$B$6:$BE$43,'ADR Raw Data'!BC$1,FALSE)</f>
        <v>3.91858175831219</v>
      </c>
      <c r="AR15" s="50">
        <f>VLOOKUP($A15,'ADR Raw Data'!$B$6:$BE$43,'ADR Raw Data'!BE$1,FALSE)</f>
        <v>3.70199076796214</v>
      </c>
      <c r="AT15" s="51">
        <f>VLOOKUP($A15,'RevPAR Raw Data'!$B$6:$BE$43,'RevPAR Raw Data'!AG$1,FALSE)</f>
        <v>93.779098118880398</v>
      </c>
      <c r="AU15" s="52">
        <f>VLOOKUP($A15,'RevPAR Raw Data'!$B$6:$BE$43,'RevPAR Raw Data'!AH$1,FALSE)</f>
        <v>126.79321797670001</v>
      </c>
      <c r="AV15" s="52">
        <f>VLOOKUP($A15,'RevPAR Raw Data'!$B$6:$BE$43,'RevPAR Raw Data'!AI$1,FALSE)</f>
        <v>156.630183509962</v>
      </c>
      <c r="AW15" s="52">
        <f>VLOOKUP($A15,'RevPAR Raw Data'!$B$6:$BE$43,'RevPAR Raw Data'!AJ$1,FALSE)</f>
        <v>158.138647430334</v>
      </c>
      <c r="AX15" s="52">
        <f>VLOOKUP($A15,'RevPAR Raw Data'!$B$6:$BE$43,'RevPAR Raw Data'!AK$1,FALSE)</f>
        <v>129.08757525354699</v>
      </c>
      <c r="AY15" s="53">
        <f>VLOOKUP($A15,'RevPAR Raw Data'!$B$6:$BE$43,'RevPAR Raw Data'!AL$1,FALSE)</f>
        <v>132.88574445788501</v>
      </c>
      <c r="AZ15" s="52">
        <f>VLOOKUP($A15,'RevPAR Raw Data'!$B$6:$BE$43,'RevPAR Raw Data'!AN$1,FALSE)</f>
        <v>119.64847535961199</v>
      </c>
      <c r="BA15" s="52">
        <f>VLOOKUP($A15,'RevPAR Raw Data'!$B$6:$BE$43,'RevPAR Raw Data'!AO$1,FALSE)</f>
        <v>127.381212603325</v>
      </c>
      <c r="BB15" s="53">
        <f>VLOOKUP($A15,'RevPAR Raw Data'!$B$6:$BE$43,'RevPAR Raw Data'!AP$1,FALSE)</f>
        <v>123.514843981469</v>
      </c>
      <c r="BC15" s="54">
        <f>VLOOKUP($A15,'RevPAR Raw Data'!$B$6:$BE$43,'RevPAR Raw Data'!AR$1,FALSE)</f>
        <v>130.20834432176599</v>
      </c>
      <c r="BE15" s="47">
        <f>VLOOKUP($A15,'RevPAR Raw Data'!$B$6:$BE$43,'RevPAR Raw Data'!AT$1,FALSE)</f>
        <v>-0.26464848377987299</v>
      </c>
      <c r="BF15" s="48">
        <f>VLOOKUP($A15,'RevPAR Raw Data'!$B$6:$BE$43,'RevPAR Raw Data'!AU$1,FALSE)</f>
        <v>0.96449079464417697</v>
      </c>
      <c r="BG15" s="48">
        <f>VLOOKUP($A15,'RevPAR Raw Data'!$B$6:$BE$43,'RevPAR Raw Data'!AV$1,FALSE)</f>
        <v>2.4858533238223699</v>
      </c>
      <c r="BH15" s="48">
        <f>VLOOKUP($A15,'RevPAR Raw Data'!$B$6:$BE$43,'RevPAR Raw Data'!AW$1,FALSE)</f>
        <v>6.7806472208335196</v>
      </c>
      <c r="BI15" s="48">
        <f>VLOOKUP($A15,'RevPAR Raw Data'!$B$6:$BE$43,'RevPAR Raw Data'!AX$1,FALSE)</f>
        <v>8.3708554605791594</v>
      </c>
      <c r="BJ15" s="49">
        <f>VLOOKUP($A15,'RevPAR Raw Data'!$B$6:$BE$43,'RevPAR Raw Data'!AY$1,FALSE)</f>
        <v>3.8730871670889999</v>
      </c>
      <c r="BK15" s="48">
        <f>VLOOKUP($A15,'RevPAR Raw Data'!$B$6:$BE$43,'RevPAR Raw Data'!BA$1,FALSE)</f>
        <v>5.5392898877112602</v>
      </c>
      <c r="BL15" s="48">
        <f>VLOOKUP($A15,'RevPAR Raw Data'!$B$6:$BE$43,'RevPAR Raw Data'!BB$1,FALSE)</f>
        <v>3.6261410753703101</v>
      </c>
      <c r="BM15" s="49">
        <f>VLOOKUP($A15,'RevPAR Raw Data'!$B$6:$BE$43,'RevPAR Raw Data'!BC$1,FALSE)</f>
        <v>4.5440336496963996</v>
      </c>
      <c r="BN15" s="50">
        <f>VLOOKUP($A15,'RevPAR Raw Data'!$B$6:$BE$43,'RevPAR Raw Data'!BE$1,FALSE)</f>
        <v>4.05414405030439</v>
      </c>
    </row>
    <row r="16" spans="1:66" x14ac:dyDescent="0.45">
      <c r="A16" s="63" t="s">
        <v>88</v>
      </c>
      <c r="B16" s="47">
        <f>VLOOKUP($A16,'Occupancy Raw Data'!$B$8:$BE$45,'Occupancy Raw Data'!AG$3,FALSE)</f>
        <v>59.0474467645234</v>
      </c>
      <c r="C16" s="48">
        <f>VLOOKUP($A16,'Occupancy Raw Data'!$B$8:$BE$45,'Occupancy Raw Data'!AH$3,FALSE)</f>
        <v>71.873061815174594</v>
      </c>
      <c r="D16" s="48">
        <f>VLOOKUP($A16,'Occupancy Raw Data'!$B$8:$BE$45,'Occupancy Raw Data'!AI$3,FALSE)</f>
        <v>80.685342154227797</v>
      </c>
      <c r="E16" s="48">
        <f>VLOOKUP($A16,'Occupancy Raw Data'!$B$8:$BE$45,'Occupancy Raw Data'!AJ$3,FALSE)</f>
        <v>80.189166838949703</v>
      </c>
      <c r="F16" s="48">
        <f>VLOOKUP($A16,'Occupancy Raw Data'!$B$8:$BE$45,'Occupancy Raw Data'!AK$3,FALSE)</f>
        <v>72.216766590862093</v>
      </c>
      <c r="G16" s="49">
        <f>VLOOKUP($A16,'Occupancy Raw Data'!$B$8:$BE$45,'Occupancy Raw Data'!AL$3,FALSE)</f>
        <v>72.802356832747506</v>
      </c>
      <c r="H16" s="48">
        <f>VLOOKUP($A16,'Occupancy Raw Data'!$B$8:$BE$45,'Occupancy Raw Data'!AN$3,FALSE)</f>
        <v>67.857142857142804</v>
      </c>
      <c r="I16" s="48">
        <f>VLOOKUP($A16,'Occupancy Raw Data'!$B$8:$BE$45,'Occupancy Raw Data'!AO$3,FALSE)</f>
        <v>71.258011163944502</v>
      </c>
      <c r="J16" s="49">
        <f>VLOOKUP($A16,'Occupancy Raw Data'!$B$8:$BE$45,'Occupancy Raw Data'!AP$3,FALSE)</f>
        <v>69.557577010543696</v>
      </c>
      <c r="K16" s="50">
        <f>VLOOKUP($A16,'Occupancy Raw Data'!$B$8:$BE$45,'Occupancy Raw Data'!AR$3,FALSE)</f>
        <v>71.875276883546405</v>
      </c>
      <c r="M16" s="47">
        <f>VLOOKUP($A16,'Occupancy Raw Data'!$B$8:$BE$45,'Occupancy Raw Data'!AT$3,FALSE)</f>
        <v>4.91009309654505</v>
      </c>
      <c r="N16" s="48">
        <f>VLOOKUP($A16,'Occupancy Raw Data'!$B$8:$BE$45,'Occupancy Raw Data'!AU$3,FALSE)</f>
        <v>0.54966128932018099</v>
      </c>
      <c r="O16" s="48">
        <f>VLOOKUP($A16,'Occupancy Raw Data'!$B$8:$BE$45,'Occupancy Raw Data'!AV$3,FALSE)</f>
        <v>1.5699942831886899</v>
      </c>
      <c r="P16" s="48">
        <f>VLOOKUP($A16,'Occupancy Raw Data'!$B$8:$BE$45,'Occupancy Raw Data'!AW$3,FALSE)</f>
        <v>-0.18580652200338801</v>
      </c>
      <c r="Q16" s="48">
        <f>VLOOKUP($A16,'Occupancy Raw Data'!$B$8:$BE$45,'Occupancy Raw Data'!AX$3,FALSE)</f>
        <v>7.5180572110515502</v>
      </c>
      <c r="R16" s="49">
        <f>VLOOKUP($A16,'Occupancy Raw Data'!$B$8:$BE$45,'Occupancy Raw Data'!AY$3,FALSE)</f>
        <v>2.6230188129351499</v>
      </c>
      <c r="S16" s="48">
        <f>VLOOKUP($A16,'Occupancy Raw Data'!$B$8:$BE$45,'Occupancy Raw Data'!BA$3,FALSE)</f>
        <v>0.20896367079514999</v>
      </c>
      <c r="T16" s="48">
        <f>VLOOKUP($A16,'Occupancy Raw Data'!$B$8:$BE$45,'Occupancy Raw Data'!BB$3,FALSE)</f>
        <v>-2.1212238944230402</v>
      </c>
      <c r="U16" s="49">
        <f>VLOOKUP($A16,'Occupancy Raw Data'!$B$8:$BE$45,'Occupancy Raw Data'!BC$3,FALSE)</f>
        <v>-0.99830583946107798</v>
      </c>
      <c r="V16" s="50">
        <f>VLOOKUP($A16,'Occupancy Raw Data'!$B$8:$BE$45,'Occupancy Raw Data'!BE$3,FALSE)</f>
        <v>1.59549534216995</v>
      </c>
      <c r="X16" s="51">
        <f>VLOOKUP($A16,'ADR Raw Data'!$B$6:$BE$43,'ADR Raw Data'!AG$1,FALSE)</f>
        <v>177.25019125563401</v>
      </c>
      <c r="Y16" s="52">
        <f>VLOOKUP($A16,'ADR Raw Data'!$B$6:$BE$43,'ADR Raw Data'!AH$1,FALSE)</f>
        <v>222.689235581763</v>
      </c>
      <c r="Z16" s="52">
        <f>VLOOKUP($A16,'ADR Raw Data'!$B$6:$BE$43,'ADR Raw Data'!AI$1,FALSE)</f>
        <v>236.26776535776</v>
      </c>
      <c r="AA16" s="52">
        <f>VLOOKUP($A16,'ADR Raw Data'!$B$6:$BE$43,'ADR Raw Data'!AJ$1,FALSE)</f>
        <v>234.45179568159801</v>
      </c>
      <c r="AB16" s="52">
        <f>VLOOKUP($A16,'ADR Raw Data'!$B$6:$BE$43,'ADR Raw Data'!AK$1,FALSE)</f>
        <v>203.621179101807</v>
      </c>
      <c r="AC16" s="53">
        <f>VLOOKUP($A16,'ADR Raw Data'!$B$6:$BE$43,'ADR Raw Data'!AL$1,FALSE)</f>
        <v>217.13646282071301</v>
      </c>
      <c r="AD16" s="52">
        <f>VLOOKUP($A16,'ADR Raw Data'!$B$6:$BE$43,'ADR Raw Data'!AN$1,FALSE)</f>
        <v>155.091928935943</v>
      </c>
      <c r="AE16" s="52">
        <f>VLOOKUP($A16,'ADR Raw Data'!$B$6:$BE$43,'ADR Raw Data'!AO$1,FALSE)</f>
        <v>151.90360303184099</v>
      </c>
      <c r="AF16" s="53">
        <f>VLOOKUP($A16,'ADR Raw Data'!$B$6:$BE$43,'ADR Raw Data'!AP$1,FALSE)</f>
        <v>153.458794397384</v>
      </c>
      <c r="AG16" s="54">
        <f>VLOOKUP($A16,'ADR Raw Data'!$B$6:$BE$43,'ADR Raw Data'!AR$1,FALSE)</f>
        <v>199.52951718115901</v>
      </c>
      <c r="AI16" s="47">
        <f>VLOOKUP($A16,'ADR Raw Data'!$B$6:$BE$43,'ADR Raw Data'!AT$1,FALSE)</f>
        <v>3.8174399861997701</v>
      </c>
      <c r="AJ16" s="48">
        <f>VLOOKUP($A16,'ADR Raw Data'!$B$6:$BE$43,'ADR Raw Data'!AU$1,FALSE)</f>
        <v>4.9093579482385499</v>
      </c>
      <c r="AK16" s="48">
        <f>VLOOKUP($A16,'ADR Raw Data'!$B$6:$BE$43,'ADR Raw Data'!AV$1,FALSE)</f>
        <v>5.8687335993341003</v>
      </c>
      <c r="AL16" s="48">
        <f>VLOOKUP($A16,'ADR Raw Data'!$B$6:$BE$43,'ADR Raw Data'!AW$1,FALSE)</f>
        <v>6.7157404350021004</v>
      </c>
      <c r="AM16" s="48">
        <f>VLOOKUP($A16,'ADR Raw Data'!$B$6:$BE$43,'ADR Raw Data'!AX$1,FALSE)</f>
        <v>6.6917287663953697</v>
      </c>
      <c r="AN16" s="49">
        <f>VLOOKUP($A16,'ADR Raw Data'!$B$6:$BE$43,'ADR Raw Data'!AY$1,FALSE)</f>
        <v>5.5361644577231699</v>
      </c>
      <c r="AO16" s="48">
        <f>VLOOKUP($A16,'ADR Raw Data'!$B$6:$BE$43,'ADR Raw Data'!BA$1,FALSE)</f>
        <v>1.2119075757176501</v>
      </c>
      <c r="AP16" s="48">
        <f>VLOOKUP($A16,'ADR Raw Data'!$B$6:$BE$43,'ADR Raw Data'!BB$1,FALSE)</f>
        <v>2.5709269681800699</v>
      </c>
      <c r="AQ16" s="49">
        <f>VLOOKUP($A16,'ADR Raw Data'!$B$6:$BE$43,'ADR Raw Data'!BC$1,FALSE)</f>
        <v>1.9168785570197799</v>
      </c>
      <c r="AR16" s="50">
        <f>VLOOKUP($A16,'ADR Raw Data'!$B$6:$BE$43,'ADR Raw Data'!BE$1,FALSE)</f>
        <v>4.9656935902754098</v>
      </c>
      <c r="AT16" s="51">
        <f>VLOOKUP($A16,'RevPAR Raw Data'!$B$6:$BE$43,'RevPAR Raw Data'!AG$1,FALSE)</f>
        <v>104.661712321686</v>
      </c>
      <c r="AU16" s="52">
        <f>VLOOKUP($A16,'RevPAR Raw Data'!$B$6:$BE$43,'RevPAR Raw Data'!AH$1,FALSE)</f>
        <v>160.05357194542</v>
      </c>
      <c r="AV16" s="52">
        <f>VLOOKUP($A16,'RevPAR Raw Data'!$B$6:$BE$43,'RevPAR Raw Data'!AI$1,FALSE)</f>
        <v>190.63345487905701</v>
      </c>
      <c r="AW16" s="52">
        <f>VLOOKUP($A16,'RevPAR Raw Data'!$B$6:$BE$43,'RevPAR Raw Data'!AJ$1,FALSE)</f>
        <v>188.00494159602999</v>
      </c>
      <c r="AX16" s="52">
        <f>VLOOKUP($A16,'RevPAR Raw Data'!$B$6:$BE$43,'RevPAR Raw Data'!AK$1,FALSE)</f>
        <v>147.048631641513</v>
      </c>
      <c r="AY16" s="53">
        <f>VLOOKUP($A16,'RevPAR Raw Data'!$B$6:$BE$43,'RevPAR Raw Data'!AL$1,FALSE)</f>
        <v>158.08046247674099</v>
      </c>
      <c r="AZ16" s="52">
        <f>VLOOKUP($A16,'RevPAR Raw Data'!$B$6:$BE$43,'RevPAR Raw Data'!AN$1,FALSE)</f>
        <v>105.240951777961</v>
      </c>
      <c r="BA16" s="52">
        <f>VLOOKUP($A16,'RevPAR Raw Data'!$B$6:$BE$43,'RevPAR Raw Data'!AO$1,FALSE)</f>
        <v>108.243486406863</v>
      </c>
      <c r="BB16" s="53">
        <f>VLOOKUP($A16,'RevPAR Raw Data'!$B$6:$BE$43,'RevPAR Raw Data'!AP$1,FALSE)</f>
        <v>106.742219092412</v>
      </c>
      <c r="BC16" s="54">
        <f>VLOOKUP($A16,'RevPAR Raw Data'!$B$6:$BE$43,'RevPAR Raw Data'!AR$1,FALSE)</f>
        <v>143.41239293836199</v>
      </c>
      <c r="BE16" s="47">
        <f>VLOOKUP($A16,'RevPAR Raw Data'!$B$6:$BE$43,'RevPAR Raw Data'!AT$1,FALSE)</f>
        <v>8.9149729399719799</v>
      </c>
      <c r="BF16" s="48">
        <f>VLOOKUP($A16,'RevPAR Raw Data'!$B$6:$BE$43,'RevPAR Raw Data'!AU$1,FALSE)</f>
        <v>5.4860040777543597</v>
      </c>
      <c r="BG16" s="48">
        <f>VLOOKUP($A16,'RevPAR Raw Data'!$B$6:$BE$43,'RevPAR Raw Data'!AV$1,FALSE)</f>
        <v>7.5308666645279203</v>
      </c>
      <c r="BH16" s="48">
        <f>VLOOKUP($A16,'RevPAR Raw Data'!$B$6:$BE$43,'RevPAR Raw Data'!AW$1,FALSE)</f>
        <v>6.5174556292696604</v>
      </c>
      <c r="BI16" s="48">
        <f>VLOOKUP($A16,'RevPAR Raw Data'!$B$6:$BE$43,'RevPAR Raw Data'!AX$1,FALSE)</f>
        <v>14.712873974512901</v>
      </c>
      <c r="BJ16" s="49">
        <f>VLOOKUP($A16,'RevPAR Raw Data'!$B$6:$BE$43,'RevPAR Raw Data'!AY$1,FALSE)</f>
        <v>8.3043979058994406</v>
      </c>
      <c r="BK16" s="48">
        <f>VLOOKUP($A16,'RevPAR Raw Data'!$B$6:$BE$43,'RevPAR Raw Data'!BA$1,FALSE)</f>
        <v>1.4234036930696701</v>
      </c>
      <c r="BL16" s="48">
        <f>VLOOKUP($A16,'RevPAR Raw Data'!$B$6:$BE$43,'RevPAR Raw Data'!BB$1,FALSE)</f>
        <v>0.39516795659982801</v>
      </c>
      <c r="BM16" s="49">
        <f>VLOOKUP($A16,'RevPAR Raw Data'!$B$6:$BE$43,'RevPAR Raw Data'!BC$1,FALSE)</f>
        <v>0.89943640698860505</v>
      </c>
      <c r="BN16" s="50">
        <f>VLOOKUP($A16,'RevPAR Raw Data'!$B$6:$BE$43,'RevPAR Raw Data'!BE$1,FALSE)</f>
        <v>6.6404163423846398</v>
      </c>
    </row>
    <row r="17" spans="1:66" x14ac:dyDescent="0.45">
      <c r="A17" s="63" t="s">
        <v>89</v>
      </c>
      <c r="B17" s="47">
        <f>VLOOKUP($A17,'Occupancy Raw Data'!$B$8:$BE$45,'Occupancy Raw Data'!AG$3,FALSE)</f>
        <v>58.9512589512589</v>
      </c>
      <c r="C17" s="48">
        <f>VLOOKUP($A17,'Occupancy Raw Data'!$B$8:$BE$45,'Occupancy Raw Data'!AH$3,FALSE)</f>
        <v>65.505890505890505</v>
      </c>
      <c r="D17" s="48">
        <f>VLOOKUP($A17,'Occupancy Raw Data'!$B$8:$BE$45,'Occupancy Raw Data'!AI$3,FALSE)</f>
        <v>73.6111111111111</v>
      </c>
      <c r="E17" s="48">
        <f>VLOOKUP($A17,'Occupancy Raw Data'!$B$8:$BE$45,'Occupancy Raw Data'!AJ$3,FALSE)</f>
        <v>73.501386001385995</v>
      </c>
      <c r="F17" s="48">
        <f>VLOOKUP($A17,'Occupancy Raw Data'!$B$8:$BE$45,'Occupancy Raw Data'!AK$3,FALSE)</f>
        <v>62.462462462462398</v>
      </c>
      <c r="G17" s="49">
        <f>VLOOKUP($A17,'Occupancy Raw Data'!$B$8:$BE$45,'Occupancy Raw Data'!AL$3,FALSE)</f>
        <v>66.806421806421795</v>
      </c>
      <c r="H17" s="48">
        <f>VLOOKUP($A17,'Occupancy Raw Data'!$B$8:$BE$45,'Occupancy Raw Data'!AN$3,FALSE)</f>
        <v>62.6819126819126</v>
      </c>
      <c r="I17" s="48">
        <f>VLOOKUP($A17,'Occupancy Raw Data'!$B$8:$BE$45,'Occupancy Raw Data'!AO$3,FALSE)</f>
        <v>69.453106953106897</v>
      </c>
      <c r="J17" s="49">
        <f>VLOOKUP($A17,'Occupancy Raw Data'!$B$8:$BE$45,'Occupancy Raw Data'!AP$3,FALSE)</f>
        <v>66.067509817509801</v>
      </c>
      <c r="K17" s="50">
        <f>VLOOKUP($A17,'Occupancy Raw Data'!$B$8:$BE$45,'Occupancy Raw Data'!AR$3,FALSE)</f>
        <v>66.595304095304002</v>
      </c>
      <c r="M17" s="47">
        <f>VLOOKUP($A17,'Occupancy Raw Data'!$B$8:$BE$45,'Occupancy Raw Data'!AT$3,FALSE)</f>
        <v>1.4570137614872001</v>
      </c>
      <c r="N17" s="48">
        <f>VLOOKUP($A17,'Occupancy Raw Data'!$B$8:$BE$45,'Occupancy Raw Data'!AU$3,FALSE)</f>
        <v>-5.3106690919701501E-2</v>
      </c>
      <c r="O17" s="48">
        <f>VLOOKUP($A17,'Occupancy Raw Data'!$B$8:$BE$45,'Occupancy Raw Data'!AV$3,FALSE)</f>
        <v>0.42318222503027397</v>
      </c>
      <c r="P17" s="48">
        <f>VLOOKUP($A17,'Occupancy Raw Data'!$B$8:$BE$45,'Occupancy Raw Data'!AW$3,FALSE)</f>
        <v>1.92365270835207</v>
      </c>
      <c r="Q17" s="48">
        <f>VLOOKUP($A17,'Occupancy Raw Data'!$B$8:$BE$45,'Occupancy Raw Data'!AX$3,FALSE)</f>
        <v>-0.79744618428937797</v>
      </c>
      <c r="R17" s="49">
        <f>VLOOKUP($A17,'Occupancy Raw Data'!$B$8:$BE$45,'Occupancy Raw Data'!AY$3,FALSE)</f>
        <v>0.60450276215523602</v>
      </c>
      <c r="S17" s="48">
        <f>VLOOKUP($A17,'Occupancy Raw Data'!$B$8:$BE$45,'Occupancy Raw Data'!BA$3,FALSE)</f>
        <v>-1.1171361034374701</v>
      </c>
      <c r="T17" s="48">
        <f>VLOOKUP($A17,'Occupancy Raw Data'!$B$8:$BE$45,'Occupancy Raw Data'!BB$3,FALSE)</f>
        <v>-1.43906596771661</v>
      </c>
      <c r="U17" s="49">
        <f>VLOOKUP($A17,'Occupancy Raw Data'!$B$8:$BE$45,'Occupancy Raw Data'!BC$3,FALSE)</f>
        <v>-1.2866113449960299</v>
      </c>
      <c r="V17" s="50">
        <f>VLOOKUP($A17,'Occupancy Raw Data'!$B$8:$BE$45,'Occupancy Raw Data'!BE$3,FALSE)</f>
        <v>6.1148044410238897E-2</v>
      </c>
      <c r="X17" s="51">
        <f>VLOOKUP($A17,'ADR Raw Data'!$B$6:$BE$43,'ADR Raw Data'!AG$1,FALSE)</f>
        <v>158.124557699843</v>
      </c>
      <c r="Y17" s="52">
        <f>VLOOKUP($A17,'ADR Raw Data'!$B$6:$BE$43,'ADR Raw Data'!AH$1,FALSE)</f>
        <v>180.747841840782</v>
      </c>
      <c r="Z17" s="52">
        <f>VLOOKUP($A17,'ADR Raw Data'!$B$6:$BE$43,'ADR Raw Data'!AI$1,FALSE)</f>
        <v>188.67803906954799</v>
      </c>
      <c r="AA17" s="52">
        <f>VLOOKUP($A17,'ADR Raw Data'!$B$6:$BE$43,'ADR Raw Data'!AJ$1,FALSE)</f>
        <v>185.286590060891</v>
      </c>
      <c r="AB17" s="52">
        <f>VLOOKUP($A17,'ADR Raw Data'!$B$6:$BE$43,'ADR Raw Data'!AK$1,FALSE)</f>
        <v>157.32759846523601</v>
      </c>
      <c r="AC17" s="53">
        <f>VLOOKUP($A17,'ADR Raw Data'!$B$6:$BE$43,'ADR Raw Data'!AL$1,FALSE)</f>
        <v>175.122028664787</v>
      </c>
      <c r="AD17" s="52">
        <f>VLOOKUP($A17,'ADR Raw Data'!$B$6:$BE$43,'ADR Raw Data'!AN$1,FALSE)</f>
        <v>142.61019209508001</v>
      </c>
      <c r="AE17" s="52">
        <f>VLOOKUP($A17,'ADR Raw Data'!$B$6:$BE$43,'ADR Raw Data'!AO$1,FALSE)</f>
        <v>146.12094998544799</v>
      </c>
      <c r="AF17" s="53">
        <f>VLOOKUP($A17,'ADR Raw Data'!$B$6:$BE$43,'ADR Raw Data'!AP$1,FALSE)</f>
        <v>144.45552457332599</v>
      </c>
      <c r="AG17" s="54">
        <f>VLOOKUP($A17,'ADR Raw Data'!$B$6:$BE$43,'ADR Raw Data'!AR$1,FALSE)</f>
        <v>166.429611565691</v>
      </c>
      <c r="AI17" s="47">
        <f>VLOOKUP($A17,'ADR Raw Data'!$B$6:$BE$43,'ADR Raw Data'!AT$1,FALSE)</f>
        <v>4.5772559289949104</v>
      </c>
      <c r="AJ17" s="48">
        <f>VLOOKUP($A17,'ADR Raw Data'!$B$6:$BE$43,'ADR Raw Data'!AU$1,FALSE)</f>
        <v>5.6223210178643601</v>
      </c>
      <c r="AK17" s="48">
        <f>VLOOKUP($A17,'ADR Raw Data'!$B$6:$BE$43,'ADR Raw Data'!AV$1,FALSE)</f>
        <v>4.0867473266021301</v>
      </c>
      <c r="AL17" s="48">
        <f>VLOOKUP($A17,'ADR Raw Data'!$B$6:$BE$43,'ADR Raw Data'!AW$1,FALSE)</f>
        <v>5.3841008498461003</v>
      </c>
      <c r="AM17" s="48">
        <f>VLOOKUP($A17,'ADR Raw Data'!$B$6:$BE$43,'ADR Raw Data'!AX$1,FALSE)</f>
        <v>1.35518026271166</v>
      </c>
      <c r="AN17" s="49">
        <f>VLOOKUP($A17,'ADR Raw Data'!$B$6:$BE$43,'ADR Raw Data'!AY$1,FALSE)</f>
        <v>4.3118857861560196</v>
      </c>
      <c r="AO17" s="48">
        <f>VLOOKUP($A17,'ADR Raw Data'!$B$6:$BE$43,'ADR Raw Data'!BA$1,FALSE)</f>
        <v>1.4016885892475599</v>
      </c>
      <c r="AP17" s="48">
        <f>VLOOKUP($A17,'ADR Raw Data'!$B$6:$BE$43,'ADR Raw Data'!BB$1,FALSE)</f>
        <v>3.0270495974052198</v>
      </c>
      <c r="AQ17" s="49">
        <f>VLOOKUP($A17,'ADR Raw Data'!$B$6:$BE$43,'ADR Raw Data'!BC$1,FALSE)</f>
        <v>2.25872559074678</v>
      </c>
      <c r="AR17" s="50">
        <f>VLOOKUP($A17,'ADR Raw Data'!$B$6:$BE$43,'ADR Raw Data'!BE$1,FALSE)</f>
        <v>3.8658784552023402</v>
      </c>
      <c r="AT17" s="51">
        <f>VLOOKUP($A17,'RevPAR Raw Data'!$B$6:$BE$43,'RevPAR Raw Data'!AG$1,FALSE)</f>
        <v>93.216417475167404</v>
      </c>
      <c r="AU17" s="52">
        <f>VLOOKUP($A17,'RevPAR Raw Data'!$B$6:$BE$43,'RevPAR Raw Data'!AH$1,FALSE)</f>
        <v>118.400483367983</v>
      </c>
      <c r="AV17" s="52">
        <f>VLOOKUP($A17,'RevPAR Raw Data'!$B$6:$BE$43,'RevPAR Raw Data'!AI$1,FALSE)</f>
        <v>138.88800098175</v>
      </c>
      <c r="AW17" s="52">
        <f>VLOOKUP($A17,'RevPAR Raw Data'!$B$6:$BE$43,'RevPAR Raw Data'!AJ$1,FALSE)</f>
        <v>136.18821176946099</v>
      </c>
      <c r="AX17" s="52">
        <f>VLOOKUP($A17,'RevPAR Raw Data'!$B$6:$BE$43,'RevPAR Raw Data'!AK$1,FALSE)</f>
        <v>98.2706921344421</v>
      </c>
      <c r="AY17" s="53">
        <f>VLOOKUP($A17,'RevPAR Raw Data'!$B$6:$BE$43,'RevPAR Raw Data'!AL$1,FALSE)</f>
        <v>116.99276114576099</v>
      </c>
      <c r="AZ17" s="52">
        <f>VLOOKUP($A17,'RevPAR Raw Data'!$B$6:$BE$43,'RevPAR Raw Data'!AN$1,FALSE)</f>
        <v>89.390796084545997</v>
      </c>
      <c r="BA17" s="52">
        <f>VLOOKUP($A17,'RevPAR Raw Data'!$B$6:$BE$43,'RevPAR Raw Data'!AO$1,FALSE)</f>
        <v>101.485539674289</v>
      </c>
      <c r="BB17" s="53">
        <f>VLOOKUP($A17,'RevPAR Raw Data'!$B$6:$BE$43,'RevPAR Raw Data'!AP$1,FALSE)</f>
        <v>95.438167879417804</v>
      </c>
      <c r="BC17" s="54">
        <f>VLOOKUP($A17,'RevPAR Raw Data'!$B$6:$BE$43,'RevPAR Raw Data'!AR$1,FALSE)</f>
        <v>110.834305926805</v>
      </c>
      <c r="BE17" s="47">
        <f>VLOOKUP($A17,'RevPAR Raw Data'!$B$6:$BE$43,'RevPAR Raw Data'!AT$1,FALSE)</f>
        <v>6.1009609392660602</v>
      </c>
      <c r="BF17" s="48">
        <f>VLOOKUP($A17,'RevPAR Raw Data'!$B$6:$BE$43,'RevPAR Raw Data'!AU$1,FALSE)</f>
        <v>5.5662284982991901</v>
      </c>
      <c r="BG17" s="48">
        <f>VLOOKUP($A17,'RevPAR Raw Data'!$B$6:$BE$43,'RevPAR Raw Data'!AV$1,FALSE)</f>
        <v>4.5272239399004901</v>
      </c>
      <c r="BH17" s="48">
        <f>VLOOKUP($A17,'RevPAR Raw Data'!$B$6:$BE$43,'RevPAR Raw Data'!AW$1,FALSE)</f>
        <v>7.4113249600166498</v>
      </c>
      <c r="BI17" s="48">
        <f>VLOOKUP($A17,'RevPAR Raw Data'!$B$6:$BE$43,'RevPAR Raw Data'!AX$1,FALSE)</f>
        <v>0.54692724512705104</v>
      </c>
      <c r="BJ17" s="49">
        <f>VLOOKUP($A17,'RevPAR Raw Data'!$B$6:$BE$43,'RevPAR Raw Data'!AY$1,FALSE)</f>
        <v>4.9424540169895499</v>
      </c>
      <c r="BK17" s="48">
        <f>VLOOKUP($A17,'RevPAR Raw Data'!$B$6:$BE$43,'RevPAR Raw Data'!BA$1,FALSE)</f>
        <v>0.26889371652184102</v>
      </c>
      <c r="BL17" s="48">
        <f>VLOOKUP($A17,'RevPAR Raw Data'!$B$6:$BE$43,'RevPAR Raw Data'!BB$1,FALSE)</f>
        <v>1.5444223891064399</v>
      </c>
      <c r="BM17" s="49">
        <f>VLOOKUP($A17,'RevPAR Raw Data'!$B$6:$BE$43,'RevPAR Raw Data'!BC$1,FALSE)</f>
        <v>0.943053226047874</v>
      </c>
      <c r="BN17" s="50">
        <f>VLOOKUP($A17,'RevPAR Raw Data'!$B$6:$BE$43,'RevPAR Raw Data'!BE$1,FALSE)</f>
        <v>3.92939040868721</v>
      </c>
    </row>
    <row r="18" spans="1:66" x14ac:dyDescent="0.45">
      <c r="A18" s="63" t="s">
        <v>26</v>
      </c>
      <c r="B18" s="47">
        <f>VLOOKUP($A18,'Occupancy Raw Data'!$B$8:$BE$45,'Occupancy Raw Data'!AG$3,FALSE)</f>
        <v>58.377840909090899</v>
      </c>
      <c r="C18" s="48">
        <f>VLOOKUP($A18,'Occupancy Raw Data'!$B$8:$BE$45,'Occupancy Raw Data'!AH$3,FALSE)</f>
        <v>69.823863636363598</v>
      </c>
      <c r="D18" s="48">
        <f>VLOOKUP($A18,'Occupancy Raw Data'!$B$8:$BE$45,'Occupancy Raw Data'!AI$3,FALSE)</f>
        <v>79.732954545454504</v>
      </c>
      <c r="E18" s="48">
        <f>VLOOKUP($A18,'Occupancy Raw Data'!$B$8:$BE$45,'Occupancy Raw Data'!AJ$3,FALSE)</f>
        <v>80.519886363636303</v>
      </c>
      <c r="F18" s="48">
        <f>VLOOKUP($A18,'Occupancy Raw Data'!$B$8:$BE$45,'Occupancy Raw Data'!AK$3,FALSE)</f>
        <v>68.116477272727195</v>
      </c>
      <c r="G18" s="49">
        <f>VLOOKUP($A18,'Occupancy Raw Data'!$B$8:$BE$45,'Occupancy Raw Data'!AL$3,FALSE)</f>
        <v>71.314204545454501</v>
      </c>
      <c r="H18" s="48">
        <f>VLOOKUP($A18,'Occupancy Raw Data'!$B$8:$BE$45,'Occupancy Raw Data'!AN$3,FALSE)</f>
        <v>67.375</v>
      </c>
      <c r="I18" s="48">
        <f>VLOOKUP($A18,'Occupancy Raw Data'!$B$8:$BE$45,'Occupancy Raw Data'!AO$3,FALSE)</f>
        <v>72.079545454545396</v>
      </c>
      <c r="J18" s="49">
        <f>VLOOKUP($A18,'Occupancy Raw Data'!$B$8:$BE$45,'Occupancy Raw Data'!AP$3,FALSE)</f>
        <v>69.727272727272705</v>
      </c>
      <c r="K18" s="50">
        <f>VLOOKUP($A18,'Occupancy Raw Data'!$B$8:$BE$45,'Occupancy Raw Data'!AR$3,FALSE)</f>
        <v>70.860795454545396</v>
      </c>
      <c r="M18" s="47">
        <f>VLOOKUP($A18,'Occupancy Raw Data'!$B$8:$BE$45,'Occupancy Raw Data'!AT$3,FALSE)</f>
        <v>6.9729980560380698</v>
      </c>
      <c r="N18" s="48">
        <f>VLOOKUP($A18,'Occupancy Raw Data'!$B$8:$BE$45,'Occupancy Raw Data'!AU$3,FALSE)</f>
        <v>6.1663735381838896</v>
      </c>
      <c r="O18" s="48">
        <f>VLOOKUP($A18,'Occupancy Raw Data'!$B$8:$BE$45,'Occupancy Raw Data'!AV$3,FALSE)</f>
        <v>2.1370120019106098</v>
      </c>
      <c r="P18" s="48">
        <f>VLOOKUP($A18,'Occupancy Raw Data'!$B$8:$BE$45,'Occupancy Raw Data'!AW$3,FALSE)</f>
        <v>4.65136711750913</v>
      </c>
      <c r="Q18" s="48">
        <f>VLOOKUP($A18,'Occupancy Raw Data'!$B$8:$BE$45,'Occupancy Raw Data'!AX$3,FALSE)</f>
        <v>5.3375817743251899</v>
      </c>
      <c r="R18" s="49">
        <f>VLOOKUP($A18,'Occupancy Raw Data'!$B$8:$BE$45,'Occupancy Raw Data'!AY$3,FALSE)</f>
        <v>4.87026647086262</v>
      </c>
      <c r="S18" s="48">
        <f>VLOOKUP($A18,'Occupancy Raw Data'!$B$8:$BE$45,'Occupancy Raw Data'!BA$3,FALSE)</f>
        <v>3.2317990705908302</v>
      </c>
      <c r="T18" s="48">
        <f>VLOOKUP($A18,'Occupancy Raw Data'!$B$8:$BE$45,'Occupancy Raw Data'!BB$3,FALSE)</f>
        <v>0.88921580158339197</v>
      </c>
      <c r="U18" s="49">
        <f>VLOOKUP($A18,'Occupancy Raw Data'!$B$8:$BE$45,'Occupancy Raw Data'!BC$3,FALSE)</f>
        <v>2.0075717559289901</v>
      </c>
      <c r="V18" s="50">
        <f>VLOOKUP($A18,'Occupancy Raw Data'!$B$8:$BE$45,'Occupancy Raw Data'!BE$3,FALSE)</f>
        <v>4.0493281696944701</v>
      </c>
      <c r="X18" s="51">
        <f>VLOOKUP($A18,'ADR Raw Data'!$B$6:$BE$43,'ADR Raw Data'!AG$1,FALSE)</f>
        <v>146.617387220789</v>
      </c>
      <c r="Y18" s="52">
        <f>VLOOKUP($A18,'ADR Raw Data'!$B$6:$BE$43,'ADR Raw Data'!AH$1,FALSE)</f>
        <v>178.33813776548101</v>
      </c>
      <c r="Z18" s="52">
        <f>VLOOKUP($A18,'ADR Raw Data'!$B$6:$BE$43,'ADR Raw Data'!AI$1,FALSE)</f>
        <v>196.69339770540799</v>
      </c>
      <c r="AA18" s="52">
        <f>VLOOKUP($A18,'ADR Raw Data'!$B$6:$BE$43,'ADR Raw Data'!AJ$1,FALSE)</f>
        <v>193.387167201778</v>
      </c>
      <c r="AB18" s="52">
        <f>VLOOKUP($A18,'ADR Raw Data'!$B$6:$BE$43,'ADR Raw Data'!AK$1,FALSE)</f>
        <v>165.24721399674601</v>
      </c>
      <c r="AC18" s="53">
        <f>VLOOKUP($A18,'ADR Raw Data'!$B$6:$BE$43,'ADR Raw Data'!AL$1,FALSE)</f>
        <v>178.14678375945101</v>
      </c>
      <c r="AD18" s="52">
        <f>VLOOKUP($A18,'ADR Raw Data'!$B$6:$BE$43,'ADR Raw Data'!AN$1,FALSE)</f>
        <v>143.16277407657199</v>
      </c>
      <c r="AE18" s="52">
        <f>VLOOKUP($A18,'ADR Raw Data'!$B$6:$BE$43,'ADR Raw Data'!AO$1,FALSE)</f>
        <v>141.79106889484399</v>
      </c>
      <c r="AF18" s="53">
        <f>VLOOKUP($A18,'ADR Raw Data'!$B$6:$BE$43,'ADR Raw Data'!AP$1,FALSE)</f>
        <v>142.45378402053399</v>
      </c>
      <c r="AG18" s="54">
        <f>VLOOKUP($A18,'ADR Raw Data'!$B$6:$BE$43,'ADR Raw Data'!AR$1,FALSE)</f>
        <v>168.11191585386101</v>
      </c>
      <c r="AI18" s="47">
        <f>VLOOKUP($A18,'ADR Raw Data'!$B$6:$BE$43,'ADR Raw Data'!AT$1,FALSE)</f>
        <v>5.7460106328003002</v>
      </c>
      <c r="AJ18" s="48">
        <f>VLOOKUP($A18,'ADR Raw Data'!$B$6:$BE$43,'ADR Raw Data'!AU$1,FALSE)</f>
        <v>7.4203112233319199</v>
      </c>
      <c r="AK18" s="48">
        <f>VLOOKUP($A18,'ADR Raw Data'!$B$6:$BE$43,'ADR Raw Data'!AV$1,FALSE)</f>
        <v>7.9868435211787201</v>
      </c>
      <c r="AL18" s="48">
        <f>VLOOKUP($A18,'ADR Raw Data'!$B$6:$BE$43,'ADR Raw Data'!AW$1,FALSE)</f>
        <v>7.0949784346018401</v>
      </c>
      <c r="AM18" s="48">
        <f>VLOOKUP($A18,'ADR Raw Data'!$B$6:$BE$43,'ADR Raw Data'!AX$1,FALSE)</f>
        <v>7.6740286919940202</v>
      </c>
      <c r="AN18" s="49">
        <f>VLOOKUP($A18,'ADR Raw Data'!$B$6:$BE$43,'ADR Raw Data'!AY$1,FALSE)</f>
        <v>7.1648437300771901</v>
      </c>
      <c r="AO18" s="48">
        <f>VLOOKUP($A18,'ADR Raw Data'!$B$6:$BE$43,'ADR Raw Data'!BA$1,FALSE)</f>
        <v>6.5698798548250998</v>
      </c>
      <c r="AP18" s="48">
        <f>VLOOKUP($A18,'ADR Raw Data'!$B$6:$BE$43,'ADR Raw Data'!BB$1,FALSE)</f>
        <v>5.1370178312520904</v>
      </c>
      <c r="AQ18" s="49">
        <f>VLOOKUP($A18,'ADR Raw Data'!$B$6:$BE$43,'ADR Raw Data'!BC$1,FALSE)</f>
        <v>5.8255114069611498</v>
      </c>
      <c r="AR18" s="50">
        <f>VLOOKUP($A18,'ADR Raw Data'!$B$6:$BE$43,'ADR Raw Data'!BE$1,FALSE)</f>
        <v>6.9636791769248703</v>
      </c>
      <c r="AT18" s="51">
        <f>VLOOKUP($A18,'RevPAR Raw Data'!$B$6:$BE$43,'RevPAR Raw Data'!AG$1,FALSE)</f>
        <v>85.5920650568181</v>
      </c>
      <c r="AU18" s="52">
        <f>VLOOKUP($A18,'RevPAR Raw Data'!$B$6:$BE$43,'RevPAR Raw Data'!AH$1,FALSE)</f>
        <v>124.522578125</v>
      </c>
      <c r="AV18" s="52">
        <f>VLOOKUP($A18,'RevPAR Raw Data'!$B$6:$BE$43,'RevPAR Raw Data'!AI$1,FALSE)</f>
        <v>156.829457386363</v>
      </c>
      <c r="AW18" s="52">
        <f>VLOOKUP($A18,'RevPAR Raw Data'!$B$6:$BE$43,'RevPAR Raw Data'!AJ$1,FALSE)</f>
        <v>155.71512727272699</v>
      </c>
      <c r="AX18" s="52">
        <f>VLOOKUP($A18,'RevPAR Raw Data'!$B$6:$BE$43,'RevPAR Raw Data'!AK$1,FALSE)</f>
        <v>112.560580965909</v>
      </c>
      <c r="AY18" s="53">
        <f>VLOOKUP($A18,'RevPAR Raw Data'!$B$6:$BE$43,'RevPAR Raw Data'!AL$1,FALSE)</f>
        <v>127.04396176136299</v>
      </c>
      <c r="AZ18" s="52">
        <f>VLOOKUP($A18,'RevPAR Raw Data'!$B$6:$BE$43,'RevPAR Raw Data'!AN$1,FALSE)</f>
        <v>96.455919034090897</v>
      </c>
      <c r="BA18" s="52">
        <f>VLOOKUP($A18,'RevPAR Raw Data'!$B$6:$BE$43,'RevPAR Raw Data'!AO$1,FALSE)</f>
        <v>102.20235795454499</v>
      </c>
      <c r="BB18" s="53">
        <f>VLOOKUP($A18,'RevPAR Raw Data'!$B$6:$BE$43,'RevPAR Raw Data'!AP$1,FALSE)</f>
        <v>99.329138494318101</v>
      </c>
      <c r="BC18" s="54">
        <f>VLOOKUP($A18,'RevPAR Raw Data'!$B$6:$BE$43,'RevPAR Raw Data'!AR$1,FALSE)</f>
        <v>119.12544082792201</v>
      </c>
      <c r="BE18" s="47">
        <f>VLOOKUP($A18,'RevPAR Raw Data'!$B$6:$BE$43,'RevPAR Raw Data'!AT$1,FALSE)</f>
        <v>13.1196778985632</v>
      </c>
      <c r="BF18" s="48">
        <f>VLOOKUP($A18,'RevPAR Raw Data'!$B$6:$BE$43,'RevPAR Raw Data'!AU$1,FALSE)</f>
        <v>14.0442488692422</v>
      </c>
      <c r="BG18" s="48">
        <f>VLOOKUP($A18,'RevPAR Raw Data'!$B$6:$BE$43,'RevPAR Raw Data'!AV$1,FALSE)</f>
        <v>10.294535327710699</v>
      </c>
      <c r="BH18" s="48">
        <f>VLOOKUP($A18,'RevPAR Raw Data'!$B$6:$BE$43,'RevPAR Raw Data'!AW$1,FALSE)</f>
        <v>12.076359046012399</v>
      </c>
      <c r="BI18" s="48">
        <f>VLOOKUP($A18,'RevPAR Raw Data'!$B$6:$BE$43,'RevPAR Raw Data'!AX$1,FALSE)</f>
        <v>13.421218023139501</v>
      </c>
      <c r="BJ18" s="49">
        <f>VLOOKUP($A18,'RevPAR Raw Data'!$B$6:$BE$43,'RevPAR Raw Data'!AY$1,FALSE)</f>
        <v>12.3840571828154</v>
      </c>
      <c r="BK18" s="48">
        <f>VLOOKUP($A18,'RevPAR Raw Data'!$B$6:$BE$43,'RevPAR Raw Data'!BA$1,FALSE)</f>
        <v>10.0140042415031</v>
      </c>
      <c r="BL18" s="48">
        <f>VLOOKUP($A18,'RevPAR Raw Data'!$B$6:$BE$43,'RevPAR Raw Data'!BB$1,FALSE)</f>
        <v>6.0719128071211301</v>
      </c>
      <c r="BM18" s="49">
        <f>VLOOKUP($A18,'RevPAR Raw Data'!$B$6:$BE$43,'RevPAR Raw Data'!BC$1,FALSE)</f>
        <v>7.9500344845347204</v>
      </c>
      <c r="BN18" s="50">
        <f>VLOOKUP($A18,'RevPAR Raw Data'!$B$6:$BE$43,'RevPAR Raw Data'!BE$1,FALSE)</f>
        <v>11.2949895691777</v>
      </c>
    </row>
    <row r="19" spans="1:66" x14ac:dyDescent="0.45">
      <c r="A19" s="63" t="s">
        <v>24</v>
      </c>
      <c r="B19" s="47">
        <f>VLOOKUP($A19,'Occupancy Raw Data'!$B$8:$BE$45,'Occupancy Raw Data'!AG$3,FALSE)</f>
        <v>52.755435465627698</v>
      </c>
      <c r="C19" s="48">
        <f>VLOOKUP($A19,'Occupancy Raw Data'!$B$8:$BE$45,'Occupancy Raw Data'!AH$3,FALSE)</f>
        <v>56.604247832097499</v>
      </c>
      <c r="D19" s="48">
        <f>VLOOKUP($A19,'Occupancy Raw Data'!$B$8:$BE$45,'Occupancy Raw Data'!AI$3,FALSE)</f>
        <v>65.844539399271</v>
      </c>
      <c r="E19" s="48">
        <f>VLOOKUP($A19,'Occupancy Raw Data'!$B$8:$BE$45,'Occupancy Raw Data'!AJ$3,FALSE)</f>
        <v>66.771396254869899</v>
      </c>
      <c r="F19" s="48">
        <f>VLOOKUP($A19,'Occupancy Raw Data'!$B$8:$BE$45,'Occupancy Raw Data'!AK$3,FALSE)</f>
        <v>63.114239034812101</v>
      </c>
      <c r="G19" s="49">
        <f>VLOOKUP($A19,'Occupancy Raw Data'!$B$8:$BE$45,'Occupancy Raw Data'!AL$3,FALSE)</f>
        <v>61.017971597335602</v>
      </c>
      <c r="H19" s="48">
        <f>VLOOKUP($A19,'Occupancy Raw Data'!$B$8:$BE$45,'Occupancy Raw Data'!AN$3,FALSE)</f>
        <v>72.828955636546397</v>
      </c>
      <c r="I19" s="48">
        <f>VLOOKUP($A19,'Occupancy Raw Data'!$B$8:$BE$45,'Occupancy Raw Data'!AO$3,FALSE)</f>
        <v>77.742867915043306</v>
      </c>
      <c r="J19" s="49">
        <f>VLOOKUP($A19,'Occupancy Raw Data'!$B$8:$BE$45,'Occupancy Raw Data'!AP$3,FALSE)</f>
        <v>75.285911775794801</v>
      </c>
      <c r="K19" s="50">
        <f>VLOOKUP($A19,'Occupancy Raw Data'!$B$8:$BE$45,'Occupancy Raw Data'!AR$3,FALSE)</f>
        <v>65.094525934038302</v>
      </c>
      <c r="M19" s="47">
        <f>VLOOKUP($A19,'Occupancy Raw Data'!$B$8:$BE$45,'Occupancy Raw Data'!AT$3,FALSE)</f>
        <v>-0.96625925407940505</v>
      </c>
      <c r="N19" s="48">
        <f>VLOOKUP($A19,'Occupancy Raw Data'!$B$8:$BE$45,'Occupancy Raw Data'!AU$3,FALSE)</f>
        <v>-2.0372401275873799</v>
      </c>
      <c r="O19" s="48">
        <f>VLOOKUP($A19,'Occupancy Raw Data'!$B$8:$BE$45,'Occupancy Raw Data'!AV$3,FALSE)</f>
        <v>-2.0162729463631499</v>
      </c>
      <c r="P19" s="48">
        <f>VLOOKUP($A19,'Occupancy Raw Data'!$B$8:$BE$45,'Occupancy Raw Data'!AW$3,FALSE)</f>
        <v>0.84237468500736901</v>
      </c>
      <c r="Q19" s="48">
        <f>VLOOKUP($A19,'Occupancy Raw Data'!$B$8:$BE$45,'Occupancy Raw Data'!AX$3,FALSE)</f>
        <v>1.2515461309832601</v>
      </c>
      <c r="R19" s="49">
        <f>VLOOKUP($A19,'Occupancy Raw Data'!$B$8:$BE$45,'Occupancy Raw Data'!AY$3,FALSE)</f>
        <v>-0.55700728206849104</v>
      </c>
      <c r="S19" s="48">
        <f>VLOOKUP($A19,'Occupancy Raw Data'!$B$8:$BE$45,'Occupancy Raw Data'!BA$3,FALSE)</f>
        <v>2.6601360618776502</v>
      </c>
      <c r="T19" s="48">
        <f>VLOOKUP($A19,'Occupancy Raw Data'!$B$8:$BE$45,'Occupancy Raw Data'!BB$3,FALSE)</f>
        <v>0.66395885194856896</v>
      </c>
      <c r="U19" s="49">
        <f>VLOOKUP($A19,'Occupancy Raw Data'!$B$8:$BE$45,'Occupancy Raw Data'!BC$3,FALSE)</f>
        <v>1.61968945591435</v>
      </c>
      <c r="V19" s="50">
        <f>VLOOKUP($A19,'Occupancy Raw Data'!$B$8:$BE$45,'Occupancy Raw Data'!BE$3,FALSE)</f>
        <v>0.151885237195336</v>
      </c>
      <c r="X19" s="51">
        <f>VLOOKUP($A19,'ADR Raw Data'!$B$6:$BE$43,'ADR Raw Data'!AG$1,FALSE)</f>
        <v>142.044977666607</v>
      </c>
      <c r="Y19" s="52">
        <f>VLOOKUP($A19,'ADR Raw Data'!$B$6:$BE$43,'ADR Raw Data'!AH$1,FALSE)</f>
        <v>147.838919849023</v>
      </c>
      <c r="Z19" s="52">
        <f>VLOOKUP($A19,'ADR Raw Data'!$B$6:$BE$43,'ADR Raw Data'!AI$1,FALSE)</f>
        <v>153.92572935057399</v>
      </c>
      <c r="AA19" s="52">
        <f>VLOOKUP($A19,'ADR Raw Data'!$B$6:$BE$43,'ADR Raw Data'!AJ$1,FALSE)</f>
        <v>153.622257669866</v>
      </c>
      <c r="AB19" s="52">
        <f>VLOOKUP($A19,'ADR Raw Data'!$B$6:$BE$43,'ADR Raw Data'!AK$1,FALSE)</f>
        <v>152.806317204301</v>
      </c>
      <c r="AC19" s="53">
        <f>VLOOKUP($A19,'ADR Raw Data'!$B$6:$BE$43,'ADR Raw Data'!AL$1,FALSE)</f>
        <v>150.44404174905199</v>
      </c>
      <c r="AD19" s="52">
        <f>VLOOKUP($A19,'ADR Raw Data'!$B$6:$BE$43,'ADR Raw Data'!AN$1,FALSE)</f>
        <v>168.54895427092299</v>
      </c>
      <c r="AE19" s="52">
        <f>VLOOKUP($A19,'ADR Raw Data'!$B$6:$BE$43,'ADR Raw Data'!AO$1,FALSE)</f>
        <v>174.39531603621</v>
      </c>
      <c r="AF19" s="53">
        <f>VLOOKUP($A19,'ADR Raw Data'!$B$6:$BE$43,'ADR Raw Data'!AP$1,FALSE)</f>
        <v>171.567533177531</v>
      </c>
      <c r="AG19" s="54">
        <f>VLOOKUP($A19,'ADR Raw Data'!$B$6:$BE$43,'ADR Raw Data'!AR$1,FALSE)</f>
        <v>157.42422628733701</v>
      </c>
      <c r="AI19" s="47">
        <f>VLOOKUP($A19,'ADR Raw Data'!$B$6:$BE$43,'ADR Raw Data'!AT$1,FALSE)</f>
        <v>5.8925468076932104</v>
      </c>
      <c r="AJ19" s="48">
        <f>VLOOKUP($A19,'ADR Raw Data'!$B$6:$BE$43,'ADR Raw Data'!AU$1,FALSE)</f>
        <v>9.4316311878331796</v>
      </c>
      <c r="AK19" s="48">
        <f>VLOOKUP($A19,'ADR Raw Data'!$B$6:$BE$43,'ADR Raw Data'!AV$1,FALSE)</f>
        <v>8.5751613105281699</v>
      </c>
      <c r="AL19" s="48">
        <f>VLOOKUP($A19,'ADR Raw Data'!$B$6:$BE$43,'ADR Raw Data'!AW$1,FALSE)</f>
        <v>8.5109742438752303</v>
      </c>
      <c r="AM19" s="48">
        <f>VLOOKUP($A19,'ADR Raw Data'!$B$6:$BE$43,'ADR Raw Data'!AX$1,FALSE)</f>
        <v>11.866543311980299</v>
      </c>
      <c r="AN19" s="49">
        <f>VLOOKUP($A19,'ADR Raw Data'!$B$6:$BE$43,'ADR Raw Data'!AY$1,FALSE)</f>
        <v>8.9426290284266301</v>
      </c>
      <c r="AO19" s="48">
        <f>VLOOKUP($A19,'ADR Raw Data'!$B$6:$BE$43,'ADR Raw Data'!BA$1,FALSE)</f>
        <v>7.9532321066089002</v>
      </c>
      <c r="AP19" s="48">
        <f>VLOOKUP($A19,'ADR Raw Data'!$B$6:$BE$43,'ADR Raw Data'!BB$1,FALSE)</f>
        <v>5.9147621236831798</v>
      </c>
      <c r="AQ19" s="49">
        <f>VLOOKUP($A19,'ADR Raw Data'!$B$6:$BE$43,'ADR Raw Data'!BC$1,FALSE)</f>
        <v>6.8458871964650596</v>
      </c>
      <c r="AR19" s="50">
        <f>VLOOKUP($A19,'ADR Raw Data'!$B$6:$BE$43,'ADR Raw Data'!BE$1,FALSE)</f>
        <v>8.2579255284668402</v>
      </c>
      <c r="AT19" s="51">
        <f>VLOOKUP($A19,'RevPAR Raw Data'!$B$6:$BE$43,'RevPAR Raw Data'!AG$1,FALSE)</f>
        <v>74.936446525072199</v>
      </c>
      <c r="AU19" s="52">
        <f>VLOOKUP($A19,'RevPAR Raw Data'!$B$6:$BE$43,'RevPAR Raw Data'!AH$1,FALSE)</f>
        <v>83.683108583636994</v>
      </c>
      <c r="AV19" s="52">
        <f>VLOOKUP($A19,'RevPAR Raw Data'!$B$6:$BE$43,'RevPAR Raw Data'!AI$1,FALSE)</f>
        <v>101.351687507854</v>
      </c>
      <c r="AW19" s="52">
        <f>VLOOKUP($A19,'RevPAR Raw Data'!$B$6:$BE$43,'RevPAR Raw Data'!AJ$1,FALSE)</f>
        <v>102.57572640442299</v>
      </c>
      <c r="AX19" s="52">
        <f>VLOOKUP($A19,'RevPAR Raw Data'!$B$6:$BE$43,'RevPAR Raw Data'!AK$1,FALSE)</f>
        <v>96.442544300615793</v>
      </c>
      <c r="AY19" s="53">
        <f>VLOOKUP($A19,'RevPAR Raw Data'!$B$6:$BE$43,'RevPAR Raw Data'!AL$1,FALSE)</f>
        <v>91.797902664320702</v>
      </c>
      <c r="AZ19" s="52">
        <f>VLOOKUP($A19,'RevPAR Raw Data'!$B$6:$BE$43,'RevPAR Raw Data'!AN$1,FALSE)</f>
        <v>122.752443131833</v>
      </c>
      <c r="BA19" s="52">
        <f>VLOOKUP($A19,'RevPAR Raw Data'!$B$6:$BE$43,'RevPAR Raw Data'!AO$1,FALSE)</f>
        <v>135.579920196053</v>
      </c>
      <c r="BB19" s="53">
        <f>VLOOKUP($A19,'RevPAR Raw Data'!$B$6:$BE$43,'RevPAR Raw Data'!AP$1,FALSE)</f>
        <v>129.16618166394301</v>
      </c>
      <c r="BC19" s="54">
        <f>VLOOKUP($A19,'RevPAR Raw Data'!$B$6:$BE$43,'RevPAR Raw Data'!AR$1,FALSE)</f>
        <v>102.47455380707</v>
      </c>
      <c r="BE19" s="47">
        <f>VLOOKUP($A19,'RevPAR Raw Data'!$B$6:$BE$43,'RevPAR Raw Data'!AT$1,FALSE)</f>
        <v>4.8693502747834998</v>
      </c>
      <c r="BF19" s="48">
        <f>VLOOKUP($A19,'RevPAR Raw Data'!$B$6:$BE$43,'RevPAR Raw Data'!AU$1,FALSE)</f>
        <v>7.2022460850011996</v>
      </c>
      <c r="BG19" s="48">
        <f>VLOOKUP($A19,'RevPAR Raw Data'!$B$6:$BE$43,'RevPAR Raw Data'!AV$1,FALSE)</f>
        <v>6.38598970655383</v>
      </c>
      <c r="BH19" s="48">
        <f>VLOOKUP($A19,'RevPAR Raw Data'!$B$6:$BE$43,'RevPAR Raw Data'!AW$1,FALSE)</f>
        <v>9.4250432213605002</v>
      </c>
      <c r="BI19" s="48">
        <f>VLOOKUP($A19,'RevPAR Raw Data'!$B$6:$BE$43,'RevPAR Raw Data'!AX$1,FALSE)</f>
        <v>13.2666047066662</v>
      </c>
      <c r="BJ19" s="49">
        <f>VLOOKUP($A19,'RevPAR Raw Data'!$B$6:$BE$43,'RevPAR Raw Data'!AY$1,FALSE)</f>
        <v>8.3358106514614292</v>
      </c>
      <c r="BK19" s="48">
        <f>VLOOKUP($A19,'RevPAR Raw Data'!$B$6:$BE$43,'RevPAR Raw Data'!BA$1,FALSE)</f>
        <v>10.824934963839199</v>
      </c>
      <c r="BL19" s="48">
        <f>VLOOKUP($A19,'RevPAR Raw Data'!$B$6:$BE$43,'RevPAR Raw Data'!BB$1,FALSE)</f>
        <v>6.61799256232365</v>
      </c>
      <c r="BM19" s="49">
        <f>VLOOKUP($A19,'RevPAR Raw Data'!$B$6:$BE$43,'RevPAR Raw Data'!BC$1,FALSE)</f>
        <v>8.5764587654643503</v>
      </c>
      <c r="BN19" s="50">
        <f>VLOOKUP($A19,'RevPAR Raw Data'!$B$6:$BE$43,'RevPAR Raw Data'!BE$1,FALSE)</f>
        <v>8.4223533354385101</v>
      </c>
    </row>
    <row r="20" spans="1:66" x14ac:dyDescent="0.45">
      <c r="A20" s="63" t="s">
        <v>27</v>
      </c>
      <c r="B20" s="47">
        <f>VLOOKUP($A20,'Occupancy Raw Data'!$B$8:$BE$45,'Occupancy Raw Data'!AG$3,FALSE)</f>
        <v>51.186995673020597</v>
      </c>
      <c r="C20" s="48">
        <f>VLOOKUP($A20,'Occupancy Raw Data'!$B$8:$BE$45,'Occupancy Raw Data'!AH$3,FALSE)</f>
        <v>54.250964799438599</v>
      </c>
      <c r="D20" s="48">
        <f>VLOOKUP($A20,'Occupancy Raw Data'!$B$8:$BE$45,'Occupancy Raw Data'!AI$3,FALSE)</f>
        <v>59.539819904104696</v>
      </c>
      <c r="E20" s="48">
        <f>VLOOKUP($A20,'Occupancy Raw Data'!$B$8:$BE$45,'Occupancy Raw Data'!AJ$3,FALSE)</f>
        <v>61.688691381124997</v>
      </c>
      <c r="F20" s="48">
        <f>VLOOKUP($A20,'Occupancy Raw Data'!$B$8:$BE$45,'Occupancy Raw Data'!AK$3,FALSE)</f>
        <v>58.689042217284502</v>
      </c>
      <c r="G20" s="49">
        <f>VLOOKUP($A20,'Occupancy Raw Data'!$B$8:$BE$45,'Occupancy Raw Data'!AL$3,FALSE)</f>
        <v>57.071102794994701</v>
      </c>
      <c r="H20" s="48">
        <f>VLOOKUP($A20,'Occupancy Raw Data'!$B$8:$BE$45,'Occupancy Raw Data'!AN$3,FALSE)</f>
        <v>65.3432347093907</v>
      </c>
      <c r="I20" s="48">
        <f>VLOOKUP($A20,'Occupancy Raw Data'!$B$8:$BE$45,'Occupancy Raw Data'!AO$3,FALSE)</f>
        <v>68.606010992866302</v>
      </c>
      <c r="J20" s="49">
        <f>VLOOKUP($A20,'Occupancy Raw Data'!$B$8:$BE$45,'Occupancy Raw Data'!AP$3,FALSE)</f>
        <v>66.974622851128501</v>
      </c>
      <c r="K20" s="50">
        <f>VLOOKUP($A20,'Occupancy Raw Data'!$B$8:$BE$45,'Occupancy Raw Data'!AR$3,FALSE)</f>
        <v>59.900679953890098</v>
      </c>
      <c r="M20" s="47">
        <f>VLOOKUP($A20,'Occupancy Raw Data'!$B$8:$BE$45,'Occupancy Raw Data'!AT$3,FALSE)</f>
        <v>-5.5909693788180297</v>
      </c>
      <c r="N20" s="48">
        <f>VLOOKUP($A20,'Occupancy Raw Data'!$B$8:$BE$45,'Occupancy Raw Data'!AU$3,FALSE)</f>
        <v>-4.8804055925788399</v>
      </c>
      <c r="O20" s="48">
        <f>VLOOKUP($A20,'Occupancy Raw Data'!$B$8:$BE$45,'Occupancy Raw Data'!AV$3,FALSE)</f>
        <v>-6.2745846156387701</v>
      </c>
      <c r="P20" s="48">
        <f>VLOOKUP($A20,'Occupancy Raw Data'!$B$8:$BE$45,'Occupancy Raw Data'!AW$3,FALSE)</f>
        <v>-4.1259756284355102</v>
      </c>
      <c r="Q20" s="48">
        <f>VLOOKUP($A20,'Occupancy Raw Data'!$B$8:$BE$45,'Occupancy Raw Data'!AX$3,FALSE)</f>
        <v>-5.0458499306175</v>
      </c>
      <c r="R20" s="49">
        <f>VLOOKUP($A20,'Occupancy Raw Data'!$B$8:$BE$45,'Occupancy Raw Data'!AY$3,FALSE)</f>
        <v>-5.17540791014381</v>
      </c>
      <c r="S20" s="48">
        <f>VLOOKUP($A20,'Occupancy Raw Data'!$B$8:$BE$45,'Occupancy Raw Data'!BA$3,FALSE)</f>
        <v>-3.32078009192348</v>
      </c>
      <c r="T20" s="48">
        <f>VLOOKUP($A20,'Occupancy Raw Data'!$B$8:$BE$45,'Occupancy Raw Data'!BB$3,FALSE)</f>
        <v>-2.1926930227110502</v>
      </c>
      <c r="U20" s="49">
        <f>VLOOKUP($A20,'Occupancy Raw Data'!$B$8:$BE$45,'Occupancy Raw Data'!BC$3,FALSE)</f>
        <v>-2.7462675766286599</v>
      </c>
      <c r="V20" s="50">
        <f>VLOOKUP($A20,'Occupancy Raw Data'!$B$8:$BE$45,'Occupancy Raw Data'!BE$3,FALSE)</f>
        <v>-4.4127022104436104</v>
      </c>
      <c r="X20" s="51">
        <f>VLOOKUP($A20,'ADR Raw Data'!$B$6:$BE$43,'ADR Raw Data'!AG$1,FALSE)</f>
        <v>92.726604409412801</v>
      </c>
      <c r="Y20" s="52">
        <f>VLOOKUP($A20,'ADR Raw Data'!$B$6:$BE$43,'ADR Raw Data'!AH$1,FALSE)</f>
        <v>95.623333153696905</v>
      </c>
      <c r="Z20" s="52">
        <f>VLOOKUP($A20,'ADR Raw Data'!$B$6:$BE$43,'ADR Raw Data'!AI$1,FALSE)</f>
        <v>98.467547753498593</v>
      </c>
      <c r="AA20" s="52">
        <f>VLOOKUP($A20,'ADR Raw Data'!$B$6:$BE$43,'ADR Raw Data'!AJ$1,FALSE)</f>
        <v>99.703896682464404</v>
      </c>
      <c r="AB20" s="52">
        <f>VLOOKUP($A20,'ADR Raw Data'!$B$6:$BE$43,'ADR Raw Data'!AK$1,FALSE)</f>
        <v>98.571231443658405</v>
      </c>
      <c r="AC20" s="53">
        <f>VLOOKUP($A20,'ADR Raw Data'!$B$6:$BE$43,'ADR Raw Data'!AL$1,FALSE)</f>
        <v>97.185605872770296</v>
      </c>
      <c r="AD20" s="52">
        <f>VLOOKUP($A20,'ADR Raw Data'!$B$6:$BE$43,'ADR Raw Data'!AN$1,FALSE)</f>
        <v>107.44524161073799</v>
      </c>
      <c r="AE20" s="52">
        <f>VLOOKUP($A20,'ADR Raw Data'!$B$6:$BE$43,'ADR Raw Data'!AO$1,FALSE)</f>
        <v>108.577847524077</v>
      </c>
      <c r="AF20" s="53">
        <f>VLOOKUP($A20,'ADR Raw Data'!$B$6:$BE$43,'ADR Raw Data'!AP$1,FALSE)</f>
        <v>108.02533874628899</v>
      </c>
      <c r="AG20" s="54">
        <f>VLOOKUP($A20,'ADR Raw Data'!$B$6:$BE$43,'ADR Raw Data'!AR$1,FALSE)</f>
        <v>100.64841903792301</v>
      </c>
      <c r="AI20" s="47">
        <f>VLOOKUP($A20,'ADR Raw Data'!$B$6:$BE$43,'ADR Raw Data'!AT$1,FALSE)</f>
        <v>-0.388483137370429</v>
      </c>
      <c r="AJ20" s="48">
        <f>VLOOKUP($A20,'ADR Raw Data'!$B$6:$BE$43,'ADR Raw Data'!AU$1,FALSE)</f>
        <v>-0.59101088076807995</v>
      </c>
      <c r="AK20" s="48">
        <f>VLOOKUP($A20,'ADR Raw Data'!$B$6:$BE$43,'ADR Raw Data'!AV$1,FALSE)</f>
        <v>2.9736599622468302E-2</v>
      </c>
      <c r="AL20" s="48">
        <f>VLOOKUP($A20,'ADR Raw Data'!$B$6:$BE$43,'ADR Raw Data'!AW$1,FALSE)</f>
        <v>2.0729179318254398</v>
      </c>
      <c r="AM20" s="48">
        <f>VLOOKUP($A20,'ADR Raw Data'!$B$6:$BE$43,'ADR Raw Data'!AX$1,FALSE)</f>
        <v>1.9854427971758</v>
      </c>
      <c r="AN20" s="49">
        <f>VLOOKUP($A20,'ADR Raw Data'!$B$6:$BE$43,'ADR Raw Data'!AY$1,FALSE)</f>
        <v>0.69018217000711901</v>
      </c>
      <c r="AO20" s="48">
        <f>VLOOKUP($A20,'ADR Raw Data'!$B$6:$BE$43,'ADR Raw Data'!BA$1,FALSE)</f>
        <v>2.40471395663912</v>
      </c>
      <c r="AP20" s="48">
        <f>VLOOKUP($A20,'ADR Raw Data'!$B$6:$BE$43,'ADR Raw Data'!BB$1,FALSE)</f>
        <v>1.40929759623734</v>
      </c>
      <c r="AQ20" s="49">
        <f>VLOOKUP($A20,'ADR Raw Data'!$B$6:$BE$43,'ADR Raw Data'!BC$1,FALSE)</f>
        <v>1.89582754030031</v>
      </c>
      <c r="AR20" s="50">
        <f>VLOOKUP($A20,'ADR Raw Data'!$B$6:$BE$43,'ADR Raw Data'!BE$1,FALSE)</f>
        <v>1.1531495042215301</v>
      </c>
      <c r="AT20" s="51">
        <f>VLOOKUP($A20,'RevPAR Raw Data'!$B$6:$BE$43,'RevPAR Raw Data'!AG$1,FALSE)</f>
        <v>47.463962986785099</v>
      </c>
      <c r="AU20" s="52">
        <f>VLOOKUP($A20,'RevPAR Raw Data'!$B$6:$BE$43,'RevPAR Raw Data'!AH$1,FALSE)</f>
        <v>51.876580809262002</v>
      </c>
      <c r="AV20" s="52">
        <f>VLOOKUP($A20,'RevPAR Raw Data'!$B$6:$BE$43,'RevPAR Raw Data'!AI$1,FALSE)</f>
        <v>58.627400596421403</v>
      </c>
      <c r="AW20" s="52">
        <f>VLOOKUP($A20,'RevPAR Raw Data'!$B$6:$BE$43,'RevPAR Raw Data'!AJ$1,FALSE)</f>
        <v>61.506029119401198</v>
      </c>
      <c r="AX20" s="52">
        <f>VLOOKUP($A20,'RevPAR Raw Data'!$B$6:$BE$43,'RevPAR Raw Data'!AK$1,FALSE)</f>
        <v>57.850511636065903</v>
      </c>
      <c r="AY20" s="53">
        <f>VLOOKUP($A20,'RevPAR Raw Data'!$B$6:$BE$43,'RevPAR Raw Data'!AL$1,FALSE)</f>
        <v>55.4648970295871</v>
      </c>
      <c r="AZ20" s="52">
        <f>VLOOKUP($A20,'RevPAR Raw Data'!$B$6:$BE$43,'RevPAR Raw Data'!AN$1,FALSE)</f>
        <v>70.208196409776605</v>
      </c>
      <c r="BA20" s="52">
        <f>VLOOKUP($A20,'RevPAR Raw Data'!$B$6:$BE$43,'RevPAR Raw Data'!AO$1,FALSE)</f>
        <v>74.490930008186098</v>
      </c>
      <c r="BB20" s="53">
        <f>VLOOKUP($A20,'RevPAR Raw Data'!$B$6:$BE$43,'RevPAR Raw Data'!AP$1,FALSE)</f>
        <v>72.349563208981394</v>
      </c>
      <c r="BC20" s="54">
        <f>VLOOKUP($A20,'RevPAR Raw Data'!$B$6:$BE$43,'RevPAR Raw Data'!AR$1,FALSE)</f>
        <v>60.289087366556899</v>
      </c>
      <c r="BE20" s="47">
        <f>VLOOKUP($A20,'RevPAR Raw Data'!$B$6:$BE$43,'RevPAR Raw Data'!AT$1,FALSE)</f>
        <v>-5.9577325429362</v>
      </c>
      <c r="BF20" s="48">
        <f>VLOOKUP($A20,'RevPAR Raw Data'!$B$6:$BE$43,'RevPAR Raw Data'!AU$1,FALSE)</f>
        <v>-5.4425727452691701</v>
      </c>
      <c r="BG20" s="48">
        <f>VLOOKUP($A20,'RevPAR Raw Data'!$B$6:$BE$43,'RevPAR Raw Data'!AV$1,FALSE)</f>
        <v>-6.2467138641214204</v>
      </c>
      <c r="BH20" s="48">
        <f>VLOOKUP($A20,'RevPAR Raw Data'!$B$6:$BE$43,'RevPAR Raw Data'!AW$1,FALSE)</f>
        <v>-2.1385857852746599</v>
      </c>
      <c r="BI20" s="48">
        <f>VLOOKUP($A20,'RevPAR Raw Data'!$B$6:$BE$43,'RevPAR Raw Data'!AX$1,FALSE)</f>
        <v>-3.1605895974454401</v>
      </c>
      <c r="BJ20" s="49">
        <f>VLOOKUP($A20,'RevPAR Raw Data'!$B$6:$BE$43,'RevPAR Raw Data'!AY$1,FALSE)</f>
        <v>-4.5209454827576501</v>
      </c>
      <c r="BK20" s="48">
        <f>VLOOKUP($A20,'RevPAR Raw Data'!$B$6:$BE$43,'RevPAR Raw Data'!BA$1,FALSE)</f>
        <v>-0.99592139762413701</v>
      </c>
      <c r="BL20" s="48">
        <f>VLOOKUP($A20,'RevPAR Raw Data'!$B$6:$BE$43,'RevPAR Raw Data'!BB$1,FALSE)</f>
        <v>-0.81429699653564502</v>
      </c>
      <c r="BM20" s="49">
        <f>VLOOKUP($A20,'RevPAR Raw Data'!$B$6:$BE$43,'RevPAR Raw Data'!BC$1,FALSE)</f>
        <v>-0.90250453337641701</v>
      </c>
      <c r="BN20" s="50">
        <f>VLOOKUP($A20,'RevPAR Raw Data'!$B$6:$BE$43,'RevPAR Raw Data'!BE$1,FALSE)</f>
        <v>-3.31043775988458</v>
      </c>
    </row>
    <row r="21" spans="1:66" x14ac:dyDescent="0.45">
      <c r="A21" s="63" t="s">
        <v>90</v>
      </c>
      <c r="B21" s="47">
        <f>VLOOKUP($A21,'Occupancy Raw Data'!$B$8:$BE$45,'Occupancy Raw Data'!AG$3,FALSE)</f>
        <v>58.613166382090597</v>
      </c>
      <c r="C21" s="48">
        <f>VLOOKUP($A21,'Occupancy Raw Data'!$B$8:$BE$45,'Occupancy Raw Data'!AH$3,FALSE)</f>
        <v>72.566875355719901</v>
      </c>
      <c r="D21" s="48">
        <f>VLOOKUP($A21,'Occupancy Raw Data'!$B$8:$BE$45,'Occupancy Raw Data'!AI$3,FALSE)</f>
        <v>83.029785619427003</v>
      </c>
      <c r="E21" s="48">
        <f>VLOOKUP($A21,'Occupancy Raw Data'!$B$8:$BE$45,'Occupancy Raw Data'!AJ$3,FALSE)</f>
        <v>82.102542212103899</v>
      </c>
      <c r="F21" s="48">
        <f>VLOOKUP($A21,'Occupancy Raw Data'!$B$8:$BE$45,'Occupancy Raw Data'!AK$3,FALSE)</f>
        <v>77.316922785050195</v>
      </c>
      <c r="G21" s="49">
        <f>VLOOKUP($A21,'Occupancy Raw Data'!$B$8:$BE$45,'Occupancy Raw Data'!AL$3,FALSE)</f>
        <v>74.725858470878293</v>
      </c>
      <c r="H21" s="48">
        <f>VLOOKUP($A21,'Occupancy Raw Data'!$B$8:$BE$45,'Occupancy Raw Data'!AN$3,FALSE)</f>
        <v>70.973249857712005</v>
      </c>
      <c r="I21" s="48">
        <f>VLOOKUP($A21,'Occupancy Raw Data'!$B$8:$BE$45,'Occupancy Raw Data'!AO$3,FALSE)</f>
        <v>74.350218174919306</v>
      </c>
      <c r="J21" s="49">
        <f>VLOOKUP($A21,'Occupancy Raw Data'!$B$8:$BE$45,'Occupancy Raw Data'!AP$3,FALSE)</f>
        <v>72.661734016315606</v>
      </c>
      <c r="K21" s="50">
        <f>VLOOKUP($A21,'Occupancy Raw Data'!$B$8:$BE$45,'Occupancy Raw Data'!AR$3,FALSE)</f>
        <v>74.136108626717601</v>
      </c>
      <c r="M21" s="47">
        <f>VLOOKUP($A21,'Occupancy Raw Data'!$B$8:$BE$45,'Occupancy Raw Data'!AT$3,FALSE)</f>
        <v>1.7957166392092201</v>
      </c>
      <c r="N21" s="48">
        <f>VLOOKUP($A21,'Occupancy Raw Data'!$B$8:$BE$45,'Occupancy Raw Data'!AU$3,FALSE)</f>
        <v>5.5354371443352299</v>
      </c>
      <c r="O21" s="48">
        <f>VLOOKUP($A21,'Occupancy Raw Data'!$B$8:$BE$45,'Occupancy Raw Data'!AV$3,FALSE)</f>
        <v>4.78242652780271</v>
      </c>
      <c r="P21" s="48">
        <f>VLOOKUP($A21,'Occupancy Raw Data'!$B$8:$BE$45,'Occupancy Raw Data'!AW$3,FALSE)</f>
        <v>5.3815481082397296</v>
      </c>
      <c r="Q21" s="48">
        <f>VLOOKUP($A21,'Occupancy Raw Data'!$B$8:$BE$45,'Occupancy Raw Data'!AX$3,FALSE)</f>
        <v>13.3386637002016</v>
      </c>
      <c r="R21" s="49">
        <f>VLOOKUP($A21,'Occupancy Raw Data'!$B$8:$BE$45,'Occupancy Raw Data'!AY$3,FALSE)</f>
        <v>6.2329746203846002</v>
      </c>
      <c r="S21" s="48">
        <f>VLOOKUP($A21,'Occupancy Raw Data'!$B$8:$BE$45,'Occupancy Raw Data'!BA$3,FALSE)</f>
        <v>1.3443500050793999</v>
      </c>
      <c r="T21" s="48">
        <f>VLOOKUP($A21,'Occupancy Raw Data'!$B$8:$BE$45,'Occupancy Raw Data'!BB$3,FALSE)</f>
        <v>-1.3467589679043399</v>
      </c>
      <c r="U21" s="49">
        <f>VLOOKUP($A21,'Occupancy Raw Data'!$B$8:$BE$45,'Occupancy Raw Data'!BC$3,FALSE)</f>
        <v>-5.05618893836342E-2</v>
      </c>
      <c r="V21" s="50">
        <f>VLOOKUP($A21,'Occupancy Raw Data'!$B$8:$BE$45,'Occupancy Raw Data'!BE$3,FALSE)</f>
        <v>4.3951168548652504</v>
      </c>
      <c r="X21" s="51">
        <f>VLOOKUP($A21,'ADR Raw Data'!$B$6:$BE$43,'ADR Raw Data'!AG$1,FALSE)</f>
        <v>116.784655284026</v>
      </c>
      <c r="Y21" s="52">
        <f>VLOOKUP($A21,'ADR Raw Data'!$B$6:$BE$43,'ADR Raw Data'!AH$1,FALSE)</f>
        <v>141.300266013071</v>
      </c>
      <c r="Z21" s="52">
        <f>VLOOKUP($A21,'ADR Raw Data'!$B$6:$BE$43,'ADR Raw Data'!AI$1,FALSE)</f>
        <v>154.29054609848001</v>
      </c>
      <c r="AA21" s="52">
        <f>VLOOKUP($A21,'ADR Raw Data'!$B$6:$BE$43,'ADR Raw Data'!AJ$1,FALSE)</f>
        <v>152.663912654169</v>
      </c>
      <c r="AB21" s="52">
        <f>VLOOKUP($A21,'ADR Raw Data'!$B$6:$BE$43,'ADR Raw Data'!AK$1,FALSE)</f>
        <v>131.68526853357</v>
      </c>
      <c r="AC21" s="53">
        <f>VLOOKUP($A21,'ADR Raw Data'!$B$6:$BE$43,'ADR Raw Data'!AL$1,FALSE)</f>
        <v>140.84854784452099</v>
      </c>
      <c r="AD21" s="52">
        <f>VLOOKUP($A21,'ADR Raw Data'!$B$6:$BE$43,'ADR Raw Data'!AN$1,FALSE)</f>
        <v>115.61681168136801</v>
      </c>
      <c r="AE21" s="52">
        <f>VLOOKUP($A21,'ADR Raw Data'!$B$6:$BE$43,'ADR Raw Data'!AO$1,FALSE)</f>
        <v>116.505265373819</v>
      </c>
      <c r="AF21" s="53">
        <f>VLOOKUP($A21,'ADR Raw Data'!$B$6:$BE$43,'ADR Raw Data'!AP$1,FALSE)</f>
        <v>116.07136129242799</v>
      </c>
      <c r="AG21" s="54">
        <f>VLOOKUP($A21,'ADR Raw Data'!$B$6:$BE$43,'ADR Raw Data'!AR$1,FALSE)</f>
        <v>133.910138508079</v>
      </c>
      <c r="AI21" s="47">
        <f>VLOOKUP($A21,'ADR Raw Data'!$B$6:$BE$43,'ADR Raw Data'!AT$1,FALSE)</f>
        <v>-0.95015535226838099</v>
      </c>
      <c r="AJ21" s="48">
        <f>VLOOKUP($A21,'ADR Raw Data'!$B$6:$BE$43,'ADR Raw Data'!AU$1,FALSE)</f>
        <v>3.6258256689117001</v>
      </c>
      <c r="AK21" s="48">
        <f>VLOOKUP($A21,'ADR Raw Data'!$B$6:$BE$43,'ADR Raw Data'!AV$1,FALSE)</f>
        <v>5.0251449688507099</v>
      </c>
      <c r="AL21" s="48">
        <f>VLOOKUP($A21,'ADR Raw Data'!$B$6:$BE$43,'ADR Raw Data'!AW$1,FALSE)</f>
        <v>6.0069666743225802</v>
      </c>
      <c r="AM21" s="48">
        <f>VLOOKUP($A21,'ADR Raw Data'!$B$6:$BE$43,'ADR Raw Data'!AX$1,FALSE)</f>
        <v>3.0801126423124701</v>
      </c>
      <c r="AN21" s="49">
        <f>VLOOKUP($A21,'ADR Raw Data'!$B$6:$BE$43,'ADR Raw Data'!AY$1,FALSE)</f>
        <v>3.7636155756375</v>
      </c>
      <c r="AO21" s="48">
        <f>VLOOKUP($A21,'ADR Raw Data'!$B$6:$BE$43,'ADR Raw Data'!BA$1,FALSE)</f>
        <v>0.31752168475940901</v>
      </c>
      <c r="AP21" s="48">
        <f>VLOOKUP($A21,'ADR Raw Data'!$B$6:$BE$43,'ADR Raw Data'!BB$1,FALSE)</f>
        <v>0.95412681135391297</v>
      </c>
      <c r="AQ21" s="49">
        <f>VLOOKUP($A21,'ADR Raw Data'!$B$6:$BE$43,'ADR Raw Data'!BC$1,FALSE)</f>
        <v>0.64253300876824204</v>
      </c>
      <c r="AR21" s="50">
        <f>VLOOKUP($A21,'ADR Raw Data'!$B$6:$BE$43,'ADR Raw Data'!BE$1,FALSE)</f>
        <v>3.1901327098941299</v>
      </c>
      <c r="AT21" s="51">
        <f>VLOOKUP($A21,'RevPAR Raw Data'!$B$6:$BE$43,'RevPAR Raw Data'!AG$1,FALSE)</f>
        <v>68.451184310377499</v>
      </c>
      <c r="AU21" s="52">
        <f>VLOOKUP($A21,'RevPAR Raw Data'!$B$6:$BE$43,'RevPAR Raw Data'!AH$1,FALSE)</f>
        <v>102.537187915006</v>
      </c>
      <c r="AV21" s="52">
        <f>VLOOKUP($A21,'RevPAR Raw Data'!$B$6:$BE$43,'RevPAR Raw Data'!AI$1,FALSE)</f>
        <v>128.10710965661099</v>
      </c>
      <c r="AW21" s="52">
        <f>VLOOKUP($A21,'RevPAR Raw Data'!$B$6:$BE$43,'RevPAR Raw Data'!AJ$1,FALSE)</f>
        <v>125.340953329538</v>
      </c>
      <c r="AX21" s="52">
        <f>VLOOKUP($A21,'RevPAR Raw Data'!$B$6:$BE$43,'RevPAR Raw Data'!AK$1,FALSE)</f>
        <v>101.814997391386</v>
      </c>
      <c r="AY21" s="53">
        <f>VLOOKUP($A21,'RevPAR Raw Data'!$B$6:$BE$43,'RevPAR Raw Data'!AL$1,FALSE)</f>
        <v>105.250286520584</v>
      </c>
      <c r="AZ21" s="52">
        <f>VLOOKUP($A21,'RevPAR Raw Data'!$B$6:$BE$43,'RevPAR Raw Data'!AN$1,FALSE)</f>
        <v>82.057008632138107</v>
      </c>
      <c r="BA21" s="52">
        <f>VLOOKUP($A21,'RevPAR Raw Data'!$B$6:$BE$43,'RevPAR Raw Data'!AO$1,FALSE)</f>
        <v>86.621918990703804</v>
      </c>
      <c r="BB21" s="53">
        <f>VLOOKUP($A21,'RevPAR Raw Data'!$B$6:$BE$43,'RevPAR Raw Data'!AP$1,FALSE)</f>
        <v>84.339463811420899</v>
      </c>
      <c r="BC21" s="54">
        <f>VLOOKUP($A21,'RevPAR Raw Data'!$B$6:$BE$43,'RevPAR Raw Data'!AR$1,FALSE)</f>
        <v>99.275765746537601</v>
      </c>
      <c r="BE21" s="47">
        <f>VLOOKUP($A21,'RevPAR Raw Data'!$B$6:$BE$43,'RevPAR Raw Data'!AT$1,FALSE)</f>
        <v>0.82849918918182397</v>
      </c>
      <c r="BF21" s="48">
        <f>VLOOKUP($A21,'RevPAR Raw Data'!$B$6:$BE$43,'RevPAR Raw Data'!AU$1,FALSE)</f>
        <v>9.3619681141127096</v>
      </c>
      <c r="BG21" s="48">
        <f>VLOOKUP($A21,'RevPAR Raw Data'!$B$6:$BE$43,'RevPAR Raw Data'!AV$1,FALSE)</f>
        <v>10.0478953627042</v>
      </c>
      <c r="BH21" s="48">
        <f>VLOOKUP($A21,'RevPAR Raw Data'!$B$6:$BE$43,'RevPAR Raw Data'!AW$1,FALSE)</f>
        <v>11.711782583986899</v>
      </c>
      <c r="BI21" s="48">
        <f>VLOOKUP($A21,'RevPAR Raw Data'!$B$6:$BE$43,'RevPAR Raw Data'!AX$1,FALSE)</f>
        <v>16.829622209459501</v>
      </c>
      <c r="BJ21" s="49">
        <f>VLOOKUP($A21,'RevPAR Raw Data'!$B$6:$BE$43,'RevPAR Raw Data'!AY$1,FALSE)</f>
        <v>10.231175399660399</v>
      </c>
      <c r="BK21" s="48">
        <f>VLOOKUP($A21,'RevPAR Raw Data'!$B$6:$BE$43,'RevPAR Raw Data'!BA$1,FALSE)</f>
        <v>1.6661402926240001</v>
      </c>
      <c r="BL21" s="48">
        <f>VLOOKUP($A21,'RevPAR Raw Data'!$B$6:$BE$43,'RevPAR Raw Data'!BB$1,FALSE)</f>
        <v>-0.40548194494751699</v>
      </c>
      <c r="BM21" s="49">
        <f>VLOOKUP($A21,'RevPAR Raw Data'!$B$6:$BE$43,'RevPAR Raw Data'!BC$1,FALSE)</f>
        <v>0.59164624255546105</v>
      </c>
      <c r="BN21" s="50">
        <f>VLOOKUP($A21,'RevPAR Raw Data'!$B$6:$BE$43,'RevPAR Raw Data'!BE$1,FALSE)</f>
        <v>7.7254596251845102</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57.523025746534103</v>
      </c>
      <c r="C23" s="48">
        <f>VLOOKUP($A23,'Occupancy Raw Data'!$B$8:$BE$45,'Occupancy Raw Data'!AH$3,FALSE)</f>
        <v>58.555579056665401</v>
      </c>
      <c r="D23" s="48">
        <f>VLOOKUP($A23,'Occupancy Raw Data'!$B$8:$BE$45,'Occupancy Raw Data'!AI$3,FALSE)</f>
        <v>62.755013748149203</v>
      </c>
      <c r="E23" s="48">
        <f>VLOOKUP($A23,'Occupancy Raw Data'!$B$8:$BE$45,'Occupancy Raw Data'!AJ$3,FALSE)</f>
        <v>63.232513571890898</v>
      </c>
      <c r="F23" s="48">
        <f>VLOOKUP($A23,'Occupancy Raw Data'!$B$8:$BE$45,'Occupancy Raw Data'!AK$3,FALSE)</f>
        <v>61.9423026387473</v>
      </c>
      <c r="G23" s="49">
        <f>VLOOKUP($A23,'Occupancy Raw Data'!$B$8:$BE$45,'Occupancy Raw Data'!AL$3,FALSE)</f>
        <v>60.801686952397397</v>
      </c>
      <c r="H23" s="48">
        <f>VLOOKUP($A23,'Occupancy Raw Data'!$B$8:$BE$45,'Occupancy Raw Data'!AN$3,FALSE)</f>
        <v>72.890828798687295</v>
      </c>
      <c r="I23" s="48">
        <f>VLOOKUP($A23,'Occupancy Raw Data'!$B$8:$BE$45,'Occupancy Raw Data'!AO$3,FALSE)</f>
        <v>79.472635093993702</v>
      </c>
      <c r="J23" s="49">
        <f>VLOOKUP($A23,'Occupancy Raw Data'!$B$8:$BE$45,'Occupancy Raw Data'!AP$3,FALSE)</f>
        <v>76.181731946340506</v>
      </c>
      <c r="K23" s="50">
        <f>VLOOKUP($A23,'Occupancy Raw Data'!$B$8:$BE$45,'Occupancy Raw Data'!AR$3,FALSE)</f>
        <v>65.195985522095398</v>
      </c>
      <c r="M23" s="47">
        <f>VLOOKUP($A23,'Occupancy Raw Data'!$B$8:$BE$45,'Occupancy Raw Data'!AT$3,FALSE)</f>
        <v>1.13167328713244</v>
      </c>
      <c r="N23" s="48">
        <f>VLOOKUP($A23,'Occupancy Raw Data'!$B$8:$BE$45,'Occupancy Raw Data'!AU$3,FALSE)</f>
        <v>4.9644618554292004</v>
      </c>
      <c r="O23" s="48">
        <f>VLOOKUP($A23,'Occupancy Raw Data'!$B$8:$BE$45,'Occupancy Raw Data'!AV$3,FALSE)</f>
        <v>2.5073047427048398</v>
      </c>
      <c r="P23" s="48">
        <f>VLOOKUP($A23,'Occupancy Raw Data'!$B$8:$BE$45,'Occupancy Raw Data'!AW$3,FALSE)</f>
        <v>2.7438884326164499</v>
      </c>
      <c r="Q23" s="48">
        <f>VLOOKUP($A23,'Occupancy Raw Data'!$B$8:$BE$45,'Occupancy Raw Data'!AX$3,FALSE)</f>
        <v>4.06092068828631</v>
      </c>
      <c r="R23" s="49">
        <f>VLOOKUP($A23,'Occupancy Raw Data'!$B$8:$BE$45,'Occupancy Raw Data'!AY$3,FALSE)</f>
        <v>3.06966134328766</v>
      </c>
      <c r="S23" s="48">
        <f>VLOOKUP($A23,'Occupancy Raw Data'!$B$8:$BE$45,'Occupancy Raw Data'!BA$3,FALSE)</f>
        <v>3.71024344020196</v>
      </c>
      <c r="T23" s="48">
        <f>VLOOKUP($A23,'Occupancy Raw Data'!$B$8:$BE$45,'Occupancy Raw Data'!BB$3,FALSE)</f>
        <v>3.5945934047939798</v>
      </c>
      <c r="U23" s="49">
        <f>VLOOKUP($A23,'Occupancy Raw Data'!$B$8:$BE$45,'Occupancy Raw Data'!BC$3,FALSE)</f>
        <v>3.6498882957064702</v>
      </c>
      <c r="V23" s="50">
        <f>VLOOKUP($A23,'Occupancy Raw Data'!$B$8:$BE$45,'Occupancy Raw Data'!BE$3,FALSE)</f>
        <v>3.2627760442054101</v>
      </c>
      <c r="X23" s="51">
        <f>VLOOKUP($A23,'ADR Raw Data'!$B$6:$BE$43,'ADR Raw Data'!AG$1,FALSE)</f>
        <v>124.784180916566</v>
      </c>
      <c r="Y23" s="52">
        <f>VLOOKUP($A23,'ADR Raw Data'!$B$6:$BE$43,'ADR Raw Data'!AH$1,FALSE)</f>
        <v>115.44177400584501</v>
      </c>
      <c r="Z23" s="52">
        <f>VLOOKUP($A23,'ADR Raw Data'!$B$6:$BE$43,'ADR Raw Data'!AI$1,FALSE)</f>
        <v>118.099795956531</v>
      </c>
      <c r="AA23" s="52">
        <f>VLOOKUP($A23,'ADR Raw Data'!$B$6:$BE$43,'ADR Raw Data'!AJ$1,FALSE)</f>
        <v>117.67134221030599</v>
      </c>
      <c r="AB23" s="52">
        <f>VLOOKUP($A23,'ADR Raw Data'!$B$6:$BE$43,'ADR Raw Data'!AK$1,FALSE)</f>
        <v>116.703116165681</v>
      </c>
      <c r="AC23" s="53">
        <f>VLOOKUP($A23,'ADR Raw Data'!$B$6:$BE$43,'ADR Raw Data'!AL$1,FALSE)</f>
        <v>118.478924463807</v>
      </c>
      <c r="AD23" s="52">
        <f>VLOOKUP($A23,'ADR Raw Data'!$B$6:$BE$43,'ADR Raw Data'!AN$1,FALSE)</f>
        <v>149.35661590415401</v>
      </c>
      <c r="AE23" s="52">
        <f>VLOOKUP($A23,'ADR Raw Data'!$B$6:$BE$43,'ADR Raw Data'!AO$1,FALSE)</f>
        <v>159.16643849379801</v>
      </c>
      <c r="AF23" s="53">
        <f>VLOOKUP($A23,'ADR Raw Data'!$B$6:$BE$43,'ADR Raw Data'!AP$1,FALSE)</f>
        <v>154.47340985911899</v>
      </c>
      <c r="AG23" s="54">
        <f>VLOOKUP($A23,'ADR Raw Data'!$B$6:$BE$43,'ADR Raw Data'!AR$1,FALSE)</f>
        <v>130.495975671454</v>
      </c>
      <c r="AI23" s="47">
        <f>VLOOKUP($A23,'ADR Raw Data'!$B$6:$BE$43,'ADR Raw Data'!AT$1,FALSE)</f>
        <v>-2.2565482333382598</v>
      </c>
      <c r="AJ23" s="48">
        <f>VLOOKUP($A23,'ADR Raw Data'!$B$6:$BE$43,'ADR Raw Data'!AU$1,FALSE)</f>
        <v>2.0760539751524401</v>
      </c>
      <c r="AK23" s="48">
        <f>VLOOKUP($A23,'ADR Raw Data'!$B$6:$BE$43,'ADR Raw Data'!AV$1,FALSE)</f>
        <v>1.21533755895437</v>
      </c>
      <c r="AL23" s="48">
        <f>VLOOKUP($A23,'ADR Raw Data'!$B$6:$BE$43,'ADR Raw Data'!AW$1,FALSE)</f>
        <v>2.5854279461259599</v>
      </c>
      <c r="AM23" s="48">
        <f>VLOOKUP($A23,'ADR Raw Data'!$B$6:$BE$43,'ADR Raw Data'!AX$1,FALSE)</f>
        <v>2.0286897326851601</v>
      </c>
      <c r="AN23" s="49">
        <f>VLOOKUP($A23,'ADR Raw Data'!$B$6:$BE$43,'ADR Raw Data'!AY$1,FALSE)</f>
        <v>1.05253507346405</v>
      </c>
      <c r="AO23" s="48">
        <f>VLOOKUP($A23,'ADR Raw Data'!$B$6:$BE$43,'ADR Raw Data'!BA$1,FALSE)</f>
        <v>2.71430560731114</v>
      </c>
      <c r="AP23" s="48">
        <f>VLOOKUP($A23,'ADR Raw Data'!$B$6:$BE$43,'ADR Raw Data'!BB$1,FALSE)</f>
        <v>-0.34666187201890603</v>
      </c>
      <c r="AQ23" s="49">
        <f>VLOOKUP($A23,'ADR Raw Data'!$B$6:$BE$43,'ADR Raw Data'!BC$1,FALSE)</f>
        <v>1.0435747639848101</v>
      </c>
      <c r="AR23" s="50">
        <f>VLOOKUP($A23,'ADR Raw Data'!$B$6:$BE$43,'ADR Raw Data'!BE$1,FALSE)</f>
        <v>1.0839424305799401</v>
      </c>
      <c r="AT23" s="51">
        <f>VLOOKUP($A23,'RevPAR Raw Data'!$B$6:$BE$43,'RevPAR Raw Data'!AG$1,FALSE)</f>
        <v>71.779636516238099</v>
      </c>
      <c r="AU23" s="52">
        <f>VLOOKUP($A23,'RevPAR Raw Data'!$B$6:$BE$43,'RevPAR Raw Data'!AH$1,FALSE)</f>
        <v>67.597599242409601</v>
      </c>
      <c r="AV23" s="52">
        <f>VLOOKUP($A23,'RevPAR Raw Data'!$B$6:$BE$43,'RevPAR Raw Data'!AI$1,FALSE)</f>
        <v>74.113543189057793</v>
      </c>
      <c r="AW23" s="52">
        <f>VLOOKUP($A23,'RevPAR Raw Data'!$B$6:$BE$43,'RevPAR Raw Data'!AJ$1,FALSE)</f>
        <v>74.406547433358298</v>
      </c>
      <c r="AX23" s="52">
        <f>VLOOKUP($A23,'RevPAR Raw Data'!$B$6:$BE$43,'RevPAR Raw Data'!AK$1,FALSE)</f>
        <v>72.2885974041955</v>
      </c>
      <c r="AY23" s="53">
        <f>VLOOKUP($A23,'RevPAR Raw Data'!$B$6:$BE$43,'RevPAR Raw Data'!AL$1,FALSE)</f>
        <v>72.037184757051904</v>
      </c>
      <c r="AZ23" s="52">
        <f>VLOOKUP($A23,'RevPAR Raw Data'!$B$6:$BE$43,'RevPAR Raw Data'!AN$1,FALSE)</f>
        <v>108.86727519821</v>
      </c>
      <c r="BA23" s="52">
        <f>VLOOKUP($A23,'RevPAR Raw Data'!$B$6:$BE$43,'RevPAR Raw Data'!AO$1,FALSE)</f>
        <v>126.493762856282</v>
      </c>
      <c r="BB23" s="53">
        <f>VLOOKUP($A23,'RevPAR Raw Data'!$B$6:$BE$43,'RevPAR Raw Data'!AP$1,FALSE)</f>
        <v>117.68051902724601</v>
      </c>
      <c r="BC23" s="54">
        <f>VLOOKUP($A23,'RevPAR Raw Data'!$B$6:$BE$43,'RevPAR Raw Data'!AR$1,FALSE)</f>
        <v>85.078137405678902</v>
      </c>
      <c r="BE23" s="47">
        <f>VLOOKUP($A23,'RevPAR Raw Data'!$B$6:$BE$43,'RevPAR Raw Data'!AT$1,FALSE)</f>
        <v>-1.1504116997737599</v>
      </c>
      <c r="BF23" s="48">
        <f>VLOOKUP($A23,'RevPAR Raw Data'!$B$6:$BE$43,'RevPAR Raw Data'!AU$1,FALSE)</f>
        <v>7.1435807382762002</v>
      </c>
      <c r="BG23" s="48">
        <f>VLOOKUP($A23,'RevPAR Raw Data'!$B$6:$BE$43,'RevPAR Raw Data'!AV$1,FALSE)</f>
        <v>3.7531145179147498</v>
      </c>
      <c r="BH23" s="48">
        <f>VLOOKUP($A23,'RevPAR Raw Data'!$B$6:$BE$43,'RevPAR Raw Data'!AW$1,FALSE)</f>
        <v>5.4002576370898003</v>
      </c>
      <c r="BI23" s="48">
        <f>VLOOKUP($A23,'RevPAR Raw Data'!$B$6:$BE$43,'RevPAR Raw Data'!AX$1,FALSE)</f>
        <v>6.1719939020272196</v>
      </c>
      <c r="BJ23" s="49">
        <f>VLOOKUP($A23,'RevPAR Raw Data'!$B$6:$BE$43,'RevPAR Raw Data'!AY$1,FALSE)</f>
        <v>4.1545056790263803</v>
      </c>
      <c r="BK23" s="48">
        <f>VLOOKUP($A23,'RevPAR Raw Data'!$B$6:$BE$43,'RevPAR Raw Data'!BA$1,FALSE)</f>
        <v>6.5252563932554004</v>
      </c>
      <c r="BL23" s="48">
        <f>VLOOKUP($A23,'RevPAR Raw Data'!$B$6:$BE$43,'RevPAR Raw Data'!BB$1,FALSE)</f>
        <v>3.2354704479865499</v>
      </c>
      <c r="BM23" s="49">
        <f>VLOOKUP($A23,'RevPAR Raw Data'!$B$6:$BE$43,'RevPAR Raw Data'!BC$1,FALSE)</f>
        <v>4.7315523728589204</v>
      </c>
      <c r="BN23" s="50">
        <f>VLOOKUP($A23,'RevPAR Raw Data'!$B$6:$BE$43,'RevPAR Raw Data'!BE$1,FALSE)</f>
        <v>4.3820850887432901</v>
      </c>
    </row>
    <row r="24" spans="1:66" x14ac:dyDescent="0.45">
      <c r="A24" s="63" t="s">
        <v>91</v>
      </c>
      <c r="B24" s="47">
        <f>VLOOKUP($A24,'Occupancy Raw Data'!$B$8:$BE$45,'Occupancy Raw Data'!AG$3,FALSE)</f>
        <v>61.504729148753199</v>
      </c>
      <c r="C24" s="48">
        <f>VLOOKUP($A24,'Occupancy Raw Data'!$B$8:$BE$45,'Occupancy Raw Data'!AH$3,FALSE)</f>
        <v>68.366294067067898</v>
      </c>
      <c r="D24" s="48">
        <f>VLOOKUP($A24,'Occupancy Raw Data'!$B$8:$BE$45,'Occupancy Raw Data'!AI$3,FALSE)</f>
        <v>73.998280309544199</v>
      </c>
      <c r="E24" s="48">
        <f>VLOOKUP($A24,'Occupancy Raw Data'!$B$8:$BE$45,'Occupancy Raw Data'!AJ$3,FALSE)</f>
        <v>73.486672398968096</v>
      </c>
      <c r="F24" s="48">
        <f>VLOOKUP($A24,'Occupancy Raw Data'!$B$8:$BE$45,'Occupancy Raw Data'!AK$3,FALSE)</f>
        <v>69.325021496130603</v>
      </c>
      <c r="G24" s="49">
        <f>VLOOKUP($A24,'Occupancy Raw Data'!$B$8:$BE$45,'Occupancy Raw Data'!AL$3,FALSE)</f>
        <v>69.336199484092802</v>
      </c>
      <c r="H24" s="48">
        <f>VLOOKUP($A24,'Occupancy Raw Data'!$B$8:$BE$45,'Occupancy Raw Data'!AN$3,FALSE)</f>
        <v>73.516766981943206</v>
      </c>
      <c r="I24" s="48">
        <f>VLOOKUP($A24,'Occupancy Raw Data'!$B$8:$BE$45,'Occupancy Raw Data'!AO$3,FALSE)</f>
        <v>79.380911435941499</v>
      </c>
      <c r="J24" s="49">
        <f>VLOOKUP($A24,'Occupancy Raw Data'!$B$8:$BE$45,'Occupancy Raw Data'!AP$3,FALSE)</f>
        <v>76.448839208942303</v>
      </c>
      <c r="K24" s="50">
        <f>VLOOKUP($A24,'Occupancy Raw Data'!$B$8:$BE$45,'Occupancy Raw Data'!AR$3,FALSE)</f>
        <v>71.368382262621196</v>
      </c>
      <c r="M24" s="47">
        <f>VLOOKUP($A24,'Occupancy Raw Data'!$B$8:$BE$45,'Occupancy Raw Data'!AT$3,FALSE)</f>
        <v>0.49895551677605698</v>
      </c>
      <c r="N24" s="48">
        <f>VLOOKUP($A24,'Occupancy Raw Data'!$B$8:$BE$45,'Occupancy Raw Data'!AU$3,FALSE)</f>
        <v>0.96091070993621397</v>
      </c>
      <c r="O24" s="48">
        <f>VLOOKUP($A24,'Occupancy Raw Data'!$B$8:$BE$45,'Occupancy Raw Data'!AV$3,FALSE)</f>
        <v>-0.85675700530503496</v>
      </c>
      <c r="P24" s="48">
        <f>VLOOKUP($A24,'Occupancy Raw Data'!$B$8:$BE$45,'Occupancy Raw Data'!AW$3,FALSE)</f>
        <v>-2.0975323871869298</v>
      </c>
      <c r="Q24" s="48">
        <f>VLOOKUP($A24,'Occupancy Raw Data'!$B$8:$BE$45,'Occupancy Raw Data'!AX$3,FALSE)</f>
        <v>-1.2388924628896001</v>
      </c>
      <c r="R24" s="49">
        <f>VLOOKUP($A24,'Occupancy Raw Data'!$B$8:$BE$45,'Occupancy Raw Data'!AY$3,FALSE)</f>
        <v>-0.60992989279547505</v>
      </c>
      <c r="S24" s="48">
        <f>VLOOKUP($A24,'Occupancy Raw Data'!$B$8:$BE$45,'Occupancy Raw Data'!BA$3,FALSE)</f>
        <v>-3.5105593692911801</v>
      </c>
      <c r="T24" s="48">
        <f>VLOOKUP($A24,'Occupancy Raw Data'!$B$8:$BE$45,'Occupancy Raw Data'!BB$3,FALSE)</f>
        <v>-1.5494509678308701</v>
      </c>
      <c r="U24" s="49">
        <f>VLOOKUP($A24,'Occupancy Raw Data'!$B$8:$BE$45,'Occupancy Raw Data'!BC$3,FALSE)</f>
        <v>-2.50225131750922</v>
      </c>
      <c r="V24" s="50">
        <f>VLOOKUP($A24,'Occupancy Raw Data'!$B$8:$BE$45,'Occupancy Raw Data'!BE$3,FALSE)</f>
        <v>-1.19683538361454</v>
      </c>
      <c r="X24" s="51">
        <f>VLOOKUP($A24,'ADR Raw Data'!$B$6:$BE$43,'ADR Raw Data'!AG$1,FALSE)</f>
        <v>96.752693646022607</v>
      </c>
      <c r="Y24" s="52">
        <f>VLOOKUP($A24,'ADR Raw Data'!$B$6:$BE$43,'ADR Raw Data'!AH$1,FALSE)</f>
        <v>100.789993290152</v>
      </c>
      <c r="Z24" s="52">
        <f>VLOOKUP($A24,'ADR Raw Data'!$B$6:$BE$43,'ADR Raw Data'!AI$1,FALSE)</f>
        <v>102.93449359168</v>
      </c>
      <c r="AA24" s="52">
        <f>VLOOKUP($A24,'ADR Raw Data'!$B$6:$BE$43,'ADR Raw Data'!AJ$1,FALSE)</f>
        <v>101.493847662785</v>
      </c>
      <c r="AB24" s="52">
        <f>VLOOKUP($A24,'ADR Raw Data'!$B$6:$BE$43,'ADR Raw Data'!AK$1,FALSE)</f>
        <v>98.788506300775097</v>
      </c>
      <c r="AC24" s="53">
        <f>VLOOKUP($A24,'ADR Raw Data'!$B$6:$BE$43,'ADR Raw Data'!AL$1,FALSE)</f>
        <v>100.280438682755</v>
      </c>
      <c r="AD24" s="52">
        <f>VLOOKUP($A24,'ADR Raw Data'!$B$6:$BE$43,'ADR Raw Data'!AN$1,FALSE)</f>
        <v>110.789955783625</v>
      </c>
      <c r="AE24" s="52">
        <f>VLOOKUP($A24,'ADR Raw Data'!$B$6:$BE$43,'ADR Raw Data'!AO$1,FALSE)</f>
        <v>116.85451072357</v>
      </c>
      <c r="AF24" s="53">
        <f>VLOOKUP($A24,'ADR Raw Data'!$B$6:$BE$43,'ADR Raw Data'!AP$1,FALSE)</f>
        <v>113.93853137723499</v>
      </c>
      <c r="AG24" s="54">
        <f>VLOOKUP($A24,'ADR Raw Data'!$B$6:$BE$43,'ADR Raw Data'!AR$1,FALSE)</f>
        <v>104.460542369322</v>
      </c>
      <c r="AI24" s="47">
        <f>VLOOKUP($A24,'ADR Raw Data'!$B$6:$BE$43,'ADR Raw Data'!AT$1,FALSE)</f>
        <v>2.1166555924116701</v>
      </c>
      <c r="AJ24" s="48">
        <f>VLOOKUP($A24,'ADR Raw Data'!$B$6:$BE$43,'ADR Raw Data'!AU$1,FALSE)</f>
        <v>5.5178105512499496</v>
      </c>
      <c r="AK24" s="48">
        <f>VLOOKUP($A24,'ADR Raw Data'!$B$6:$BE$43,'ADR Raw Data'!AV$1,FALSE)</f>
        <v>5.3029330670042603</v>
      </c>
      <c r="AL24" s="48">
        <f>VLOOKUP($A24,'ADR Raw Data'!$B$6:$BE$43,'ADR Raw Data'!AW$1,FALSE)</f>
        <v>4.2211507748183399</v>
      </c>
      <c r="AM24" s="48">
        <f>VLOOKUP($A24,'ADR Raw Data'!$B$6:$BE$43,'ADR Raw Data'!AX$1,FALSE)</f>
        <v>4.4024006462456002</v>
      </c>
      <c r="AN24" s="49">
        <f>VLOOKUP($A24,'ADR Raw Data'!$B$6:$BE$43,'ADR Raw Data'!AY$1,FALSE)</f>
        <v>4.3695952593571299</v>
      </c>
      <c r="AO24" s="48">
        <f>VLOOKUP($A24,'ADR Raw Data'!$B$6:$BE$43,'ADR Raw Data'!BA$1,FALSE)</f>
        <v>1.1222244600867199</v>
      </c>
      <c r="AP24" s="48">
        <f>VLOOKUP($A24,'ADR Raw Data'!$B$6:$BE$43,'ADR Raw Data'!BB$1,FALSE)</f>
        <v>0.85450106258688396</v>
      </c>
      <c r="AQ24" s="49">
        <f>VLOOKUP($A24,'ADR Raw Data'!$B$6:$BE$43,'ADR Raw Data'!BC$1,FALSE)</f>
        <v>1.0078500178126499</v>
      </c>
      <c r="AR24" s="50">
        <f>VLOOKUP($A24,'ADR Raw Data'!$B$6:$BE$43,'ADR Raw Data'!BE$1,FALSE)</f>
        <v>3.1529249686213898</v>
      </c>
      <c r="AT24" s="51">
        <f>VLOOKUP($A24,'RevPAR Raw Data'!$B$6:$BE$43,'RevPAR Raw Data'!AG$1,FALSE)</f>
        <v>59.507482171109203</v>
      </c>
      <c r="AU24" s="52">
        <f>VLOOKUP($A24,'RevPAR Raw Data'!$B$6:$BE$43,'RevPAR Raw Data'!AH$1,FALSE)</f>
        <v>68.906383202923394</v>
      </c>
      <c r="AV24" s="52">
        <f>VLOOKUP($A24,'RevPAR Raw Data'!$B$6:$BE$43,'RevPAR Raw Data'!AI$1,FALSE)</f>
        <v>76.169755103181402</v>
      </c>
      <c r="AW24" s="52">
        <f>VLOOKUP($A24,'RevPAR Raw Data'!$B$6:$BE$43,'RevPAR Raw Data'!AJ$1,FALSE)</f>
        <v>74.584451337059306</v>
      </c>
      <c r="AX24" s="52">
        <f>VLOOKUP($A24,'RevPAR Raw Data'!$B$6:$BE$43,'RevPAR Raw Data'!AK$1,FALSE)</f>
        <v>68.485153228718801</v>
      </c>
      <c r="AY24" s="53">
        <f>VLOOKUP($A24,'RevPAR Raw Data'!$B$6:$BE$43,'RevPAR Raw Data'!AL$1,FALSE)</f>
        <v>69.530645008598398</v>
      </c>
      <c r="AZ24" s="52">
        <f>VLOOKUP($A24,'RevPAR Raw Data'!$B$6:$BE$43,'RevPAR Raw Data'!AN$1,FALSE)</f>
        <v>81.449193632846004</v>
      </c>
      <c r="BA24" s="52">
        <f>VLOOKUP($A24,'RevPAR Raw Data'!$B$6:$BE$43,'RevPAR Raw Data'!AO$1,FALSE)</f>
        <v>92.760175666379993</v>
      </c>
      <c r="BB24" s="53">
        <f>VLOOKUP($A24,'RevPAR Raw Data'!$B$6:$BE$43,'RevPAR Raw Data'!AP$1,FALSE)</f>
        <v>87.104684649613006</v>
      </c>
      <c r="BC24" s="54">
        <f>VLOOKUP($A24,'RevPAR Raw Data'!$B$6:$BE$43,'RevPAR Raw Data'!AR$1,FALSE)</f>
        <v>74.551799191745403</v>
      </c>
      <c r="BE24" s="47">
        <f>VLOOKUP($A24,'RevPAR Raw Data'!$B$6:$BE$43,'RevPAR Raw Data'!AT$1,FALSE)</f>
        <v>2.6261722790372102</v>
      </c>
      <c r="BF24" s="48">
        <f>VLOOKUP($A24,'RevPAR Raw Data'!$B$6:$BE$43,'RevPAR Raw Data'!AU$1,FALSE)</f>
        <v>6.5317424937271102</v>
      </c>
      <c r="BG24" s="48">
        <f>VLOOKUP($A24,'RevPAR Raw Data'!$B$6:$BE$43,'RevPAR Raw Data'!AV$1,FALSE)</f>
        <v>4.4007428111610301</v>
      </c>
      <c r="BH24" s="48">
        <f>VLOOKUP($A24,'RevPAR Raw Data'!$B$6:$BE$43,'RevPAR Raw Data'!AW$1,FALSE)</f>
        <v>2.0350783830175998</v>
      </c>
      <c r="BI24" s="48">
        <f>VLOOKUP($A24,'RevPAR Raw Data'!$B$6:$BE$43,'RevPAR Raw Data'!AX$1,FALSE)</f>
        <v>3.1089671735634599</v>
      </c>
      <c r="BJ24" s="49">
        <f>VLOOKUP($A24,'RevPAR Raw Data'!$B$6:$BE$43,'RevPAR Raw Data'!AY$1,FALSE)</f>
        <v>3.7330138988806598</v>
      </c>
      <c r="BK24" s="48">
        <f>VLOOKUP($A24,'RevPAR Raw Data'!$B$6:$BE$43,'RevPAR Raw Data'!BA$1,FALSE)</f>
        <v>-2.4277312651325098</v>
      </c>
      <c r="BL24" s="48">
        <f>VLOOKUP($A24,'RevPAR Raw Data'!$B$6:$BE$43,'RevPAR Raw Data'!BB$1,FALSE)</f>
        <v>-0.70818998022837198</v>
      </c>
      <c r="BM24" s="49">
        <f>VLOOKUP($A24,'RevPAR Raw Data'!$B$6:$BE$43,'RevPAR Raw Data'!BC$1,FALSE)</f>
        <v>-1.5196202400458001</v>
      </c>
      <c r="BN24" s="50">
        <f>VLOOKUP($A24,'RevPAR Raw Data'!$B$6:$BE$43,'RevPAR Raw Data'!BE$1,FALSE)</f>
        <v>1.91835426336356</v>
      </c>
    </row>
    <row r="25" spans="1:66" x14ac:dyDescent="0.45">
      <c r="A25" s="63" t="s">
        <v>32</v>
      </c>
      <c r="B25" s="47">
        <f>VLOOKUP($A25,'Occupancy Raw Data'!$B$8:$BE$45,'Occupancy Raw Data'!AG$3,FALSE)</f>
        <v>55.5983873249398</v>
      </c>
      <c r="C25" s="48">
        <f>VLOOKUP($A25,'Occupancy Raw Data'!$B$8:$BE$45,'Occupancy Raw Data'!AH$3,FALSE)</f>
        <v>58.109350686094203</v>
      </c>
      <c r="D25" s="48">
        <f>VLOOKUP($A25,'Occupancy Raw Data'!$B$8:$BE$45,'Occupancy Raw Data'!AI$3,FALSE)</f>
        <v>63.177252793888798</v>
      </c>
      <c r="E25" s="48">
        <f>VLOOKUP($A25,'Occupancy Raw Data'!$B$8:$BE$45,'Occupancy Raw Data'!AJ$3,FALSE)</f>
        <v>63.088838591031198</v>
      </c>
      <c r="F25" s="48">
        <f>VLOOKUP($A25,'Occupancy Raw Data'!$B$8:$BE$45,'Occupancy Raw Data'!AK$3,FALSE)</f>
        <v>62.466402602914101</v>
      </c>
      <c r="G25" s="49">
        <f>VLOOKUP($A25,'Occupancy Raw Data'!$B$8:$BE$45,'Occupancy Raw Data'!AL$3,FALSE)</f>
        <v>60.488046399773602</v>
      </c>
      <c r="H25" s="48">
        <f>VLOOKUP($A25,'Occupancy Raw Data'!$B$8:$BE$45,'Occupancy Raw Data'!AN$3,FALSE)</f>
        <v>71.859527514499902</v>
      </c>
      <c r="I25" s="48">
        <f>VLOOKUP($A25,'Occupancy Raw Data'!$B$8:$BE$45,'Occupancy Raw Data'!AO$3,FALSE)</f>
        <v>76.273164521148601</v>
      </c>
      <c r="J25" s="49">
        <f>VLOOKUP($A25,'Occupancy Raw Data'!$B$8:$BE$45,'Occupancy Raw Data'!AP$3,FALSE)</f>
        <v>74.066346017824301</v>
      </c>
      <c r="K25" s="50">
        <f>VLOOKUP($A25,'Occupancy Raw Data'!$B$8:$BE$45,'Occupancy Raw Data'!AR$3,FALSE)</f>
        <v>64.367560576359494</v>
      </c>
      <c r="M25" s="47">
        <f>VLOOKUP($A25,'Occupancy Raw Data'!$B$8:$BE$45,'Occupancy Raw Data'!AT$3,FALSE)</f>
        <v>-5.6358892461519403</v>
      </c>
      <c r="N25" s="48">
        <f>VLOOKUP($A25,'Occupancy Raw Data'!$B$8:$BE$45,'Occupancy Raw Data'!AU$3,FALSE)</f>
        <v>-2.75799432639575</v>
      </c>
      <c r="O25" s="48">
        <f>VLOOKUP($A25,'Occupancy Raw Data'!$B$8:$BE$45,'Occupancy Raw Data'!AV$3,FALSE)</f>
        <v>-3.1535371861553299</v>
      </c>
      <c r="P25" s="48">
        <f>VLOOKUP($A25,'Occupancy Raw Data'!$B$8:$BE$45,'Occupancy Raw Data'!AW$3,FALSE)</f>
        <v>-4.4122056809242798</v>
      </c>
      <c r="Q25" s="48">
        <f>VLOOKUP($A25,'Occupancy Raw Data'!$B$8:$BE$45,'Occupancy Raw Data'!AX$3,FALSE)</f>
        <v>-2.5334720981257202</v>
      </c>
      <c r="R25" s="49">
        <f>VLOOKUP($A25,'Occupancy Raw Data'!$B$8:$BE$45,'Occupancy Raw Data'!AY$3,FALSE)</f>
        <v>-3.6820508490161199</v>
      </c>
      <c r="S25" s="48">
        <f>VLOOKUP($A25,'Occupancy Raw Data'!$B$8:$BE$45,'Occupancy Raw Data'!BA$3,FALSE)</f>
        <v>2.5015425580269999</v>
      </c>
      <c r="T25" s="48">
        <f>VLOOKUP($A25,'Occupancy Raw Data'!$B$8:$BE$45,'Occupancy Raw Data'!BB$3,FALSE)</f>
        <v>0.78837299508675796</v>
      </c>
      <c r="U25" s="49">
        <f>VLOOKUP($A25,'Occupancy Raw Data'!$B$8:$BE$45,'Occupancy Raw Data'!BC$3,FALSE)</f>
        <v>1.6122252847840799</v>
      </c>
      <c r="V25" s="50">
        <f>VLOOKUP($A25,'Occupancy Raw Data'!$B$8:$BE$45,'Occupancy Raw Data'!BE$3,FALSE)</f>
        <v>-2.0033008979240599</v>
      </c>
      <c r="X25" s="51">
        <f>VLOOKUP($A25,'ADR Raw Data'!$B$6:$BE$43,'ADR Raw Data'!AG$1,FALSE)</f>
        <v>85.473813097131199</v>
      </c>
      <c r="Y25" s="52">
        <f>VLOOKUP($A25,'ADR Raw Data'!$B$6:$BE$43,'ADR Raw Data'!AH$1,FALSE)</f>
        <v>84.896413103280295</v>
      </c>
      <c r="Z25" s="52">
        <f>VLOOKUP($A25,'ADR Raw Data'!$B$6:$BE$43,'ADR Raw Data'!AI$1,FALSE)</f>
        <v>86.837488720331294</v>
      </c>
      <c r="AA25" s="52">
        <f>VLOOKUP($A25,'ADR Raw Data'!$B$6:$BE$43,'ADR Raw Data'!AJ$1,FALSE)</f>
        <v>86.236717360838597</v>
      </c>
      <c r="AB25" s="52">
        <f>VLOOKUP($A25,'ADR Raw Data'!$B$6:$BE$43,'ADR Raw Data'!AK$1,FALSE)</f>
        <v>86.803489356281403</v>
      </c>
      <c r="AC25" s="53">
        <f>VLOOKUP($A25,'ADR Raw Data'!$B$6:$BE$43,'ADR Raw Data'!AL$1,FALSE)</f>
        <v>86.081509289272404</v>
      </c>
      <c r="AD25" s="52">
        <f>VLOOKUP($A25,'ADR Raw Data'!$B$6:$BE$43,'ADR Raw Data'!AN$1,FALSE)</f>
        <v>105.822447748412</v>
      </c>
      <c r="AE25" s="52">
        <f>VLOOKUP($A25,'ADR Raw Data'!$B$6:$BE$43,'ADR Raw Data'!AO$1,FALSE)</f>
        <v>111.000214605647</v>
      </c>
      <c r="AF25" s="53">
        <f>VLOOKUP($A25,'ADR Raw Data'!$B$6:$BE$43,'ADR Raw Data'!AP$1,FALSE)</f>
        <v>108.48846736857099</v>
      </c>
      <c r="AG25" s="54">
        <f>VLOOKUP($A25,'ADR Raw Data'!$B$6:$BE$43,'ADR Raw Data'!AR$1,FALSE)</f>
        <v>93.448137072619303</v>
      </c>
      <c r="AI25" s="47">
        <f>VLOOKUP($A25,'ADR Raw Data'!$B$6:$BE$43,'ADR Raw Data'!AT$1,FALSE)</f>
        <v>-0.59019454192235299</v>
      </c>
      <c r="AJ25" s="48">
        <f>VLOOKUP($A25,'ADR Raw Data'!$B$6:$BE$43,'ADR Raw Data'!AU$1,FALSE)</f>
        <v>0.33185030713887897</v>
      </c>
      <c r="AK25" s="48">
        <f>VLOOKUP($A25,'ADR Raw Data'!$B$6:$BE$43,'ADR Raw Data'!AV$1,FALSE)</f>
        <v>-2.2611258542548298</v>
      </c>
      <c r="AL25" s="48">
        <f>VLOOKUP($A25,'ADR Raw Data'!$B$6:$BE$43,'ADR Raw Data'!AW$1,FALSE)</f>
        <v>-1.92131407275861</v>
      </c>
      <c r="AM25" s="48">
        <f>VLOOKUP($A25,'ADR Raw Data'!$B$6:$BE$43,'ADR Raw Data'!AX$1,FALSE)</f>
        <v>-7.0034571016832706E-2</v>
      </c>
      <c r="AN25" s="49">
        <f>VLOOKUP($A25,'ADR Raw Data'!$B$6:$BE$43,'ADR Raw Data'!AY$1,FALSE)</f>
        <v>-0.94829392806635704</v>
      </c>
      <c r="AO25" s="48">
        <f>VLOOKUP($A25,'ADR Raw Data'!$B$6:$BE$43,'ADR Raw Data'!BA$1,FALSE)</f>
        <v>5.15598952316713</v>
      </c>
      <c r="AP25" s="48">
        <f>VLOOKUP($A25,'ADR Raw Data'!$B$6:$BE$43,'ADR Raw Data'!BB$1,FALSE)</f>
        <v>4.2224700042975503</v>
      </c>
      <c r="AQ25" s="49">
        <f>VLOOKUP($A25,'ADR Raw Data'!$B$6:$BE$43,'ADR Raw Data'!BC$1,FALSE)</f>
        <v>4.6371825587776803</v>
      </c>
      <c r="AR25" s="50">
        <f>VLOOKUP($A25,'ADR Raw Data'!$B$6:$BE$43,'ADR Raw Data'!BE$1,FALSE)</f>
        <v>1.32703481226058</v>
      </c>
      <c r="AT25" s="51">
        <f>VLOOKUP($A25,'RevPAR Raw Data'!$B$6:$BE$43,'RevPAR Raw Data'!AG$1,FALSE)</f>
        <v>47.522061667138203</v>
      </c>
      <c r="AU25" s="52">
        <f>VLOOKUP($A25,'RevPAR Raw Data'!$B$6:$BE$43,'RevPAR Raw Data'!AH$1,FALSE)</f>
        <v>49.332754410100399</v>
      </c>
      <c r="AV25" s="52">
        <f>VLOOKUP($A25,'RevPAR Raw Data'!$B$6:$BE$43,'RevPAR Raw Data'!AI$1,FALSE)</f>
        <v>54.861539768708397</v>
      </c>
      <c r="AW25" s="52">
        <f>VLOOKUP($A25,'RevPAR Raw Data'!$B$6:$BE$43,'RevPAR Raw Data'!AJ$1,FALSE)</f>
        <v>54.405743421983303</v>
      </c>
      <c r="AX25" s="52">
        <f>VLOOKUP($A25,'RevPAR Raw Data'!$B$6:$BE$43,'RevPAR Raw Data'!AK$1,FALSE)</f>
        <v>54.223017134672503</v>
      </c>
      <c r="AY25" s="53">
        <f>VLOOKUP($A25,'RevPAR Raw Data'!$B$6:$BE$43,'RevPAR Raw Data'!AL$1,FALSE)</f>
        <v>52.069023280520497</v>
      </c>
      <c r="AZ25" s="52">
        <f>VLOOKUP($A25,'RevPAR Raw Data'!$B$6:$BE$43,'RevPAR Raw Data'!AN$1,FALSE)</f>
        <v>76.043510956288003</v>
      </c>
      <c r="BA25" s="52">
        <f>VLOOKUP($A25,'RevPAR Raw Data'!$B$6:$BE$43,'RevPAR Raw Data'!AO$1,FALSE)</f>
        <v>84.663376304993605</v>
      </c>
      <c r="BB25" s="53">
        <f>VLOOKUP($A25,'RevPAR Raw Data'!$B$6:$BE$43,'RevPAR Raw Data'!AP$1,FALSE)</f>
        <v>80.353443630640797</v>
      </c>
      <c r="BC25" s="54">
        <f>VLOOKUP($A25,'RevPAR Raw Data'!$B$6:$BE$43,'RevPAR Raw Data'!AR$1,FALSE)</f>
        <v>60.150286237697699</v>
      </c>
      <c r="BE25" s="47">
        <f>VLOOKUP($A25,'RevPAR Raw Data'!$B$6:$BE$43,'RevPAR Raw Data'!AT$1,FALSE)</f>
        <v>-6.1928210773547097</v>
      </c>
      <c r="BF25" s="48">
        <f>VLOOKUP($A25,'RevPAR Raw Data'!$B$6:$BE$43,'RevPAR Raw Data'!AU$1,FALSE)</f>
        <v>-2.4352964318998902</v>
      </c>
      <c r="BG25" s="48">
        <f>VLOOKUP($A25,'RevPAR Raw Data'!$B$6:$BE$43,'RevPAR Raw Data'!AV$1,FALSE)</f>
        <v>-5.3433575957704598</v>
      </c>
      <c r="BH25" s="48">
        <f>VLOOKUP($A25,'RevPAR Raw Data'!$B$6:$BE$43,'RevPAR Raw Data'!AW$1,FALSE)</f>
        <v>-6.24874742501623</v>
      </c>
      <c r="BI25" s="48">
        <f>VLOOKUP($A25,'RevPAR Raw Data'!$B$6:$BE$43,'RevPAR Raw Data'!AX$1,FALSE)</f>
        <v>-2.6017323628267999</v>
      </c>
      <c r="BJ25" s="49">
        <f>VLOOKUP($A25,'RevPAR Raw Data'!$B$6:$BE$43,'RevPAR Raw Data'!AY$1,FALSE)</f>
        <v>-4.5954281124529404</v>
      </c>
      <c r="BK25" s="48">
        <f>VLOOKUP($A25,'RevPAR Raw Data'!$B$6:$BE$43,'RevPAR Raw Data'!BA$1,FALSE)</f>
        <v>7.7865113534035704</v>
      </c>
      <c r="BL25" s="48">
        <f>VLOOKUP($A25,'RevPAR Raw Data'!$B$6:$BE$43,'RevPAR Raw Data'!BB$1,FALSE)</f>
        <v>5.0441318126238297</v>
      </c>
      <c r="BM25" s="49">
        <f>VLOOKUP($A25,'RevPAR Raw Data'!$B$6:$BE$43,'RevPAR Raw Data'!BC$1,FALSE)</f>
        <v>6.3241696732759802</v>
      </c>
      <c r="BN25" s="50">
        <f>VLOOKUP($A25,'RevPAR Raw Data'!$B$6:$BE$43,'RevPAR Raw Data'!BE$1,FALSE)</f>
        <v>-0.70285058597326799</v>
      </c>
    </row>
    <row r="26" spans="1:66" x14ac:dyDescent="0.45">
      <c r="A26" s="63" t="s">
        <v>92</v>
      </c>
      <c r="B26" s="47">
        <f>VLOOKUP($A26,'Occupancy Raw Data'!$B$8:$BE$45,'Occupancy Raw Data'!AG$3,FALSE)</f>
        <v>61.209224095958902</v>
      </c>
      <c r="C26" s="48">
        <f>VLOOKUP($A26,'Occupancy Raw Data'!$B$8:$BE$45,'Occupancy Raw Data'!AH$3,FALSE)</f>
        <v>66.852564953746693</v>
      </c>
      <c r="D26" s="48">
        <f>VLOOKUP($A26,'Occupancy Raw Data'!$B$8:$BE$45,'Occupancy Raw Data'!AI$3,FALSE)</f>
        <v>71.641658920904703</v>
      </c>
      <c r="E26" s="48">
        <f>VLOOKUP($A26,'Occupancy Raw Data'!$B$8:$BE$45,'Occupancy Raw Data'!AJ$3,FALSE)</f>
        <v>71.739034214137106</v>
      </c>
      <c r="F26" s="48">
        <f>VLOOKUP($A26,'Occupancy Raw Data'!$B$8:$BE$45,'Occupancy Raw Data'!AK$3,FALSE)</f>
        <v>69.216128889478995</v>
      </c>
      <c r="G26" s="49">
        <f>VLOOKUP($A26,'Occupancy Raw Data'!$B$8:$BE$45,'Occupancy Raw Data'!AL$3,FALSE)</f>
        <v>68.131722214845297</v>
      </c>
      <c r="H26" s="48">
        <f>VLOOKUP($A26,'Occupancy Raw Data'!$B$8:$BE$45,'Occupancy Raw Data'!AN$3,FALSE)</f>
        <v>77.439915017925898</v>
      </c>
      <c r="I26" s="48">
        <f>VLOOKUP($A26,'Occupancy Raw Data'!$B$8:$BE$45,'Occupancy Raw Data'!AO$3,FALSE)</f>
        <v>82.866374540786893</v>
      </c>
      <c r="J26" s="49">
        <f>VLOOKUP($A26,'Occupancy Raw Data'!$B$8:$BE$45,'Occupancy Raw Data'!AP$3,FALSE)</f>
        <v>80.153144779356396</v>
      </c>
      <c r="K26" s="50">
        <f>VLOOKUP($A26,'Occupancy Raw Data'!$B$8:$BE$45,'Occupancy Raw Data'!AR$3,FALSE)</f>
        <v>71.566414376134205</v>
      </c>
      <c r="M26" s="47">
        <f>VLOOKUP($A26,'Occupancy Raw Data'!$B$8:$BE$45,'Occupancy Raw Data'!AT$3,FALSE)</f>
        <v>2.08862603284825</v>
      </c>
      <c r="N26" s="48">
        <f>VLOOKUP($A26,'Occupancy Raw Data'!$B$8:$BE$45,'Occupancy Raw Data'!AU$3,FALSE)</f>
        <v>7.9265912086621899</v>
      </c>
      <c r="O26" s="48">
        <f>VLOOKUP($A26,'Occupancy Raw Data'!$B$8:$BE$45,'Occupancy Raw Data'!AV$3,FALSE)</f>
        <v>6.0186635038716503</v>
      </c>
      <c r="P26" s="48">
        <f>VLOOKUP($A26,'Occupancy Raw Data'!$B$8:$BE$45,'Occupancy Raw Data'!AW$3,FALSE)</f>
        <v>8.0952959433642206</v>
      </c>
      <c r="Q26" s="48">
        <f>VLOOKUP($A26,'Occupancy Raw Data'!$B$8:$BE$45,'Occupancy Raw Data'!AX$3,FALSE)</f>
        <v>8.88505472779622</v>
      </c>
      <c r="R26" s="49">
        <f>VLOOKUP($A26,'Occupancy Raw Data'!$B$8:$BE$45,'Occupancy Raw Data'!AY$3,FALSE)</f>
        <v>6.6528939975878298</v>
      </c>
      <c r="S26" s="48">
        <f>VLOOKUP($A26,'Occupancy Raw Data'!$B$8:$BE$45,'Occupancy Raw Data'!BA$3,FALSE)</f>
        <v>4.1932174159371902</v>
      </c>
      <c r="T26" s="48">
        <f>VLOOKUP($A26,'Occupancy Raw Data'!$B$8:$BE$45,'Occupancy Raw Data'!BB$3,FALSE)</f>
        <v>4.2125474941049497</v>
      </c>
      <c r="U26" s="49">
        <f>VLOOKUP($A26,'Occupancy Raw Data'!$B$8:$BE$45,'Occupancy Raw Data'!BC$3,FALSE)</f>
        <v>4.2032087266894598</v>
      </c>
      <c r="V26" s="50">
        <f>VLOOKUP($A26,'Occupancy Raw Data'!$B$8:$BE$45,'Occupancy Raw Data'!BE$3,FALSE)</f>
        <v>5.8571182464082403</v>
      </c>
      <c r="X26" s="51">
        <f>VLOOKUP($A26,'ADR Raw Data'!$B$6:$BE$43,'ADR Raw Data'!AG$1,FALSE)</f>
        <v>111.27779485863</v>
      </c>
      <c r="Y26" s="52">
        <f>VLOOKUP($A26,'ADR Raw Data'!$B$6:$BE$43,'ADR Raw Data'!AH$1,FALSE)</f>
        <v>116.80159661678999</v>
      </c>
      <c r="Z26" s="52">
        <f>VLOOKUP($A26,'ADR Raw Data'!$B$6:$BE$43,'ADR Raw Data'!AI$1,FALSE)</f>
        <v>121.04002609044799</v>
      </c>
      <c r="AA26" s="52">
        <f>VLOOKUP($A26,'ADR Raw Data'!$B$6:$BE$43,'ADR Raw Data'!AJ$1,FALSE)</f>
        <v>118.464314782823</v>
      </c>
      <c r="AB26" s="52">
        <f>VLOOKUP($A26,'ADR Raw Data'!$B$6:$BE$43,'ADR Raw Data'!AK$1,FALSE)</f>
        <v>115.102562220232</v>
      </c>
      <c r="AC26" s="53">
        <f>VLOOKUP($A26,'ADR Raw Data'!$B$6:$BE$43,'ADR Raw Data'!AL$1,FALSE)</f>
        <v>116.70537627103199</v>
      </c>
      <c r="AD26" s="52">
        <f>VLOOKUP($A26,'ADR Raw Data'!$B$6:$BE$43,'ADR Raw Data'!AN$1,FALSE)</f>
        <v>130.65416518632799</v>
      </c>
      <c r="AE26" s="52">
        <f>VLOOKUP($A26,'ADR Raw Data'!$B$6:$BE$43,'ADR Raw Data'!AO$1,FALSE)</f>
        <v>140.383256762098</v>
      </c>
      <c r="AF26" s="53">
        <f>VLOOKUP($A26,'ADR Raw Data'!$B$6:$BE$43,'ADR Raw Data'!AP$1,FALSE)</f>
        <v>135.68337862940999</v>
      </c>
      <c r="AG26" s="54">
        <f>VLOOKUP($A26,'ADR Raw Data'!$B$6:$BE$43,'ADR Raw Data'!AR$1,FALSE)</f>
        <v>122.778243127501</v>
      </c>
      <c r="AI26" s="47">
        <f>VLOOKUP($A26,'ADR Raw Data'!$B$6:$BE$43,'ADR Raw Data'!AT$1,FALSE)</f>
        <v>3.17627843805497</v>
      </c>
      <c r="AJ26" s="48">
        <f>VLOOKUP($A26,'ADR Raw Data'!$B$6:$BE$43,'ADR Raw Data'!AU$1,FALSE)</f>
        <v>7.72309821249641</v>
      </c>
      <c r="AK26" s="48">
        <f>VLOOKUP($A26,'ADR Raw Data'!$B$6:$BE$43,'ADR Raw Data'!AV$1,FALSE)</f>
        <v>8.6245542424384301</v>
      </c>
      <c r="AL26" s="48">
        <f>VLOOKUP($A26,'ADR Raw Data'!$B$6:$BE$43,'ADR Raw Data'!AW$1,FALSE)</f>
        <v>6.9673758609725098</v>
      </c>
      <c r="AM26" s="48">
        <f>VLOOKUP($A26,'ADR Raw Data'!$B$6:$BE$43,'ADR Raw Data'!AX$1,FALSE)</f>
        <v>3.2546408328690402</v>
      </c>
      <c r="AN26" s="49">
        <f>VLOOKUP($A26,'ADR Raw Data'!$B$6:$BE$43,'ADR Raw Data'!AY$1,FALSE)</f>
        <v>6.0541092762264803</v>
      </c>
      <c r="AO26" s="48">
        <f>VLOOKUP($A26,'ADR Raw Data'!$B$6:$BE$43,'ADR Raw Data'!BA$1,FALSE)</f>
        <v>-0.485804363986092</v>
      </c>
      <c r="AP26" s="48">
        <f>VLOOKUP($A26,'ADR Raw Data'!$B$6:$BE$43,'ADR Raw Data'!BB$1,FALSE)</f>
        <v>-0.98618457207050803</v>
      </c>
      <c r="AQ26" s="49">
        <f>VLOOKUP($A26,'ADR Raw Data'!$B$6:$BE$43,'ADR Raw Data'!BC$1,FALSE)</f>
        <v>-0.75369781366306399</v>
      </c>
      <c r="AR26" s="50">
        <f>VLOOKUP($A26,'ADR Raw Data'!$B$6:$BE$43,'ADR Raw Data'!BE$1,FALSE)</f>
        <v>3.4250182950685799</v>
      </c>
      <c r="AT26" s="51">
        <f>VLOOKUP($A26,'RevPAR Raw Data'!$B$6:$BE$43,'RevPAR Raw Data'!AG$1,FALSE)</f>
        <v>68.112274824060506</v>
      </c>
      <c r="AU26" s="52">
        <f>VLOOKUP($A26,'RevPAR Raw Data'!$B$6:$BE$43,'RevPAR Raw Data'!AH$1,FALSE)</f>
        <v>78.084863245252905</v>
      </c>
      <c r="AV26" s="52">
        <f>VLOOKUP($A26,'RevPAR Raw Data'!$B$6:$BE$43,'RevPAR Raw Data'!AI$1,FALSE)</f>
        <v>86.715082649493198</v>
      </c>
      <c r="AW26" s="52">
        <f>VLOOKUP($A26,'RevPAR Raw Data'!$B$6:$BE$43,'RevPAR Raw Data'!AJ$1,FALSE)</f>
        <v>84.985155313592699</v>
      </c>
      <c r="AX26" s="52">
        <f>VLOOKUP($A26,'RevPAR Raw Data'!$B$6:$BE$43,'RevPAR Raw Data'!AK$1,FALSE)</f>
        <v>79.669537821449097</v>
      </c>
      <c r="AY26" s="53">
        <f>VLOOKUP($A26,'RevPAR Raw Data'!$B$6:$BE$43,'RevPAR Raw Data'!AL$1,FALSE)</f>
        <v>79.513382770769695</v>
      </c>
      <c r="AZ26" s="52">
        <f>VLOOKUP($A26,'RevPAR Raw Data'!$B$6:$BE$43,'RevPAR Raw Data'!AN$1,FALSE)</f>
        <v>101.178474487673</v>
      </c>
      <c r="BA26" s="52">
        <f>VLOOKUP($A26,'RevPAR Raw Data'!$B$6:$BE$43,'RevPAR Raw Data'!AO$1,FALSE)</f>
        <v>116.330515341034</v>
      </c>
      <c r="BB26" s="53">
        <f>VLOOKUP($A26,'RevPAR Raw Data'!$B$6:$BE$43,'RevPAR Raw Data'!AP$1,FALSE)</f>
        <v>108.754494914354</v>
      </c>
      <c r="BC26" s="54">
        <f>VLOOKUP($A26,'RevPAR Raw Data'!$B$6:$BE$43,'RevPAR Raw Data'!AR$1,FALSE)</f>
        <v>87.867986240365198</v>
      </c>
      <c r="BE26" s="47">
        <f>VLOOKUP($A26,'RevPAR Raw Data'!$B$6:$BE$43,'RevPAR Raw Data'!AT$1,FALSE)</f>
        <v>5.3312450492361902</v>
      </c>
      <c r="BF26" s="48">
        <f>VLOOKUP($A26,'RevPAR Raw Data'!$B$6:$BE$43,'RevPAR Raw Data'!AU$1,FALSE)</f>
        <v>16.2618678451066</v>
      </c>
      <c r="BG26" s="48">
        <f>VLOOKUP($A26,'RevPAR Raw Data'!$B$6:$BE$43,'RevPAR Raw Data'!AV$1,FALSE)</f>
        <v>15.1623006448713</v>
      </c>
      <c r="BH26" s="48">
        <f>VLOOKUP($A26,'RevPAR Raw Data'!$B$6:$BE$43,'RevPAR Raw Data'!AW$1,FALSE)</f>
        <v>15.626701499768901</v>
      </c>
      <c r="BI26" s="48">
        <f>VLOOKUP($A26,'RevPAR Raw Data'!$B$6:$BE$43,'RevPAR Raw Data'!AX$1,FALSE)</f>
        <v>12.4288721798588</v>
      </c>
      <c r="BJ26" s="49">
        <f>VLOOKUP($A26,'RevPAR Raw Data'!$B$6:$BE$43,'RevPAR Raw Data'!AY$1,FALSE)</f>
        <v>13.109776746459699</v>
      </c>
      <c r="BK26" s="48">
        <f>VLOOKUP($A26,'RevPAR Raw Data'!$B$6:$BE$43,'RevPAR Raw Data'!BA$1,FALSE)</f>
        <v>3.6870422187530498</v>
      </c>
      <c r="BL26" s="48">
        <f>VLOOKUP($A26,'RevPAR Raw Data'!$B$6:$BE$43,'RevPAR Raw Data'!BB$1,FALSE)</f>
        <v>3.18481942855643</v>
      </c>
      <c r="BM26" s="49">
        <f>VLOOKUP($A26,'RevPAR Raw Data'!$B$6:$BE$43,'RevPAR Raw Data'!BC$1,FALSE)</f>
        <v>3.4178314207496499</v>
      </c>
      <c r="BN26" s="50">
        <f>VLOOKUP($A26,'RevPAR Raw Data'!$B$6:$BE$43,'RevPAR Raw Data'!BE$1,FALSE)</f>
        <v>9.4827439129801103</v>
      </c>
    </row>
    <row r="27" spans="1:66" x14ac:dyDescent="0.45">
      <c r="A27" s="63" t="s">
        <v>93</v>
      </c>
      <c r="B27" s="47">
        <f>VLOOKUP($A27,'Occupancy Raw Data'!$B$8:$BE$45,'Occupancy Raw Data'!AG$3,FALSE)</f>
        <v>61.505493649185603</v>
      </c>
      <c r="C27" s="48">
        <f>VLOOKUP($A27,'Occupancy Raw Data'!$B$8:$BE$45,'Occupancy Raw Data'!AH$3,FALSE)</f>
        <v>60.864567910854802</v>
      </c>
      <c r="D27" s="48">
        <f>VLOOKUP($A27,'Occupancy Raw Data'!$B$8:$BE$45,'Occupancy Raw Data'!AI$3,FALSE)</f>
        <v>65.399750642873798</v>
      </c>
      <c r="E27" s="48">
        <f>VLOOKUP($A27,'Occupancy Raw Data'!$B$8:$BE$45,'Occupancy Raw Data'!AJ$3,FALSE)</f>
        <v>66.617314735447593</v>
      </c>
      <c r="F27" s="48">
        <f>VLOOKUP($A27,'Occupancy Raw Data'!$B$8:$BE$45,'Occupancy Raw Data'!AK$3,FALSE)</f>
        <v>63.995168705680598</v>
      </c>
      <c r="G27" s="49">
        <f>VLOOKUP($A27,'Occupancy Raw Data'!$B$8:$BE$45,'Occupancy Raw Data'!AL$3,FALSE)</f>
        <v>63.676459128808503</v>
      </c>
      <c r="H27" s="48">
        <f>VLOOKUP($A27,'Occupancy Raw Data'!$B$8:$BE$45,'Occupancy Raw Data'!AN$3,FALSE)</f>
        <v>75.524039585443703</v>
      </c>
      <c r="I27" s="48">
        <f>VLOOKUP($A27,'Occupancy Raw Data'!$B$8:$BE$45,'Occupancy Raw Data'!AO$3,FALSE)</f>
        <v>84.235954180627999</v>
      </c>
      <c r="J27" s="49">
        <f>VLOOKUP($A27,'Occupancy Raw Data'!$B$8:$BE$45,'Occupancy Raw Data'!AP$3,FALSE)</f>
        <v>79.879996883035901</v>
      </c>
      <c r="K27" s="50">
        <f>VLOOKUP($A27,'Occupancy Raw Data'!$B$8:$BE$45,'Occupancy Raw Data'!AR$3,FALSE)</f>
        <v>68.306041344302002</v>
      </c>
      <c r="M27" s="47">
        <f>VLOOKUP($A27,'Occupancy Raw Data'!$B$8:$BE$45,'Occupancy Raw Data'!AT$3,FALSE)</f>
        <v>2.35492630570314</v>
      </c>
      <c r="N27" s="48">
        <f>VLOOKUP($A27,'Occupancy Raw Data'!$B$8:$BE$45,'Occupancy Raw Data'!AU$3,FALSE)</f>
        <v>7.6619807851582999</v>
      </c>
      <c r="O27" s="48">
        <f>VLOOKUP($A27,'Occupancy Raw Data'!$B$8:$BE$45,'Occupancy Raw Data'!AV$3,FALSE)</f>
        <v>1.23332256493523</v>
      </c>
      <c r="P27" s="48">
        <f>VLOOKUP($A27,'Occupancy Raw Data'!$B$8:$BE$45,'Occupancy Raw Data'!AW$3,FALSE)</f>
        <v>3.6192404310347399</v>
      </c>
      <c r="Q27" s="48">
        <f>VLOOKUP($A27,'Occupancy Raw Data'!$B$8:$BE$45,'Occupancy Raw Data'!AX$3,FALSE)</f>
        <v>4.7710336490453802</v>
      </c>
      <c r="R27" s="49">
        <f>VLOOKUP($A27,'Occupancy Raw Data'!$B$8:$BE$45,'Occupancy Raw Data'!AY$3,FALSE)</f>
        <v>3.8436072640428498</v>
      </c>
      <c r="S27" s="48">
        <f>VLOOKUP($A27,'Occupancy Raw Data'!$B$8:$BE$45,'Occupancy Raw Data'!BA$3,FALSE)</f>
        <v>5.5995804805677301</v>
      </c>
      <c r="T27" s="48">
        <f>VLOOKUP($A27,'Occupancy Raw Data'!$B$8:$BE$45,'Occupancy Raw Data'!BB$3,FALSE)</f>
        <v>5.7391594185072901</v>
      </c>
      <c r="U27" s="49">
        <f>VLOOKUP($A27,'Occupancy Raw Data'!$B$8:$BE$45,'Occupancy Raw Data'!BC$3,FALSE)</f>
        <v>5.6731297004463599</v>
      </c>
      <c r="V27" s="50">
        <f>VLOOKUP($A27,'Occupancy Raw Data'!$B$8:$BE$45,'Occupancy Raw Data'!BE$3,FALSE)</f>
        <v>4.4478109780079196</v>
      </c>
      <c r="X27" s="51">
        <f>VLOOKUP($A27,'ADR Raw Data'!$B$6:$BE$43,'ADR Raw Data'!AG$1,FALSE)</f>
        <v>165.92962380590299</v>
      </c>
      <c r="Y27" s="52">
        <f>VLOOKUP($A27,'ADR Raw Data'!$B$6:$BE$43,'ADR Raw Data'!AH$1,FALSE)</f>
        <v>142.69406392151799</v>
      </c>
      <c r="Z27" s="52">
        <f>VLOOKUP($A27,'ADR Raw Data'!$B$6:$BE$43,'ADR Raw Data'!AI$1,FALSE)</f>
        <v>145.46094389204899</v>
      </c>
      <c r="AA27" s="52">
        <f>VLOOKUP($A27,'ADR Raw Data'!$B$6:$BE$43,'ADR Raw Data'!AJ$1,FALSE)</f>
        <v>145.89267060474899</v>
      </c>
      <c r="AB27" s="52">
        <f>VLOOKUP($A27,'ADR Raw Data'!$B$6:$BE$43,'ADR Raw Data'!AK$1,FALSE)</f>
        <v>145.42753427701601</v>
      </c>
      <c r="AC27" s="53">
        <f>VLOOKUP($A27,'ADR Raw Data'!$B$6:$BE$43,'ADR Raw Data'!AL$1,FALSE)</f>
        <v>148.969787644402</v>
      </c>
      <c r="AD27" s="52">
        <f>VLOOKUP($A27,'ADR Raw Data'!$B$6:$BE$43,'ADR Raw Data'!AN$1,FALSE)</f>
        <v>193.99573771925199</v>
      </c>
      <c r="AE27" s="52">
        <f>VLOOKUP($A27,'ADR Raw Data'!$B$6:$BE$43,'ADR Raw Data'!AO$1,FALSE)</f>
        <v>209.23780358695601</v>
      </c>
      <c r="AF27" s="53">
        <f>VLOOKUP($A27,'ADR Raw Data'!$B$6:$BE$43,'ADR Raw Data'!AP$1,FALSE)</f>
        <v>202.03235522144101</v>
      </c>
      <c r="AG27" s="54">
        <f>VLOOKUP($A27,'ADR Raw Data'!$B$6:$BE$43,'ADR Raw Data'!AR$1,FALSE)</f>
        <v>166.69939586579201</v>
      </c>
      <c r="AI27" s="47">
        <f>VLOOKUP($A27,'ADR Raw Data'!$B$6:$BE$43,'ADR Raw Data'!AT$1,FALSE)</f>
        <v>-4.9518471213438398</v>
      </c>
      <c r="AJ27" s="48">
        <f>VLOOKUP($A27,'ADR Raw Data'!$B$6:$BE$43,'ADR Raw Data'!AU$1,FALSE)</f>
        <v>-0.92905253415703404</v>
      </c>
      <c r="AK27" s="48">
        <f>VLOOKUP($A27,'ADR Raw Data'!$B$6:$BE$43,'ADR Raw Data'!AV$1,FALSE)</f>
        <v>-2.1228034571391001</v>
      </c>
      <c r="AL27" s="48">
        <f>VLOOKUP($A27,'ADR Raw Data'!$B$6:$BE$43,'ADR Raw Data'!AW$1,FALSE)</f>
        <v>0.64847744446093303</v>
      </c>
      <c r="AM27" s="48">
        <f>VLOOKUP($A27,'ADR Raw Data'!$B$6:$BE$43,'ADR Raw Data'!AX$1,FALSE)</f>
        <v>1.3722150956702699</v>
      </c>
      <c r="AN27" s="49">
        <f>VLOOKUP($A27,'ADR Raw Data'!$B$6:$BE$43,'ADR Raw Data'!AY$1,FALSE)</f>
        <v>-1.38551515148657</v>
      </c>
      <c r="AO27" s="48">
        <f>VLOOKUP($A27,'ADR Raw Data'!$B$6:$BE$43,'ADR Raw Data'!BA$1,FALSE)</f>
        <v>1.1999218092460799</v>
      </c>
      <c r="AP27" s="48">
        <f>VLOOKUP($A27,'ADR Raw Data'!$B$6:$BE$43,'ADR Raw Data'!BB$1,FALSE)</f>
        <v>-0.74215714002742195</v>
      </c>
      <c r="AQ27" s="49">
        <f>VLOOKUP($A27,'ADR Raw Data'!$B$6:$BE$43,'ADR Raw Data'!BC$1,FALSE)</f>
        <v>0.13321245582347899</v>
      </c>
      <c r="AR27" s="50">
        <f>VLOOKUP($A27,'ADR Raw Data'!$B$6:$BE$43,'ADR Raw Data'!BE$1,FALSE)</f>
        <v>-0.65994702147698503</v>
      </c>
      <c r="AT27" s="51">
        <f>VLOOKUP($A27,'RevPAR Raw Data'!$B$6:$BE$43,'RevPAR Raw Data'!AG$1,FALSE)</f>
        <v>102.05583423205699</v>
      </c>
      <c r="AU27" s="52">
        <f>VLOOKUP($A27,'RevPAR Raw Data'!$B$6:$BE$43,'RevPAR Raw Data'!AH$1,FALSE)</f>
        <v>86.8501254402711</v>
      </c>
      <c r="AV27" s="52">
        <f>VLOOKUP($A27,'RevPAR Raw Data'!$B$6:$BE$43,'RevPAR Raw Data'!AI$1,FALSE)</f>
        <v>95.131094588171095</v>
      </c>
      <c r="AW27" s="52">
        <f>VLOOKUP($A27,'RevPAR Raw Data'!$B$6:$BE$43,'RevPAR Raw Data'!AJ$1,FALSE)</f>
        <v>97.189779552715606</v>
      </c>
      <c r="AX27" s="52">
        <f>VLOOKUP($A27,'RevPAR Raw Data'!$B$6:$BE$43,'RevPAR Raw Data'!AK$1,FALSE)</f>
        <v>93.066595905088406</v>
      </c>
      <c r="AY27" s="53">
        <f>VLOOKUP($A27,'RevPAR Raw Data'!$B$6:$BE$43,'RevPAR Raw Data'!AL$1,FALSE)</f>
        <v>94.858685943660802</v>
      </c>
      <c r="AZ27" s="52">
        <f>VLOOKUP($A27,'RevPAR Raw Data'!$B$6:$BE$43,'RevPAR Raw Data'!AN$1,FALSE)</f>
        <v>146.51341774916199</v>
      </c>
      <c r="BA27" s="52">
        <f>VLOOKUP($A27,'RevPAR Raw Data'!$B$6:$BE$43,'RevPAR Raw Data'!AO$1,FALSE)</f>
        <v>176.25346035806101</v>
      </c>
      <c r="BB27" s="53">
        <f>VLOOKUP($A27,'RevPAR Raw Data'!$B$6:$BE$43,'RevPAR Raw Data'!AP$1,FALSE)</f>
        <v>161.383439053611</v>
      </c>
      <c r="BC27" s="54">
        <f>VLOOKUP($A27,'RevPAR Raw Data'!$B$6:$BE$43,'RevPAR Raw Data'!AR$1,FALSE)</f>
        <v>113.86575826078899</v>
      </c>
      <c r="BE27" s="47">
        <f>VLOOKUP($A27,'RevPAR Raw Data'!$B$6:$BE$43,'RevPAR Raw Data'!AT$1,FALSE)</f>
        <v>-2.71353316611942</v>
      </c>
      <c r="BF27" s="48">
        <f>VLOOKUP($A27,'RevPAR Raw Data'!$B$6:$BE$43,'RevPAR Raw Data'!AU$1,FALSE)</f>
        <v>6.6617444243501298</v>
      </c>
      <c r="BG27" s="48">
        <f>VLOOKUP($A27,'RevPAR Raw Data'!$B$6:$BE$43,'RevPAR Raw Data'!AV$1,FALSE)</f>
        <v>-0.91566190624999999</v>
      </c>
      <c r="BH27" s="48">
        <f>VLOOKUP($A27,'RevPAR Raw Data'!$B$6:$BE$43,'RevPAR Raw Data'!AW$1,FALSE)</f>
        <v>4.2911878333517501</v>
      </c>
      <c r="BI27" s="48">
        <f>VLOOKUP($A27,'RevPAR Raw Data'!$B$6:$BE$43,'RevPAR Raw Data'!AX$1,FALSE)</f>
        <v>6.2087175886673602</v>
      </c>
      <c r="BJ27" s="49">
        <f>VLOOKUP($A27,'RevPAR Raw Data'!$B$6:$BE$43,'RevPAR Raw Data'!AY$1,FALSE)</f>
        <v>2.4048383515493201</v>
      </c>
      <c r="BK27" s="48">
        <f>VLOOKUP($A27,'RevPAR Raw Data'!$B$6:$BE$43,'RevPAR Raw Data'!BA$1,FALSE)</f>
        <v>6.8666928772264404</v>
      </c>
      <c r="BL27" s="48">
        <f>VLOOKUP($A27,'RevPAR Raw Data'!$B$6:$BE$43,'RevPAR Raw Data'!BB$1,FALSE)</f>
        <v>4.9544086970778602</v>
      </c>
      <c r="BM27" s="49">
        <f>VLOOKUP($A27,'RevPAR Raw Data'!$B$6:$BE$43,'RevPAR Raw Data'!BC$1,FALSE)</f>
        <v>5.8138994716658603</v>
      </c>
      <c r="BN27" s="50">
        <f>VLOOKUP($A27,'RevPAR Raw Data'!$B$6:$BE$43,'RevPAR Raw Data'!BE$1,FALSE)</f>
        <v>3.7585107604606498</v>
      </c>
    </row>
    <row r="28" spans="1:66" x14ac:dyDescent="0.45">
      <c r="A28" s="63" t="s">
        <v>29</v>
      </c>
      <c r="B28" s="47">
        <f>VLOOKUP($A28,'Occupancy Raw Data'!$B$8:$BE$45,'Occupancy Raw Data'!AG$3,FALSE)</f>
        <v>46.858638743455401</v>
      </c>
      <c r="C28" s="48">
        <f>VLOOKUP($A28,'Occupancy Raw Data'!$B$8:$BE$45,'Occupancy Raw Data'!AH$3,FALSE)</f>
        <v>41.488874345549704</v>
      </c>
      <c r="D28" s="48">
        <f>VLOOKUP($A28,'Occupancy Raw Data'!$B$8:$BE$45,'Occupancy Raw Data'!AI$3,FALSE)</f>
        <v>42.794502617801001</v>
      </c>
      <c r="E28" s="48">
        <f>VLOOKUP($A28,'Occupancy Raw Data'!$B$8:$BE$45,'Occupancy Raw Data'!AJ$3,FALSE)</f>
        <v>43.586387434554901</v>
      </c>
      <c r="F28" s="48">
        <f>VLOOKUP($A28,'Occupancy Raw Data'!$B$8:$BE$45,'Occupancy Raw Data'!AK$3,FALSE)</f>
        <v>47.012434554973801</v>
      </c>
      <c r="G28" s="49">
        <f>VLOOKUP($A28,'Occupancy Raw Data'!$B$8:$BE$45,'Occupancy Raw Data'!AL$3,FALSE)</f>
        <v>44.348167539267003</v>
      </c>
      <c r="H28" s="48">
        <f>VLOOKUP($A28,'Occupancy Raw Data'!$B$8:$BE$45,'Occupancy Raw Data'!AN$3,FALSE)</f>
        <v>65.582460732984202</v>
      </c>
      <c r="I28" s="48">
        <f>VLOOKUP($A28,'Occupancy Raw Data'!$B$8:$BE$45,'Occupancy Raw Data'!AO$3,FALSE)</f>
        <v>71.992801047120395</v>
      </c>
      <c r="J28" s="49">
        <f>VLOOKUP($A28,'Occupancy Raw Data'!$B$8:$BE$45,'Occupancy Raw Data'!AP$3,FALSE)</f>
        <v>68.787630890052299</v>
      </c>
      <c r="K28" s="50">
        <f>VLOOKUP($A28,'Occupancy Raw Data'!$B$8:$BE$45,'Occupancy Raw Data'!AR$3,FALSE)</f>
        <v>51.330871353777098</v>
      </c>
      <c r="M28" s="47">
        <f>VLOOKUP($A28,'Occupancy Raw Data'!$B$8:$BE$45,'Occupancy Raw Data'!AT$3,FALSE)</f>
        <v>6.0025207740095601</v>
      </c>
      <c r="N28" s="48">
        <f>VLOOKUP($A28,'Occupancy Raw Data'!$B$8:$BE$45,'Occupancy Raw Data'!AU$3,FALSE)</f>
        <v>10.6802608974953</v>
      </c>
      <c r="O28" s="48">
        <f>VLOOKUP($A28,'Occupancy Raw Data'!$B$8:$BE$45,'Occupancy Raw Data'!AV$3,FALSE)</f>
        <v>14.8720145463401</v>
      </c>
      <c r="P28" s="48">
        <f>VLOOKUP($A28,'Occupancy Raw Data'!$B$8:$BE$45,'Occupancy Raw Data'!AW$3,FALSE)</f>
        <v>10.9261455890605</v>
      </c>
      <c r="Q28" s="48">
        <f>VLOOKUP($A28,'Occupancy Raw Data'!$B$8:$BE$45,'Occupancy Raw Data'!AX$3,FALSE)</f>
        <v>12.3263865544164</v>
      </c>
      <c r="R28" s="49">
        <f>VLOOKUP($A28,'Occupancy Raw Data'!$B$8:$BE$45,'Occupancy Raw Data'!AY$3,FALSE)</f>
        <v>10.8198820941181</v>
      </c>
      <c r="S28" s="48">
        <f>VLOOKUP($A28,'Occupancy Raw Data'!$B$8:$BE$45,'Occupancy Raw Data'!BA$3,FALSE)</f>
        <v>7.5294565532267503</v>
      </c>
      <c r="T28" s="48">
        <f>VLOOKUP($A28,'Occupancy Raw Data'!$B$8:$BE$45,'Occupancy Raw Data'!BB$3,FALSE)</f>
        <v>6.2330685963276498</v>
      </c>
      <c r="U28" s="49">
        <f>VLOOKUP($A28,'Occupancy Raw Data'!$B$8:$BE$45,'Occupancy Raw Data'!BC$3,FALSE)</f>
        <v>6.8471384717350396</v>
      </c>
      <c r="V28" s="50">
        <f>VLOOKUP($A28,'Occupancy Raw Data'!$B$8:$BE$45,'Occupancy Raw Data'!BE$3,FALSE)</f>
        <v>9.2643823997018604</v>
      </c>
      <c r="X28" s="51">
        <f>VLOOKUP($A28,'ADR Raw Data'!$B$6:$BE$43,'ADR Raw Data'!AG$1,FALSE)</f>
        <v>118.272493715083</v>
      </c>
      <c r="Y28" s="52">
        <f>VLOOKUP($A28,'ADR Raw Data'!$B$6:$BE$43,'ADR Raw Data'!AH$1,FALSE)</f>
        <v>104.628727817651</v>
      </c>
      <c r="Z28" s="52">
        <f>VLOOKUP($A28,'ADR Raw Data'!$B$6:$BE$43,'ADR Raw Data'!AI$1,FALSE)</f>
        <v>106.88733063159501</v>
      </c>
      <c r="AA28" s="52">
        <f>VLOOKUP($A28,'ADR Raw Data'!$B$6:$BE$43,'ADR Raw Data'!AJ$1,FALSE)</f>
        <v>107.11392042042</v>
      </c>
      <c r="AB28" s="52">
        <f>VLOOKUP($A28,'ADR Raw Data'!$B$6:$BE$43,'ADR Raw Data'!AK$1,FALSE)</f>
        <v>109.632921973968</v>
      </c>
      <c r="AC28" s="53">
        <f>VLOOKUP($A28,'ADR Raw Data'!$B$6:$BE$43,'ADR Raw Data'!AL$1,FALSE)</f>
        <v>109.497312289711</v>
      </c>
      <c r="AD28" s="52">
        <f>VLOOKUP($A28,'ADR Raw Data'!$B$6:$BE$43,'ADR Raw Data'!AN$1,FALSE)</f>
        <v>156.377335096297</v>
      </c>
      <c r="AE28" s="52">
        <f>VLOOKUP($A28,'ADR Raw Data'!$B$6:$BE$43,'ADR Raw Data'!AO$1,FALSE)</f>
        <v>159.46739239125401</v>
      </c>
      <c r="AF28" s="53">
        <f>VLOOKUP($A28,'ADR Raw Data'!$B$6:$BE$43,'ADR Raw Data'!AP$1,FALSE)</f>
        <v>157.99435458934801</v>
      </c>
      <c r="AG28" s="54">
        <f>VLOOKUP($A28,'ADR Raw Data'!$B$6:$BE$43,'ADR Raw Data'!AR$1,FALSE)</f>
        <v>128.06590217381401</v>
      </c>
      <c r="AI28" s="47">
        <f>VLOOKUP($A28,'ADR Raw Data'!$B$6:$BE$43,'ADR Raw Data'!AT$1,FALSE)</f>
        <v>-6.2896203342686299</v>
      </c>
      <c r="AJ28" s="48">
        <f>VLOOKUP($A28,'ADR Raw Data'!$B$6:$BE$43,'ADR Raw Data'!AU$1,FALSE)</f>
        <v>-1.5437807170477</v>
      </c>
      <c r="AK28" s="48">
        <f>VLOOKUP($A28,'ADR Raw Data'!$B$6:$BE$43,'ADR Raw Data'!AV$1,FALSE)</f>
        <v>2.38972177233609</v>
      </c>
      <c r="AL28" s="48">
        <f>VLOOKUP($A28,'ADR Raw Data'!$B$6:$BE$43,'ADR Raw Data'!AW$1,FALSE)</f>
        <v>3.9385582613224699</v>
      </c>
      <c r="AM28" s="48">
        <f>VLOOKUP($A28,'ADR Raw Data'!$B$6:$BE$43,'ADR Raw Data'!AX$1,FALSE)</f>
        <v>-0.52082294160962805</v>
      </c>
      <c r="AN28" s="49">
        <f>VLOOKUP($A28,'ADR Raw Data'!$B$6:$BE$43,'ADR Raw Data'!AY$1,FALSE)</f>
        <v>-0.92343626559318803</v>
      </c>
      <c r="AO28" s="48">
        <f>VLOOKUP($A28,'ADR Raw Data'!$B$6:$BE$43,'ADR Raw Data'!BA$1,FALSE)</f>
        <v>5.5033255528267402</v>
      </c>
      <c r="AP28" s="48">
        <f>VLOOKUP($A28,'ADR Raw Data'!$B$6:$BE$43,'ADR Raw Data'!BB$1,FALSE)</f>
        <v>-5.38123810103097</v>
      </c>
      <c r="AQ28" s="49">
        <f>VLOOKUP($A28,'ADR Raw Data'!$B$6:$BE$43,'ADR Raw Data'!BC$1,FALSE)</f>
        <v>-0.57826990091211705</v>
      </c>
      <c r="AR28" s="50">
        <f>VLOOKUP($A28,'ADR Raw Data'!$B$6:$BE$43,'ADR Raw Data'!BE$1,FALSE)</f>
        <v>-1.08202297361549</v>
      </c>
      <c r="AT28" s="51">
        <f>VLOOKUP($A28,'RevPAR Raw Data'!$B$6:$BE$43,'RevPAR Raw Data'!AG$1,FALSE)</f>
        <v>55.4208805628272</v>
      </c>
      <c r="AU28" s="52">
        <f>VLOOKUP($A28,'RevPAR Raw Data'!$B$6:$BE$43,'RevPAR Raw Data'!AH$1,FALSE)</f>
        <v>43.409281413612497</v>
      </c>
      <c r="AV28" s="52">
        <f>VLOOKUP($A28,'RevPAR Raw Data'!$B$6:$BE$43,'RevPAR Raw Data'!AI$1,FALSE)</f>
        <v>45.741901505235603</v>
      </c>
      <c r="AW28" s="52">
        <f>VLOOKUP($A28,'RevPAR Raw Data'!$B$6:$BE$43,'RevPAR Raw Data'!AJ$1,FALSE)</f>
        <v>46.687088350785302</v>
      </c>
      <c r="AX28" s="52">
        <f>VLOOKUP($A28,'RevPAR Raw Data'!$B$6:$BE$43,'RevPAR Raw Data'!AK$1,FALSE)</f>
        <v>51.541105693717199</v>
      </c>
      <c r="AY28" s="53">
        <f>VLOOKUP($A28,'RevPAR Raw Data'!$B$6:$BE$43,'RevPAR Raw Data'!AL$1,FALSE)</f>
        <v>48.560051505235599</v>
      </c>
      <c r="AZ28" s="52">
        <f>VLOOKUP($A28,'RevPAR Raw Data'!$B$6:$BE$43,'RevPAR Raw Data'!AN$1,FALSE)</f>
        <v>102.556104384816</v>
      </c>
      <c r="BA28" s="52">
        <f>VLOOKUP($A28,'RevPAR Raw Data'!$B$6:$BE$43,'RevPAR Raw Data'!AO$1,FALSE)</f>
        <v>114.80504253926701</v>
      </c>
      <c r="BB28" s="53">
        <f>VLOOKUP($A28,'RevPAR Raw Data'!$B$6:$BE$43,'RevPAR Raw Data'!AP$1,FALSE)</f>
        <v>108.680573462041</v>
      </c>
      <c r="BC28" s="54">
        <f>VLOOKUP($A28,'RevPAR Raw Data'!$B$6:$BE$43,'RevPAR Raw Data'!AR$1,FALSE)</f>
        <v>65.737343492894496</v>
      </c>
      <c r="BE28" s="47">
        <f>VLOOKUP($A28,'RevPAR Raw Data'!$B$6:$BE$43,'RevPAR Raw Data'!AT$1,FALSE)</f>
        <v>-0.66463532742988096</v>
      </c>
      <c r="BF28" s="48">
        <f>VLOOKUP($A28,'RevPAR Raw Data'!$B$6:$BE$43,'RevPAR Raw Data'!AU$1,FALSE)</f>
        <v>8.9716003721817597</v>
      </c>
      <c r="BG28" s="48">
        <f>VLOOKUP($A28,'RevPAR Raw Data'!$B$6:$BE$43,'RevPAR Raw Data'!AV$1,FALSE)</f>
        <v>17.6171360882751</v>
      </c>
      <c r="BH28" s="48">
        <f>VLOOKUP($A28,'RevPAR Raw Data'!$B$6:$BE$43,'RevPAR Raw Data'!AW$1,FALSE)</f>
        <v>15.2950364601251</v>
      </c>
      <c r="BI28" s="48">
        <f>VLOOKUP($A28,'RevPAR Raw Data'!$B$6:$BE$43,'RevPAR Raw Data'!AX$1,FALSE)</f>
        <v>11.7413649637598</v>
      </c>
      <c r="BJ28" s="49">
        <f>VLOOKUP($A28,'RevPAR Raw Data'!$B$6:$BE$43,'RevPAR Raw Data'!AY$1,FALSE)</f>
        <v>9.7965311133733994</v>
      </c>
      <c r="BK28" s="48">
        <f>VLOOKUP($A28,'RevPAR Raw Data'!$B$6:$BE$43,'RevPAR Raw Data'!BA$1,FALSE)</f>
        <v>13.4471526125362</v>
      </c>
      <c r="BL28" s="48">
        <f>VLOOKUP($A28,'RevPAR Raw Data'!$B$6:$BE$43,'RevPAR Raw Data'!BB$1,FALSE)</f>
        <v>0.51641423312770196</v>
      </c>
      <c r="BM28" s="49">
        <f>VLOOKUP($A28,'RevPAR Raw Data'!$B$6:$BE$43,'RevPAR Raw Data'!BC$1,FALSE)</f>
        <v>6.2292736299671096</v>
      </c>
      <c r="BN28" s="50">
        <f>VLOOKUP($A28,'RevPAR Raw Data'!$B$6:$BE$43,'RevPAR Raw Data'!BE$1,FALSE)</f>
        <v>8.0821166801580109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45.221031267837802</v>
      </c>
      <c r="C30" s="48">
        <f>VLOOKUP($A30,'Occupancy Raw Data'!$B$8:$BE$45,'Occupancy Raw Data'!AH$3,FALSE)</f>
        <v>50.859389864907698</v>
      </c>
      <c r="D30" s="48">
        <f>VLOOKUP($A30,'Occupancy Raw Data'!$B$8:$BE$45,'Occupancy Raw Data'!AI$3,FALSE)</f>
        <v>57.224237042845502</v>
      </c>
      <c r="E30" s="48">
        <f>VLOOKUP($A30,'Occupancy Raw Data'!$B$8:$BE$45,'Occupancy Raw Data'!AJ$3,FALSE)</f>
        <v>59.127927096550899</v>
      </c>
      <c r="F30" s="48">
        <f>VLOOKUP($A30,'Occupancy Raw Data'!$B$8:$BE$45,'Occupancy Raw Data'!AK$3,FALSE)</f>
        <v>58.796862383204498</v>
      </c>
      <c r="G30" s="49">
        <f>VLOOKUP($A30,'Occupancy Raw Data'!$B$8:$BE$45,'Occupancy Raw Data'!AL$3,FALSE)</f>
        <v>54.245269418536601</v>
      </c>
      <c r="H30" s="48">
        <f>VLOOKUP($A30,'Occupancy Raw Data'!$B$8:$BE$45,'Occupancy Raw Data'!AN$3,FALSE)</f>
        <v>67.871726842773</v>
      </c>
      <c r="I30" s="48">
        <f>VLOOKUP($A30,'Occupancy Raw Data'!$B$8:$BE$45,'Occupancy Raw Data'!AO$3,FALSE)</f>
        <v>73.121467297266094</v>
      </c>
      <c r="J30" s="49">
        <f>VLOOKUP($A30,'Occupancy Raw Data'!$B$8:$BE$45,'Occupancy Raw Data'!AP$3,FALSE)</f>
        <v>70.496597070019604</v>
      </c>
      <c r="K30" s="50">
        <f>VLOOKUP($A30,'Occupancy Raw Data'!$B$8:$BE$45,'Occupancy Raw Data'!AR$3,FALSE)</f>
        <v>58.887851768491601</v>
      </c>
      <c r="M30" s="47">
        <f>VLOOKUP($A30,'Occupancy Raw Data'!$B$8:$BE$45,'Occupancy Raw Data'!AT$3,FALSE)</f>
        <v>-3.2587646684237099</v>
      </c>
      <c r="N30" s="48">
        <f>VLOOKUP($A30,'Occupancy Raw Data'!$B$8:$BE$45,'Occupancy Raw Data'!AU$3,FALSE)</f>
        <v>-0.64886187012667296</v>
      </c>
      <c r="O30" s="48">
        <f>VLOOKUP($A30,'Occupancy Raw Data'!$B$8:$BE$45,'Occupancy Raw Data'!AV$3,FALSE)</f>
        <v>-2.29853271685452</v>
      </c>
      <c r="P30" s="48">
        <f>VLOOKUP($A30,'Occupancy Raw Data'!$B$8:$BE$45,'Occupancy Raw Data'!AW$3,FALSE)</f>
        <v>-2.56256630317796</v>
      </c>
      <c r="Q30" s="48">
        <f>VLOOKUP($A30,'Occupancy Raw Data'!$B$8:$BE$45,'Occupancy Raw Data'!AX$3,FALSE)</f>
        <v>-3.9140435707366201</v>
      </c>
      <c r="R30" s="49">
        <f>VLOOKUP($A30,'Occupancy Raw Data'!$B$8:$BE$45,'Occupancy Raw Data'!AY$3,FALSE)</f>
        <v>-2.5702459342814699</v>
      </c>
      <c r="S30" s="48">
        <f>VLOOKUP($A30,'Occupancy Raw Data'!$B$8:$BE$45,'Occupancy Raw Data'!BA$3,FALSE)</f>
        <v>-4.5367149094902803</v>
      </c>
      <c r="T30" s="48">
        <f>VLOOKUP($A30,'Occupancy Raw Data'!$B$8:$BE$45,'Occupancy Raw Data'!BB$3,FALSE)</f>
        <v>-2.2450750145010501</v>
      </c>
      <c r="U30" s="49">
        <f>VLOOKUP($A30,'Occupancy Raw Data'!$B$8:$BE$45,'Occupancy Raw Data'!BC$3,FALSE)</f>
        <v>-3.3618085094319898</v>
      </c>
      <c r="V30" s="50">
        <f>VLOOKUP($A30,'Occupancy Raw Data'!$B$8:$BE$45,'Occupancy Raw Data'!BE$3,FALSE)</f>
        <v>-2.84397064030534</v>
      </c>
      <c r="X30" s="51">
        <f>VLOOKUP($A30,'ADR Raw Data'!$B$6:$BE$43,'ADR Raw Data'!AG$1,FALSE)</f>
        <v>113.38606987122201</v>
      </c>
      <c r="Y30" s="52">
        <f>VLOOKUP($A30,'ADR Raw Data'!$B$6:$BE$43,'ADR Raw Data'!AH$1,FALSE)</f>
        <v>111.687751816708</v>
      </c>
      <c r="Z30" s="52">
        <f>VLOOKUP($A30,'ADR Raw Data'!$B$6:$BE$43,'ADR Raw Data'!AI$1,FALSE)</f>
        <v>113.209641604868</v>
      </c>
      <c r="AA30" s="52">
        <f>VLOOKUP($A30,'ADR Raw Data'!$B$6:$BE$43,'ADR Raw Data'!AJ$1,FALSE)</f>
        <v>113.47666852003501</v>
      </c>
      <c r="AB30" s="52">
        <f>VLOOKUP($A30,'ADR Raw Data'!$B$6:$BE$43,'ADR Raw Data'!AK$1,FALSE)</f>
        <v>115.10588766161101</v>
      </c>
      <c r="AC30" s="53">
        <f>VLOOKUP($A30,'ADR Raw Data'!$B$6:$BE$43,'ADR Raw Data'!AL$1,FALSE)</f>
        <v>113.422835195441</v>
      </c>
      <c r="AD30" s="52">
        <f>VLOOKUP($A30,'ADR Raw Data'!$B$6:$BE$43,'ADR Raw Data'!AN$1,FALSE)</f>
        <v>156.92852110880699</v>
      </c>
      <c r="AE30" s="52">
        <f>VLOOKUP($A30,'ADR Raw Data'!$B$6:$BE$43,'ADR Raw Data'!AO$1,FALSE)</f>
        <v>165.62006964930799</v>
      </c>
      <c r="AF30" s="53">
        <f>VLOOKUP($A30,'ADR Raw Data'!$B$6:$BE$43,'ADR Raw Data'!AP$1,FALSE)</f>
        <v>161.43610593404</v>
      </c>
      <c r="AG30" s="54">
        <f>VLOOKUP($A30,'ADR Raw Data'!$B$6:$BE$43,'ADR Raw Data'!AR$1,FALSE)</f>
        <v>129.842886265929</v>
      </c>
      <c r="AH30" s="65"/>
      <c r="AI30" s="47">
        <f>VLOOKUP($A30,'ADR Raw Data'!$B$6:$BE$43,'ADR Raw Data'!AT$1,FALSE)</f>
        <v>1.87214413131774</v>
      </c>
      <c r="AJ30" s="48">
        <f>VLOOKUP($A30,'ADR Raw Data'!$B$6:$BE$43,'ADR Raw Data'!AU$1,FALSE)</f>
        <v>4.5631500662070801</v>
      </c>
      <c r="AK30" s="48">
        <f>VLOOKUP($A30,'ADR Raw Data'!$B$6:$BE$43,'ADR Raw Data'!AV$1,FALSE)</f>
        <v>3.9119007125943202</v>
      </c>
      <c r="AL30" s="48">
        <f>VLOOKUP($A30,'ADR Raw Data'!$B$6:$BE$43,'ADR Raw Data'!AW$1,FALSE)</f>
        <v>2.1286791365239899</v>
      </c>
      <c r="AM30" s="48">
        <f>VLOOKUP($A30,'ADR Raw Data'!$B$6:$BE$43,'ADR Raw Data'!AX$1,FALSE)</f>
        <v>-0.88559675448178699</v>
      </c>
      <c r="AN30" s="49">
        <f>VLOOKUP($A30,'ADR Raw Data'!$B$6:$BE$43,'ADR Raw Data'!AY$1,FALSE)</f>
        <v>2.1808395813952099</v>
      </c>
      <c r="AO30" s="48">
        <f>VLOOKUP($A30,'ADR Raw Data'!$B$6:$BE$43,'ADR Raw Data'!BA$1,FALSE)</f>
        <v>1.0075793120166801</v>
      </c>
      <c r="AP30" s="48">
        <f>VLOOKUP($A30,'ADR Raw Data'!$B$6:$BE$43,'ADR Raw Data'!BB$1,FALSE)</f>
        <v>4.7090804644438498</v>
      </c>
      <c r="AQ30" s="49">
        <f>VLOOKUP($A30,'ADR Raw Data'!$B$6:$BE$43,'ADR Raw Data'!BC$1,FALSE)</f>
        <v>2.9547145517426401</v>
      </c>
      <c r="AR30" s="50">
        <f>VLOOKUP($A30,'ADR Raw Data'!$B$6:$BE$43,'ADR Raw Data'!BE$1,FALSE)</f>
        <v>2.4380705425945601</v>
      </c>
      <c r="AT30" s="51">
        <f>VLOOKUP($A30,'RevPAR Raw Data'!$B$6:$BE$43,'RevPAR Raw Data'!AG$1,FALSE)</f>
        <v>51.274350109838103</v>
      </c>
      <c r="AU30" s="52">
        <f>VLOOKUP($A30,'RevPAR Raw Data'!$B$6:$BE$43,'RevPAR Raw Data'!AH$1,FALSE)</f>
        <v>56.803709127810002</v>
      </c>
      <c r="AV30" s="52">
        <f>VLOOKUP($A30,'RevPAR Raw Data'!$B$6:$BE$43,'RevPAR Raw Data'!AI$1,FALSE)</f>
        <v>64.783353667325798</v>
      </c>
      <c r="AW30" s="52">
        <f>VLOOKUP($A30,'RevPAR Raw Data'!$B$6:$BE$43,'RevPAR Raw Data'!AJ$1,FALSE)</f>
        <v>67.096401834121494</v>
      </c>
      <c r="AX30" s="52">
        <f>VLOOKUP($A30,'RevPAR Raw Data'!$B$6:$BE$43,'RevPAR Raw Data'!AK$1,FALSE)</f>
        <v>67.678650363363701</v>
      </c>
      <c r="AY30" s="53">
        <f>VLOOKUP($A30,'RevPAR Raw Data'!$B$6:$BE$43,'RevPAR Raw Data'!AL$1,FALSE)</f>
        <v>61.526522533910097</v>
      </c>
      <c r="AZ30" s="52">
        <f>VLOOKUP($A30,'RevPAR Raw Data'!$B$6:$BE$43,'RevPAR Raw Data'!AN$1,FALSE)</f>
        <v>106.510097185373</v>
      </c>
      <c r="BA30" s="52">
        <f>VLOOKUP($A30,'RevPAR Raw Data'!$B$6:$BE$43,'RevPAR Raw Data'!AO$1,FALSE)</f>
        <v>121.103825066328</v>
      </c>
      <c r="BB30" s="53">
        <f>VLOOKUP($A30,'RevPAR Raw Data'!$B$6:$BE$43,'RevPAR Raw Data'!AP$1,FALSE)</f>
        <v>113.80696112584999</v>
      </c>
      <c r="BC30" s="54">
        <f>VLOOKUP($A30,'RevPAR Raw Data'!$B$6:$BE$43,'RevPAR Raw Data'!AR$1,FALSE)</f>
        <v>76.461686396211604</v>
      </c>
      <c r="BE30" s="47">
        <f>VLOOKUP($A30,'RevPAR Raw Data'!$B$6:$BE$43,'RevPAR Raw Data'!AT$1,FALSE)</f>
        <v>-1.4476293085993199</v>
      </c>
      <c r="BF30" s="48">
        <f>VLOOKUP($A30,'RevPAR Raw Data'!$B$6:$BE$43,'RevPAR Raw Data'!AU$1,FALSE)</f>
        <v>3.8846796552241298</v>
      </c>
      <c r="BG30" s="48">
        <f>VLOOKUP($A30,'RevPAR Raw Data'!$B$6:$BE$43,'RevPAR Raw Data'!AV$1,FALSE)</f>
        <v>1.5234516780099501</v>
      </c>
      <c r="BH30" s="48">
        <f>VLOOKUP($A30,'RevPAR Raw Data'!$B$6:$BE$43,'RevPAR Raw Data'!AW$1,FALSE)</f>
        <v>-0.488435980909321</v>
      </c>
      <c r="BI30" s="48">
        <f>VLOOKUP($A30,'RevPAR Raw Data'!$B$6:$BE$43,'RevPAR Raw Data'!AX$1,FALSE)</f>
        <v>-4.7649776823869701</v>
      </c>
      <c r="BJ30" s="49">
        <f>VLOOKUP($A30,'RevPAR Raw Data'!$B$6:$BE$43,'RevPAR Raw Data'!AY$1,FALSE)</f>
        <v>-0.44545929356027197</v>
      </c>
      <c r="BK30" s="48">
        <f>VLOOKUP($A30,'RevPAR Raw Data'!$B$6:$BE$43,'RevPAR Raw Data'!BA$1,FALSE)</f>
        <v>-3.5748465983468001</v>
      </c>
      <c r="BL30" s="48">
        <f>VLOOKUP($A30,'RevPAR Raw Data'!$B$6:$BE$43,'RevPAR Raw Data'!BB$1,FALSE)</f>
        <v>2.3582830610228198</v>
      </c>
      <c r="BM30" s="49">
        <f>VLOOKUP($A30,'RevPAR Raw Data'!$B$6:$BE$43,'RevPAR Raw Data'!BC$1,FALSE)</f>
        <v>-0.50642580291925998</v>
      </c>
      <c r="BN30" s="50">
        <f>VLOOKUP($A30,'RevPAR Raw Data'!$B$6:$BE$43,'RevPAR Raw Data'!BE$1,FALSE)</f>
        <v>-0.47523810813210698</v>
      </c>
    </row>
    <row r="31" spans="1:66" x14ac:dyDescent="0.45">
      <c r="A31" s="63" t="s">
        <v>70</v>
      </c>
      <c r="B31" s="47">
        <f>VLOOKUP($A31,'Occupancy Raw Data'!$B$8:$BE$45,'Occupancy Raw Data'!AG$3,FALSE)</f>
        <v>45.899101659645702</v>
      </c>
      <c r="C31" s="48">
        <f>VLOOKUP($A31,'Occupancy Raw Data'!$B$8:$BE$45,'Occupancy Raw Data'!AH$3,FALSE)</f>
        <v>51.120387758209397</v>
      </c>
      <c r="D31" s="48">
        <f>VLOOKUP($A31,'Occupancy Raw Data'!$B$8:$BE$45,'Occupancy Raw Data'!AI$3,FALSE)</f>
        <v>56.855554991625603</v>
      </c>
      <c r="E31" s="48">
        <f>VLOOKUP($A31,'Occupancy Raw Data'!$B$8:$BE$45,'Occupancy Raw Data'!AJ$3,FALSE)</f>
        <v>58.6007237635705</v>
      </c>
      <c r="F31" s="48">
        <f>VLOOKUP($A31,'Occupancy Raw Data'!$B$8:$BE$45,'Occupancy Raw Data'!AK$3,FALSE)</f>
        <v>57.992508412164298</v>
      </c>
      <c r="G31" s="49">
        <f>VLOOKUP($A31,'Occupancy Raw Data'!$B$8:$BE$45,'Occupancy Raw Data'!AL$3,FALSE)</f>
        <v>54.092439065252499</v>
      </c>
      <c r="H31" s="48">
        <f>VLOOKUP($A31,'Occupancy Raw Data'!$B$8:$BE$45,'Occupancy Raw Data'!AN$3,FALSE)</f>
        <v>66.169766998920693</v>
      </c>
      <c r="I31" s="48">
        <f>VLOOKUP($A31,'Occupancy Raw Data'!$B$8:$BE$45,'Occupancy Raw Data'!AO$3,FALSE)</f>
        <v>70.304107675703094</v>
      </c>
      <c r="J31" s="49">
        <f>VLOOKUP($A31,'Occupancy Raw Data'!$B$8:$BE$45,'Occupancy Raw Data'!AP$3,FALSE)</f>
        <v>68.2369373373119</v>
      </c>
      <c r="K31" s="50">
        <f>VLOOKUP($A31,'Occupancy Raw Data'!$B$8:$BE$45,'Occupancy Raw Data'!AR$3,FALSE)</f>
        <v>58.132471130969599</v>
      </c>
      <c r="M31" s="47">
        <f>VLOOKUP($A31,'Occupancy Raw Data'!$B$8:$BE$45,'Occupancy Raw Data'!AT$3,FALSE)</f>
        <v>-3.1847895050578598</v>
      </c>
      <c r="N31" s="48">
        <f>VLOOKUP($A31,'Occupancy Raw Data'!$B$8:$BE$45,'Occupancy Raw Data'!AU$3,FALSE)</f>
        <v>1.34022509788785</v>
      </c>
      <c r="O31" s="48">
        <f>VLOOKUP($A31,'Occupancy Raw Data'!$B$8:$BE$45,'Occupancy Raw Data'!AV$3,FALSE)</f>
        <v>-0.64058174597149198</v>
      </c>
      <c r="P31" s="48">
        <f>VLOOKUP($A31,'Occupancy Raw Data'!$B$8:$BE$45,'Occupancy Raw Data'!AW$3,FALSE)</f>
        <v>-0.97189230051098996</v>
      </c>
      <c r="Q31" s="48">
        <f>VLOOKUP($A31,'Occupancy Raw Data'!$B$8:$BE$45,'Occupancy Raw Data'!AX$3,FALSE)</f>
        <v>-2.5536834692931398</v>
      </c>
      <c r="R31" s="49">
        <f>VLOOKUP($A31,'Occupancy Raw Data'!$B$8:$BE$45,'Occupancy Raw Data'!AY$3,FALSE)</f>
        <v>-1.2059038055340401</v>
      </c>
      <c r="S31" s="48">
        <f>VLOOKUP($A31,'Occupancy Raw Data'!$B$8:$BE$45,'Occupancy Raw Data'!BA$3,FALSE)</f>
        <v>-3.3680962914538002</v>
      </c>
      <c r="T31" s="48">
        <f>VLOOKUP($A31,'Occupancy Raw Data'!$B$8:$BE$45,'Occupancy Raw Data'!BB$3,FALSE)</f>
        <v>-3.08871870101519</v>
      </c>
      <c r="U31" s="49">
        <f>VLOOKUP($A31,'Occupancy Raw Data'!$B$8:$BE$45,'Occupancy Raw Data'!BC$3,FALSE)</f>
        <v>-3.2243772258228498</v>
      </c>
      <c r="V31" s="50">
        <f>VLOOKUP($A31,'Occupancy Raw Data'!$B$8:$BE$45,'Occupancy Raw Data'!BE$3,FALSE)</f>
        <v>-1.89427145169713</v>
      </c>
      <c r="X31" s="51">
        <f>VLOOKUP($A31,'ADR Raw Data'!$B$6:$BE$43,'ADR Raw Data'!AG$1,FALSE)</f>
        <v>118.64881102449201</v>
      </c>
      <c r="Y31" s="52">
        <f>VLOOKUP($A31,'ADR Raw Data'!$B$6:$BE$43,'ADR Raw Data'!AH$1,FALSE)</f>
        <v>113.946056740053</v>
      </c>
      <c r="Z31" s="52">
        <f>VLOOKUP($A31,'ADR Raw Data'!$B$6:$BE$43,'ADR Raw Data'!AI$1,FALSE)</f>
        <v>113.937086299627</v>
      </c>
      <c r="AA31" s="52">
        <f>VLOOKUP($A31,'ADR Raw Data'!$B$6:$BE$43,'ADR Raw Data'!AJ$1,FALSE)</f>
        <v>114.495512339927</v>
      </c>
      <c r="AB31" s="52">
        <f>VLOOKUP($A31,'ADR Raw Data'!$B$6:$BE$43,'ADR Raw Data'!AK$1,FALSE)</f>
        <v>114.198267209668</v>
      </c>
      <c r="AC31" s="53">
        <f>VLOOKUP($A31,'ADR Raw Data'!$B$6:$BE$43,'ADR Raw Data'!AL$1,FALSE)</f>
        <v>114.91554151904</v>
      </c>
      <c r="AD31" s="52">
        <f>VLOOKUP($A31,'ADR Raw Data'!$B$6:$BE$43,'ADR Raw Data'!AN$1,FALSE)</f>
        <v>142.649610262511</v>
      </c>
      <c r="AE31" s="52">
        <f>VLOOKUP($A31,'ADR Raw Data'!$B$6:$BE$43,'ADR Raw Data'!AO$1,FALSE)</f>
        <v>147.59267898425</v>
      </c>
      <c r="AF31" s="53">
        <f>VLOOKUP($A31,'ADR Raw Data'!$B$6:$BE$43,'ADR Raw Data'!AP$1,FALSE)</f>
        <v>145.19601730554501</v>
      </c>
      <c r="AG31" s="54">
        <f>VLOOKUP($A31,'ADR Raw Data'!$B$6:$BE$43,'ADR Raw Data'!AR$1,FALSE)</f>
        <v>125.06775406691099</v>
      </c>
      <c r="AH31" s="65"/>
      <c r="AI31" s="47">
        <f>VLOOKUP($A31,'ADR Raw Data'!$B$6:$BE$43,'ADR Raw Data'!AT$1,FALSE)</f>
        <v>1.18213988337537</v>
      </c>
      <c r="AJ31" s="48">
        <f>VLOOKUP($A31,'ADR Raw Data'!$B$6:$BE$43,'ADR Raw Data'!AU$1,FALSE)</f>
        <v>5.5423600052521902</v>
      </c>
      <c r="AK31" s="48">
        <f>VLOOKUP($A31,'ADR Raw Data'!$B$6:$BE$43,'ADR Raw Data'!AV$1,FALSE)</f>
        <v>4.7876522342547396</v>
      </c>
      <c r="AL31" s="48">
        <f>VLOOKUP($A31,'ADR Raw Data'!$B$6:$BE$43,'ADR Raw Data'!AW$1,FALSE)</f>
        <v>2.2053732178157701</v>
      </c>
      <c r="AM31" s="48">
        <f>VLOOKUP($A31,'ADR Raw Data'!$B$6:$BE$43,'ADR Raw Data'!AX$1,FALSE)</f>
        <v>-2.2888408410416701</v>
      </c>
      <c r="AN31" s="49">
        <f>VLOOKUP($A31,'ADR Raw Data'!$B$6:$BE$43,'ADR Raw Data'!AY$1,FALSE)</f>
        <v>2.1027228654346302</v>
      </c>
      <c r="AO31" s="48">
        <f>VLOOKUP($A31,'ADR Raw Data'!$B$6:$BE$43,'ADR Raw Data'!BA$1,FALSE)</f>
        <v>-1.27401244957233</v>
      </c>
      <c r="AP31" s="48">
        <f>VLOOKUP($A31,'ADR Raw Data'!$B$6:$BE$43,'ADR Raw Data'!BB$1,FALSE)</f>
        <v>-0.60877297012152498</v>
      </c>
      <c r="AQ31" s="49">
        <f>VLOOKUP($A31,'ADR Raw Data'!$B$6:$BE$43,'ADR Raw Data'!BC$1,FALSE)</f>
        <v>-0.92482117306922296</v>
      </c>
      <c r="AR31" s="50">
        <f>VLOOKUP($A31,'ADR Raw Data'!$B$6:$BE$43,'ADR Raw Data'!BE$1,FALSE)</f>
        <v>0.77227211742143897</v>
      </c>
      <c r="AT31" s="51">
        <f>VLOOKUP($A31,'RevPAR Raw Data'!$B$6:$BE$43,'RevPAR Raw Data'!AG$1,FALSE)</f>
        <v>54.458738390092797</v>
      </c>
      <c r="AU31" s="52">
        <f>VLOOKUP($A31,'RevPAR Raw Data'!$B$6:$BE$43,'RevPAR Raw Data'!AH$1,FALSE)</f>
        <v>58.249666040704398</v>
      </c>
      <c r="AV31" s="52">
        <f>VLOOKUP($A31,'RevPAR Raw Data'!$B$6:$BE$43,'RevPAR Raw Data'!AI$1,FALSE)</f>
        <v>64.779562756940507</v>
      </c>
      <c r="AW31" s="52">
        <f>VLOOKUP($A31,'RevPAR Raw Data'!$B$6:$BE$43,'RevPAR Raw Data'!AJ$1,FALSE)</f>
        <v>67.095198908005798</v>
      </c>
      <c r="AX31" s="52">
        <f>VLOOKUP($A31,'RevPAR Raw Data'!$B$6:$BE$43,'RevPAR Raw Data'!AK$1,FALSE)</f>
        <v>66.226439718113099</v>
      </c>
      <c r="AY31" s="53">
        <f>VLOOKUP($A31,'RevPAR Raw Data'!$B$6:$BE$43,'RevPAR Raw Data'!AL$1,FALSE)</f>
        <v>62.160619272692102</v>
      </c>
      <c r="AZ31" s="52">
        <f>VLOOKUP($A31,'RevPAR Raw Data'!$B$6:$BE$43,'RevPAR Raw Data'!AN$1,FALSE)</f>
        <v>94.390914735572295</v>
      </c>
      <c r="BA31" s="52">
        <f>VLOOKUP($A31,'RevPAR Raw Data'!$B$6:$BE$43,'RevPAR Raw Data'!AO$1,FALSE)</f>
        <v>103.76371595454199</v>
      </c>
      <c r="BB31" s="53">
        <f>VLOOKUP($A31,'RevPAR Raw Data'!$B$6:$BE$43,'RevPAR Raw Data'!AP$1,FALSE)</f>
        <v>99.0773153450574</v>
      </c>
      <c r="BC31" s="54">
        <f>VLOOKUP($A31,'RevPAR Raw Data'!$B$6:$BE$43,'RevPAR Raw Data'!AR$1,FALSE)</f>
        <v>72.704976027099093</v>
      </c>
      <c r="BE31" s="47">
        <f>VLOOKUP($A31,'RevPAR Raw Data'!$B$6:$BE$43,'RevPAR Raw Data'!AT$1,FALSE)</f>
        <v>-2.0402982886233301</v>
      </c>
      <c r="BF31" s="48">
        <f>VLOOKUP($A31,'RevPAR Raw Data'!$B$6:$BE$43,'RevPAR Raw Data'!AU$1,FALSE)</f>
        <v>6.9568652029457203</v>
      </c>
      <c r="BG31" s="48">
        <f>VLOOKUP($A31,'RevPAR Raw Data'!$B$6:$BE$43,'RevPAR Raw Data'!AV$1,FALSE)</f>
        <v>4.1164016620100101</v>
      </c>
      <c r="BH31" s="48">
        <f>VLOOKUP($A31,'RevPAR Raw Data'!$B$6:$BE$43,'RevPAR Raw Data'!AW$1,FALSE)</f>
        <v>1.2120470648032999</v>
      </c>
      <c r="BI31" s="48">
        <f>VLOOKUP($A31,'RevPAR Raw Data'!$B$6:$BE$43,'RevPAR Raw Data'!AX$1,FALSE)</f>
        <v>-4.7840745601387002</v>
      </c>
      <c r="BJ31" s="49">
        <f>VLOOKUP($A31,'RevPAR Raw Data'!$B$6:$BE$43,'RevPAR Raw Data'!AY$1,FALSE)</f>
        <v>0.87146224484647905</v>
      </c>
      <c r="BK31" s="48">
        <f>VLOOKUP($A31,'RevPAR Raw Data'!$B$6:$BE$43,'RevPAR Raw Data'!BA$1,FALSE)</f>
        <v>-4.5991987749594303</v>
      </c>
      <c r="BL31" s="48">
        <f>VLOOKUP($A31,'RevPAR Raw Data'!$B$6:$BE$43,'RevPAR Raw Data'!BB$1,FALSE)</f>
        <v>-3.6786883865618401</v>
      </c>
      <c r="BM31" s="49">
        <f>VLOOKUP($A31,'RevPAR Raw Data'!$B$6:$BE$43,'RevPAR Raw Data'!BC$1,FALSE)</f>
        <v>-4.1193786756080399</v>
      </c>
      <c r="BN31" s="50">
        <f>VLOOKUP($A31,'RevPAR Raw Data'!$B$6:$BE$43,'RevPAR Raw Data'!BE$1,FALSE)</f>
        <v>-1.13662826452542</v>
      </c>
    </row>
    <row r="32" spans="1:66" x14ac:dyDescent="0.45">
      <c r="A32" s="63" t="s">
        <v>52</v>
      </c>
      <c r="B32" s="47">
        <f>VLOOKUP($A32,'Occupancy Raw Data'!$B$8:$BE$45,'Occupancy Raw Data'!AG$3,FALSE)</f>
        <v>42.843923504009801</v>
      </c>
      <c r="C32" s="48">
        <f>VLOOKUP($A32,'Occupancy Raw Data'!$B$8:$BE$45,'Occupancy Raw Data'!AH$3,FALSE)</f>
        <v>50.755706354102401</v>
      </c>
      <c r="D32" s="48">
        <f>VLOOKUP($A32,'Occupancy Raw Data'!$B$8:$BE$45,'Occupancy Raw Data'!AI$3,FALSE)</f>
        <v>58.227945712523102</v>
      </c>
      <c r="E32" s="48">
        <f>VLOOKUP($A32,'Occupancy Raw Data'!$B$8:$BE$45,'Occupancy Raw Data'!AJ$3,FALSE)</f>
        <v>58.613510178901898</v>
      </c>
      <c r="F32" s="48">
        <f>VLOOKUP($A32,'Occupancy Raw Data'!$B$8:$BE$45,'Occupancy Raw Data'!AK$3,FALSE)</f>
        <v>57.826958667489201</v>
      </c>
      <c r="G32" s="49">
        <f>VLOOKUP($A32,'Occupancy Raw Data'!$B$8:$BE$45,'Occupancy Raw Data'!AL$3,FALSE)</f>
        <v>53.653608883405298</v>
      </c>
      <c r="H32" s="48">
        <f>VLOOKUP($A32,'Occupancy Raw Data'!$B$8:$BE$45,'Occupancy Raw Data'!AN$3,FALSE)</f>
        <v>67.288710672424401</v>
      </c>
      <c r="I32" s="48">
        <f>VLOOKUP($A32,'Occupancy Raw Data'!$B$8:$BE$45,'Occupancy Raw Data'!AO$3,FALSE)</f>
        <v>73.565700185070895</v>
      </c>
      <c r="J32" s="49">
        <f>VLOOKUP($A32,'Occupancy Raw Data'!$B$8:$BE$45,'Occupancy Raw Data'!AP$3,FALSE)</f>
        <v>70.427205428747598</v>
      </c>
      <c r="K32" s="50">
        <f>VLOOKUP($A32,'Occupancy Raw Data'!$B$8:$BE$45,'Occupancy Raw Data'!AR$3,FALSE)</f>
        <v>58.446065039217402</v>
      </c>
      <c r="M32" s="47">
        <f>VLOOKUP($A32,'Occupancy Raw Data'!$B$8:$BE$45,'Occupancy Raw Data'!AT$3,FALSE)</f>
        <v>2.4578326998657301</v>
      </c>
      <c r="N32" s="48">
        <f>VLOOKUP($A32,'Occupancy Raw Data'!$B$8:$BE$45,'Occupancy Raw Data'!AU$3,FALSE)</f>
        <v>3.0644042090831198</v>
      </c>
      <c r="O32" s="48">
        <f>VLOOKUP($A32,'Occupancy Raw Data'!$B$8:$BE$45,'Occupancy Raw Data'!AV$3,FALSE)</f>
        <v>-0.51040415853730103</v>
      </c>
      <c r="P32" s="48">
        <f>VLOOKUP($A32,'Occupancy Raw Data'!$B$8:$BE$45,'Occupancy Raw Data'!AW$3,FALSE)</f>
        <v>-3.8213947967076498</v>
      </c>
      <c r="Q32" s="48">
        <f>VLOOKUP($A32,'Occupancy Raw Data'!$B$8:$BE$45,'Occupancy Raw Data'!AX$3,FALSE)</f>
        <v>-5.78990225142004</v>
      </c>
      <c r="R32" s="49">
        <f>VLOOKUP($A32,'Occupancy Raw Data'!$B$8:$BE$45,'Occupancy Raw Data'!AY$3,FALSE)</f>
        <v>-1.34034829288794</v>
      </c>
      <c r="S32" s="48">
        <f>VLOOKUP($A32,'Occupancy Raw Data'!$B$8:$BE$45,'Occupancy Raw Data'!BA$3,FALSE)</f>
        <v>-3.5477154114263998</v>
      </c>
      <c r="T32" s="48">
        <f>VLOOKUP($A32,'Occupancy Raw Data'!$B$8:$BE$45,'Occupancy Raw Data'!BB$3,FALSE)</f>
        <v>0.101128697574539</v>
      </c>
      <c r="U32" s="49">
        <f>VLOOKUP($A32,'Occupancy Raw Data'!$B$8:$BE$45,'Occupancy Raw Data'!BC$3,FALSE)</f>
        <v>-1.6758199575025301</v>
      </c>
      <c r="V32" s="50">
        <f>VLOOKUP($A32,'Occupancy Raw Data'!$B$8:$BE$45,'Occupancy Raw Data'!BE$3,FALSE)</f>
        <v>-1.44910812907706</v>
      </c>
      <c r="X32" s="51">
        <f>VLOOKUP($A32,'ADR Raw Data'!$B$6:$BE$43,'ADR Raw Data'!AG$1,FALSE)</f>
        <v>104.335181785457</v>
      </c>
      <c r="Y32" s="52">
        <f>VLOOKUP($A32,'ADR Raw Data'!$B$6:$BE$43,'ADR Raw Data'!AH$1,FALSE)</f>
        <v>108.122564570039</v>
      </c>
      <c r="Z32" s="52">
        <f>VLOOKUP($A32,'ADR Raw Data'!$B$6:$BE$43,'ADR Raw Data'!AI$1,FALSE)</f>
        <v>110.672055356906</v>
      </c>
      <c r="AA32" s="52">
        <f>VLOOKUP($A32,'ADR Raw Data'!$B$6:$BE$43,'ADR Raw Data'!AJ$1,FALSE)</f>
        <v>110.736155768977</v>
      </c>
      <c r="AB32" s="52">
        <f>VLOOKUP($A32,'ADR Raw Data'!$B$6:$BE$43,'ADR Raw Data'!AK$1,FALSE)</f>
        <v>117.113448459794</v>
      </c>
      <c r="AC32" s="53">
        <f>VLOOKUP($A32,'ADR Raw Data'!$B$6:$BE$43,'ADR Raw Data'!AL$1,FALSE)</f>
        <v>110.580153209347</v>
      </c>
      <c r="AD32" s="52">
        <f>VLOOKUP($A32,'ADR Raw Data'!$B$6:$BE$43,'ADR Raw Data'!AN$1,FALSE)</f>
        <v>158.93257620903</v>
      </c>
      <c r="AE32" s="52">
        <f>VLOOKUP($A32,'ADR Raw Data'!$B$6:$BE$43,'ADR Raw Data'!AO$1,FALSE)</f>
        <v>168.75476939203301</v>
      </c>
      <c r="AF32" s="53">
        <f>VLOOKUP($A32,'ADR Raw Data'!$B$6:$BE$43,'ADR Raw Data'!AP$1,FALSE)</f>
        <v>164.06252928939</v>
      </c>
      <c r="AG32" s="54">
        <f>VLOOKUP($A32,'ADR Raw Data'!$B$6:$BE$43,'ADR Raw Data'!AR$1,FALSE)</f>
        <v>128.993292055414</v>
      </c>
      <c r="AH32" s="65"/>
      <c r="AI32" s="47">
        <f>VLOOKUP($A32,'ADR Raw Data'!$B$6:$BE$43,'ADR Raw Data'!AT$1,FALSE)</f>
        <v>8.0151557029239096E-3</v>
      </c>
      <c r="AJ32" s="48">
        <f>VLOOKUP($A32,'ADR Raw Data'!$B$6:$BE$43,'ADR Raw Data'!AU$1,FALSE)</f>
        <v>2.9981204435889399</v>
      </c>
      <c r="AK32" s="48">
        <f>VLOOKUP($A32,'ADR Raw Data'!$B$6:$BE$43,'ADR Raw Data'!AV$1,FALSE)</f>
        <v>0.65963694038486997</v>
      </c>
      <c r="AL32" s="48">
        <f>VLOOKUP($A32,'ADR Raw Data'!$B$6:$BE$43,'ADR Raw Data'!AW$1,FALSE)</f>
        <v>0.35522083552227901</v>
      </c>
      <c r="AM32" s="48">
        <f>VLOOKUP($A32,'ADR Raw Data'!$B$6:$BE$43,'ADR Raw Data'!AX$1,FALSE)</f>
        <v>-1.0365976382748401</v>
      </c>
      <c r="AN32" s="49">
        <f>VLOOKUP($A32,'ADR Raw Data'!$B$6:$BE$43,'ADR Raw Data'!AY$1,FALSE)</f>
        <v>0.37603567017933898</v>
      </c>
      <c r="AO32" s="48">
        <f>VLOOKUP($A32,'ADR Raw Data'!$B$6:$BE$43,'ADR Raw Data'!BA$1,FALSE)</f>
        <v>7.46398366770838</v>
      </c>
      <c r="AP32" s="48">
        <f>VLOOKUP($A32,'ADR Raw Data'!$B$6:$BE$43,'ADR Raw Data'!BB$1,FALSE)</f>
        <v>12.9882917018874</v>
      </c>
      <c r="AQ32" s="49">
        <f>VLOOKUP($A32,'ADR Raw Data'!$B$6:$BE$43,'ADR Raw Data'!BC$1,FALSE)</f>
        <v>10.372851521346099</v>
      </c>
      <c r="AR32" s="50">
        <f>VLOOKUP($A32,'ADR Raw Data'!$B$6:$BE$43,'ADR Raw Data'!BE$1,FALSE)</f>
        <v>4.5051556405049</v>
      </c>
      <c r="AT32" s="51">
        <f>VLOOKUP($A32,'RevPAR Raw Data'!$B$6:$BE$43,'RevPAR Raw Data'!AG$1,FALSE)</f>
        <v>44.701285471930902</v>
      </c>
      <c r="AU32" s="52">
        <f>VLOOKUP($A32,'RevPAR Raw Data'!$B$6:$BE$43,'RevPAR Raw Data'!AH$1,FALSE)</f>
        <v>54.878371375694002</v>
      </c>
      <c r="AV32" s="52">
        <f>VLOOKUP($A32,'RevPAR Raw Data'!$B$6:$BE$43,'RevPAR Raw Data'!AI$1,FALSE)</f>
        <v>64.442064312152894</v>
      </c>
      <c r="AW32" s="52">
        <f>VLOOKUP($A32,'RevPAR Raw Data'!$B$6:$BE$43,'RevPAR Raw Data'!AJ$1,FALSE)</f>
        <v>64.906347933374406</v>
      </c>
      <c r="AX32" s="52">
        <f>VLOOKUP($A32,'RevPAR Raw Data'!$B$6:$BE$43,'RevPAR Raw Data'!AK$1,FALSE)</f>
        <v>67.723145434916702</v>
      </c>
      <c r="AY32" s="53">
        <f>VLOOKUP($A32,'RevPAR Raw Data'!$B$6:$BE$43,'RevPAR Raw Data'!AL$1,FALSE)</f>
        <v>59.330242905613801</v>
      </c>
      <c r="AZ32" s="52">
        <f>VLOOKUP($A32,'RevPAR Raw Data'!$B$6:$BE$43,'RevPAR Raw Data'!AN$1,FALSE)</f>
        <v>106.943681369524</v>
      </c>
      <c r="BA32" s="52">
        <f>VLOOKUP($A32,'RevPAR Raw Data'!$B$6:$BE$43,'RevPAR Raw Data'!AO$1,FALSE)</f>
        <v>124.145627698951</v>
      </c>
      <c r="BB32" s="53">
        <f>VLOOKUP($A32,'RevPAR Raw Data'!$B$6:$BE$43,'RevPAR Raw Data'!AP$1,FALSE)</f>
        <v>115.54465453423801</v>
      </c>
      <c r="BC32" s="54">
        <f>VLOOKUP($A32,'RevPAR Raw Data'!$B$6:$BE$43,'RevPAR Raw Data'!AR$1,FALSE)</f>
        <v>75.391503370934998</v>
      </c>
      <c r="BE32" s="47">
        <f>VLOOKUP($A32,'RevPAR Raw Data'!$B$6:$BE$43,'RevPAR Raw Data'!AT$1,FALSE)</f>
        <v>2.4660448546864702</v>
      </c>
      <c r="BF32" s="48">
        <f>VLOOKUP($A32,'RevPAR Raw Data'!$B$6:$BE$43,'RevPAR Raw Data'!AU$1,FALSE)</f>
        <v>6.15439918173879</v>
      </c>
      <c r="BG32" s="48">
        <f>VLOOKUP($A32,'RevPAR Raw Data'!$B$6:$BE$43,'RevPAR Raw Data'!AV$1,FALSE)</f>
        <v>0.145865967472595</v>
      </c>
      <c r="BH32" s="48">
        <f>VLOOKUP($A32,'RevPAR Raw Data'!$B$6:$BE$43,'RevPAR Raw Data'!AW$1,FALSE)</f>
        <v>-3.4797483517108398</v>
      </c>
      <c r="BI32" s="48">
        <f>VLOOKUP($A32,'RevPAR Raw Data'!$B$6:$BE$43,'RevPAR Raw Data'!AX$1,FALSE)</f>
        <v>-6.7664818996982401</v>
      </c>
      <c r="BJ32" s="49">
        <f>VLOOKUP($A32,'RevPAR Raw Data'!$B$6:$BE$43,'RevPAR Raw Data'!AY$1,FALSE)</f>
        <v>-0.96935281039450405</v>
      </c>
      <c r="BK32" s="48">
        <f>VLOOKUP($A32,'RevPAR Raw Data'!$B$6:$BE$43,'RevPAR Raw Data'!BA$1,FALSE)</f>
        <v>3.6514673573963399</v>
      </c>
      <c r="BL32" s="48">
        <f>VLOOKUP($A32,'RevPAR Raw Data'!$B$6:$BE$43,'RevPAR Raw Data'!BB$1,FALSE)</f>
        <v>13.1025552896972</v>
      </c>
      <c r="BM32" s="49">
        <f>VLOOKUP($A32,'RevPAR Raw Data'!$B$6:$BE$43,'RevPAR Raw Data'!BC$1,FALSE)</f>
        <v>8.5232012478867905</v>
      </c>
      <c r="BN32" s="50">
        <f>VLOOKUP($A32,'RevPAR Raw Data'!$B$6:$BE$43,'RevPAR Raw Data'!BE$1,FALSE)</f>
        <v>2.9907629348137101</v>
      </c>
    </row>
    <row r="33" spans="1:66" x14ac:dyDescent="0.45">
      <c r="A33" s="63" t="s">
        <v>51</v>
      </c>
      <c r="B33" s="47">
        <f>VLOOKUP($A33,'Occupancy Raw Data'!$B$8:$BE$45,'Occupancy Raw Data'!AG$3,FALSE)</f>
        <v>40.859165242860598</v>
      </c>
      <c r="C33" s="48">
        <f>VLOOKUP($A33,'Occupancy Raw Data'!$B$8:$BE$45,'Occupancy Raw Data'!AH$3,FALSE)</f>
        <v>47.122284598486601</v>
      </c>
      <c r="D33" s="48">
        <f>VLOOKUP($A33,'Occupancy Raw Data'!$B$8:$BE$45,'Occupancy Raw Data'!AI$3,FALSE)</f>
        <v>53.375640712716603</v>
      </c>
      <c r="E33" s="48">
        <f>VLOOKUP($A33,'Occupancy Raw Data'!$B$8:$BE$45,'Occupancy Raw Data'!AJ$3,FALSE)</f>
        <v>55.792042958262101</v>
      </c>
      <c r="F33" s="48">
        <f>VLOOKUP($A33,'Occupancy Raw Data'!$B$8:$BE$45,'Occupancy Raw Data'!AK$3,FALSE)</f>
        <v>57.354161581645101</v>
      </c>
      <c r="G33" s="49">
        <f>VLOOKUP($A33,'Occupancy Raw Data'!$B$8:$BE$45,'Occupancy Raw Data'!AL$3,FALSE)</f>
        <v>50.900659018794201</v>
      </c>
      <c r="H33" s="48">
        <f>VLOOKUP($A33,'Occupancy Raw Data'!$B$8:$BE$45,'Occupancy Raw Data'!AN$3,FALSE)</f>
        <v>66.814742494508096</v>
      </c>
      <c r="I33" s="48">
        <f>VLOOKUP($A33,'Occupancy Raw Data'!$B$8:$BE$45,'Occupancy Raw Data'!AO$3,FALSE)</f>
        <v>69.963387844764398</v>
      </c>
      <c r="J33" s="49">
        <f>VLOOKUP($A33,'Occupancy Raw Data'!$B$8:$BE$45,'Occupancy Raw Data'!AP$3,FALSE)</f>
        <v>68.389065169636297</v>
      </c>
      <c r="K33" s="50">
        <f>VLOOKUP($A33,'Occupancy Raw Data'!$B$8:$BE$45,'Occupancy Raw Data'!AR$3,FALSE)</f>
        <v>55.897346490463399</v>
      </c>
      <c r="M33" s="47">
        <f>VLOOKUP($A33,'Occupancy Raw Data'!$B$8:$BE$45,'Occupancy Raw Data'!AT$3,FALSE)</f>
        <v>-2.6869949551021102</v>
      </c>
      <c r="N33" s="48">
        <f>VLOOKUP($A33,'Occupancy Raw Data'!$B$8:$BE$45,'Occupancy Raw Data'!AU$3,FALSE)</f>
        <v>-4.8261050046805698</v>
      </c>
      <c r="O33" s="48">
        <f>VLOOKUP($A33,'Occupancy Raw Data'!$B$8:$BE$45,'Occupancy Raw Data'!AV$3,FALSE)</f>
        <v>-4.7472549952954903</v>
      </c>
      <c r="P33" s="48">
        <f>VLOOKUP($A33,'Occupancy Raw Data'!$B$8:$BE$45,'Occupancy Raw Data'!AW$3,FALSE)</f>
        <v>-5.3198471704968897</v>
      </c>
      <c r="Q33" s="48">
        <f>VLOOKUP($A33,'Occupancy Raw Data'!$B$8:$BE$45,'Occupancy Raw Data'!AX$3,FALSE)</f>
        <v>-0.527715111760787</v>
      </c>
      <c r="R33" s="49">
        <f>VLOOKUP($A33,'Occupancy Raw Data'!$B$8:$BE$45,'Occupancy Raw Data'!AY$3,FALSE)</f>
        <v>-3.6411228506116999</v>
      </c>
      <c r="S33" s="48">
        <f>VLOOKUP($A33,'Occupancy Raw Data'!$B$8:$BE$45,'Occupancy Raw Data'!BA$3,FALSE)</f>
        <v>-7.1940961242427397</v>
      </c>
      <c r="T33" s="48">
        <f>VLOOKUP($A33,'Occupancy Raw Data'!$B$8:$BE$45,'Occupancy Raw Data'!BB$3,FALSE)</f>
        <v>-8.2381129479051296</v>
      </c>
      <c r="U33" s="49">
        <f>VLOOKUP($A33,'Occupancy Raw Data'!$B$8:$BE$45,'Occupancy Raw Data'!BC$3,FALSE)</f>
        <v>-7.7310720359029999</v>
      </c>
      <c r="V33" s="50">
        <f>VLOOKUP($A33,'Occupancy Raw Data'!$B$8:$BE$45,'Occupancy Raw Data'!BE$3,FALSE)</f>
        <v>-5.1114156685858303</v>
      </c>
      <c r="X33" s="51">
        <f>VLOOKUP($A33,'ADR Raw Data'!$B$6:$BE$43,'ADR Raw Data'!AG$1,FALSE)</f>
        <v>96.904469534050094</v>
      </c>
      <c r="Y33" s="52">
        <f>VLOOKUP($A33,'ADR Raw Data'!$B$6:$BE$43,'ADR Raw Data'!AH$1,FALSE)</f>
        <v>101.6620511758</v>
      </c>
      <c r="Z33" s="52">
        <f>VLOOKUP($A33,'ADR Raw Data'!$B$6:$BE$43,'ADR Raw Data'!AI$1,FALSE)</f>
        <v>105.789238156209</v>
      </c>
      <c r="AA33" s="52">
        <f>VLOOKUP($A33,'ADR Raw Data'!$B$6:$BE$43,'ADR Raw Data'!AJ$1,FALSE)</f>
        <v>104.636550879342</v>
      </c>
      <c r="AB33" s="52">
        <f>VLOOKUP($A33,'ADR Raw Data'!$B$6:$BE$43,'ADR Raw Data'!AK$1,FALSE)</f>
        <v>105.900320878372</v>
      </c>
      <c r="AC33" s="53">
        <f>VLOOKUP($A33,'ADR Raw Data'!$B$6:$BE$43,'ADR Raw Data'!AL$1,FALSE)</f>
        <v>103.37101237172701</v>
      </c>
      <c r="AD33" s="52">
        <f>VLOOKUP($A33,'ADR Raw Data'!$B$6:$BE$43,'ADR Raw Data'!AN$1,FALSE)</f>
        <v>189.375369328559</v>
      </c>
      <c r="AE33" s="52">
        <f>VLOOKUP($A33,'ADR Raw Data'!$B$6:$BE$43,'ADR Raw Data'!AO$1,FALSE)</f>
        <v>200.771056377337</v>
      </c>
      <c r="AF33" s="53">
        <f>VLOOKUP($A33,'ADR Raw Data'!$B$6:$BE$43,'ADR Raw Data'!AP$1,FALSE)</f>
        <v>195.20437774367301</v>
      </c>
      <c r="AG33" s="54">
        <f>VLOOKUP($A33,'ADR Raw Data'!$B$6:$BE$43,'ADR Raw Data'!AR$1,FALSE)</f>
        <v>135.47270491803201</v>
      </c>
      <c r="AI33" s="47">
        <f>VLOOKUP($A33,'ADR Raw Data'!$B$6:$BE$43,'ADR Raw Data'!AT$1,FALSE)</f>
        <v>2.91008107588436</v>
      </c>
      <c r="AJ33" s="48">
        <f>VLOOKUP($A33,'ADR Raw Data'!$B$6:$BE$43,'ADR Raw Data'!AU$1,FALSE)</f>
        <v>4.2466650251507296</v>
      </c>
      <c r="AK33" s="48">
        <f>VLOOKUP($A33,'ADR Raw Data'!$B$6:$BE$43,'ADR Raw Data'!AV$1,FALSE)</f>
        <v>6.0929892627967703</v>
      </c>
      <c r="AL33" s="48">
        <f>VLOOKUP($A33,'ADR Raw Data'!$B$6:$BE$43,'ADR Raw Data'!AW$1,FALSE)</f>
        <v>3.78730834140825</v>
      </c>
      <c r="AM33" s="48">
        <f>VLOOKUP($A33,'ADR Raw Data'!$B$6:$BE$43,'ADR Raw Data'!AX$1,FALSE)</f>
        <v>4.7067413875046302</v>
      </c>
      <c r="AN33" s="49">
        <f>VLOOKUP($A33,'ADR Raw Data'!$B$6:$BE$43,'ADR Raw Data'!AY$1,FALSE)</f>
        <v>4.4381893479334504</v>
      </c>
      <c r="AO33" s="48">
        <f>VLOOKUP($A33,'ADR Raw Data'!$B$6:$BE$43,'ADR Raw Data'!BA$1,FALSE)</f>
        <v>10.037127632546801</v>
      </c>
      <c r="AP33" s="48">
        <f>VLOOKUP($A33,'ADR Raw Data'!$B$6:$BE$43,'ADR Raw Data'!BB$1,FALSE)</f>
        <v>12.9511727885409</v>
      </c>
      <c r="AQ33" s="49">
        <f>VLOOKUP($A33,'ADR Raw Data'!$B$6:$BE$43,'ADR Raw Data'!BC$1,FALSE)</f>
        <v>11.541018906315101</v>
      </c>
      <c r="AR33" s="50">
        <f>VLOOKUP($A33,'ADR Raw Data'!$B$6:$BE$43,'ADR Raw Data'!BE$1,FALSE)</f>
        <v>7.2544363347899798</v>
      </c>
      <c r="AT33" s="51">
        <f>VLOOKUP($A33,'RevPAR Raw Data'!$B$6:$BE$43,'RevPAR Raw Data'!AG$1,FALSE)</f>
        <v>39.594357334634999</v>
      </c>
      <c r="AU33" s="52">
        <f>VLOOKUP($A33,'RevPAR Raw Data'!$B$6:$BE$43,'RevPAR Raw Data'!AH$1,FALSE)</f>
        <v>47.9054810837197</v>
      </c>
      <c r="AV33" s="52">
        <f>VLOOKUP($A33,'RevPAR Raw Data'!$B$6:$BE$43,'RevPAR Raw Data'!AI$1,FALSE)</f>
        <v>56.465683670978699</v>
      </c>
      <c r="AW33" s="52">
        <f>VLOOKUP($A33,'RevPAR Raw Data'!$B$6:$BE$43,'RevPAR Raw Data'!AJ$1,FALSE)</f>
        <v>58.378869416646303</v>
      </c>
      <c r="AX33" s="52">
        <f>VLOOKUP($A33,'RevPAR Raw Data'!$B$6:$BE$43,'RevPAR Raw Data'!AK$1,FALSE)</f>
        <v>60.7382411520624</v>
      </c>
      <c r="AY33" s="53">
        <f>VLOOKUP($A33,'RevPAR Raw Data'!$B$6:$BE$43,'RevPAR Raw Data'!AL$1,FALSE)</f>
        <v>52.6165265316084</v>
      </c>
      <c r="AZ33" s="52">
        <f>VLOOKUP($A33,'RevPAR Raw Data'!$B$6:$BE$43,'RevPAR Raw Data'!AN$1,FALSE)</f>
        <v>126.530665364901</v>
      </c>
      <c r="BA33" s="52">
        <f>VLOOKUP($A33,'RevPAR Raw Data'!$B$6:$BE$43,'RevPAR Raw Data'!AO$1,FALSE)</f>
        <v>140.46623285330699</v>
      </c>
      <c r="BB33" s="53">
        <f>VLOOKUP($A33,'RevPAR Raw Data'!$B$6:$BE$43,'RevPAR Raw Data'!AP$1,FALSE)</f>
        <v>133.498449109104</v>
      </c>
      <c r="BC33" s="54">
        <f>VLOOKUP($A33,'RevPAR Raw Data'!$B$6:$BE$43,'RevPAR Raw Data'!AR$1,FALSE)</f>
        <v>75.7256472680358</v>
      </c>
      <c r="BE33" s="47">
        <f>VLOOKUP($A33,'RevPAR Raw Data'!$B$6:$BE$43,'RevPAR Raw Data'!AT$1,FALSE)</f>
        <v>0.14489238908385599</v>
      </c>
      <c r="BF33" s="48">
        <f>VLOOKUP($A33,'RevPAR Raw Data'!$B$6:$BE$43,'RevPAR Raw Data'!AU$1,FALSE)</f>
        <v>-0.78438849284066603</v>
      </c>
      <c r="BG33" s="48">
        <f>VLOOKUP($A33,'RevPAR Raw Data'!$B$6:$BE$43,'RevPAR Raw Data'!AV$1,FALSE)</f>
        <v>1.0564845303603401</v>
      </c>
      <c r="BH33" s="48">
        <f>VLOOKUP($A33,'RevPAR Raw Data'!$B$6:$BE$43,'RevPAR Raw Data'!AW$1,FALSE)</f>
        <v>-1.73401784472703</v>
      </c>
      <c r="BI33" s="48">
        <f>VLOOKUP($A33,'RevPAR Raw Data'!$B$6:$BE$43,'RevPAR Raw Data'!AX$1,FALSE)</f>
        <v>4.1541880901704804</v>
      </c>
      <c r="BJ33" s="49">
        <f>VLOOKUP($A33,'RevPAR Raw Data'!$B$6:$BE$43,'RevPAR Raw Data'!AY$1,FALSE)</f>
        <v>0.63546657082072799</v>
      </c>
      <c r="BK33" s="48">
        <f>VLOOKUP($A33,'RevPAR Raw Data'!$B$6:$BE$43,'RevPAR Raw Data'!BA$1,FALSE)</f>
        <v>2.1209508983057699</v>
      </c>
      <c r="BL33" s="48">
        <f>VLOOKUP($A33,'RevPAR Raw Data'!$B$6:$BE$43,'RevPAR Raw Data'!BB$1,FALSE)</f>
        <v>3.6461275982374501</v>
      </c>
      <c r="BM33" s="49">
        <f>VLOOKUP($A33,'RevPAR Raw Data'!$B$6:$BE$43,'RevPAR Raw Data'!BC$1,FALSE)</f>
        <v>2.91770238508771</v>
      </c>
      <c r="BN33" s="50">
        <f>VLOOKUP($A33,'RevPAR Raw Data'!$B$6:$BE$43,'RevPAR Raw Data'!BE$1,FALSE)</f>
        <v>1.7722162707200999</v>
      </c>
    </row>
    <row r="34" spans="1:66" x14ac:dyDescent="0.45">
      <c r="A34" s="63" t="s">
        <v>50</v>
      </c>
      <c r="B34" s="47">
        <f>VLOOKUP($A34,'Occupancy Raw Data'!$B$8:$BE$45,'Occupancy Raw Data'!AG$3,FALSE)</f>
        <v>42.649420160570898</v>
      </c>
      <c r="C34" s="48">
        <f>VLOOKUP($A34,'Occupancy Raw Data'!$B$8:$BE$45,'Occupancy Raw Data'!AH$3,FALSE)</f>
        <v>47.524531668153401</v>
      </c>
      <c r="D34" s="48">
        <f>VLOOKUP($A34,'Occupancy Raw Data'!$B$8:$BE$45,'Occupancy Raw Data'!AI$3,FALSE)</f>
        <v>53.269402319357702</v>
      </c>
      <c r="E34" s="48">
        <f>VLOOKUP($A34,'Occupancy Raw Data'!$B$8:$BE$45,'Occupancy Raw Data'!AJ$3,FALSE)</f>
        <v>55.129348795718101</v>
      </c>
      <c r="F34" s="48">
        <f>VLOOKUP($A34,'Occupancy Raw Data'!$B$8:$BE$45,'Occupancy Raw Data'!AK$3,FALSE)</f>
        <v>56.155218554861698</v>
      </c>
      <c r="G34" s="49">
        <f>VLOOKUP($A34,'Occupancy Raw Data'!$B$8:$BE$45,'Occupancy Raw Data'!AL$3,FALSE)</f>
        <v>50.945584299732303</v>
      </c>
      <c r="H34" s="48">
        <f>VLOOKUP($A34,'Occupancy Raw Data'!$B$8:$BE$45,'Occupancy Raw Data'!AN$3,FALSE)</f>
        <v>67.0606601248884</v>
      </c>
      <c r="I34" s="48">
        <f>VLOOKUP($A34,'Occupancy Raw Data'!$B$8:$BE$45,'Occupancy Raw Data'!AO$3,FALSE)</f>
        <v>73.617305976806406</v>
      </c>
      <c r="J34" s="49">
        <f>VLOOKUP($A34,'Occupancy Raw Data'!$B$8:$BE$45,'Occupancy Raw Data'!AP$3,FALSE)</f>
        <v>70.338983050847403</v>
      </c>
      <c r="K34" s="50">
        <f>VLOOKUP($A34,'Occupancy Raw Data'!$B$8:$BE$45,'Occupancy Raw Data'!AR$3,FALSE)</f>
        <v>56.486555371479497</v>
      </c>
      <c r="M34" s="47">
        <f>VLOOKUP($A34,'Occupancy Raw Data'!$B$8:$BE$45,'Occupancy Raw Data'!AT$3,FALSE)</f>
        <v>-2.22388877562598</v>
      </c>
      <c r="N34" s="48">
        <f>VLOOKUP($A34,'Occupancy Raw Data'!$B$8:$BE$45,'Occupancy Raw Data'!AU$3,FALSE)</f>
        <v>7.3265819841706603E-2</v>
      </c>
      <c r="O34" s="48">
        <f>VLOOKUP($A34,'Occupancy Raw Data'!$B$8:$BE$45,'Occupancy Raw Data'!AV$3,FALSE)</f>
        <v>0.71083131427303903</v>
      </c>
      <c r="P34" s="48">
        <f>VLOOKUP($A34,'Occupancy Raw Data'!$B$8:$BE$45,'Occupancy Raw Data'!AW$3,FALSE)</f>
        <v>1.79668461313118</v>
      </c>
      <c r="Q34" s="48">
        <f>VLOOKUP($A34,'Occupancy Raw Data'!$B$8:$BE$45,'Occupancy Raw Data'!AX$3,FALSE)</f>
        <v>-0.66879283709594395</v>
      </c>
      <c r="R34" s="49">
        <f>VLOOKUP($A34,'Occupancy Raw Data'!$B$8:$BE$45,'Occupancy Raw Data'!AY$3,FALSE)</f>
        <v>1.3618198732586901E-2</v>
      </c>
      <c r="S34" s="48">
        <f>VLOOKUP($A34,'Occupancy Raw Data'!$B$8:$BE$45,'Occupancy Raw Data'!BA$3,FALSE)</f>
        <v>-0.79529979924470995</v>
      </c>
      <c r="T34" s="48">
        <f>VLOOKUP($A34,'Occupancy Raw Data'!$B$8:$BE$45,'Occupancy Raw Data'!BB$3,FALSE)</f>
        <v>2.0321326870844398</v>
      </c>
      <c r="U34" s="49">
        <f>VLOOKUP($A34,'Occupancy Raw Data'!$B$8:$BE$45,'Occupancy Raw Data'!BC$3,FALSE)</f>
        <v>0.66447325978968996</v>
      </c>
      <c r="V34" s="50">
        <f>VLOOKUP($A34,'Occupancy Raw Data'!$B$8:$BE$45,'Occupancy Raw Data'!BE$3,FALSE)</f>
        <v>0.23993504145154401</v>
      </c>
      <c r="X34" s="51">
        <f>VLOOKUP($A34,'ADR Raw Data'!$B$6:$BE$43,'ADR Raw Data'!AG$1,FALSE)</f>
        <v>90.961943108136296</v>
      </c>
      <c r="Y34" s="52">
        <f>VLOOKUP($A34,'ADR Raw Data'!$B$6:$BE$43,'ADR Raw Data'!AH$1,FALSE)</f>
        <v>92.929116846550897</v>
      </c>
      <c r="Z34" s="52">
        <f>VLOOKUP($A34,'ADR Raw Data'!$B$6:$BE$43,'ADR Raw Data'!AI$1,FALSE)</f>
        <v>94.744230930252002</v>
      </c>
      <c r="AA34" s="52">
        <f>VLOOKUP($A34,'ADR Raw Data'!$B$6:$BE$43,'ADR Raw Data'!AJ$1,FALSE)</f>
        <v>96.153465210355904</v>
      </c>
      <c r="AB34" s="52">
        <f>VLOOKUP($A34,'ADR Raw Data'!$B$6:$BE$43,'ADR Raw Data'!AK$1,FALSE)</f>
        <v>96.999424146147703</v>
      </c>
      <c r="AC34" s="53">
        <f>VLOOKUP($A34,'ADR Raw Data'!$B$6:$BE$43,'ADR Raw Data'!AL$1,FALSE)</f>
        <v>94.574466293118505</v>
      </c>
      <c r="AD34" s="52">
        <f>VLOOKUP($A34,'ADR Raw Data'!$B$6:$BE$43,'ADR Raw Data'!AN$1,FALSE)</f>
        <v>121.986784835384</v>
      </c>
      <c r="AE34" s="52">
        <f>VLOOKUP($A34,'ADR Raw Data'!$B$6:$BE$43,'ADR Raw Data'!AO$1,FALSE)</f>
        <v>128.909211148136</v>
      </c>
      <c r="AF34" s="53">
        <f>VLOOKUP($A34,'ADR Raw Data'!$B$6:$BE$43,'ADR Raw Data'!AP$1,FALSE)</f>
        <v>125.60931642358899</v>
      </c>
      <c r="AG34" s="54">
        <f>VLOOKUP($A34,'ADR Raw Data'!$B$6:$BE$43,'ADR Raw Data'!AR$1,FALSE)</f>
        <v>105.616081331077</v>
      </c>
      <c r="AI34" s="47">
        <f>VLOOKUP($A34,'ADR Raw Data'!$B$6:$BE$43,'ADR Raw Data'!AT$1,FALSE)</f>
        <v>-6.5117878733374104</v>
      </c>
      <c r="AJ34" s="48">
        <f>VLOOKUP($A34,'ADR Raw Data'!$B$6:$BE$43,'ADR Raw Data'!AU$1,FALSE)</f>
        <v>-2.8184152832620799</v>
      </c>
      <c r="AK34" s="48">
        <f>VLOOKUP($A34,'ADR Raw Data'!$B$6:$BE$43,'ADR Raw Data'!AV$1,FALSE)</f>
        <v>-2.5984415970232</v>
      </c>
      <c r="AL34" s="48">
        <f>VLOOKUP($A34,'ADR Raw Data'!$B$6:$BE$43,'ADR Raw Data'!AW$1,FALSE)</f>
        <v>-0.86331910539711099</v>
      </c>
      <c r="AM34" s="48">
        <f>VLOOKUP($A34,'ADR Raw Data'!$B$6:$BE$43,'ADR Raw Data'!AX$1,FALSE)</f>
        <v>-1.8960105604673201</v>
      </c>
      <c r="AN34" s="49">
        <f>VLOOKUP($A34,'ADR Raw Data'!$B$6:$BE$43,'ADR Raw Data'!AY$1,FALSE)</f>
        <v>-2.7661558686914698</v>
      </c>
      <c r="AO34" s="48">
        <f>VLOOKUP($A34,'ADR Raw Data'!$B$6:$BE$43,'ADR Raw Data'!BA$1,FALSE)</f>
        <v>-3.6426081785974702</v>
      </c>
      <c r="AP34" s="48">
        <f>VLOOKUP($A34,'ADR Raw Data'!$B$6:$BE$43,'ADR Raw Data'!BB$1,FALSE)</f>
        <v>-2.9139247520790601</v>
      </c>
      <c r="AQ34" s="49">
        <f>VLOOKUP($A34,'ADR Raw Data'!$B$6:$BE$43,'ADR Raw Data'!BC$1,FALSE)</f>
        <v>-3.2203193397380501</v>
      </c>
      <c r="AR34" s="50">
        <f>VLOOKUP($A34,'ADR Raw Data'!$B$6:$BE$43,'ADR Raw Data'!BE$1,FALSE)</f>
        <v>-2.91988510962232</v>
      </c>
      <c r="AT34" s="51">
        <f>VLOOKUP($A34,'RevPAR Raw Data'!$B$6:$BE$43,'RevPAR Raw Data'!AG$1,FALSE)</f>
        <v>38.794741302408497</v>
      </c>
      <c r="AU34" s="52">
        <f>VLOOKUP($A34,'RevPAR Raw Data'!$B$6:$BE$43,'RevPAR Raw Data'!AH$1,FALSE)</f>
        <v>44.164127564674303</v>
      </c>
      <c r="AV34" s="52">
        <f>VLOOKUP($A34,'RevPAR Raw Data'!$B$6:$BE$43,'RevPAR Raw Data'!AI$1,FALSE)</f>
        <v>50.469685548617299</v>
      </c>
      <c r="AW34" s="52">
        <f>VLOOKUP($A34,'RevPAR Raw Data'!$B$6:$BE$43,'RevPAR Raw Data'!AJ$1,FALSE)</f>
        <v>53.008779214986603</v>
      </c>
      <c r="AX34" s="52">
        <f>VLOOKUP($A34,'RevPAR Raw Data'!$B$6:$BE$43,'RevPAR Raw Data'!AK$1,FALSE)</f>
        <v>54.470238626226497</v>
      </c>
      <c r="AY34" s="53">
        <f>VLOOKUP($A34,'RevPAR Raw Data'!$B$6:$BE$43,'RevPAR Raw Data'!AL$1,FALSE)</f>
        <v>48.181514451382597</v>
      </c>
      <c r="AZ34" s="52">
        <f>VLOOKUP($A34,'RevPAR Raw Data'!$B$6:$BE$43,'RevPAR Raw Data'!AN$1,FALSE)</f>
        <v>81.805143175735907</v>
      </c>
      <c r="BA34" s="52">
        <f>VLOOKUP($A34,'RevPAR Raw Data'!$B$6:$BE$43,'RevPAR Raw Data'!AO$1,FALSE)</f>
        <v>94.899488403211393</v>
      </c>
      <c r="BB34" s="53">
        <f>VLOOKUP($A34,'RevPAR Raw Data'!$B$6:$BE$43,'RevPAR Raw Data'!AP$1,FALSE)</f>
        <v>88.352315789473593</v>
      </c>
      <c r="BC34" s="54">
        <f>VLOOKUP($A34,'RevPAR Raw Data'!$B$6:$BE$43,'RevPAR Raw Data'!AR$1,FALSE)</f>
        <v>59.658886262265803</v>
      </c>
      <c r="BE34" s="47">
        <f>VLOOKUP($A34,'RevPAR Raw Data'!$B$6:$BE$43,'RevPAR Raw Data'!AT$1,FALSE)</f>
        <v>-8.5908617293556695</v>
      </c>
      <c r="BF34" s="48">
        <f>VLOOKUP($A34,'RevPAR Raw Data'!$B$6:$BE$43,'RevPAR Raw Data'!AU$1,FALSE)</f>
        <v>-2.7472143984841999</v>
      </c>
      <c r="BG34" s="48">
        <f>VLOOKUP($A34,'RevPAR Raw Data'!$B$6:$BE$43,'RevPAR Raw Data'!AV$1,FALSE)</f>
        <v>-1.9060808193048999</v>
      </c>
      <c r="BH34" s="48">
        <f>VLOOKUP($A34,'RevPAR Raw Data'!$B$6:$BE$43,'RevPAR Raw Data'!AW$1,FALSE)</f>
        <v>0.917854386205186</v>
      </c>
      <c r="BI34" s="48">
        <f>VLOOKUP($A34,'RevPAR Raw Data'!$B$6:$BE$43,'RevPAR Raw Data'!AX$1,FALSE)</f>
        <v>-2.5521230147442799</v>
      </c>
      <c r="BJ34" s="49">
        <f>VLOOKUP($A34,'RevPAR Raw Data'!$B$6:$BE$43,'RevPAR Raw Data'!AY$1,FALSE)</f>
        <v>-2.75291437056234</v>
      </c>
      <c r="BK34" s="48">
        <f>VLOOKUP($A34,'RevPAR Raw Data'!$B$6:$BE$43,'RevPAR Raw Data'!BA$1,FALSE)</f>
        <v>-4.4089383223105303</v>
      </c>
      <c r="BL34" s="48">
        <f>VLOOKUP($A34,'RevPAR Raw Data'!$B$6:$BE$43,'RevPAR Raw Data'!BB$1,FALSE)</f>
        <v>-0.94100688235865904</v>
      </c>
      <c r="BM34" s="49">
        <f>VLOOKUP($A34,'RevPAR Raw Data'!$B$6:$BE$43,'RevPAR Raw Data'!BC$1,FALSE)</f>
        <v>-2.5772442408407601</v>
      </c>
      <c r="BN34" s="50">
        <f>VLOOKUP($A34,'RevPAR Raw Data'!$B$6:$BE$43,'RevPAR Raw Data'!BE$1,FALSE)</f>
        <v>-2.6869558957188802</v>
      </c>
    </row>
    <row r="35" spans="1:66" x14ac:dyDescent="0.45">
      <c r="A35" s="63" t="s">
        <v>47</v>
      </c>
      <c r="B35" s="47">
        <f>VLOOKUP($A35,'Occupancy Raw Data'!$B$8:$BE$45,'Occupancy Raw Data'!AG$3,FALSE)</f>
        <v>47.154731457800501</v>
      </c>
      <c r="C35" s="48">
        <f>VLOOKUP($A35,'Occupancy Raw Data'!$B$8:$BE$45,'Occupancy Raw Data'!AH$3,FALSE)</f>
        <v>53.840884179758802</v>
      </c>
      <c r="D35" s="48">
        <f>VLOOKUP($A35,'Occupancy Raw Data'!$B$8:$BE$45,'Occupancy Raw Data'!AI$3,FALSE)</f>
        <v>61.9473876507124</v>
      </c>
      <c r="E35" s="48">
        <f>VLOOKUP($A35,'Occupancy Raw Data'!$B$8:$BE$45,'Occupancy Raw Data'!AJ$3,FALSE)</f>
        <v>62.929302155644798</v>
      </c>
      <c r="F35" s="48">
        <f>VLOOKUP($A35,'Occupancy Raw Data'!$B$8:$BE$45,'Occupancy Raw Data'!AK$3,FALSE)</f>
        <v>60.915235659481098</v>
      </c>
      <c r="G35" s="49">
        <f>VLOOKUP($A35,'Occupancy Raw Data'!$B$8:$BE$45,'Occupancy Raw Data'!AL$3,FALSE)</f>
        <v>57.357508220679499</v>
      </c>
      <c r="H35" s="48">
        <f>VLOOKUP($A35,'Occupancy Raw Data'!$B$8:$BE$45,'Occupancy Raw Data'!AN$3,FALSE)</f>
        <v>70.364450127877205</v>
      </c>
      <c r="I35" s="48">
        <f>VLOOKUP($A35,'Occupancy Raw Data'!$B$8:$BE$45,'Occupancy Raw Data'!AO$3,FALSE)</f>
        <v>74.374314943368603</v>
      </c>
      <c r="J35" s="49">
        <f>VLOOKUP($A35,'Occupancy Raw Data'!$B$8:$BE$45,'Occupancy Raw Data'!AP$3,FALSE)</f>
        <v>72.369382535622904</v>
      </c>
      <c r="K35" s="50">
        <f>VLOOKUP($A35,'Occupancy Raw Data'!$B$8:$BE$45,'Occupancy Raw Data'!AR$3,FALSE)</f>
        <v>61.646615167806203</v>
      </c>
      <c r="M35" s="47">
        <f>VLOOKUP($A35,'Occupancy Raw Data'!$B$8:$BE$45,'Occupancy Raw Data'!AT$3,FALSE)</f>
        <v>-8.1138530851442194</v>
      </c>
      <c r="N35" s="48">
        <f>VLOOKUP($A35,'Occupancy Raw Data'!$B$8:$BE$45,'Occupancy Raw Data'!AU$3,FALSE)</f>
        <v>-6.6425212478259903</v>
      </c>
      <c r="O35" s="48">
        <f>VLOOKUP($A35,'Occupancy Raw Data'!$B$8:$BE$45,'Occupancy Raw Data'!AV$3,FALSE)</f>
        <v>-6.7302346540272504</v>
      </c>
      <c r="P35" s="48">
        <f>VLOOKUP($A35,'Occupancy Raw Data'!$B$8:$BE$45,'Occupancy Raw Data'!AW$3,FALSE)</f>
        <v>-7.4245823631243901</v>
      </c>
      <c r="Q35" s="48">
        <f>VLOOKUP($A35,'Occupancy Raw Data'!$B$8:$BE$45,'Occupancy Raw Data'!AX$3,FALSE)</f>
        <v>-8.9613016027745598</v>
      </c>
      <c r="R35" s="49">
        <f>VLOOKUP($A35,'Occupancy Raw Data'!$B$8:$BE$45,'Occupancy Raw Data'!AY$3,FALSE)</f>
        <v>-7.5759761512094101</v>
      </c>
      <c r="S35" s="48">
        <f>VLOOKUP($A35,'Occupancy Raw Data'!$B$8:$BE$45,'Occupancy Raw Data'!BA$3,FALSE)</f>
        <v>-9.1822034494095792</v>
      </c>
      <c r="T35" s="48">
        <f>VLOOKUP($A35,'Occupancy Raw Data'!$B$8:$BE$45,'Occupancy Raw Data'!BB$3,FALSE)</f>
        <v>-8.2051240396946596</v>
      </c>
      <c r="U35" s="49">
        <f>VLOOKUP($A35,'Occupancy Raw Data'!$B$8:$BE$45,'Occupancy Raw Data'!BC$3,FALSE)</f>
        <v>-8.6827415063109807</v>
      </c>
      <c r="V35" s="50">
        <f>VLOOKUP($A35,'Occupancy Raw Data'!$B$8:$BE$45,'Occupancy Raw Data'!BE$3,FALSE)</f>
        <v>-7.9501756852123702</v>
      </c>
      <c r="X35" s="51">
        <f>VLOOKUP($A35,'ADR Raw Data'!$B$6:$BE$43,'ADR Raw Data'!AG$1,FALSE)</f>
        <v>94.839176755447895</v>
      </c>
      <c r="Y35" s="52">
        <f>VLOOKUP($A35,'ADR Raw Data'!$B$6:$BE$43,'ADR Raw Data'!AH$1,FALSE)</f>
        <v>101.34274832470901</v>
      </c>
      <c r="Z35" s="52">
        <f>VLOOKUP($A35,'ADR Raw Data'!$B$6:$BE$43,'ADR Raw Data'!AI$1,FALSE)</f>
        <v>107.422520642878</v>
      </c>
      <c r="AA35" s="52">
        <f>VLOOKUP($A35,'ADR Raw Data'!$B$6:$BE$43,'ADR Raw Data'!AJ$1,FALSE)</f>
        <v>106.60397561506601</v>
      </c>
      <c r="AB35" s="52">
        <f>VLOOKUP($A35,'ADR Raw Data'!$B$6:$BE$43,'ADR Raw Data'!AK$1,FALSE)</f>
        <v>104.48630379367199</v>
      </c>
      <c r="AC35" s="53">
        <f>VLOOKUP($A35,'ADR Raw Data'!$B$6:$BE$43,'ADR Raw Data'!AL$1,FALSE)</f>
        <v>103.40883398359701</v>
      </c>
      <c r="AD35" s="52">
        <f>VLOOKUP($A35,'ADR Raw Data'!$B$6:$BE$43,'ADR Raw Data'!AN$1,FALSE)</f>
        <v>137.93440514052</v>
      </c>
      <c r="AE35" s="52">
        <f>VLOOKUP($A35,'ADR Raw Data'!$B$6:$BE$43,'ADR Raw Data'!AO$1,FALSE)</f>
        <v>143.952855388394</v>
      </c>
      <c r="AF35" s="53">
        <f>VLOOKUP($A35,'ADR Raw Data'!$B$6:$BE$43,'ADR Raw Data'!AP$1,FALSE)</f>
        <v>141.02699829609901</v>
      </c>
      <c r="AG35" s="54">
        <f>VLOOKUP($A35,'ADR Raw Data'!$B$6:$BE$43,'ADR Raw Data'!AR$1,FALSE)</f>
        <v>116.02638839205299</v>
      </c>
      <c r="AI35" s="47">
        <f>VLOOKUP($A35,'ADR Raw Data'!$B$6:$BE$43,'ADR Raw Data'!AT$1,FALSE)</f>
        <v>3.4872184357763598</v>
      </c>
      <c r="AJ35" s="48">
        <f>VLOOKUP($A35,'ADR Raw Data'!$B$6:$BE$43,'ADR Raw Data'!AU$1,FALSE)</f>
        <v>2.7047233516231</v>
      </c>
      <c r="AK35" s="48">
        <f>VLOOKUP($A35,'ADR Raw Data'!$B$6:$BE$43,'ADR Raw Data'!AV$1,FALSE)</f>
        <v>5.6898758486726502</v>
      </c>
      <c r="AL35" s="48">
        <f>VLOOKUP($A35,'ADR Raw Data'!$B$6:$BE$43,'ADR Raw Data'!AW$1,FALSE)</f>
        <v>4.8235523647738301</v>
      </c>
      <c r="AM35" s="48">
        <f>VLOOKUP($A35,'ADR Raw Data'!$B$6:$BE$43,'ADR Raw Data'!AX$1,FALSE)</f>
        <v>4.3416232438098401</v>
      </c>
      <c r="AN35" s="49">
        <f>VLOOKUP($A35,'ADR Raw Data'!$B$6:$BE$43,'ADR Raw Data'!AY$1,FALSE)</f>
        <v>4.3223383376448901</v>
      </c>
      <c r="AO35" s="48">
        <f>VLOOKUP($A35,'ADR Raw Data'!$B$6:$BE$43,'ADR Raw Data'!BA$1,FALSE)</f>
        <v>7.2408233182185997</v>
      </c>
      <c r="AP35" s="48">
        <f>VLOOKUP($A35,'ADR Raw Data'!$B$6:$BE$43,'ADR Raw Data'!BB$1,FALSE)</f>
        <v>9.3888829620779806</v>
      </c>
      <c r="AQ35" s="49">
        <f>VLOOKUP($A35,'ADR Raw Data'!$B$6:$BE$43,'ADR Raw Data'!BC$1,FALSE)</f>
        <v>8.3635038876717402</v>
      </c>
      <c r="AR35" s="50">
        <f>VLOOKUP($A35,'ADR Raw Data'!$B$6:$BE$43,'ADR Raw Data'!BE$1,FALSE)</f>
        <v>5.8522400201737099</v>
      </c>
      <c r="AT35" s="51">
        <f>VLOOKUP($A35,'RevPAR Raw Data'!$B$6:$BE$43,'RevPAR Raw Data'!AG$1,FALSE)</f>
        <v>44.7211591158202</v>
      </c>
      <c r="AU35" s="52">
        <f>VLOOKUP($A35,'RevPAR Raw Data'!$B$6:$BE$43,'RevPAR Raw Data'!AH$1,FALSE)</f>
        <v>54.563831750091303</v>
      </c>
      <c r="AV35" s="52">
        <f>VLOOKUP($A35,'RevPAR Raw Data'!$B$6:$BE$43,'RevPAR Raw Data'!AI$1,FALSE)</f>
        <v>66.545445286810306</v>
      </c>
      <c r="AW35" s="52">
        <f>VLOOKUP($A35,'RevPAR Raw Data'!$B$6:$BE$43,'RevPAR Raw Data'!AJ$1,FALSE)</f>
        <v>67.085137924735093</v>
      </c>
      <c r="AX35" s="52">
        <f>VLOOKUP($A35,'RevPAR Raw Data'!$B$6:$BE$43,'RevPAR Raw Data'!AK$1,FALSE)</f>
        <v>63.648078187796798</v>
      </c>
      <c r="AY35" s="53">
        <f>VLOOKUP($A35,'RevPAR Raw Data'!$B$6:$BE$43,'RevPAR Raw Data'!AL$1,FALSE)</f>
        <v>59.312730453050698</v>
      </c>
      <c r="AZ35" s="52">
        <f>VLOOKUP($A35,'RevPAR Raw Data'!$B$6:$BE$43,'RevPAR Raw Data'!AN$1,FALSE)</f>
        <v>97.056785714285695</v>
      </c>
      <c r="BA35" s="52">
        <f>VLOOKUP($A35,'RevPAR Raw Data'!$B$6:$BE$43,'RevPAR Raw Data'!AO$1,FALSE)</f>
        <v>107.063950036536</v>
      </c>
      <c r="BB35" s="53">
        <f>VLOOKUP($A35,'RevPAR Raw Data'!$B$6:$BE$43,'RevPAR Raw Data'!AP$1,FALSE)</f>
        <v>102.060367875411</v>
      </c>
      <c r="BC35" s="54">
        <f>VLOOKUP($A35,'RevPAR Raw Data'!$B$6:$BE$43,'RevPAR Raw Data'!AR$1,FALSE)</f>
        <v>71.526341145153694</v>
      </c>
      <c r="BE35" s="47">
        <f>VLOOKUP($A35,'RevPAR Raw Data'!$B$6:$BE$43,'RevPAR Raw Data'!AT$1,FALSE)</f>
        <v>-4.9095824300048099</v>
      </c>
      <c r="BF35" s="48">
        <f>VLOOKUP($A35,'RevPAR Raw Data'!$B$6:$BE$43,'RevPAR Raw Data'!AU$1,FALSE)</f>
        <v>-4.1174597195293599</v>
      </c>
      <c r="BG35" s="48">
        <f>VLOOKUP($A35,'RevPAR Raw Data'!$B$6:$BE$43,'RevPAR Raw Data'!AV$1,FALSE)</f>
        <v>-1.4233008014930899</v>
      </c>
      <c r="BH35" s="48">
        <f>VLOOKUP($A35,'RevPAR Raw Data'!$B$6:$BE$43,'RevPAR Raw Data'!AW$1,FALSE)</f>
        <v>-2.9591586165016199</v>
      </c>
      <c r="BI35" s="48">
        <f>VLOOKUP($A35,'RevPAR Raw Data'!$B$6:$BE$43,'RevPAR Raw Data'!AX$1,FALSE)</f>
        <v>-5.0087443122986803</v>
      </c>
      <c r="BJ35" s="49">
        <f>VLOOKUP($A35,'RevPAR Raw Data'!$B$6:$BE$43,'RevPAR Raw Data'!AY$1,FALSE)</f>
        <v>-3.5810971351990699</v>
      </c>
      <c r="BK35" s="48">
        <f>VLOOKUP($A35,'RevPAR Raw Data'!$B$6:$BE$43,'RevPAR Raw Data'!BA$1,FALSE)</f>
        <v>-2.6062472596821</v>
      </c>
      <c r="BL35" s="48">
        <f>VLOOKUP($A35,'RevPAR Raw Data'!$B$6:$BE$43,'RevPAR Raw Data'!BB$1,FALSE)</f>
        <v>0.413389429403062</v>
      </c>
      <c r="BM35" s="49">
        <f>VLOOKUP($A35,'RevPAR Raw Data'!$B$6:$BE$43,'RevPAR Raw Data'!BC$1,FALSE)</f>
        <v>-1.0454190420760401</v>
      </c>
      <c r="BN35" s="50">
        <f>VLOOKUP($A35,'RevPAR Raw Data'!$B$6:$BE$43,'RevPAR Raw Data'!BE$1,FALSE)</f>
        <v>-2.5631990281627801</v>
      </c>
    </row>
    <row r="36" spans="1:66" x14ac:dyDescent="0.45">
      <c r="A36" s="63" t="s">
        <v>48</v>
      </c>
      <c r="B36" s="47">
        <f>VLOOKUP($A36,'Occupancy Raw Data'!$B$8:$BE$45,'Occupancy Raw Data'!AG$3,FALSE)</f>
        <v>50.088989084005597</v>
      </c>
      <c r="C36" s="48">
        <f>VLOOKUP($A36,'Occupancy Raw Data'!$B$8:$BE$45,'Occupancy Raw Data'!AH$3,FALSE)</f>
        <v>54.823208353108598</v>
      </c>
      <c r="D36" s="48">
        <f>VLOOKUP($A36,'Occupancy Raw Data'!$B$8:$BE$45,'Occupancy Raw Data'!AI$3,FALSE)</f>
        <v>61.9779307071665</v>
      </c>
      <c r="E36" s="48">
        <f>VLOOKUP($A36,'Occupancy Raw Data'!$B$8:$BE$45,'Occupancy Raw Data'!AJ$3,FALSE)</f>
        <v>66.421452301850906</v>
      </c>
      <c r="F36" s="48">
        <f>VLOOKUP($A36,'Occupancy Raw Data'!$B$8:$BE$45,'Occupancy Raw Data'!AK$3,FALSE)</f>
        <v>65.816326530612201</v>
      </c>
      <c r="G36" s="49">
        <f>VLOOKUP($A36,'Occupancy Raw Data'!$B$8:$BE$45,'Occupancy Raw Data'!AL$3,FALSE)</f>
        <v>59.825581395348799</v>
      </c>
      <c r="H36" s="48">
        <f>VLOOKUP($A36,'Occupancy Raw Data'!$B$8:$BE$45,'Occupancy Raw Data'!AN$3,FALSE)</f>
        <v>75.397484575225405</v>
      </c>
      <c r="I36" s="48">
        <f>VLOOKUP($A36,'Occupancy Raw Data'!$B$8:$BE$45,'Occupancy Raw Data'!AO$3,FALSE)</f>
        <v>87.494067394399593</v>
      </c>
      <c r="J36" s="49">
        <f>VLOOKUP($A36,'Occupancy Raw Data'!$B$8:$BE$45,'Occupancy Raw Data'!AP$3,FALSE)</f>
        <v>81.445775984812499</v>
      </c>
      <c r="K36" s="50">
        <f>VLOOKUP($A36,'Occupancy Raw Data'!$B$8:$BE$45,'Occupancy Raw Data'!AR$3,FALSE)</f>
        <v>66.0027798494813</v>
      </c>
      <c r="M36" s="47">
        <f>VLOOKUP($A36,'Occupancy Raw Data'!$B$8:$BE$45,'Occupancy Raw Data'!AT$3,FALSE)</f>
        <v>-2.2104536367645</v>
      </c>
      <c r="N36" s="48">
        <f>VLOOKUP($A36,'Occupancy Raw Data'!$B$8:$BE$45,'Occupancy Raw Data'!AU$3,FALSE)</f>
        <v>0.55199429480042606</v>
      </c>
      <c r="O36" s="48">
        <f>VLOOKUP($A36,'Occupancy Raw Data'!$B$8:$BE$45,'Occupancy Raw Data'!AV$3,FALSE)</f>
        <v>-4.7848848841862299</v>
      </c>
      <c r="P36" s="48">
        <f>VLOOKUP($A36,'Occupancy Raw Data'!$B$8:$BE$45,'Occupancy Raw Data'!AW$3,FALSE)</f>
        <v>-3.12999633412258</v>
      </c>
      <c r="Q36" s="48">
        <f>VLOOKUP($A36,'Occupancy Raw Data'!$B$8:$BE$45,'Occupancy Raw Data'!AX$3,FALSE)</f>
        <v>-8.1842003554416198</v>
      </c>
      <c r="R36" s="49">
        <f>VLOOKUP($A36,'Occupancy Raw Data'!$B$8:$BE$45,'Occupancy Raw Data'!AY$3,FALSE)</f>
        <v>-3.8441734258673699</v>
      </c>
      <c r="S36" s="48">
        <f>VLOOKUP($A36,'Occupancy Raw Data'!$B$8:$BE$45,'Occupancy Raw Data'!BA$3,FALSE)</f>
        <v>-4.90149116158873</v>
      </c>
      <c r="T36" s="48">
        <f>VLOOKUP($A36,'Occupancy Raw Data'!$B$8:$BE$45,'Occupancy Raw Data'!BB$3,FALSE)</f>
        <v>9.7062032624596402</v>
      </c>
      <c r="U36" s="49">
        <f>VLOOKUP($A36,'Occupancy Raw Data'!$B$8:$BE$45,'Occupancy Raw Data'!BC$3,FALSE)</f>
        <v>2.42391859824221</v>
      </c>
      <c r="V36" s="50">
        <f>VLOOKUP($A36,'Occupancy Raw Data'!$B$8:$BE$45,'Occupancy Raw Data'!BE$3,FALSE)</f>
        <v>-1.72825352824422</v>
      </c>
      <c r="X36" s="51">
        <f>VLOOKUP($A36,'ADR Raw Data'!$B$6:$BE$43,'ADR Raw Data'!AG$1,FALSE)</f>
        <v>161.21024398910299</v>
      </c>
      <c r="Y36" s="52">
        <f>VLOOKUP($A36,'ADR Raw Data'!$B$6:$BE$43,'ADR Raw Data'!AH$1,FALSE)</f>
        <v>149.680372254085</v>
      </c>
      <c r="Z36" s="52">
        <f>VLOOKUP($A36,'ADR Raw Data'!$B$6:$BE$43,'ADR Raw Data'!AI$1,FALSE)</f>
        <v>148.313388532593</v>
      </c>
      <c r="AA36" s="52">
        <f>VLOOKUP($A36,'ADR Raw Data'!$B$6:$BE$43,'ADR Raw Data'!AJ$1,FALSE)</f>
        <v>147.74402375848501</v>
      </c>
      <c r="AB36" s="52">
        <f>VLOOKUP($A36,'ADR Raw Data'!$B$6:$BE$43,'ADR Raw Data'!AK$1,FALSE)</f>
        <v>160.550157742924</v>
      </c>
      <c r="AC36" s="53">
        <f>VLOOKUP($A36,'ADR Raw Data'!$B$6:$BE$43,'ADR Raw Data'!AL$1,FALSE)</f>
        <v>153.289500803236</v>
      </c>
      <c r="AD36" s="52">
        <f>VLOOKUP($A36,'ADR Raw Data'!$B$6:$BE$43,'ADR Raw Data'!AN$1,FALSE)</f>
        <v>243.52121567393101</v>
      </c>
      <c r="AE36" s="52">
        <f>VLOOKUP($A36,'ADR Raw Data'!$B$6:$BE$43,'ADR Raw Data'!AO$1,FALSE)</f>
        <v>262.12229997287699</v>
      </c>
      <c r="AF36" s="53">
        <f>VLOOKUP($A36,'ADR Raw Data'!$B$6:$BE$43,'ADR Raw Data'!AP$1,FALSE)</f>
        <v>253.51243070983699</v>
      </c>
      <c r="AG36" s="54">
        <f>VLOOKUP($A36,'ADR Raw Data'!$B$6:$BE$43,'ADR Raw Data'!AR$1,FALSE)</f>
        <v>188.62452464110501</v>
      </c>
      <c r="AI36" s="47">
        <f>VLOOKUP($A36,'ADR Raw Data'!$B$6:$BE$43,'ADR Raw Data'!AT$1,FALSE)</f>
        <v>9.0598998159181399</v>
      </c>
      <c r="AJ36" s="48">
        <f>VLOOKUP($A36,'ADR Raw Data'!$B$6:$BE$43,'ADR Raw Data'!AU$1,FALSE)</f>
        <v>9.29440887085266</v>
      </c>
      <c r="AK36" s="48">
        <f>VLOOKUP($A36,'ADR Raw Data'!$B$6:$BE$43,'ADR Raw Data'!AV$1,FALSE)</f>
        <v>5.5247113118624602</v>
      </c>
      <c r="AL36" s="48">
        <f>VLOOKUP($A36,'ADR Raw Data'!$B$6:$BE$43,'ADR Raw Data'!AW$1,FALSE)</f>
        <v>1.8790145866426899</v>
      </c>
      <c r="AM36" s="48">
        <f>VLOOKUP($A36,'ADR Raw Data'!$B$6:$BE$43,'ADR Raw Data'!AX$1,FALSE)</f>
        <v>-1.6231880427480001</v>
      </c>
      <c r="AN36" s="49">
        <f>VLOOKUP($A36,'ADR Raw Data'!$B$6:$BE$43,'ADR Raw Data'!AY$1,FALSE)</f>
        <v>4.0522330751947697</v>
      </c>
      <c r="AO36" s="48">
        <f>VLOOKUP($A36,'ADR Raw Data'!$B$6:$BE$43,'ADR Raw Data'!BA$1,FALSE)</f>
        <v>-2.4243690572997498</v>
      </c>
      <c r="AP36" s="48">
        <f>VLOOKUP($A36,'ADR Raw Data'!$B$6:$BE$43,'ADR Raw Data'!BB$1,FALSE)</f>
        <v>6.7007837076468997</v>
      </c>
      <c r="AQ36" s="49">
        <f>VLOOKUP($A36,'ADR Raw Data'!$B$6:$BE$43,'ADR Raw Data'!BC$1,FALSE)</f>
        <v>2.38349369035328</v>
      </c>
      <c r="AR36" s="50">
        <f>VLOOKUP($A36,'ADR Raw Data'!$B$6:$BE$43,'ADR Raw Data'!BE$1,FALSE)</f>
        <v>4.0592848290171597</v>
      </c>
      <c r="AT36" s="51">
        <f>VLOOKUP($A36,'RevPAR Raw Data'!$B$6:$BE$43,'RevPAR Raw Data'!AG$1,FALSE)</f>
        <v>80.748581514000904</v>
      </c>
      <c r="AU36" s="52">
        <f>VLOOKUP($A36,'RevPAR Raw Data'!$B$6:$BE$43,'RevPAR Raw Data'!AH$1,FALSE)</f>
        <v>82.059582344565698</v>
      </c>
      <c r="AV36" s="52">
        <f>VLOOKUP($A36,'RevPAR Raw Data'!$B$6:$BE$43,'RevPAR Raw Data'!AI$1,FALSE)</f>
        <v>91.9215691741813</v>
      </c>
      <c r="AW36" s="52">
        <f>VLOOKUP($A36,'RevPAR Raw Data'!$B$6:$BE$43,'RevPAR Raw Data'!AJ$1,FALSE)</f>
        <v>98.133726269577494</v>
      </c>
      <c r="AX36" s="52">
        <f>VLOOKUP($A36,'RevPAR Raw Data'!$B$6:$BE$43,'RevPAR Raw Data'!AK$1,FALSE)</f>
        <v>105.668216065495</v>
      </c>
      <c r="AY36" s="53">
        <f>VLOOKUP($A36,'RevPAR Raw Data'!$B$6:$BE$43,'RevPAR Raw Data'!AL$1,FALSE)</f>
        <v>91.706335073564304</v>
      </c>
      <c r="AZ36" s="52">
        <f>VLOOKUP($A36,'RevPAR Raw Data'!$B$6:$BE$43,'RevPAR Raw Data'!AN$1,FALSE)</f>
        <v>183.608871025154</v>
      </c>
      <c r="BA36" s="52">
        <f>VLOOKUP($A36,'RevPAR Raw Data'!$B$6:$BE$43,'RevPAR Raw Data'!AO$1,FALSE)</f>
        <v>229.34146179401901</v>
      </c>
      <c r="BB36" s="53">
        <f>VLOOKUP($A36,'RevPAR Raw Data'!$B$6:$BE$43,'RevPAR Raw Data'!AP$1,FALSE)</f>
        <v>206.47516640958699</v>
      </c>
      <c r="BC36" s="54">
        <f>VLOOKUP($A36,'RevPAR Raw Data'!$B$6:$BE$43,'RevPAR Raw Data'!AR$1,FALSE)</f>
        <v>124.497429740999</v>
      </c>
      <c r="BE36" s="47">
        <f>VLOOKUP($A36,'RevPAR Raw Data'!$B$6:$BE$43,'RevPAR Raw Data'!AT$1,FALSE)</f>
        <v>6.6491812941854498</v>
      </c>
      <c r="BF36" s="48">
        <f>VLOOKUP($A36,'RevPAR Raw Data'!$B$6:$BE$43,'RevPAR Raw Data'!AU$1,FALSE)</f>
        <v>9.8977077723556199</v>
      </c>
      <c r="BG36" s="48">
        <f>VLOOKUP($A36,'RevPAR Raw Data'!$B$6:$BE$43,'RevPAR Raw Data'!AV$1,FALSE)</f>
        <v>0.47547535122000101</v>
      </c>
      <c r="BH36" s="48">
        <f>VLOOKUP($A36,'RevPAR Raw Data'!$B$6:$BE$43,'RevPAR Raw Data'!AW$1,FALSE)</f>
        <v>-1.30979483515942</v>
      </c>
      <c r="BI36" s="48">
        <f>VLOOKUP($A36,'RevPAR Raw Data'!$B$6:$BE$43,'RevPAR Raw Data'!AX$1,FALSE)</f>
        <v>-9.6745434366255605</v>
      </c>
      <c r="BJ36" s="49">
        <f>VLOOKUP($A36,'RevPAR Raw Data'!$B$6:$BE$43,'RevPAR Raw Data'!AY$1,FALSE)</f>
        <v>5.2284782296552E-2</v>
      </c>
      <c r="BK36" s="48">
        <f>VLOOKUP($A36,'RevPAR Raw Data'!$B$6:$BE$43,'RevPAR Raw Data'!BA$1,FALSE)</f>
        <v>-7.2070299838206502</v>
      </c>
      <c r="BL36" s="48">
        <f>VLOOKUP($A36,'RevPAR Raw Data'!$B$6:$BE$43,'RevPAR Raw Data'!BB$1,FALSE)</f>
        <v>17.057378656948501</v>
      </c>
      <c r="BM36" s="49">
        <f>VLOOKUP($A36,'RevPAR Raw Data'!$B$6:$BE$43,'RevPAR Raw Data'!BC$1,FALSE)</f>
        <v>4.8651862354438897</v>
      </c>
      <c r="BN36" s="50">
        <f>VLOOKUP($A36,'RevPAR Raw Data'!$B$6:$BE$43,'RevPAR Raw Data'!BE$1,FALSE)</f>
        <v>2.2608765674939599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48.2607403002824</v>
      </c>
      <c r="C38" s="48">
        <f>VLOOKUP($A38,'Occupancy Raw Data'!$B$8:$BE$45,'Occupancy Raw Data'!AH$3,FALSE)</f>
        <v>55.195480897874198</v>
      </c>
      <c r="D38" s="48">
        <f>VLOOKUP($A38,'Occupancy Raw Data'!$B$8:$BE$45,'Occupancy Raw Data'!AI$3,FALSE)</f>
        <v>64.133343243645001</v>
      </c>
      <c r="E38" s="48">
        <f>VLOOKUP($A38,'Occupancy Raw Data'!$B$8:$BE$45,'Occupancy Raw Data'!AJ$3,FALSE)</f>
        <v>66.976363906644806</v>
      </c>
      <c r="F38" s="48">
        <f>VLOOKUP($A38,'Occupancy Raw Data'!$B$8:$BE$45,'Occupancy Raw Data'!AK$3,FALSE)</f>
        <v>64.694514642485501</v>
      </c>
      <c r="G38" s="49">
        <f>VLOOKUP($A38,'Occupancy Raw Data'!$B$8:$BE$45,'Occupancy Raw Data'!AL$3,FALSE)</f>
        <v>59.852088598186398</v>
      </c>
      <c r="H38" s="48">
        <f>VLOOKUP($A38,'Occupancy Raw Data'!$B$8:$BE$45,'Occupancy Raw Data'!AN$3,FALSE)</f>
        <v>71.257618552103395</v>
      </c>
      <c r="I38" s="48">
        <f>VLOOKUP($A38,'Occupancy Raw Data'!$B$8:$BE$45,'Occupancy Raw Data'!AO$3,FALSE)</f>
        <v>74.446261334918901</v>
      </c>
      <c r="J38" s="49">
        <f>VLOOKUP($A38,'Occupancy Raw Data'!$B$8:$BE$45,'Occupancy Raw Data'!AP$3,FALSE)</f>
        <v>72.851939943511198</v>
      </c>
      <c r="K38" s="50">
        <f>VLOOKUP($A38,'Occupancy Raw Data'!$B$8:$BE$45,'Occupancy Raw Data'!AR$3,FALSE)</f>
        <v>63.566331839707701</v>
      </c>
      <c r="M38" s="47">
        <f>VLOOKUP($A38,'Occupancy Raw Data'!$B$8:$BE$45,'Occupancy Raw Data'!AT$3,FALSE)</f>
        <v>2.5854186826976799</v>
      </c>
      <c r="N38" s="48">
        <f>VLOOKUP($A38,'Occupancy Raw Data'!$B$8:$BE$45,'Occupancy Raw Data'!AU$3,FALSE)</f>
        <v>8.0302996913812503</v>
      </c>
      <c r="O38" s="48">
        <f>VLOOKUP($A38,'Occupancy Raw Data'!$B$8:$BE$45,'Occupancy Raw Data'!AV$3,FALSE)</f>
        <v>5.8564780277793904</v>
      </c>
      <c r="P38" s="48">
        <f>VLOOKUP($A38,'Occupancy Raw Data'!$B$8:$BE$45,'Occupancy Raw Data'!AW$3,FALSE)</f>
        <v>7.8910462072317404</v>
      </c>
      <c r="Q38" s="48">
        <f>VLOOKUP($A38,'Occupancy Raw Data'!$B$8:$BE$45,'Occupancy Raw Data'!AX$3,FALSE)</f>
        <v>1.80393375376551</v>
      </c>
      <c r="R38" s="49">
        <f>VLOOKUP($A38,'Occupancy Raw Data'!$B$8:$BE$45,'Occupancy Raw Data'!AY$3,FALSE)</f>
        <v>5.2443790965061803</v>
      </c>
      <c r="S38" s="48">
        <f>VLOOKUP($A38,'Occupancy Raw Data'!$B$8:$BE$45,'Occupancy Raw Data'!BA$3,FALSE)</f>
        <v>-2.6239649303171602</v>
      </c>
      <c r="T38" s="48">
        <f>VLOOKUP($A38,'Occupancy Raw Data'!$B$8:$BE$45,'Occupancy Raw Data'!BB$3,FALSE)</f>
        <v>-4.1373017911668901</v>
      </c>
      <c r="U38" s="49">
        <f>VLOOKUP($A38,'Occupancy Raw Data'!$B$8:$BE$45,'Occupancy Raw Data'!BC$3,FALSE)</f>
        <v>-3.40311454722766</v>
      </c>
      <c r="V38" s="50">
        <f>VLOOKUP($A38,'Occupancy Raw Data'!$B$8:$BE$45,'Occupancy Raw Data'!BE$3,FALSE)</f>
        <v>2.2471210017427299</v>
      </c>
      <c r="X38" s="51">
        <f>VLOOKUP($A38,'ADR Raw Data'!$B$6:$BE$43,'ADR Raw Data'!AG$1,FALSE)</f>
        <v>100.700083166486</v>
      </c>
      <c r="Y38" s="52">
        <f>VLOOKUP($A38,'ADR Raw Data'!$B$6:$BE$43,'ADR Raw Data'!AH$1,FALSE)</f>
        <v>101.59696000538599</v>
      </c>
      <c r="Z38" s="52">
        <f>VLOOKUP($A38,'ADR Raw Data'!$B$6:$BE$43,'ADR Raw Data'!AI$1,FALSE)</f>
        <v>108.244479341716</v>
      </c>
      <c r="AA38" s="52">
        <f>VLOOKUP($A38,'ADR Raw Data'!$B$6:$BE$43,'ADR Raw Data'!AJ$1,FALSE)</f>
        <v>111.241847186771</v>
      </c>
      <c r="AB38" s="52">
        <f>VLOOKUP($A38,'ADR Raw Data'!$B$6:$BE$43,'ADR Raw Data'!AK$1,FALSE)</f>
        <v>130.075932329963</v>
      </c>
      <c r="AC38" s="53">
        <f>VLOOKUP($A38,'ADR Raw Data'!$B$6:$BE$43,'ADR Raw Data'!AL$1,FALSE)</f>
        <v>111.192135485873</v>
      </c>
      <c r="AD38" s="52">
        <f>VLOOKUP($A38,'ADR Raw Data'!$B$6:$BE$43,'ADR Raw Data'!AN$1,FALSE)</f>
        <v>163.727996766454</v>
      </c>
      <c r="AE38" s="52">
        <f>VLOOKUP($A38,'ADR Raw Data'!$B$6:$BE$43,'ADR Raw Data'!AO$1,FALSE)</f>
        <v>162.87353983626099</v>
      </c>
      <c r="AF38" s="53">
        <f>VLOOKUP($A38,'ADR Raw Data'!$B$6:$BE$43,'ADR Raw Data'!AP$1,FALSE)</f>
        <v>163.29141866040899</v>
      </c>
      <c r="AG38" s="54">
        <f>VLOOKUP($A38,'ADR Raw Data'!$B$6:$BE$43,'ADR Raw Data'!AR$1,FALSE)</f>
        <v>128.25208233456601</v>
      </c>
      <c r="AI38" s="47">
        <f>VLOOKUP($A38,'ADR Raw Data'!$B$6:$BE$43,'ADR Raw Data'!AT$1,FALSE)</f>
        <v>-4.5980144992094703</v>
      </c>
      <c r="AJ38" s="48">
        <f>VLOOKUP($A38,'ADR Raw Data'!$B$6:$BE$43,'ADR Raw Data'!AU$1,FALSE)</f>
        <v>-1.15848632110704</v>
      </c>
      <c r="AK38" s="48">
        <f>VLOOKUP($A38,'ADR Raw Data'!$B$6:$BE$43,'ADR Raw Data'!AV$1,FALSE)</f>
        <v>1.78749109329711</v>
      </c>
      <c r="AL38" s="48">
        <f>VLOOKUP($A38,'ADR Raw Data'!$B$6:$BE$43,'ADR Raw Data'!AW$1,FALSE)</f>
        <v>1.76351251646476</v>
      </c>
      <c r="AM38" s="48">
        <f>VLOOKUP($A38,'ADR Raw Data'!$B$6:$BE$43,'ADR Raw Data'!AX$1,FALSE)</f>
        <v>-0.18926392070818501</v>
      </c>
      <c r="AN38" s="49">
        <f>VLOOKUP($A38,'ADR Raw Data'!$B$6:$BE$43,'ADR Raw Data'!AY$1,FALSE)</f>
        <v>-0.34889807240524601</v>
      </c>
      <c r="AO38" s="48">
        <f>VLOOKUP($A38,'ADR Raw Data'!$B$6:$BE$43,'ADR Raw Data'!BA$1,FALSE)</f>
        <v>0.22628463574457</v>
      </c>
      <c r="AP38" s="48">
        <f>VLOOKUP($A38,'ADR Raw Data'!$B$6:$BE$43,'ADR Raw Data'!BB$1,FALSE)</f>
        <v>-2.0038319496593302</v>
      </c>
      <c r="AQ38" s="49">
        <f>VLOOKUP($A38,'ADR Raw Data'!$B$6:$BE$43,'ADR Raw Data'!BC$1,FALSE)</f>
        <v>-0.92949139942603798</v>
      </c>
      <c r="AR38" s="50">
        <f>VLOOKUP($A38,'ADR Raw Data'!$B$6:$BE$43,'ADR Raw Data'!BE$1,FALSE)</f>
        <v>-1.37136677052572</v>
      </c>
      <c r="AT38" s="51">
        <f>VLOOKUP($A38,'RevPAR Raw Data'!$B$6:$BE$43,'RevPAR Raw Data'!AG$1,FALSE)</f>
        <v>48.598605619146703</v>
      </c>
      <c r="AU38" s="52">
        <f>VLOOKUP($A38,'RevPAR Raw Data'!$B$6:$BE$43,'RevPAR Raw Data'!AH$1,FALSE)</f>
        <v>56.076930652594001</v>
      </c>
      <c r="AV38" s="52">
        <f>VLOOKUP($A38,'RevPAR Raw Data'!$B$6:$BE$43,'RevPAR Raw Data'!AI$1,FALSE)</f>
        <v>69.420803478519304</v>
      </c>
      <c r="AW38" s="52">
        <f>VLOOKUP($A38,'RevPAR Raw Data'!$B$6:$BE$43,'RevPAR Raw Data'!AJ$1,FALSE)</f>
        <v>74.505744388286004</v>
      </c>
      <c r="AX38" s="52">
        <f>VLOOKUP($A38,'RevPAR Raw Data'!$B$6:$BE$43,'RevPAR Raw Data'!AK$1,FALSE)</f>
        <v>84.151993087557599</v>
      </c>
      <c r="AY38" s="53">
        <f>VLOOKUP($A38,'RevPAR Raw Data'!$B$6:$BE$43,'RevPAR Raw Data'!AL$1,FALSE)</f>
        <v>66.550815445220707</v>
      </c>
      <c r="AZ38" s="52">
        <f>VLOOKUP($A38,'RevPAR Raw Data'!$B$6:$BE$43,'RevPAR Raw Data'!AN$1,FALSE)</f>
        <v>116.66867139884</v>
      </c>
      <c r="BA38" s="52">
        <f>VLOOKUP($A38,'RevPAR Raw Data'!$B$6:$BE$43,'RevPAR Raw Data'!AO$1,FALSE)</f>
        <v>121.253261111936</v>
      </c>
      <c r="BB38" s="53">
        <f>VLOOKUP($A38,'RevPAR Raw Data'!$B$6:$BE$43,'RevPAR Raw Data'!AP$1,FALSE)</f>
        <v>118.960966255388</v>
      </c>
      <c r="BC38" s="54">
        <f>VLOOKUP($A38,'RevPAR Raw Data'!$B$6:$BE$43,'RevPAR Raw Data'!AR$1,FALSE)</f>
        <v>81.525144248125798</v>
      </c>
      <c r="BE38" s="47">
        <f>VLOOKUP($A38,'RevPAR Raw Data'!$B$6:$BE$43,'RevPAR Raw Data'!AT$1,FALSE)</f>
        <v>-2.1314737424075001</v>
      </c>
      <c r="BF38" s="48">
        <f>VLOOKUP($A38,'RevPAR Raw Data'!$B$6:$BE$43,'RevPAR Raw Data'!AU$1,FALSE)</f>
        <v>6.77878344680565</v>
      </c>
      <c r="BG38" s="48">
        <f>VLOOKUP($A38,'RevPAR Raw Data'!$B$6:$BE$43,'RevPAR Raw Data'!AV$1,FALSE)</f>
        <v>7.7486531442039697</v>
      </c>
      <c r="BH38" s="48">
        <f>VLOOKUP($A38,'RevPAR Raw Data'!$B$6:$BE$43,'RevPAR Raw Data'!AW$1,FALSE)</f>
        <v>9.7937183112410597</v>
      </c>
      <c r="BI38" s="48">
        <f>VLOOKUP($A38,'RevPAR Raw Data'!$B$6:$BE$43,'RevPAR Raw Data'!AX$1,FALSE)</f>
        <v>1.6112556373079701</v>
      </c>
      <c r="BJ38" s="49">
        <f>VLOOKUP($A38,'RevPAR Raw Data'!$B$6:$BE$43,'RevPAR Raw Data'!AY$1,FALSE)</f>
        <v>4.8771834865235997</v>
      </c>
      <c r="BK38" s="48">
        <f>VLOOKUP($A38,'RevPAR Raw Data'!$B$6:$BE$43,'RevPAR Raw Data'!BA$1,FALSE)</f>
        <v>-2.4036179240572202</v>
      </c>
      <c r="BL38" s="48">
        <f>VLOOKUP($A38,'RevPAR Raw Data'!$B$6:$BE$43,'RevPAR Raw Data'!BB$1,FALSE)</f>
        <v>-6.0582291656809897</v>
      </c>
      <c r="BM38" s="49">
        <f>VLOOKUP($A38,'RevPAR Raw Data'!$B$6:$BE$43,'RevPAR Raw Data'!BC$1,FALSE)</f>
        <v>-4.3009742896245999</v>
      </c>
      <c r="BN38" s="50">
        <f>VLOOKUP($A38,'RevPAR Raw Data'!$B$6:$BE$43,'RevPAR Raw Data'!BE$1,FALSE)</f>
        <v>0.84493796050560499</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47.5923975068036</v>
      </c>
      <c r="C40" s="48">
        <f>VLOOKUP($A40,'Occupancy Raw Data'!$B$8:$BE$45,'Occupancy Raw Data'!AH$3,FALSE)</f>
        <v>55.145509612852202</v>
      </c>
      <c r="D40" s="48">
        <f>VLOOKUP($A40,'Occupancy Raw Data'!$B$8:$BE$45,'Occupancy Raw Data'!AI$3,FALSE)</f>
        <v>63.1781669739267</v>
      </c>
      <c r="E40" s="48">
        <f>VLOOKUP($A40,'Occupancy Raw Data'!$B$8:$BE$45,'Occupancy Raw Data'!AJ$3,FALSE)</f>
        <v>63.741111403739701</v>
      </c>
      <c r="F40" s="48">
        <f>VLOOKUP($A40,'Occupancy Raw Data'!$B$8:$BE$45,'Occupancy Raw Data'!AK$3,FALSE)</f>
        <v>57.998639276621802</v>
      </c>
      <c r="G40" s="49">
        <f>VLOOKUP($A40,'Occupancy Raw Data'!$B$8:$BE$45,'Occupancy Raw Data'!AL$3,FALSE)</f>
        <v>57.5311649547888</v>
      </c>
      <c r="H40" s="48">
        <f>VLOOKUP($A40,'Occupancy Raw Data'!$B$8:$BE$45,'Occupancy Raw Data'!AN$3,FALSE)</f>
        <v>63.977043279782201</v>
      </c>
      <c r="I40" s="48">
        <f>VLOOKUP($A40,'Occupancy Raw Data'!$B$8:$BE$45,'Occupancy Raw Data'!AO$3,FALSE)</f>
        <v>69.211438855236494</v>
      </c>
      <c r="J40" s="49">
        <f>VLOOKUP($A40,'Occupancy Raw Data'!$B$8:$BE$45,'Occupancy Raw Data'!AP$3,FALSE)</f>
        <v>66.594241067509401</v>
      </c>
      <c r="K40" s="50">
        <f>VLOOKUP($A40,'Occupancy Raw Data'!$B$8:$BE$45,'Occupancy Raw Data'!AR$3,FALSE)</f>
        <v>60.120615272709003</v>
      </c>
      <c r="M40" s="47">
        <f>VLOOKUP($A40,'Occupancy Raw Data'!$B$8:$BE$45,'Occupancy Raw Data'!AT$3,FALSE)</f>
        <v>-4.33164586733968</v>
      </c>
      <c r="N40" s="48">
        <f>VLOOKUP($A40,'Occupancy Raw Data'!$B$8:$BE$45,'Occupancy Raw Data'!AU$3,FALSE)</f>
        <v>-4.5690306293048604</v>
      </c>
      <c r="O40" s="48">
        <f>VLOOKUP($A40,'Occupancy Raw Data'!$B$8:$BE$45,'Occupancy Raw Data'!AV$3,FALSE)</f>
        <v>-3.6809207989897899</v>
      </c>
      <c r="P40" s="48">
        <f>VLOOKUP($A40,'Occupancy Raw Data'!$B$8:$BE$45,'Occupancy Raw Data'!AW$3,FALSE)</f>
        <v>-3.0700180966222299</v>
      </c>
      <c r="Q40" s="48">
        <f>VLOOKUP($A40,'Occupancy Raw Data'!$B$8:$BE$45,'Occupancy Raw Data'!AX$3,FALSE)</f>
        <v>-4.9362249781122998</v>
      </c>
      <c r="R40" s="49">
        <f>VLOOKUP($A40,'Occupancy Raw Data'!$B$8:$BE$45,'Occupancy Raw Data'!AY$3,FALSE)</f>
        <v>-4.0814111496922498</v>
      </c>
      <c r="S40" s="48">
        <f>VLOOKUP($A40,'Occupancy Raw Data'!$B$8:$BE$45,'Occupancy Raw Data'!BA$3,FALSE)</f>
        <v>-1.9959428704797</v>
      </c>
      <c r="T40" s="48">
        <f>VLOOKUP($A40,'Occupancy Raw Data'!$B$8:$BE$45,'Occupancy Raw Data'!BB$3,FALSE)</f>
        <v>-0.24158157300531599</v>
      </c>
      <c r="U40" s="49">
        <f>VLOOKUP($A40,'Occupancy Raw Data'!$B$8:$BE$45,'Occupancy Raw Data'!BC$3,FALSE)</f>
        <v>-1.0920606475514201</v>
      </c>
      <c r="V40" s="50">
        <f>VLOOKUP($A40,'Occupancy Raw Data'!$B$8:$BE$45,'Occupancy Raw Data'!BE$3,FALSE)</f>
        <v>-3.1550768239328102</v>
      </c>
      <c r="X40" s="51">
        <f>VLOOKUP($A40,'ADR Raw Data'!$B$6:$BE$43,'ADR Raw Data'!AG$1,FALSE)</f>
        <v>98.730983922065903</v>
      </c>
      <c r="Y40" s="52">
        <f>VLOOKUP($A40,'ADR Raw Data'!$B$6:$BE$43,'ADR Raw Data'!AH$1,FALSE)</f>
        <v>106.48069411975401</v>
      </c>
      <c r="Z40" s="52">
        <f>VLOOKUP($A40,'ADR Raw Data'!$B$6:$BE$43,'ADR Raw Data'!AI$1,FALSE)</f>
        <v>111.756906615948</v>
      </c>
      <c r="AA40" s="52">
        <f>VLOOKUP($A40,'ADR Raw Data'!$B$6:$BE$43,'ADR Raw Data'!AJ$1,FALSE)</f>
        <v>111.028978612746</v>
      </c>
      <c r="AB40" s="52">
        <f>VLOOKUP($A40,'ADR Raw Data'!$B$6:$BE$43,'ADR Raw Data'!AK$1,FALSE)</f>
        <v>104.981248402172</v>
      </c>
      <c r="AC40" s="53">
        <f>VLOOKUP($A40,'ADR Raw Data'!$B$6:$BE$43,'ADR Raw Data'!AL$1,FALSE)</f>
        <v>107.062851784004</v>
      </c>
      <c r="AD40" s="52">
        <f>VLOOKUP($A40,'ADR Raw Data'!$B$6:$BE$43,'ADR Raw Data'!AN$1,FALSE)</f>
        <v>115.382030996037</v>
      </c>
      <c r="AE40" s="52">
        <f>VLOOKUP($A40,'ADR Raw Data'!$B$6:$BE$43,'ADR Raw Data'!AO$1,FALSE)</f>
        <v>117.611764406779</v>
      </c>
      <c r="AF40" s="53">
        <f>VLOOKUP($A40,'ADR Raw Data'!$B$6:$BE$43,'ADR Raw Data'!AP$1,FALSE)</f>
        <v>116.540712701446</v>
      </c>
      <c r="AG40" s="54">
        <f>VLOOKUP($A40,'ADR Raw Data'!$B$6:$BE$43,'ADR Raw Data'!AR$1,FALSE)</f>
        <v>110.06239790773</v>
      </c>
      <c r="AI40" s="47">
        <f>VLOOKUP($A40,'ADR Raw Data'!$B$6:$BE$43,'ADR Raw Data'!AT$1,FALSE)</f>
        <v>-0.59347024843475005</v>
      </c>
      <c r="AJ40" s="48">
        <f>VLOOKUP($A40,'ADR Raw Data'!$B$6:$BE$43,'ADR Raw Data'!AU$1,FALSE)</f>
        <v>0.64152716383990405</v>
      </c>
      <c r="AK40" s="48">
        <f>VLOOKUP($A40,'ADR Raw Data'!$B$6:$BE$43,'ADR Raw Data'!AV$1,FALSE)</f>
        <v>0.76816405619813799</v>
      </c>
      <c r="AL40" s="48">
        <f>VLOOKUP($A40,'ADR Raw Data'!$B$6:$BE$43,'ADR Raw Data'!AW$1,FALSE)</f>
        <v>0.48061244322157798</v>
      </c>
      <c r="AM40" s="48">
        <f>VLOOKUP($A40,'ADR Raw Data'!$B$6:$BE$43,'ADR Raw Data'!AX$1,FALSE)</f>
        <v>-1.0557215235055399</v>
      </c>
      <c r="AN40" s="49">
        <f>VLOOKUP($A40,'ADR Raw Data'!$B$6:$BE$43,'ADR Raw Data'!AY$1,FALSE)</f>
        <v>0.120934868756365</v>
      </c>
      <c r="AO40" s="48">
        <f>VLOOKUP($A40,'ADR Raw Data'!$B$6:$BE$43,'ADR Raw Data'!BA$1,FALSE)</f>
        <v>1.13122257226753</v>
      </c>
      <c r="AP40" s="48">
        <f>VLOOKUP($A40,'ADR Raw Data'!$B$6:$BE$43,'ADR Raw Data'!BB$1,FALSE)</f>
        <v>0.68020538760826699</v>
      </c>
      <c r="AQ40" s="49">
        <f>VLOOKUP($A40,'ADR Raw Data'!$B$6:$BE$43,'ADR Raw Data'!BC$1,FALSE)</f>
        <v>0.90474372518185597</v>
      </c>
      <c r="AR40" s="50">
        <f>VLOOKUP($A40,'ADR Raw Data'!$B$6:$BE$43,'ADR Raw Data'!BE$1,FALSE)</f>
        <v>0.43400776993086698</v>
      </c>
      <c r="AT40" s="51">
        <f>VLOOKUP($A40,'RevPAR Raw Data'!$B$6:$BE$43,'RevPAR Raw Data'!AG$1,FALSE)</f>
        <v>46.988442330567899</v>
      </c>
      <c r="AU40" s="52">
        <f>VLOOKUP($A40,'RevPAR Raw Data'!$B$6:$BE$43,'RevPAR Raw Data'!AH$1,FALSE)</f>
        <v>58.719321411640699</v>
      </c>
      <c r="AV40" s="52">
        <f>VLOOKUP($A40,'RevPAR Raw Data'!$B$6:$BE$43,'RevPAR Raw Data'!AI$1,FALSE)</f>
        <v>70.605965066719307</v>
      </c>
      <c r="AW40" s="52">
        <f>VLOOKUP($A40,'RevPAR Raw Data'!$B$6:$BE$43,'RevPAR Raw Data'!AJ$1,FALSE)</f>
        <v>70.771104947985194</v>
      </c>
      <c r="AX40" s="52">
        <f>VLOOKUP($A40,'RevPAR Raw Data'!$B$6:$BE$43,'RevPAR Raw Data'!AK$1,FALSE)</f>
        <v>60.8876955688701</v>
      </c>
      <c r="AY40" s="53">
        <f>VLOOKUP($A40,'RevPAR Raw Data'!$B$6:$BE$43,'RevPAR Raw Data'!AL$1,FALSE)</f>
        <v>61.594505865156698</v>
      </c>
      <c r="AZ40" s="52">
        <f>VLOOKUP($A40,'RevPAR Raw Data'!$B$6:$BE$43,'RevPAR Raw Data'!AN$1,FALSE)</f>
        <v>73.818011907426893</v>
      </c>
      <c r="BA40" s="52">
        <f>VLOOKUP($A40,'RevPAR Raw Data'!$B$6:$BE$43,'RevPAR Raw Data'!AO$1,FALSE)</f>
        <v>81.400794408963193</v>
      </c>
      <c r="BB40" s="53">
        <f>VLOOKUP($A40,'RevPAR Raw Data'!$B$6:$BE$43,'RevPAR Raw Data'!AP$1,FALSE)</f>
        <v>77.609403158194993</v>
      </c>
      <c r="BC40" s="54">
        <f>VLOOKUP($A40,'RevPAR Raw Data'!$B$6:$BE$43,'RevPAR Raw Data'!AR$1,FALSE)</f>
        <v>66.170190806024806</v>
      </c>
      <c r="BE40" s="47">
        <f>VLOOKUP($A40,'RevPAR Raw Data'!$B$6:$BE$43,'RevPAR Raw Data'!AT$1,FALSE)</f>
        <v>-4.8994090862842103</v>
      </c>
      <c r="BF40" s="48">
        <f>VLOOKUP($A40,'RevPAR Raw Data'!$B$6:$BE$43,'RevPAR Raw Data'!AU$1,FALSE)</f>
        <v>-3.95681503807611</v>
      </c>
      <c r="BG40" s="48">
        <f>VLOOKUP($A40,'RevPAR Raw Data'!$B$6:$BE$43,'RevPAR Raw Data'!AV$1,FALSE)</f>
        <v>-2.9410322533066102</v>
      </c>
      <c r="BH40" s="48">
        <f>VLOOKUP($A40,'RevPAR Raw Data'!$B$6:$BE$43,'RevPAR Raw Data'!AW$1,FALSE)</f>
        <v>-2.6041605423821701</v>
      </c>
      <c r="BI40" s="48">
        <f>VLOOKUP($A40,'RevPAR Raw Data'!$B$6:$BE$43,'RevPAR Raw Data'!AX$1,FALSE)</f>
        <v>-5.9398337120752496</v>
      </c>
      <c r="BJ40" s="49">
        <f>VLOOKUP($A40,'RevPAR Raw Data'!$B$6:$BE$43,'RevPAR Raw Data'!AY$1,FALSE)</f>
        <v>-3.9654121301531702</v>
      </c>
      <c r="BK40" s="48">
        <f>VLOOKUP($A40,'RevPAR Raw Data'!$B$6:$BE$43,'RevPAR Raw Data'!BA$1,FALSE)</f>
        <v>-0.88729885449260204</v>
      </c>
      <c r="BL40" s="48">
        <f>VLOOKUP($A40,'RevPAR Raw Data'!$B$6:$BE$43,'RevPAR Raw Data'!BB$1,FALSE)</f>
        <v>0.43698056372790001</v>
      </c>
      <c r="BM40" s="49">
        <f>VLOOKUP($A40,'RevPAR Raw Data'!$B$6:$BE$43,'RevPAR Raw Data'!BC$1,FALSE)</f>
        <v>-0.197197272553469</v>
      </c>
      <c r="BN40" s="50">
        <f>VLOOKUP($A40,'RevPAR Raw Data'!$B$6:$BE$43,'RevPAR Raw Data'!BE$1,FALSE)</f>
        <v>-2.7347623325650998</v>
      </c>
    </row>
    <row r="41" spans="1:66" x14ac:dyDescent="0.45">
      <c r="A41" s="63" t="s">
        <v>45</v>
      </c>
      <c r="B41" s="47">
        <f>VLOOKUP($A41,'Occupancy Raw Data'!$B$8:$BE$45,'Occupancy Raw Data'!AG$3,FALSE)</f>
        <v>53.0492497114274</v>
      </c>
      <c r="C41" s="48">
        <f>VLOOKUP($A41,'Occupancy Raw Data'!$B$8:$BE$45,'Occupancy Raw Data'!AH$3,FALSE)</f>
        <v>59.551750673335803</v>
      </c>
      <c r="D41" s="48">
        <f>VLOOKUP($A41,'Occupancy Raw Data'!$B$8:$BE$45,'Occupancy Raw Data'!AI$3,FALSE)</f>
        <v>64.678722585609805</v>
      </c>
      <c r="E41" s="48">
        <f>VLOOKUP($A41,'Occupancy Raw Data'!$B$8:$BE$45,'Occupancy Raw Data'!AJ$3,FALSE)</f>
        <v>64.164101577529806</v>
      </c>
      <c r="F41" s="48">
        <f>VLOOKUP($A41,'Occupancy Raw Data'!$B$8:$BE$45,'Occupancy Raw Data'!AK$3,FALSE)</f>
        <v>60.181800692574001</v>
      </c>
      <c r="G41" s="49">
        <f>VLOOKUP($A41,'Occupancy Raw Data'!$B$8:$BE$45,'Occupancy Raw Data'!AL$3,FALSE)</f>
        <v>60.325125048095401</v>
      </c>
      <c r="H41" s="48">
        <f>VLOOKUP($A41,'Occupancy Raw Data'!$B$8:$BE$45,'Occupancy Raw Data'!AN$3,FALSE)</f>
        <v>61.4563293574451</v>
      </c>
      <c r="I41" s="48">
        <f>VLOOKUP($A41,'Occupancy Raw Data'!$B$8:$BE$45,'Occupancy Raw Data'!AO$3,FALSE)</f>
        <v>64.616198537899095</v>
      </c>
      <c r="J41" s="49">
        <f>VLOOKUP($A41,'Occupancy Raw Data'!$B$8:$BE$45,'Occupancy Raw Data'!AP$3,FALSE)</f>
        <v>63.036263947672097</v>
      </c>
      <c r="K41" s="50">
        <f>VLOOKUP($A41,'Occupancy Raw Data'!$B$8:$BE$45,'Occupancy Raw Data'!AR$3,FALSE)</f>
        <v>61.0997361622602</v>
      </c>
      <c r="M41" s="47">
        <f>VLOOKUP($A41,'Occupancy Raw Data'!$B$8:$BE$45,'Occupancy Raw Data'!AT$3,FALSE)</f>
        <v>-12.1381091962203</v>
      </c>
      <c r="N41" s="48">
        <f>VLOOKUP($A41,'Occupancy Raw Data'!$B$8:$BE$45,'Occupancy Raw Data'!AU$3,FALSE)</f>
        <v>-11.980666004860099</v>
      </c>
      <c r="O41" s="48">
        <f>VLOOKUP($A41,'Occupancy Raw Data'!$B$8:$BE$45,'Occupancy Raw Data'!AV$3,FALSE)</f>
        <v>-8.8071006030739003</v>
      </c>
      <c r="P41" s="48">
        <f>VLOOKUP($A41,'Occupancy Raw Data'!$B$8:$BE$45,'Occupancy Raw Data'!AW$3,FALSE)</f>
        <v>-9.4586362842959595</v>
      </c>
      <c r="Q41" s="48">
        <f>VLOOKUP($A41,'Occupancy Raw Data'!$B$8:$BE$45,'Occupancy Raw Data'!AX$3,FALSE)</f>
        <v>-10.085860278185001</v>
      </c>
      <c r="R41" s="49">
        <f>VLOOKUP($A41,'Occupancy Raw Data'!$B$8:$BE$45,'Occupancy Raw Data'!AY$3,FALSE)</f>
        <v>-10.433177812585299</v>
      </c>
      <c r="S41" s="48">
        <f>VLOOKUP($A41,'Occupancy Raw Data'!$B$8:$BE$45,'Occupancy Raw Data'!BA$3,FALSE)</f>
        <v>-11.195883093746801</v>
      </c>
      <c r="T41" s="48">
        <f>VLOOKUP($A41,'Occupancy Raw Data'!$B$8:$BE$45,'Occupancy Raw Data'!BB$3,FALSE)</f>
        <v>-9.3339721003758402</v>
      </c>
      <c r="U41" s="49">
        <f>VLOOKUP($A41,'Occupancy Raw Data'!$B$8:$BE$45,'Occupancy Raw Data'!BC$3,FALSE)</f>
        <v>-10.2512488524522</v>
      </c>
      <c r="V41" s="50">
        <f>VLOOKUP($A41,'Occupancy Raw Data'!$B$8:$BE$45,'Occupancy Raw Data'!BE$3,FALSE)</f>
        <v>-10.379627346562501</v>
      </c>
      <c r="X41" s="51">
        <f>VLOOKUP($A41,'ADR Raw Data'!$B$6:$BE$43,'ADR Raw Data'!AG$1,FALSE)</f>
        <v>88.108969573889297</v>
      </c>
      <c r="Y41" s="52">
        <f>VLOOKUP($A41,'ADR Raw Data'!$B$6:$BE$43,'ADR Raw Data'!AH$1,FALSE)</f>
        <v>92.651417081246905</v>
      </c>
      <c r="Z41" s="52">
        <f>VLOOKUP($A41,'ADR Raw Data'!$B$6:$BE$43,'ADR Raw Data'!AI$1,FALSE)</f>
        <v>94.644856722189104</v>
      </c>
      <c r="AA41" s="52">
        <f>VLOOKUP($A41,'ADR Raw Data'!$B$6:$BE$43,'ADR Raw Data'!AJ$1,FALSE)</f>
        <v>94.303028153811496</v>
      </c>
      <c r="AB41" s="52">
        <f>VLOOKUP($A41,'ADR Raw Data'!$B$6:$BE$43,'ADR Raw Data'!AK$1,FALSE)</f>
        <v>91.001805106689005</v>
      </c>
      <c r="AC41" s="53">
        <f>VLOOKUP($A41,'ADR Raw Data'!$B$6:$BE$43,'ADR Raw Data'!AL$1,FALSE)</f>
        <v>92.302166977070499</v>
      </c>
      <c r="AD41" s="52">
        <f>VLOOKUP($A41,'ADR Raw Data'!$B$6:$BE$43,'ADR Raw Data'!AN$1,FALSE)</f>
        <v>95.697774307403293</v>
      </c>
      <c r="AE41" s="52">
        <f>VLOOKUP($A41,'ADR Raw Data'!$B$6:$BE$43,'ADR Raw Data'!AO$1,FALSE)</f>
        <v>96.615185381466304</v>
      </c>
      <c r="AF41" s="53">
        <f>VLOOKUP($A41,'ADR Raw Data'!$B$6:$BE$43,'ADR Raw Data'!AP$1,FALSE)</f>
        <v>96.167976793957095</v>
      </c>
      <c r="AG41" s="54">
        <f>VLOOKUP($A41,'ADR Raw Data'!$B$6:$BE$43,'ADR Raw Data'!AR$1,FALSE)</f>
        <v>93.441691224262499</v>
      </c>
      <c r="AI41" s="47">
        <f>VLOOKUP($A41,'ADR Raw Data'!$B$6:$BE$43,'ADR Raw Data'!AT$1,FALSE)</f>
        <v>1.02681377176208</v>
      </c>
      <c r="AJ41" s="48">
        <f>VLOOKUP($A41,'ADR Raw Data'!$B$6:$BE$43,'ADR Raw Data'!AU$1,FALSE)</f>
        <v>2.5292743363932999</v>
      </c>
      <c r="AK41" s="48">
        <f>VLOOKUP($A41,'ADR Raw Data'!$B$6:$BE$43,'ADR Raw Data'!AV$1,FALSE)</f>
        <v>2.6107930470746901</v>
      </c>
      <c r="AL41" s="48">
        <f>VLOOKUP($A41,'ADR Raw Data'!$B$6:$BE$43,'ADR Raw Data'!AW$1,FALSE)</f>
        <v>2.4908784381336999</v>
      </c>
      <c r="AM41" s="48">
        <f>VLOOKUP($A41,'ADR Raw Data'!$B$6:$BE$43,'ADR Raw Data'!AX$1,FALSE)</f>
        <v>2.0143704408786198</v>
      </c>
      <c r="AN41" s="49">
        <f>VLOOKUP($A41,'ADR Raw Data'!$B$6:$BE$43,'ADR Raw Data'!AY$1,FALSE)</f>
        <v>2.2057357561469502</v>
      </c>
      <c r="AO41" s="48">
        <f>VLOOKUP($A41,'ADR Raw Data'!$B$6:$BE$43,'ADR Raw Data'!BA$1,FALSE)</f>
        <v>1.98834254371381</v>
      </c>
      <c r="AP41" s="48">
        <f>VLOOKUP($A41,'ADR Raw Data'!$B$6:$BE$43,'ADR Raw Data'!BB$1,FALSE)</f>
        <v>1.39478178270915</v>
      </c>
      <c r="AQ41" s="49">
        <f>VLOOKUP($A41,'ADR Raw Data'!$B$6:$BE$43,'ADR Raw Data'!BC$1,FALSE)</f>
        <v>1.68995061958287</v>
      </c>
      <c r="AR41" s="50">
        <f>VLOOKUP($A41,'ADR Raw Data'!$B$6:$BE$43,'ADR Raw Data'!BE$1,FALSE)</f>
        <v>2.0507116089700599</v>
      </c>
      <c r="AT41" s="51">
        <f>VLOOKUP($A41,'RevPAR Raw Data'!$B$6:$BE$43,'RevPAR Raw Data'!AG$1,FALSE)</f>
        <v>46.741147287418201</v>
      </c>
      <c r="AU41" s="52">
        <f>VLOOKUP($A41,'RevPAR Raw Data'!$B$6:$BE$43,'RevPAR Raw Data'!AH$1,FALSE)</f>
        <v>55.175540895536699</v>
      </c>
      <c r="AV41" s="52">
        <f>VLOOKUP($A41,'RevPAR Raw Data'!$B$6:$BE$43,'RevPAR Raw Data'!AI$1,FALSE)</f>
        <v>61.215084320892601</v>
      </c>
      <c r="AW41" s="52">
        <f>VLOOKUP($A41,'RevPAR Raw Data'!$B$6:$BE$43,'RevPAR Raw Data'!AJ$1,FALSE)</f>
        <v>60.508690775298099</v>
      </c>
      <c r="AX41" s="52">
        <f>VLOOKUP($A41,'RevPAR Raw Data'!$B$6:$BE$43,'RevPAR Raw Data'!AK$1,FALSE)</f>
        <v>54.766524975952201</v>
      </c>
      <c r="AY41" s="53">
        <f>VLOOKUP($A41,'RevPAR Raw Data'!$B$6:$BE$43,'RevPAR Raw Data'!AL$1,FALSE)</f>
        <v>55.681397651019601</v>
      </c>
      <c r="AZ41" s="52">
        <f>VLOOKUP($A41,'RevPAR Raw Data'!$B$6:$BE$43,'RevPAR Raw Data'!AN$1,FALSE)</f>
        <v>58.8123393661023</v>
      </c>
      <c r="BA41" s="52">
        <f>VLOOKUP($A41,'RevPAR Raw Data'!$B$6:$BE$43,'RevPAR Raw Data'!AO$1,FALSE)</f>
        <v>62.429060003847603</v>
      </c>
      <c r="BB41" s="53">
        <f>VLOOKUP($A41,'RevPAR Raw Data'!$B$6:$BE$43,'RevPAR Raw Data'!AP$1,FALSE)</f>
        <v>60.620699684974902</v>
      </c>
      <c r="BC41" s="54">
        <f>VLOOKUP($A41,'RevPAR Raw Data'!$B$6:$BE$43,'RevPAR Raw Data'!AR$1,FALSE)</f>
        <v>57.092626803578199</v>
      </c>
      <c r="BE41" s="47">
        <f>VLOOKUP($A41,'RevPAR Raw Data'!$B$6:$BE$43,'RevPAR Raw Data'!AT$1,FALSE)</f>
        <v>-11.2359312013165</v>
      </c>
      <c r="BF41" s="48">
        <f>VLOOKUP($A41,'RevPAR Raw Data'!$B$6:$BE$43,'RevPAR Raw Data'!AU$1,FALSE)</f>
        <v>-9.7544155790567206</v>
      </c>
      <c r="BG41" s="48">
        <f>VLOOKUP($A41,'RevPAR Raw Data'!$B$6:$BE$43,'RevPAR Raw Data'!AV$1,FALSE)</f>
        <v>-6.4262427261931299</v>
      </c>
      <c r="BH41" s="48">
        <f>VLOOKUP($A41,'RevPAR Raw Data'!$B$6:$BE$43,'RevPAR Raw Data'!AW$1,FALSE)</f>
        <v>-7.20336097790927</v>
      </c>
      <c r="BI41" s="48">
        <f>VLOOKUP($A41,'RevPAR Raw Data'!$B$6:$BE$43,'RevPAR Raw Data'!AX$1,FALSE)</f>
        <v>-8.2746564254584491</v>
      </c>
      <c r="BJ41" s="49">
        <f>VLOOKUP($A41,'RevPAR Raw Data'!$B$6:$BE$43,'RevPAR Raw Data'!AY$1,FALSE)</f>
        <v>-8.4575703899529806</v>
      </c>
      <c r="BK41" s="48">
        <f>VLOOKUP($A41,'RevPAR Raw Data'!$B$6:$BE$43,'RevPAR Raw Data'!BA$1,FALSE)</f>
        <v>-9.4301530567305107</v>
      </c>
      <c r="BL41" s="48">
        <f>VLOOKUP($A41,'RevPAR Raw Data'!$B$6:$BE$43,'RevPAR Raw Data'!BB$1,FALSE)</f>
        <v>-8.0693788601258891</v>
      </c>
      <c r="BM41" s="49">
        <f>VLOOKUP($A41,'RevPAR Raw Data'!$B$6:$BE$43,'RevPAR Raw Data'!BC$1,FALSE)</f>
        <v>-8.7345392763663998</v>
      </c>
      <c r="BN41" s="50">
        <f>VLOOKUP($A41,'RevPAR Raw Data'!$B$6:$BE$43,'RevPAR Raw Data'!BE$1,FALSE)</f>
        <v>-8.5417719605563196</v>
      </c>
    </row>
    <row r="42" spans="1:66" x14ac:dyDescent="0.45">
      <c r="A42" s="63" t="s">
        <v>109</v>
      </c>
      <c r="B42" s="47">
        <f>VLOOKUP($A42,'Occupancy Raw Data'!$B$8:$BE$45,'Occupancy Raw Data'!AG$3,FALSE)</f>
        <v>47.268024571613303</v>
      </c>
      <c r="C42" s="48">
        <f>VLOOKUP($A42,'Occupancy Raw Data'!$B$8:$BE$45,'Occupancy Raw Data'!AH$3,FALSE)</f>
        <v>52.909796314258003</v>
      </c>
      <c r="D42" s="48">
        <f>VLOOKUP($A42,'Occupancy Raw Data'!$B$8:$BE$45,'Occupancy Raw Data'!AI$3,FALSE)</f>
        <v>65.6967345619139</v>
      </c>
      <c r="E42" s="48">
        <f>VLOOKUP($A42,'Occupancy Raw Data'!$B$8:$BE$45,'Occupancy Raw Data'!AJ$3,FALSE)</f>
        <v>66.973811833171595</v>
      </c>
      <c r="F42" s="48">
        <f>VLOOKUP($A42,'Occupancy Raw Data'!$B$8:$BE$45,'Occupancy Raw Data'!AK$3,FALSE)</f>
        <v>55.278047203362398</v>
      </c>
      <c r="G42" s="49">
        <f>VLOOKUP($A42,'Occupancy Raw Data'!$B$8:$BE$45,'Occupancy Raw Data'!AL$3,FALSE)</f>
        <v>57.625282896863801</v>
      </c>
      <c r="H42" s="48">
        <f>VLOOKUP($A42,'Occupancy Raw Data'!$B$8:$BE$45,'Occupancy Raw Data'!AN$3,FALSE)</f>
        <v>69.867442612350402</v>
      </c>
      <c r="I42" s="48">
        <f>VLOOKUP($A42,'Occupancy Raw Data'!$B$8:$BE$45,'Occupancy Raw Data'!AO$3,FALSE)</f>
        <v>76.293242806336806</v>
      </c>
      <c r="J42" s="49">
        <f>VLOOKUP($A42,'Occupancy Raw Data'!$B$8:$BE$45,'Occupancy Raw Data'!AP$3,FALSE)</f>
        <v>73.080342709343597</v>
      </c>
      <c r="K42" s="50">
        <f>VLOOKUP($A42,'Occupancy Raw Data'!$B$8:$BE$45,'Occupancy Raw Data'!AR$3,FALSE)</f>
        <v>62.041014271858103</v>
      </c>
      <c r="M42" s="47">
        <f>VLOOKUP($A42,'Occupancy Raw Data'!$B$8:$BE$45,'Occupancy Raw Data'!AT$3,FALSE)</f>
        <v>12.7651369070574</v>
      </c>
      <c r="N42" s="48">
        <f>VLOOKUP($A42,'Occupancy Raw Data'!$B$8:$BE$45,'Occupancy Raw Data'!AU$3,FALSE)</f>
        <v>1.4254725751471899</v>
      </c>
      <c r="O42" s="48">
        <f>VLOOKUP($A42,'Occupancy Raw Data'!$B$8:$BE$45,'Occupancy Raw Data'!AV$3,FALSE)</f>
        <v>1.2204234122042299</v>
      </c>
      <c r="P42" s="48">
        <f>VLOOKUP($A42,'Occupancy Raw Data'!$B$8:$BE$45,'Occupancy Raw Data'!AW$3,FALSE)</f>
        <v>3.5620547431571001</v>
      </c>
      <c r="Q42" s="48">
        <f>VLOOKUP($A42,'Occupancy Raw Data'!$B$8:$BE$45,'Occupancy Raw Data'!AX$3,FALSE)</f>
        <v>-4.1485634197617296</v>
      </c>
      <c r="R42" s="49">
        <f>VLOOKUP($A42,'Occupancy Raw Data'!$B$8:$BE$45,'Occupancy Raw Data'!AY$3,FALSE)</f>
        <v>2.4162500718266902</v>
      </c>
      <c r="S42" s="48">
        <f>VLOOKUP($A42,'Occupancy Raw Data'!$B$8:$BE$45,'Occupancy Raw Data'!BA$3,FALSE)</f>
        <v>8.7979861548143408</v>
      </c>
      <c r="T42" s="48">
        <f>VLOOKUP($A42,'Occupancy Raw Data'!$B$8:$BE$45,'Occupancy Raw Data'!BB$3,FALSE)</f>
        <v>7.6037391700866301</v>
      </c>
      <c r="U42" s="49">
        <f>VLOOKUP($A42,'Occupancy Raw Data'!$B$8:$BE$45,'Occupancy Raw Data'!BC$3,FALSE)</f>
        <v>8.1713226057306905</v>
      </c>
      <c r="V42" s="50">
        <f>VLOOKUP($A42,'Occupancy Raw Data'!$B$8:$BE$45,'Occupancy Raw Data'!BE$3,FALSE)</f>
        <v>4.28352386312908</v>
      </c>
      <c r="X42" s="51">
        <f>VLOOKUP($A42,'ADR Raw Data'!$B$6:$BE$43,'ADR Raw Data'!AG$1,FALSE)</f>
        <v>153.315627564979</v>
      </c>
      <c r="Y42" s="52">
        <f>VLOOKUP($A42,'ADR Raw Data'!$B$6:$BE$43,'ADR Raw Data'!AH$1,FALSE)</f>
        <v>166.79087534372101</v>
      </c>
      <c r="Z42" s="52">
        <f>VLOOKUP($A42,'ADR Raw Data'!$B$6:$BE$43,'ADR Raw Data'!AI$1,FALSE)</f>
        <v>179.87103100393699</v>
      </c>
      <c r="AA42" s="52">
        <f>VLOOKUP($A42,'ADR Raw Data'!$B$6:$BE$43,'ADR Raw Data'!AJ$1,FALSE)</f>
        <v>175.90997224233601</v>
      </c>
      <c r="AB42" s="52">
        <f>VLOOKUP($A42,'ADR Raw Data'!$B$6:$BE$43,'ADR Raw Data'!AK$1,FALSE)</f>
        <v>167.62631671296899</v>
      </c>
      <c r="AC42" s="53">
        <f>VLOOKUP($A42,'ADR Raw Data'!$B$6:$BE$43,'ADR Raw Data'!AL$1,FALSE)</f>
        <v>169.84265183605899</v>
      </c>
      <c r="AD42" s="52">
        <f>VLOOKUP($A42,'ADR Raw Data'!$B$6:$BE$43,'ADR Raw Data'!AN$1,FALSE)</f>
        <v>177.23465756594101</v>
      </c>
      <c r="AE42" s="52">
        <f>VLOOKUP($A42,'ADR Raw Data'!$B$6:$BE$43,'ADR Raw Data'!AO$1,FALSE)</f>
        <v>181.16983366881999</v>
      </c>
      <c r="AF42" s="53">
        <f>VLOOKUP($A42,'ADR Raw Data'!$B$6:$BE$43,'ADR Raw Data'!AP$1,FALSE)</f>
        <v>179.28874854835999</v>
      </c>
      <c r="AG42" s="54">
        <f>VLOOKUP($A42,'ADR Raw Data'!$B$6:$BE$43,'ADR Raw Data'!AR$1,FALSE)</f>
        <v>173.021765308021</v>
      </c>
      <c r="AI42" s="47">
        <f>VLOOKUP($A42,'ADR Raw Data'!$B$6:$BE$43,'ADR Raw Data'!AT$1,FALSE)</f>
        <v>-0.18722335048323399</v>
      </c>
      <c r="AJ42" s="48">
        <f>VLOOKUP($A42,'ADR Raw Data'!$B$6:$BE$43,'ADR Raw Data'!AU$1,FALSE)</f>
        <v>-0.62397431220948196</v>
      </c>
      <c r="AK42" s="48">
        <f>VLOOKUP($A42,'ADR Raw Data'!$B$6:$BE$43,'ADR Raw Data'!AV$1,FALSE)</f>
        <v>1.65335038475546</v>
      </c>
      <c r="AL42" s="48">
        <f>VLOOKUP($A42,'ADR Raw Data'!$B$6:$BE$43,'ADR Raw Data'!AW$1,FALSE)</f>
        <v>-1.26206224318254E-2</v>
      </c>
      <c r="AM42" s="48">
        <f>VLOOKUP($A42,'ADR Raw Data'!$B$6:$BE$43,'ADR Raw Data'!AX$1,FALSE)</f>
        <v>0.15203504683305899</v>
      </c>
      <c r="AN42" s="49">
        <f>VLOOKUP($A42,'ADR Raw Data'!$B$6:$BE$43,'ADR Raw Data'!AY$1,FALSE)</f>
        <v>0.15291508760243799</v>
      </c>
      <c r="AO42" s="48">
        <f>VLOOKUP($A42,'ADR Raw Data'!$B$6:$BE$43,'ADR Raw Data'!BA$1,FALSE)</f>
        <v>-0.423102521093141</v>
      </c>
      <c r="AP42" s="48">
        <f>VLOOKUP($A42,'ADR Raw Data'!$B$6:$BE$43,'ADR Raw Data'!BB$1,FALSE)</f>
        <v>-1.3513652929240101</v>
      </c>
      <c r="AQ42" s="49">
        <f>VLOOKUP($A42,'ADR Raw Data'!$B$6:$BE$43,'ADR Raw Data'!BC$1,FALSE)</f>
        <v>-0.92342789967198702</v>
      </c>
      <c r="AR42" s="50">
        <f>VLOOKUP($A42,'ADR Raw Data'!$B$6:$BE$43,'ADR Raw Data'!BE$1,FALSE)</f>
        <v>-0.14585917489386299</v>
      </c>
      <c r="AT42" s="51">
        <f>VLOOKUP($A42,'RevPAR Raw Data'!$B$6:$BE$43,'RevPAR Raw Data'!AG$1,FALSE)</f>
        <v>72.469268509537599</v>
      </c>
      <c r="AU42" s="52">
        <f>VLOOKUP($A42,'RevPAR Raw Data'!$B$6:$BE$43,'RevPAR Raw Data'!AH$1,FALSE)</f>
        <v>88.248712415130896</v>
      </c>
      <c r="AV42" s="52">
        <f>VLOOKUP($A42,'RevPAR Raw Data'!$B$6:$BE$43,'RevPAR Raw Data'!AI$1,FALSE)</f>
        <v>118.16939379243399</v>
      </c>
      <c r="AW42" s="52">
        <f>VLOOKUP($A42,'RevPAR Raw Data'!$B$6:$BE$43,'RevPAR Raw Data'!AJ$1,FALSE)</f>
        <v>117.813613805366</v>
      </c>
      <c r="AX42" s="52">
        <f>VLOOKUP($A42,'RevPAR Raw Data'!$B$6:$BE$43,'RevPAR Raw Data'!AK$1,FALSE)</f>
        <v>92.660554477853196</v>
      </c>
      <c r="AY42" s="53">
        <f>VLOOKUP($A42,'RevPAR Raw Data'!$B$6:$BE$43,'RevPAR Raw Data'!AL$1,FALSE)</f>
        <v>97.872308600064599</v>
      </c>
      <c r="AZ42" s="52">
        <f>VLOOKUP($A42,'RevPAR Raw Data'!$B$6:$BE$43,'RevPAR Raw Data'!AN$1,FALSE)</f>
        <v>123.82932266408</v>
      </c>
      <c r="BA42" s="52">
        <f>VLOOKUP($A42,'RevPAR Raw Data'!$B$6:$BE$43,'RevPAR Raw Data'!AO$1,FALSE)</f>
        <v>138.22034109278999</v>
      </c>
      <c r="BB42" s="53">
        <f>VLOOKUP($A42,'RevPAR Raw Data'!$B$6:$BE$43,'RevPAR Raw Data'!AP$1,FALSE)</f>
        <v>131.02483187843501</v>
      </c>
      <c r="BC42" s="54">
        <f>VLOOKUP($A42,'RevPAR Raw Data'!$B$6:$BE$43,'RevPAR Raw Data'!AR$1,FALSE)</f>
        <v>107.34445810817</v>
      </c>
      <c r="BE42" s="47">
        <f>VLOOKUP($A42,'RevPAR Raw Data'!$B$6:$BE$43,'RevPAR Raw Data'!AT$1,FALSE)</f>
        <v>12.554014239562999</v>
      </c>
      <c r="BF42" s="48">
        <f>VLOOKUP($A42,'RevPAR Raw Data'!$B$6:$BE$43,'RevPAR Raw Data'!AU$1,FALSE)</f>
        <v>0.79260368024120298</v>
      </c>
      <c r="BG42" s="48">
        <f>VLOOKUP($A42,'RevPAR Raw Data'!$B$6:$BE$43,'RevPAR Raw Data'!AV$1,FALSE)</f>
        <v>2.8939516721410201</v>
      </c>
      <c r="BH42" s="48">
        <f>VLOOKUP($A42,'RevPAR Raw Data'!$B$6:$BE$43,'RevPAR Raw Data'!AW$1,FALSE)</f>
        <v>3.5489845672453302</v>
      </c>
      <c r="BI42" s="48">
        <f>VLOOKUP($A42,'RevPAR Raw Data'!$B$6:$BE$43,'RevPAR Raw Data'!AX$1,FALSE)</f>
        <v>-4.0028356432668097</v>
      </c>
      <c r="BJ42" s="49">
        <f>VLOOKUP($A42,'RevPAR Raw Data'!$B$6:$BE$43,'RevPAR Raw Data'!AY$1,FALSE)</f>
        <v>2.5728599703431598</v>
      </c>
      <c r="BK42" s="48">
        <f>VLOOKUP($A42,'RevPAR Raw Data'!$B$6:$BE$43,'RevPAR Raw Data'!BA$1,FALSE)</f>
        <v>8.3376591324947604</v>
      </c>
      <c r="BL42" s="48">
        <f>VLOOKUP($A42,'RevPAR Raw Data'!$B$6:$BE$43,'RevPAR Raw Data'!BB$1,FALSE)</f>
        <v>6.1496195850535997</v>
      </c>
      <c r="BM42" s="49">
        <f>VLOOKUP($A42,'RevPAR Raw Data'!$B$6:$BE$43,'RevPAR Raw Data'!BC$1,FALSE)</f>
        <v>7.1724384333451798</v>
      </c>
      <c r="BN42" s="50">
        <f>VLOOKUP($A42,'RevPAR Raw Data'!$B$6:$BE$43,'RevPAR Raw Data'!BE$1,FALSE)</f>
        <v>4.1314167756720801</v>
      </c>
    </row>
    <row r="43" spans="1:66" x14ac:dyDescent="0.45">
      <c r="A43" s="63" t="s">
        <v>94</v>
      </c>
      <c r="B43" s="47">
        <f>VLOOKUP($A43,'Occupancy Raw Data'!$B$8:$BE$45,'Occupancy Raw Data'!AG$3,FALSE)</f>
        <v>44.586288416075597</v>
      </c>
      <c r="C43" s="48">
        <f>VLOOKUP($A43,'Occupancy Raw Data'!$B$8:$BE$45,'Occupancy Raw Data'!AH$3,FALSE)</f>
        <v>52.851654846335599</v>
      </c>
      <c r="D43" s="48">
        <f>VLOOKUP($A43,'Occupancy Raw Data'!$B$8:$BE$45,'Occupancy Raw Data'!AI$3,FALSE)</f>
        <v>61.923758865248203</v>
      </c>
      <c r="E43" s="48">
        <f>VLOOKUP($A43,'Occupancy Raw Data'!$B$8:$BE$45,'Occupancy Raw Data'!AJ$3,FALSE)</f>
        <v>62.709810874704402</v>
      </c>
      <c r="F43" s="48">
        <f>VLOOKUP($A43,'Occupancy Raw Data'!$B$8:$BE$45,'Occupancy Raw Data'!AK$3,FALSE)</f>
        <v>56.294326241134698</v>
      </c>
      <c r="G43" s="49">
        <f>VLOOKUP($A43,'Occupancy Raw Data'!$B$8:$BE$45,'Occupancy Raw Data'!AL$3,FALSE)</f>
        <v>55.673167848699698</v>
      </c>
      <c r="H43" s="48">
        <f>VLOOKUP($A43,'Occupancy Raw Data'!$B$8:$BE$45,'Occupancy Raw Data'!AN$3,FALSE)</f>
        <v>63.8947990543735</v>
      </c>
      <c r="I43" s="48">
        <f>VLOOKUP($A43,'Occupancy Raw Data'!$B$8:$BE$45,'Occupancy Raw Data'!AO$3,FALSE)</f>
        <v>70.528959810874696</v>
      </c>
      <c r="J43" s="49">
        <f>VLOOKUP($A43,'Occupancy Raw Data'!$B$8:$BE$45,'Occupancy Raw Data'!AP$3,FALSE)</f>
        <v>67.211879432624102</v>
      </c>
      <c r="K43" s="50">
        <f>VLOOKUP($A43,'Occupancy Raw Data'!$B$8:$BE$45,'Occupancy Raw Data'!AR$3,FALSE)</f>
        <v>58.969942586963803</v>
      </c>
      <c r="M43" s="47">
        <f>VLOOKUP($A43,'Occupancy Raw Data'!$B$8:$BE$45,'Occupancy Raw Data'!AT$3,FALSE)</f>
        <v>-6.1795852776550104</v>
      </c>
      <c r="N43" s="48">
        <f>VLOOKUP($A43,'Occupancy Raw Data'!$B$8:$BE$45,'Occupancy Raw Data'!AU$3,FALSE)</f>
        <v>-4.8012954267813797</v>
      </c>
      <c r="O43" s="48">
        <f>VLOOKUP($A43,'Occupancy Raw Data'!$B$8:$BE$45,'Occupancy Raw Data'!AV$3,FALSE)</f>
        <v>-5.0220513322206299</v>
      </c>
      <c r="P43" s="48">
        <f>VLOOKUP($A43,'Occupancy Raw Data'!$B$8:$BE$45,'Occupancy Raw Data'!AW$3,FALSE)</f>
        <v>-3.6911689379974302</v>
      </c>
      <c r="Q43" s="48">
        <f>VLOOKUP($A43,'Occupancy Raw Data'!$B$8:$BE$45,'Occupancy Raw Data'!AX$3,FALSE)</f>
        <v>-3.6804398846052502</v>
      </c>
      <c r="R43" s="49">
        <f>VLOOKUP($A43,'Occupancy Raw Data'!$B$8:$BE$45,'Occupancy Raw Data'!AY$3,FALSE)</f>
        <v>-4.6028716916523402</v>
      </c>
      <c r="S43" s="48">
        <f>VLOOKUP($A43,'Occupancy Raw Data'!$B$8:$BE$45,'Occupancy Raw Data'!BA$3,FALSE)</f>
        <v>0.74298610511488195</v>
      </c>
      <c r="T43" s="48">
        <f>VLOOKUP($A43,'Occupancy Raw Data'!$B$8:$BE$45,'Occupancy Raw Data'!BB$3,FALSE)</f>
        <v>2.4972878363987898</v>
      </c>
      <c r="U43" s="49">
        <f>VLOOKUP($A43,'Occupancy Raw Data'!$B$8:$BE$45,'Occupancy Raw Data'!BC$3,FALSE)</f>
        <v>1.6558705893415699</v>
      </c>
      <c r="V43" s="50">
        <f>VLOOKUP($A43,'Occupancy Raw Data'!$B$8:$BE$45,'Occupancy Raw Data'!BE$3,FALSE)</f>
        <v>-2.6510819816666</v>
      </c>
      <c r="X43" s="51">
        <f>VLOOKUP($A43,'ADR Raw Data'!$B$6:$BE$43,'ADR Raw Data'!AG$1,FALSE)</f>
        <v>90.989365058324395</v>
      </c>
      <c r="Y43" s="52">
        <f>VLOOKUP($A43,'ADR Raw Data'!$B$6:$BE$43,'ADR Raw Data'!AH$1,FALSE)</f>
        <v>101.500797316186</v>
      </c>
      <c r="Z43" s="52">
        <f>VLOOKUP($A43,'ADR Raw Data'!$B$6:$BE$43,'ADR Raw Data'!AI$1,FALSE)</f>
        <v>106.673601527081</v>
      </c>
      <c r="AA43" s="52">
        <f>VLOOKUP($A43,'ADR Raw Data'!$B$6:$BE$43,'ADR Raw Data'!AJ$1,FALSE)</f>
        <v>105.702814193487</v>
      </c>
      <c r="AB43" s="52">
        <f>VLOOKUP($A43,'ADR Raw Data'!$B$6:$BE$43,'ADR Raw Data'!AK$1,FALSE)</f>
        <v>99.836696062992104</v>
      </c>
      <c r="AC43" s="53">
        <f>VLOOKUP($A43,'ADR Raw Data'!$B$6:$BE$43,'ADR Raw Data'!AL$1,FALSE)</f>
        <v>101.57796898056201</v>
      </c>
      <c r="AD43" s="52">
        <f>VLOOKUP($A43,'ADR Raw Data'!$B$6:$BE$43,'ADR Raw Data'!AN$1,FALSE)</f>
        <v>112.288884932013</v>
      </c>
      <c r="AE43" s="52">
        <f>VLOOKUP($A43,'ADR Raw Data'!$B$6:$BE$43,'ADR Raw Data'!AO$1,FALSE)</f>
        <v>113.932381530984</v>
      </c>
      <c r="AF43" s="53">
        <f>VLOOKUP($A43,'ADR Raw Data'!$B$6:$BE$43,'ADR Raw Data'!AP$1,FALSE)</f>
        <v>113.151188639011</v>
      </c>
      <c r="AG43" s="54">
        <f>VLOOKUP($A43,'ADR Raw Data'!$B$6:$BE$43,'ADR Raw Data'!AR$1,FALSE)</f>
        <v>105.34675505412</v>
      </c>
      <c r="AI43" s="47">
        <f>VLOOKUP($A43,'ADR Raw Data'!$B$6:$BE$43,'ADR Raw Data'!AT$1,FALSE)</f>
        <v>-8.0233256483586697</v>
      </c>
      <c r="AJ43" s="48">
        <f>VLOOKUP($A43,'ADR Raw Data'!$B$6:$BE$43,'ADR Raw Data'!AU$1,FALSE)</f>
        <v>-3.21123696431503</v>
      </c>
      <c r="AK43" s="48">
        <f>VLOOKUP($A43,'ADR Raw Data'!$B$6:$BE$43,'ADR Raw Data'!AV$1,FALSE)</f>
        <v>-2.4202725359237101</v>
      </c>
      <c r="AL43" s="48">
        <f>VLOOKUP($A43,'ADR Raw Data'!$B$6:$BE$43,'ADR Raw Data'!AW$1,FALSE)</f>
        <v>-2.04210304147565</v>
      </c>
      <c r="AM43" s="48">
        <f>VLOOKUP($A43,'ADR Raw Data'!$B$6:$BE$43,'ADR Raw Data'!AX$1,FALSE)</f>
        <v>-4.2158165625192598</v>
      </c>
      <c r="AN43" s="49">
        <f>VLOOKUP($A43,'ADR Raw Data'!$B$6:$BE$43,'ADR Raw Data'!AY$1,FALSE)</f>
        <v>-3.66773515850526</v>
      </c>
      <c r="AO43" s="48">
        <f>VLOOKUP($A43,'ADR Raw Data'!$B$6:$BE$43,'ADR Raw Data'!BA$1,FALSE)</f>
        <v>-0.29198657397069999</v>
      </c>
      <c r="AP43" s="48">
        <f>VLOOKUP($A43,'ADR Raw Data'!$B$6:$BE$43,'ADR Raw Data'!BB$1,FALSE)</f>
        <v>-0.67568866999680799</v>
      </c>
      <c r="AQ43" s="49">
        <f>VLOOKUP($A43,'ADR Raw Data'!$B$6:$BE$43,'ADR Raw Data'!BC$1,FALSE)</f>
        <v>-0.48718777733158503</v>
      </c>
      <c r="AR43" s="50">
        <f>VLOOKUP($A43,'ADR Raw Data'!$B$6:$BE$43,'ADR Raw Data'!BE$1,FALSE)</f>
        <v>-2.4758721025581099</v>
      </c>
      <c r="AT43" s="51">
        <f>VLOOKUP($A43,'RevPAR Raw Data'!$B$6:$BE$43,'RevPAR Raw Data'!AG$1,FALSE)</f>
        <v>40.568780732860503</v>
      </c>
      <c r="AU43" s="52">
        <f>VLOOKUP($A43,'RevPAR Raw Data'!$B$6:$BE$43,'RevPAR Raw Data'!AH$1,FALSE)</f>
        <v>53.644851063829698</v>
      </c>
      <c r="AV43" s="52">
        <f>VLOOKUP($A43,'RevPAR Raw Data'!$B$6:$BE$43,'RevPAR Raw Data'!AI$1,FALSE)</f>
        <v>66.056303782505907</v>
      </c>
      <c r="AW43" s="52">
        <f>VLOOKUP($A43,'RevPAR Raw Data'!$B$6:$BE$43,'RevPAR Raw Data'!AJ$1,FALSE)</f>
        <v>66.286034869976305</v>
      </c>
      <c r="AX43" s="52">
        <f>VLOOKUP($A43,'RevPAR Raw Data'!$B$6:$BE$43,'RevPAR Raw Data'!AK$1,FALSE)</f>
        <v>56.202395390070897</v>
      </c>
      <c r="AY43" s="53">
        <f>VLOOKUP($A43,'RevPAR Raw Data'!$B$6:$BE$43,'RevPAR Raw Data'!AL$1,FALSE)</f>
        <v>56.551673167848598</v>
      </c>
      <c r="AZ43" s="52">
        <f>VLOOKUP($A43,'RevPAR Raw Data'!$B$6:$BE$43,'RevPAR Raw Data'!AN$1,FALSE)</f>
        <v>71.746757387706793</v>
      </c>
      <c r="BA43" s="52">
        <f>VLOOKUP($A43,'RevPAR Raw Data'!$B$6:$BE$43,'RevPAR Raw Data'!AO$1,FALSE)</f>
        <v>80.355323581560199</v>
      </c>
      <c r="BB43" s="53">
        <f>VLOOKUP($A43,'RevPAR Raw Data'!$B$6:$BE$43,'RevPAR Raw Data'!AP$1,FALSE)</f>
        <v>76.051040484633504</v>
      </c>
      <c r="BC43" s="54">
        <f>VLOOKUP($A43,'RevPAR Raw Data'!$B$6:$BE$43,'RevPAR Raw Data'!AR$1,FALSE)</f>
        <v>62.122920972644302</v>
      </c>
      <c r="BE43" s="47">
        <f>VLOOKUP($A43,'RevPAR Raw Data'!$B$6:$BE$43,'RevPAR Raw Data'!AT$1,FALSE)</f>
        <v>-13.707102675469301</v>
      </c>
      <c r="BF43" s="48">
        <f>VLOOKUP($A43,'RevPAR Raw Data'!$B$6:$BE$43,'RevPAR Raw Data'!AU$1,FALSE)</f>
        <v>-7.8583514175856397</v>
      </c>
      <c r="BG43" s="48">
        <f>VLOOKUP($A43,'RevPAR Raw Data'!$B$6:$BE$43,'RevPAR Raw Data'!AV$1,FALSE)</f>
        <v>-7.3207765390106196</v>
      </c>
      <c r="BH43" s="48">
        <f>VLOOKUP($A43,'RevPAR Raw Data'!$B$6:$BE$43,'RevPAR Raw Data'!AW$1,FALSE)</f>
        <v>-5.6578945063242303</v>
      </c>
      <c r="BI43" s="48">
        <f>VLOOKUP($A43,'RevPAR Raw Data'!$B$6:$BE$43,'RevPAR Raw Data'!AX$1,FALSE)</f>
        <v>-7.7410958528957599</v>
      </c>
      <c r="BJ43" s="49">
        <f>VLOOKUP($A43,'RevPAR Raw Data'!$B$6:$BE$43,'RevPAR Raw Data'!AY$1,FALSE)</f>
        <v>-8.1017857068219907</v>
      </c>
      <c r="BK43" s="48">
        <f>VLOOKUP($A43,'RevPAR Raw Data'!$B$6:$BE$43,'RevPAR Raw Data'!BA$1,FALSE)</f>
        <v>0.448830111470778</v>
      </c>
      <c r="BL43" s="48">
        <f>VLOOKUP($A43,'RevPAR Raw Data'!$B$6:$BE$43,'RevPAR Raw Data'!BB$1,FALSE)</f>
        <v>1.80472527543423</v>
      </c>
      <c r="BM43" s="49">
        <f>VLOOKUP($A43,'RevPAR Raw Data'!$B$6:$BE$43,'RevPAR Raw Data'!BC$1,FALSE)</f>
        <v>1.16061561289029</v>
      </c>
      <c r="BN43" s="50">
        <f>VLOOKUP($A43,'RevPAR Raw Data'!$B$6:$BE$43,'RevPAR Raw Data'!BE$1,FALSE)</f>
        <v>-5.0613166850246802</v>
      </c>
    </row>
    <row r="44" spans="1:66" x14ac:dyDescent="0.45">
      <c r="A44" s="63" t="s">
        <v>44</v>
      </c>
      <c r="B44" s="47">
        <f>VLOOKUP($A44,'Occupancy Raw Data'!$B$8:$BE$45,'Occupancy Raw Data'!AG$3,FALSE)</f>
        <v>45.444191343963503</v>
      </c>
      <c r="C44" s="48">
        <f>VLOOKUP($A44,'Occupancy Raw Data'!$B$8:$BE$45,'Occupancy Raw Data'!AH$3,FALSE)</f>
        <v>53.103644646924799</v>
      </c>
      <c r="D44" s="48">
        <f>VLOOKUP($A44,'Occupancy Raw Data'!$B$8:$BE$45,'Occupancy Raw Data'!AI$3,FALSE)</f>
        <v>59.332289293849598</v>
      </c>
      <c r="E44" s="48">
        <f>VLOOKUP($A44,'Occupancy Raw Data'!$B$8:$BE$45,'Occupancy Raw Data'!AJ$3,FALSE)</f>
        <v>58.9123006833712</v>
      </c>
      <c r="F44" s="48">
        <f>VLOOKUP($A44,'Occupancy Raw Data'!$B$8:$BE$45,'Occupancy Raw Data'!AK$3,FALSE)</f>
        <v>55.744589977220897</v>
      </c>
      <c r="G44" s="49">
        <f>VLOOKUP($A44,'Occupancy Raw Data'!$B$8:$BE$45,'Occupancy Raw Data'!AL$3,FALSE)</f>
        <v>54.507403189065997</v>
      </c>
      <c r="H44" s="48">
        <f>VLOOKUP($A44,'Occupancy Raw Data'!$B$8:$BE$45,'Occupancy Raw Data'!AN$3,FALSE)</f>
        <v>61.496298405466902</v>
      </c>
      <c r="I44" s="48">
        <f>VLOOKUP($A44,'Occupancy Raw Data'!$B$8:$BE$45,'Occupancy Raw Data'!AO$3,FALSE)</f>
        <v>66.514806378132107</v>
      </c>
      <c r="J44" s="49">
        <f>VLOOKUP($A44,'Occupancy Raw Data'!$B$8:$BE$45,'Occupancy Raw Data'!AP$3,FALSE)</f>
        <v>64.005552391799498</v>
      </c>
      <c r="K44" s="50">
        <f>VLOOKUP($A44,'Occupancy Raw Data'!$B$8:$BE$45,'Occupancy Raw Data'!AR$3,FALSE)</f>
        <v>57.2211601041327</v>
      </c>
      <c r="M44" s="47">
        <f>VLOOKUP($A44,'Occupancy Raw Data'!$B$8:$BE$45,'Occupancy Raw Data'!AT$3,FALSE)</f>
        <v>-0.71539657853810201</v>
      </c>
      <c r="N44" s="48">
        <f>VLOOKUP($A44,'Occupancy Raw Data'!$B$8:$BE$45,'Occupancy Raw Data'!AU$3,FALSE)</f>
        <v>-1.02162664189996</v>
      </c>
      <c r="O44" s="48">
        <f>VLOOKUP($A44,'Occupancy Raw Data'!$B$8:$BE$45,'Occupancy Raw Data'!AV$3,FALSE)</f>
        <v>-0.93891133824577999</v>
      </c>
      <c r="P44" s="48">
        <f>VLOOKUP($A44,'Occupancy Raw Data'!$B$8:$BE$45,'Occupancy Raw Data'!AW$3,FALSE)</f>
        <v>-1.8384533270074701</v>
      </c>
      <c r="Q44" s="48">
        <f>VLOOKUP($A44,'Occupancy Raw Data'!$B$8:$BE$45,'Occupancy Raw Data'!AX$3,FALSE)</f>
        <v>-5.3083434099153504</v>
      </c>
      <c r="R44" s="49">
        <f>VLOOKUP($A44,'Occupancy Raw Data'!$B$8:$BE$45,'Occupancy Raw Data'!AY$3,FALSE)</f>
        <v>-2.0367432577657199</v>
      </c>
      <c r="S44" s="48">
        <f>VLOOKUP($A44,'Occupancy Raw Data'!$B$8:$BE$45,'Occupancy Raw Data'!BA$3,FALSE)</f>
        <v>-5.0659340659340604</v>
      </c>
      <c r="T44" s="48">
        <f>VLOOKUP($A44,'Occupancy Raw Data'!$B$8:$BE$45,'Occupancy Raw Data'!BB$3,FALSE)</f>
        <v>-1.44499525366522</v>
      </c>
      <c r="U44" s="49">
        <f>VLOOKUP($A44,'Occupancy Raw Data'!$B$8:$BE$45,'Occupancy Raw Data'!BC$3,FALSE)</f>
        <v>-3.2183413163984702</v>
      </c>
      <c r="V44" s="50">
        <f>VLOOKUP($A44,'Occupancy Raw Data'!$B$8:$BE$45,'Occupancy Raw Data'!BE$3,FALSE)</f>
        <v>-2.41749475400169</v>
      </c>
      <c r="X44" s="51">
        <f>VLOOKUP($A44,'ADR Raw Data'!$B$6:$BE$43,'ADR Raw Data'!AG$1,FALSE)</f>
        <v>84.502003179824499</v>
      </c>
      <c r="Y44" s="52">
        <f>VLOOKUP($A44,'ADR Raw Data'!$B$6:$BE$43,'ADR Raw Data'!AH$1,FALSE)</f>
        <v>88.517361300268007</v>
      </c>
      <c r="Z44" s="52">
        <f>VLOOKUP($A44,'ADR Raw Data'!$B$6:$BE$43,'ADR Raw Data'!AI$1,FALSE)</f>
        <v>89.057852597480505</v>
      </c>
      <c r="AA44" s="52">
        <f>VLOOKUP($A44,'ADR Raw Data'!$B$6:$BE$43,'ADR Raw Data'!AJ$1,FALSE)</f>
        <v>89.022308252779098</v>
      </c>
      <c r="AB44" s="52">
        <f>VLOOKUP($A44,'ADR Raw Data'!$B$6:$BE$43,'ADR Raw Data'!AK$1,FALSE)</f>
        <v>86.102698825181903</v>
      </c>
      <c r="AC44" s="53">
        <f>VLOOKUP($A44,'ADR Raw Data'!$B$6:$BE$43,'ADR Raw Data'!AL$1,FALSE)</f>
        <v>87.580743942955607</v>
      </c>
      <c r="AD44" s="52">
        <f>VLOOKUP($A44,'ADR Raw Data'!$B$6:$BE$43,'ADR Raw Data'!AN$1,FALSE)</f>
        <v>98.287412779256798</v>
      </c>
      <c r="AE44" s="52">
        <f>VLOOKUP($A44,'ADR Raw Data'!$B$6:$BE$43,'ADR Raw Data'!AO$1,FALSE)</f>
        <v>101.052409813784</v>
      </c>
      <c r="AF44" s="53">
        <f>VLOOKUP($A44,'ADR Raw Data'!$B$6:$BE$43,'ADR Raw Data'!AP$1,FALSE)</f>
        <v>99.724110343101799</v>
      </c>
      <c r="AG44" s="54">
        <f>VLOOKUP($A44,'ADR Raw Data'!$B$6:$BE$43,'ADR Raw Data'!AR$1,FALSE)</f>
        <v>91.461640315271197</v>
      </c>
      <c r="AI44" s="47">
        <f>VLOOKUP($A44,'ADR Raw Data'!$B$6:$BE$43,'ADR Raw Data'!AT$1,FALSE)</f>
        <v>1.9874395199941499</v>
      </c>
      <c r="AJ44" s="48">
        <f>VLOOKUP($A44,'ADR Raw Data'!$B$6:$BE$43,'ADR Raw Data'!AU$1,FALSE)</f>
        <v>2.2362000216115301</v>
      </c>
      <c r="AK44" s="48">
        <f>VLOOKUP($A44,'ADR Raw Data'!$B$6:$BE$43,'ADR Raw Data'!AV$1,FALSE)</f>
        <v>0.62649632506613895</v>
      </c>
      <c r="AL44" s="48">
        <f>VLOOKUP($A44,'ADR Raw Data'!$B$6:$BE$43,'ADR Raw Data'!AW$1,FALSE)</f>
        <v>-0.592763862712122</v>
      </c>
      <c r="AM44" s="48">
        <f>VLOOKUP($A44,'ADR Raw Data'!$B$6:$BE$43,'ADR Raw Data'!AX$1,FALSE)</f>
        <v>-2.8318504259757802</v>
      </c>
      <c r="AN44" s="49">
        <f>VLOOKUP($A44,'ADR Raw Data'!$B$6:$BE$43,'ADR Raw Data'!AY$1,FALSE)</f>
        <v>0.14618940235391101</v>
      </c>
      <c r="AO44" s="48">
        <f>VLOOKUP($A44,'ADR Raw Data'!$B$6:$BE$43,'ADR Raw Data'!BA$1,FALSE)</f>
        <v>-2.0175011017587798</v>
      </c>
      <c r="AP44" s="48">
        <f>VLOOKUP($A44,'ADR Raw Data'!$B$6:$BE$43,'ADR Raw Data'!BB$1,FALSE)</f>
        <v>-0.24337292255022999</v>
      </c>
      <c r="AQ44" s="49">
        <f>VLOOKUP($A44,'ADR Raw Data'!$B$6:$BE$43,'ADR Raw Data'!BC$1,FALSE)</f>
        <v>-1.0822620471856501</v>
      </c>
      <c r="AR44" s="50">
        <f>VLOOKUP($A44,'ADR Raw Data'!$B$6:$BE$43,'ADR Raw Data'!BE$1,FALSE)</f>
        <v>-0.32372768923547801</v>
      </c>
      <c r="AT44" s="51">
        <f>VLOOKUP($A44,'RevPAR Raw Data'!$B$6:$BE$43,'RevPAR Raw Data'!AG$1,FALSE)</f>
        <v>38.401252014521603</v>
      </c>
      <c r="AU44" s="52">
        <f>VLOOKUP($A44,'RevPAR Raw Data'!$B$6:$BE$43,'RevPAR Raw Data'!AH$1,FALSE)</f>
        <v>47.005944995728903</v>
      </c>
      <c r="AV44" s="52">
        <f>VLOOKUP($A44,'RevPAR Raw Data'!$B$6:$BE$43,'RevPAR Raw Data'!AI$1,FALSE)</f>
        <v>52.8400627420273</v>
      </c>
      <c r="AW44" s="52">
        <f>VLOOKUP($A44,'RevPAR Raw Data'!$B$6:$BE$43,'RevPAR Raw Data'!AJ$1,FALSE)</f>
        <v>52.445089913154803</v>
      </c>
      <c r="AX44" s="52">
        <f>VLOOKUP($A44,'RevPAR Raw Data'!$B$6:$BE$43,'RevPAR Raw Data'!AK$1,FALSE)</f>
        <v>47.997596419419096</v>
      </c>
      <c r="AY44" s="53">
        <f>VLOOKUP($A44,'RevPAR Raw Data'!$B$6:$BE$43,'RevPAR Raw Data'!AL$1,FALSE)</f>
        <v>47.737989216970298</v>
      </c>
      <c r="AZ44" s="52">
        <f>VLOOKUP($A44,'RevPAR Raw Data'!$B$6:$BE$43,'RevPAR Raw Data'!AN$1,FALSE)</f>
        <v>60.443120657744799</v>
      </c>
      <c r="BA44" s="52">
        <f>VLOOKUP($A44,'RevPAR Raw Data'!$B$6:$BE$43,'RevPAR Raw Data'!AO$1,FALSE)</f>
        <v>67.214814728075098</v>
      </c>
      <c r="BB44" s="53">
        <f>VLOOKUP($A44,'RevPAR Raw Data'!$B$6:$BE$43,'RevPAR Raw Data'!AP$1,FALSE)</f>
        <v>63.828967692909998</v>
      </c>
      <c r="BC44" s="54">
        <f>VLOOKUP($A44,'RevPAR Raw Data'!$B$6:$BE$43,'RevPAR Raw Data'!AR$1,FALSE)</f>
        <v>52.335411638667402</v>
      </c>
      <c r="BE44" s="47">
        <f>VLOOKUP($A44,'RevPAR Raw Data'!$B$6:$BE$43,'RevPAR Raw Data'!AT$1,FALSE)</f>
        <v>1.25782486712949</v>
      </c>
      <c r="BF44" s="48">
        <f>VLOOKUP($A44,'RevPAR Raw Data'!$B$6:$BE$43,'RevPAR Raw Data'!AU$1,FALSE)</f>
        <v>1.19172776452462</v>
      </c>
      <c r="BG44" s="48">
        <f>VLOOKUP($A44,'RevPAR Raw Data'!$B$6:$BE$43,'RevPAR Raw Data'!AV$1,FALSE)</f>
        <v>-0.31829725820937899</v>
      </c>
      <c r="BH44" s="48">
        <f>VLOOKUP($A44,'RevPAR Raw Data'!$B$6:$BE$43,'RevPAR Raw Data'!AW$1,FALSE)</f>
        <v>-2.4203195027642601</v>
      </c>
      <c r="BI44" s="48">
        <f>VLOOKUP($A44,'RevPAR Raw Data'!$B$6:$BE$43,'RevPAR Raw Data'!AX$1,FALSE)</f>
        <v>-7.9898694904251899</v>
      </c>
      <c r="BJ44" s="49">
        <f>VLOOKUP($A44,'RevPAR Raw Data'!$B$6:$BE$43,'RevPAR Raw Data'!AY$1,FALSE)</f>
        <v>-1.8935313582078199</v>
      </c>
      <c r="BK44" s="48">
        <f>VLOOKUP($A44,'RevPAR Raw Data'!$B$6:$BE$43,'RevPAR Raw Data'!BA$1,FALSE)</f>
        <v>-6.9812298920982503</v>
      </c>
      <c r="BL44" s="48">
        <f>VLOOKUP($A44,'RevPAR Raw Data'!$B$6:$BE$43,'RevPAR Raw Data'!BB$1,FALSE)</f>
        <v>-1.6848514490358899</v>
      </c>
      <c r="BM44" s="49">
        <f>VLOOKUP($A44,'RevPAR Raw Data'!$B$6:$BE$43,'RevPAR Raw Data'!BC$1,FALSE)</f>
        <v>-4.2657724769678396</v>
      </c>
      <c r="BN44" s="50">
        <f>VLOOKUP($A44,'RevPAR Raw Data'!$B$6:$BE$43,'RevPAR Raw Data'!BE$1,FALSE)</f>
        <v>-2.7333963433326498</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47.435541145591998</v>
      </c>
      <c r="C47" s="48">
        <f>VLOOKUP($A47,'Occupancy Raw Data'!$B$8:$BE$45,'Occupancy Raw Data'!AH$3,FALSE)</f>
        <v>54.688899181719897</v>
      </c>
      <c r="D47" s="48">
        <f>VLOOKUP($A47,'Occupancy Raw Data'!$B$8:$BE$45,'Occupancy Raw Data'!AI$3,FALSE)</f>
        <v>62.5984251968503</v>
      </c>
      <c r="E47" s="48">
        <f>VLOOKUP($A47,'Occupancy Raw Data'!$B$8:$BE$45,'Occupancy Raw Data'!AJ$3,FALSE)</f>
        <v>63.692295815964101</v>
      </c>
      <c r="F47" s="48">
        <f>VLOOKUP($A47,'Occupancy Raw Data'!$B$8:$BE$45,'Occupancy Raw Data'!AK$3,FALSE)</f>
        <v>59.307549791570104</v>
      </c>
      <c r="G47" s="49">
        <f>VLOOKUP($A47,'Occupancy Raw Data'!$B$8:$BE$45,'Occupancy Raw Data'!AL$3,FALSE)</f>
        <v>57.544542226339303</v>
      </c>
      <c r="H47" s="48">
        <f>VLOOKUP($A47,'Occupancy Raw Data'!$B$8:$BE$45,'Occupancy Raw Data'!AN$3,FALSE)</f>
        <v>66.357881735371294</v>
      </c>
      <c r="I47" s="48">
        <f>VLOOKUP($A47,'Occupancy Raw Data'!$B$8:$BE$45,'Occupancy Raw Data'!AO$3,FALSE)</f>
        <v>72.608460707117402</v>
      </c>
      <c r="J47" s="49">
        <f>VLOOKUP($A47,'Occupancy Raw Data'!$B$8:$BE$45,'Occupancy Raw Data'!AP$3,FALSE)</f>
        <v>69.483171221244405</v>
      </c>
      <c r="K47" s="50">
        <f>VLOOKUP($A47,'Occupancy Raw Data'!$B$8:$BE$45,'Occupancy Raw Data'!AR$3,FALSE)</f>
        <v>60.955579082026503</v>
      </c>
      <c r="M47" s="47">
        <f>VLOOKUP($A47,'Occupancy Raw Data'!$B$8:$BE$45,'Occupancy Raw Data'!AT$3,FALSE)</f>
        <v>-2.9342993283841499</v>
      </c>
      <c r="N47" s="48">
        <f>VLOOKUP($A47,'Occupancy Raw Data'!$B$8:$BE$45,'Occupancy Raw Data'!AU$3,FALSE)</f>
        <v>-2.5368620485171198</v>
      </c>
      <c r="O47" s="48">
        <f>VLOOKUP($A47,'Occupancy Raw Data'!$B$8:$BE$45,'Occupancy Raw Data'!AV$3,FALSE)</f>
        <v>-2.8292196511053098</v>
      </c>
      <c r="P47" s="48">
        <f>VLOOKUP($A47,'Occupancy Raw Data'!$B$8:$BE$45,'Occupancy Raw Data'!AW$3,FALSE)</f>
        <v>-2.5092947177246199</v>
      </c>
      <c r="Q47" s="48">
        <f>VLOOKUP($A47,'Occupancy Raw Data'!$B$8:$BE$45,'Occupancy Raw Data'!AX$3,FALSE)</f>
        <v>-4.8955621425504896</v>
      </c>
      <c r="R47" s="49">
        <f>VLOOKUP($A47,'Occupancy Raw Data'!$B$8:$BE$45,'Occupancy Raw Data'!AY$3,FALSE)</f>
        <v>-3.1546613431900101</v>
      </c>
      <c r="S47" s="48">
        <f>VLOOKUP($A47,'Occupancy Raw Data'!$B$8:$BE$45,'Occupancy Raw Data'!BA$3,FALSE)</f>
        <v>-2.3963929806810902</v>
      </c>
      <c r="T47" s="48">
        <f>VLOOKUP($A47,'Occupancy Raw Data'!$B$8:$BE$45,'Occupancy Raw Data'!BB$3,FALSE)</f>
        <v>1.5854751370323801</v>
      </c>
      <c r="U47" s="49">
        <f>VLOOKUP($A47,'Occupancy Raw Data'!$B$8:$BE$45,'Occupancy Raw Data'!BC$3,FALSE)</f>
        <v>-0.35566331035675097</v>
      </c>
      <c r="V47" s="50">
        <f>VLOOKUP($A47,'Occupancy Raw Data'!$B$8:$BE$45,'Occupancy Raw Data'!BE$3,FALSE)</f>
        <v>-2.2604951769646702</v>
      </c>
      <c r="X47" s="51">
        <f>VLOOKUP($A47,'ADR Raw Data'!$B$6:$BE$43,'ADR Raw Data'!AG$1,FALSE)</f>
        <v>110.00482424163501</v>
      </c>
      <c r="Y47" s="52">
        <f>VLOOKUP($A47,'ADR Raw Data'!$B$6:$BE$43,'ADR Raw Data'!AH$1,FALSE)</f>
        <v>113.545888289763</v>
      </c>
      <c r="Z47" s="52">
        <f>VLOOKUP($A47,'ADR Raw Data'!$B$6:$BE$43,'ADR Raw Data'!AI$1,FALSE)</f>
        <v>117.402040202244</v>
      </c>
      <c r="AA47" s="52">
        <f>VLOOKUP($A47,'ADR Raw Data'!$B$6:$BE$43,'ADR Raw Data'!AJ$1,FALSE)</f>
        <v>117.07384621910801</v>
      </c>
      <c r="AB47" s="52">
        <f>VLOOKUP($A47,'ADR Raw Data'!$B$6:$BE$43,'ADR Raw Data'!AK$1,FALSE)</f>
        <v>115.841084774883</v>
      </c>
      <c r="AC47" s="53">
        <f>VLOOKUP($A47,'ADR Raw Data'!$B$6:$BE$43,'ADR Raw Data'!AL$1,FALSE)</f>
        <v>115.055129481964</v>
      </c>
      <c r="AD47" s="52">
        <f>VLOOKUP($A47,'ADR Raw Data'!$B$6:$BE$43,'ADR Raw Data'!AN$1,FALSE)</f>
        <v>142.71482968822701</v>
      </c>
      <c r="AE47" s="52">
        <f>VLOOKUP($A47,'ADR Raw Data'!$B$6:$BE$43,'ADR Raw Data'!AO$1,FALSE)</f>
        <v>149.82784566805199</v>
      </c>
      <c r="AF47" s="53">
        <f>VLOOKUP($A47,'ADR Raw Data'!$B$6:$BE$43,'ADR Raw Data'!AP$1,FALSE)</f>
        <v>146.431306154418</v>
      </c>
      <c r="AG47" s="54">
        <f>VLOOKUP($A47,'ADR Raw Data'!$B$6:$BE$43,'ADR Raw Data'!AR$1,FALSE)</f>
        <v>125.27388826069701</v>
      </c>
      <c r="AI47" s="47">
        <f>VLOOKUP($A47,'ADR Raw Data'!$B$6:$BE$43,'ADR Raw Data'!AT$1,FALSE)</f>
        <v>1.69881502695114</v>
      </c>
      <c r="AJ47" s="48">
        <f>VLOOKUP($A47,'ADR Raw Data'!$B$6:$BE$43,'ADR Raw Data'!AU$1,FALSE)</f>
        <v>2.8522238757710499</v>
      </c>
      <c r="AK47" s="48">
        <f>VLOOKUP($A47,'ADR Raw Data'!$B$6:$BE$43,'ADR Raw Data'!AV$1,FALSE)</f>
        <v>2.0351028641535001</v>
      </c>
      <c r="AL47" s="48">
        <f>VLOOKUP($A47,'ADR Raw Data'!$B$6:$BE$43,'ADR Raw Data'!AW$1,FALSE)</f>
        <v>1.0894874778719901</v>
      </c>
      <c r="AM47" s="48">
        <f>VLOOKUP($A47,'ADR Raw Data'!$B$6:$BE$43,'ADR Raw Data'!AX$1,FALSE)</f>
        <v>-1.1129858686024701</v>
      </c>
      <c r="AN47" s="49">
        <f>VLOOKUP($A47,'ADR Raw Data'!$B$6:$BE$43,'ADR Raw Data'!AY$1,FALSE)</f>
        <v>1.2375889219701399</v>
      </c>
      <c r="AO47" s="48">
        <f>VLOOKUP($A47,'ADR Raw Data'!$B$6:$BE$43,'ADR Raw Data'!BA$1,FALSE)</f>
        <v>0.34209440695356202</v>
      </c>
      <c r="AP47" s="48">
        <f>VLOOKUP($A47,'ADR Raw Data'!$B$6:$BE$43,'ADR Raw Data'!BB$1,FALSE)</f>
        <v>4.6070513534933504</v>
      </c>
      <c r="AQ47" s="49">
        <f>VLOOKUP($A47,'ADR Raw Data'!$B$6:$BE$43,'ADR Raw Data'!BC$1,FALSE)</f>
        <v>2.5851322413596001</v>
      </c>
      <c r="AR47" s="50">
        <f>VLOOKUP($A47,'ADR Raw Data'!$B$6:$BE$43,'ADR Raw Data'!BE$1,FALSE)</f>
        <v>1.8962910586100099</v>
      </c>
      <c r="AT47" s="51">
        <f>VLOOKUP($A47,'RevPAR Raw Data'!$B$6:$BE$43,'RevPAR Raw Data'!AG$1,FALSE)</f>
        <v>52.181383665277103</v>
      </c>
      <c r="AU47" s="52">
        <f>VLOOKUP($A47,'RevPAR Raw Data'!$B$6:$BE$43,'RevPAR Raw Data'!AH$1,FALSE)</f>
        <v>62.096996371777003</v>
      </c>
      <c r="AV47" s="52">
        <f>VLOOKUP($A47,'RevPAR Raw Data'!$B$6:$BE$43,'RevPAR Raw Data'!AI$1,FALSE)</f>
        <v>73.491828315578104</v>
      </c>
      <c r="AW47" s="52">
        <f>VLOOKUP($A47,'RevPAR Raw Data'!$B$6:$BE$43,'RevPAR Raw Data'!AJ$1,FALSE)</f>
        <v>74.567020457001604</v>
      </c>
      <c r="AX47" s="52">
        <f>VLOOKUP($A47,'RevPAR Raw Data'!$B$6:$BE$43,'RevPAR Raw Data'!AK$1,FALSE)</f>
        <v>68.702509031959195</v>
      </c>
      <c r="AY47" s="53">
        <f>VLOOKUP($A47,'RevPAR Raw Data'!$B$6:$BE$43,'RevPAR Raw Data'!AL$1,FALSE)</f>
        <v>66.207947568318602</v>
      </c>
      <c r="AZ47" s="52">
        <f>VLOOKUP($A47,'RevPAR Raw Data'!$B$6:$BE$43,'RevPAR Raw Data'!AN$1,FALSE)</f>
        <v>94.702537903350304</v>
      </c>
      <c r="BA47" s="52">
        <f>VLOOKUP($A47,'RevPAR Raw Data'!$B$6:$BE$43,'RevPAR Raw Data'!AO$1,FALSE)</f>
        <v>108.787692450208</v>
      </c>
      <c r="BB47" s="53">
        <f>VLOOKUP($A47,'RevPAR Raw Data'!$B$6:$BE$43,'RevPAR Raw Data'!AP$1,FALSE)</f>
        <v>101.745115176779</v>
      </c>
      <c r="BC47" s="54">
        <f>VLOOKUP($A47,'RevPAR Raw Data'!$B$6:$BE$43,'RevPAR Raw Data'!AR$1,FALSE)</f>
        <v>76.361424027878797</v>
      </c>
      <c r="BE47" s="47">
        <f>VLOOKUP($A47,'RevPAR Raw Data'!$B$6:$BE$43,'RevPAR Raw Data'!AT$1,FALSE)</f>
        <v>-1.28533261935932</v>
      </c>
      <c r="BF47" s="48">
        <f>VLOOKUP($A47,'RevPAR Raw Data'!$B$6:$BE$43,'RevPAR Raw Data'!AU$1,FALSE)</f>
        <v>0.243004842210746</v>
      </c>
      <c r="BG47" s="48">
        <f>VLOOKUP($A47,'RevPAR Raw Data'!$B$6:$BE$43,'RevPAR Raw Data'!AV$1,FALSE)</f>
        <v>-0.85169431710464605</v>
      </c>
      <c r="BH47" s="48">
        <f>VLOOKUP($A47,'RevPAR Raw Data'!$B$6:$BE$43,'RevPAR Raw Data'!AW$1,FALSE)</f>
        <v>-1.44714569158513</v>
      </c>
      <c r="BI47" s="48">
        <f>VLOOKUP($A47,'RevPAR Raw Data'!$B$6:$BE$43,'RevPAR Raw Data'!AX$1,FALSE)</f>
        <v>-5.9540610963177203</v>
      </c>
      <c r="BJ47" s="49">
        <f>VLOOKUP($A47,'RevPAR Raw Data'!$B$6:$BE$43,'RevPAR Raw Data'!AY$1,FALSE)</f>
        <v>-1.9561141605288599</v>
      </c>
      <c r="BK47" s="48">
        <f>VLOOKUP($A47,'RevPAR Raw Data'!$B$6:$BE$43,'RevPAR Raw Data'!BA$1,FALSE)</f>
        <v>-2.06249650008307</v>
      </c>
      <c r="BL47" s="48">
        <f>VLOOKUP($A47,'RevPAR Raw Data'!$B$6:$BE$43,'RevPAR Raw Data'!BB$1,FALSE)</f>
        <v>6.2655701442856904</v>
      </c>
      <c r="BM47" s="49">
        <f>VLOOKUP($A47,'RevPAR Raw Data'!$B$6:$BE$43,'RevPAR Raw Data'!BC$1,FALSE)</f>
        <v>2.2202745640961301</v>
      </c>
      <c r="BN47" s="50">
        <f>VLOOKUP($A47,'RevPAR Raw Data'!$B$6:$BE$43,'RevPAR Raw Data'!BE$1,FALSE)</f>
        <v>-0.40706968627574902</v>
      </c>
    </row>
    <row r="48" spans="1:66" x14ac:dyDescent="0.45">
      <c r="A48" s="63" t="s">
        <v>78</v>
      </c>
      <c r="B48" s="47">
        <f>VLOOKUP($A48,'Occupancy Raw Data'!$B$8:$BE$45,'Occupancy Raw Data'!AG$3,FALSE)</f>
        <v>46.735731039874899</v>
      </c>
      <c r="C48" s="48">
        <f>VLOOKUP($A48,'Occupancy Raw Data'!$B$8:$BE$45,'Occupancy Raw Data'!AH$3,FALSE)</f>
        <v>55.8053166536356</v>
      </c>
      <c r="D48" s="48">
        <f>VLOOKUP($A48,'Occupancy Raw Data'!$B$8:$BE$45,'Occupancy Raw Data'!AI$3,FALSE)</f>
        <v>63.193901485535498</v>
      </c>
      <c r="E48" s="48">
        <f>VLOOKUP($A48,'Occupancy Raw Data'!$B$8:$BE$45,'Occupancy Raw Data'!AJ$3,FALSE)</f>
        <v>64.034401876465907</v>
      </c>
      <c r="F48" s="48">
        <f>VLOOKUP($A48,'Occupancy Raw Data'!$B$8:$BE$45,'Occupancy Raw Data'!AK$3,FALSE)</f>
        <v>60.867865519937403</v>
      </c>
      <c r="G48" s="49">
        <f>VLOOKUP($A48,'Occupancy Raw Data'!$B$8:$BE$45,'Occupancy Raw Data'!AL$3,FALSE)</f>
        <v>58.127443315089899</v>
      </c>
      <c r="H48" s="48">
        <f>VLOOKUP($A48,'Occupancy Raw Data'!$B$8:$BE$45,'Occupancy Raw Data'!AN$3,FALSE)</f>
        <v>64.992181391712194</v>
      </c>
      <c r="I48" s="48">
        <f>VLOOKUP($A48,'Occupancy Raw Data'!$B$8:$BE$45,'Occupancy Raw Data'!AO$3,FALSE)</f>
        <v>71.4425332290852</v>
      </c>
      <c r="J48" s="49">
        <f>VLOOKUP($A48,'Occupancy Raw Data'!$B$8:$BE$45,'Occupancy Raw Data'!AP$3,FALSE)</f>
        <v>68.217357310398697</v>
      </c>
      <c r="K48" s="50">
        <f>VLOOKUP($A48,'Occupancy Raw Data'!$B$8:$BE$45,'Occupancy Raw Data'!AR$3,FALSE)</f>
        <v>61.010275885178103</v>
      </c>
      <c r="M48" s="47">
        <f>VLOOKUP($A48,'Occupancy Raw Data'!$B$8:$BE$45,'Occupancy Raw Data'!AT$3,FALSE)</f>
        <v>-11.542730299666999</v>
      </c>
      <c r="N48" s="48">
        <f>VLOOKUP($A48,'Occupancy Raw Data'!$B$8:$BE$45,'Occupancy Raw Data'!AU$3,FALSE)</f>
        <v>-3.3513879485443399</v>
      </c>
      <c r="O48" s="48">
        <f>VLOOKUP($A48,'Occupancy Raw Data'!$B$8:$BE$45,'Occupancy Raw Data'!AV$3,FALSE)</f>
        <v>-4.7997644287396897</v>
      </c>
      <c r="P48" s="48">
        <f>VLOOKUP($A48,'Occupancy Raw Data'!$B$8:$BE$45,'Occupancy Raw Data'!AW$3,FALSE)</f>
        <v>-4.5454545454545396</v>
      </c>
      <c r="Q48" s="48">
        <f>VLOOKUP($A48,'Occupancy Raw Data'!$B$8:$BE$45,'Occupancy Raw Data'!AX$3,FALSE)</f>
        <v>-0.73318457124641301</v>
      </c>
      <c r="R48" s="49">
        <f>VLOOKUP($A48,'Occupancy Raw Data'!$B$8:$BE$45,'Occupancy Raw Data'!AY$3,FALSE)</f>
        <v>-4.8201254640890996</v>
      </c>
      <c r="S48" s="48">
        <f>VLOOKUP($A48,'Occupancy Raw Data'!$B$8:$BE$45,'Occupancy Raw Data'!BA$3,FALSE)</f>
        <v>-6.4697609001406402</v>
      </c>
      <c r="T48" s="48">
        <f>VLOOKUP($A48,'Occupancy Raw Data'!$B$8:$BE$45,'Occupancy Raw Data'!BB$3,FALSE)</f>
        <v>-8.2810539523211997</v>
      </c>
      <c r="U48" s="49">
        <f>VLOOKUP($A48,'Occupancy Raw Data'!$B$8:$BE$45,'Occupancy Raw Data'!BC$3,FALSE)</f>
        <v>-7.4270557029177704</v>
      </c>
      <c r="V48" s="50">
        <f>VLOOKUP($A48,'Occupancy Raw Data'!$B$8:$BE$45,'Occupancy Raw Data'!BE$3,FALSE)</f>
        <v>-5.6687678093428797</v>
      </c>
      <c r="X48" s="51">
        <f>VLOOKUP($A48,'ADR Raw Data'!$B$6:$BE$43,'ADR Raw Data'!AG$1,FALSE)</f>
        <v>123.149422835633</v>
      </c>
      <c r="Y48" s="52">
        <f>VLOOKUP($A48,'ADR Raw Data'!$B$6:$BE$43,'ADR Raw Data'!AH$1,FALSE)</f>
        <v>116.494802101576</v>
      </c>
      <c r="Z48" s="52">
        <f>VLOOKUP($A48,'ADR Raw Data'!$B$6:$BE$43,'ADR Raw Data'!AI$1,FALSE)</f>
        <v>114.414639653572</v>
      </c>
      <c r="AA48" s="52">
        <f>VLOOKUP($A48,'ADR Raw Data'!$B$6:$BE$43,'ADR Raw Data'!AJ$1,FALSE)</f>
        <v>111.247216117216</v>
      </c>
      <c r="AB48" s="52">
        <f>VLOOKUP($A48,'ADR Raw Data'!$B$6:$BE$43,'ADR Raw Data'!AK$1,FALSE)</f>
        <v>112.859495825305</v>
      </c>
      <c r="AC48" s="53">
        <f>VLOOKUP($A48,'ADR Raw Data'!$B$6:$BE$43,'ADR Raw Data'!AL$1,FALSE)</f>
        <v>115.195091129194</v>
      </c>
      <c r="AD48" s="52">
        <f>VLOOKUP($A48,'ADR Raw Data'!$B$6:$BE$43,'ADR Raw Data'!AN$1,FALSE)</f>
        <v>147.627789473684</v>
      </c>
      <c r="AE48" s="52">
        <f>VLOOKUP($A48,'ADR Raw Data'!$B$6:$BE$43,'ADR Raw Data'!AO$1,FALSE)</f>
        <v>155.600372093023</v>
      </c>
      <c r="AF48" s="53">
        <f>VLOOKUP($A48,'ADR Raw Data'!$B$6:$BE$43,'ADR Raw Data'!AP$1,FALSE)</f>
        <v>151.80254441260701</v>
      </c>
      <c r="AG48" s="54">
        <f>VLOOKUP($A48,'ADR Raw Data'!$B$6:$BE$43,'ADR Raw Data'!AR$1,FALSE)</f>
        <v>126.889906631882</v>
      </c>
      <c r="AI48" s="47">
        <f>VLOOKUP($A48,'ADR Raw Data'!$B$6:$BE$43,'ADR Raw Data'!AT$1,FALSE)</f>
        <v>1.4617967432828101</v>
      </c>
      <c r="AJ48" s="48">
        <f>VLOOKUP($A48,'ADR Raw Data'!$B$6:$BE$43,'ADR Raw Data'!AU$1,FALSE)</f>
        <v>4.7016944887583803</v>
      </c>
      <c r="AK48" s="48">
        <f>VLOOKUP($A48,'ADR Raw Data'!$B$6:$BE$43,'ADR Raw Data'!AV$1,FALSE)</f>
        <v>4.8788201442713097</v>
      </c>
      <c r="AL48" s="48">
        <f>VLOOKUP($A48,'ADR Raw Data'!$B$6:$BE$43,'ADR Raw Data'!AW$1,FALSE)</f>
        <v>2.6817758360172599</v>
      </c>
      <c r="AM48" s="48">
        <f>VLOOKUP($A48,'ADR Raw Data'!$B$6:$BE$43,'ADR Raw Data'!AX$1,FALSE)</f>
        <v>-2.2627120974928401</v>
      </c>
      <c r="AN48" s="49">
        <f>VLOOKUP($A48,'ADR Raw Data'!$B$6:$BE$43,'ADR Raw Data'!AY$1,FALSE)</f>
        <v>2.1737184809554799</v>
      </c>
      <c r="AO48" s="48">
        <f>VLOOKUP($A48,'ADR Raw Data'!$B$6:$BE$43,'ADR Raw Data'!BA$1,FALSE)</f>
        <v>3.6796712754205299</v>
      </c>
      <c r="AP48" s="48">
        <f>VLOOKUP($A48,'ADR Raw Data'!$B$6:$BE$43,'ADR Raw Data'!BB$1,FALSE)</f>
        <v>5.2100493287595802</v>
      </c>
      <c r="AQ48" s="49">
        <f>VLOOKUP($A48,'ADR Raw Data'!$B$6:$BE$43,'ADR Raw Data'!BC$1,FALSE)</f>
        <v>4.4761983360773199</v>
      </c>
      <c r="AR48" s="50">
        <f>VLOOKUP($A48,'ADR Raw Data'!$B$6:$BE$43,'ADR Raw Data'!BE$1,FALSE)</f>
        <v>2.8765914188245998</v>
      </c>
      <c r="AT48" s="51">
        <f>VLOOKUP($A48,'RevPAR Raw Data'!$B$6:$BE$43,'RevPAR Raw Data'!AG$1,FALSE)</f>
        <v>57.554783033619998</v>
      </c>
      <c r="AU48" s="52">
        <f>VLOOKUP($A48,'RevPAR Raw Data'!$B$6:$BE$43,'RevPAR Raw Data'!AH$1,FALSE)</f>
        <v>65.010293197810697</v>
      </c>
      <c r="AV48" s="52">
        <f>VLOOKUP($A48,'RevPAR Raw Data'!$B$6:$BE$43,'RevPAR Raw Data'!AI$1,FALSE)</f>
        <v>72.303074667709097</v>
      </c>
      <c r="AW48" s="52">
        <f>VLOOKUP($A48,'RevPAR Raw Data'!$B$6:$BE$43,'RevPAR Raw Data'!AJ$1,FALSE)</f>
        <v>71.236489444878799</v>
      </c>
      <c r="AX48" s="52">
        <f>VLOOKUP($A48,'RevPAR Raw Data'!$B$6:$BE$43,'RevPAR Raw Data'!AK$1,FALSE)</f>
        <v>68.6951661454261</v>
      </c>
      <c r="AY48" s="53">
        <f>VLOOKUP($A48,'RevPAR Raw Data'!$B$6:$BE$43,'RevPAR Raw Data'!AL$1,FALSE)</f>
        <v>66.959961297888896</v>
      </c>
      <c r="AZ48" s="52">
        <f>VLOOKUP($A48,'RevPAR Raw Data'!$B$6:$BE$43,'RevPAR Raw Data'!AN$1,FALSE)</f>
        <v>95.946520719311906</v>
      </c>
      <c r="BA48" s="52">
        <f>VLOOKUP($A48,'RevPAR Raw Data'!$B$6:$BE$43,'RevPAR Raw Data'!AO$1,FALSE)</f>
        <v>111.164847537138</v>
      </c>
      <c r="BB48" s="53">
        <f>VLOOKUP($A48,'RevPAR Raw Data'!$B$6:$BE$43,'RevPAR Raw Data'!AP$1,FALSE)</f>
        <v>103.555684128225</v>
      </c>
      <c r="BC48" s="54">
        <f>VLOOKUP($A48,'RevPAR Raw Data'!$B$6:$BE$43,'RevPAR Raw Data'!AR$1,FALSE)</f>
        <v>77.415882106556396</v>
      </c>
      <c r="BE48" s="47">
        <f>VLOOKUP($A48,'RevPAR Raw Data'!$B$6:$BE$43,'RevPAR Raw Data'!AT$1,FALSE)</f>
        <v>-10.2496648119906</v>
      </c>
      <c r="BF48" s="48">
        <f>VLOOKUP($A48,'RevPAR Raw Data'!$B$6:$BE$43,'RevPAR Raw Data'!AU$1,FALSE)</f>
        <v>1.1927345177404101</v>
      </c>
      <c r="BG48" s="48">
        <f>VLOOKUP($A48,'RevPAR Raw Data'!$B$6:$BE$43,'RevPAR Raw Data'!AV$1,FALSE)</f>
        <v>-0.15511615829530101</v>
      </c>
      <c r="BH48" s="48">
        <f>VLOOKUP($A48,'RevPAR Raw Data'!$B$6:$BE$43,'RevPAR Raw Data'!AW$1,FALSE)</f>
        <v>-1.9855776110744201</v>
      </c>
      <c r="BI48" s="48">
        <f>VLOOKUP($A48,'RevPAR Raw Data'!$B$6:$BE$43,'RevPAR Raw Data'!AX$1,FALSE)</f>
        <v>-2.9793068127487099</v>
      </c>
      <c r="BJ48" s="49">
        <f>VLOOKUP($A48,'RevPAR Raw Data'!$B$6:$BE$43,'RevPAR Raw Data'!AY$1,FALSE)</f>
        <v>-2.7511829411517601</v>
      </c>
      <c r="BK48" s="48">
        <f>VLOOKUP($A48,'RevPAR Raw Data'!$B$6:$BE$43,'RevPAR Raw Data'!BA$1,FALSE)</f>
        <v>-3.0281555581509698</v>
      </c>
      <c r="BL48" s="48">
        <f>VLOOKUP($A48,'RevPAR Raw Data'!$B$6:$BE$43,'RevPAR Raw Data'!BB$1,FALSE)</f>
        <v>-3.5024516194187498</v>
      </c>
      <c r="BM48" s="49">
        <f>VLOOKUP($A48,'RevPAR Raw Data'!$B$6:$BE$43,'RevPAR Raw Data'!BC$1,FALSE)</f>
        <v>-3.28330711063398</v>
      </c>
      <c r="BN48" s="50">
        <f>VLOOKUP($A48,'RevPAR Raw Data'!$B$6:$BE$43,'RevPAR Raw Data'!BE$1,FALSE)</f>
        <v>-2.9552436788749201</v>
      </c>
    </row>
    <row r="49" spans="1:66" x14ac:dyDescent="0.45">
      <c r="A49" s="63" t="s">
        <v>79</v>
      </c>
      <c r="B49" s="47">
        <f>VLOOKUP($A49,'Occupancy Raw Data'!$B$8:$BE$45,'Occupancy Raw Data'!AG$3,FALSE)</f>
        <v>50.853242320819099</v>
      </c>
      <c r="C49" s="48">
        <f>VLOOKUP($A49,'Occupancy Raw Data'!$B$8:$BE$45,'Occupancy Raw Data'!AH$3,FALSE)</f>
        <v>53.105802047781502</v>
      </c>
      <c r="D49" s="48">
        <f>VLOOKUP($A49,'Occupancy Raw Data'!$B$8:$BE$45,'Occupancy Raw Data'!AI$3,FALSE)</f>
        <v>58.054607508532399</v>
      </c>
      <c r="E49" s="48">
        <f>VLOOKUP($A49,'Occupancy Raw Data'!$B$8:$BE$45,'Occupancy Raw Data'!AJ$3,FALSE)</f>
        <v>59.061433447098899</v>
      </c>
      <c r="F49" s="48">
        <f>VLOOKUP($A49,'Occupancy Raw Data'!$B$8:$BE$45,'Occupancy Raw Data'!AK$3,FALSE)</f>
        <v>60.580204778156897</v>
      </c>
      <c r="G49" s="49">
        <f>VLOOKUP($A49,'Occupancy Raw Data'!$B$8:$BE$45,'Occupancy Raw Data'!AL$3,FALSE)</f>
        <v>56.331058020477798</v>
      </c>
      <c r="H49" s="48">
        <f>VLOOKUP($A49,'Occupancy Raw Data'!$B$8:$BE$45,'Occupancy Raw Data'!AN$3,FALSE)</f>
        <v>69.812286689419693</v>
      </c>
      <c r="I49" s="48">
        <f>VLOOKUP($A49,'Occupancy Raw Data'!$B$8:$BE$45,'Occupancy Raw Data'!AO$3,FALSE)</f>
        <v>74.0273037542662</v>
      </c>
      <c r="J49" s="49">
        <f>VLOOKUP($A49,'Occupancy Raw Data'!$B$8:$BE$45,'Occupancy Raw Data'!AP$3,FALSE)</f>
        <v>71.919795221843003</v>
      </c>
      <c r="K49" s="50">
        <f>VLOOKUP($A49,'Occupancy Raw Data'!$B$8:$BE$45,'Occupancy Raw Data'!AR$3,FALSE)</f>
        <v>60.784982935153501</v>
      </c>
      <c r="M49" s="47">
        <f>VLOOKUP($A49,'Occupancy Raw Data'!$B$8:$BE$45,'Occupancy Raw Data'!AT$3,FALSE)</f>
        <v>-3.1726565281091901</v>
      </c>
      <c r="N49" s="48">
        <f>VLOOKUP($A49,'Occupancy Raw Data'!$B$8:$BE$45,'Occupancy Raw Data'!AU$3,FALSE)</f>
        <v>-1.41614538384061</v>
      </c>
      <c r="O49" s="48">
        <f>VLOOKUP($A49,'Occupancy Raw Data'!$B$8:$BE$45,'Occupancy Raw Data'!AV$3,FALSE)</f>
        <v>-0.818676647461408</v>
      </c>
      <c r="P49" s="48">
        <f>VLOOKUP($A49,'Occupancy Raw Data'!$B$8:$BE$45,'Occupancy Raw Data'!AW$3,FALSE)</f>
        <v>-3.3654418705976301</v>
      </c>
      <c r="Q49" s="48">
        <f>VLOOKUP($A49,'Occupancy Raw Data'!$B$8:$BE$45,'Occupancy Raw Data'!AX$3,FALSE)</f>
        <v>-1.3266031783897601</v>
      </c>
      <c r="R49" s="49">
        <f>VLOOKUP($A49,'Occupancy Raw Data'!$B$8:$BE$45,'Occupancy Raw Data'!AY$3,FALSE)</f>
        <v>-2.0107818407567901</v>
      </c>
      <c r="S49" s="48">
        <f>VLOOKUP($A49,'Occupancy Raw Data'!$B$8:$BE$45,'Occupancy Raw Data'!BA$3,FALSE)</f>
        <v>-0.37457951442575199</v>
      </c>
      <c r="T49" s="48">
        <f>VLOOKUP($A49,'Occupancy Raw Data'!$B$8:$BE$45,'Occupancy Raw Data'!BB$3,FALSE)</f>
        <v>0.51113941651858996</v>
      </c>
      <c r="U49" s="49">
        <f>VLOOKUP($A49,'Occupancy Raw Data'!$B$8:$BE$45,'Occupancy Raw Data'!BC$3,FALSE)</f>
        <v>7.92988474956247E-2</v>
      </c>
      <c r="V49" s="50">
        <f>VLOOKUP($A49,'Occupancy Raw Data'!$B$8:$BE$45,'Occupancy Raw Data'!BE$3,FALSE)</f>
        <v>-1.31406201246168</v>
      </c>
      <c r="X49" s="51">
        <f>VLOOKUP($A49,'ADR Raw Data'!$B$6:$BE$43,'ADR Raw Data'!AG$1,FALSE)</f>
        <v>135.41475838926101</v>
      </c>
      <c r="Y49" s="52">
        <f>VLOOKUP($A49,'ADR Raw Data'!$B$6:$BE$43,'ADR Raw Data'!AH$1,FALSE)</f>
        <v>123.260514138817</v>
      </c>
      <c r="Z49" s="52">
        <f>VLOOKUP($A49,'ADR Raw Data'!$B$6:$BE$43,'ADR Raw Data'!AI$1,FALSE)</f>
        <v>123.735558495002</v>
      </c>
      <c r="AA49" s="52">
        <f>VLOOKUP($A49,'ADR Raw Data'!$B$6:$BE$43,'ADR Raw Data'!AJ$1,FALSE)</f>
        <v>126.196937301357</v>
      </c>
      <c r="AB49" s="52">
        <f>VLOOKUP($A49,'ADR Raw Data'!$B$6:$BE$43,'ADR Raw Data'!AK$1,FALSE)</f>
        <v>122.63325070422501</v>
      </c>
      <c r="AC49" s="53">
        <f>VLOOKUP($A49,'ADR Raw Data'!$B$6:$BE$43,'ADR Raw Data'!AL$1,FALSE)</f>
        <v>126.033729778854</v>
      </c>
      <c r="AD49" s="52">
        <f>VLOOKUP($A49,'ADR Raw Data'!$B$6:$BE$43,'ADR Raw Data'!AN$1,FALSE)</f>
        <v>161.06127108286401</v>
      </c>
      <c r="AE49" s="52">
        <f>VLOOKUP($A49,'ADR Raw Data'!$B$6:$BE$43,'ADR Raw Data'!AO$1,FALSE)</f>
        <v>167.93820654679499</v>
      </c>
      <c r="AF49" s="53">
        <f>VLOOKUP($A49,'ADR Raw Data'!$B$6:$BE$43,'ADR Raw Data'!AP$1,FALSE)</f>
        <v>164.600498279748</v>
      </c>
      <c r="AG49" s="54">
        <f>VLOOKUP($A49,'ADR Raw Data'!$B$6:$BE$43,'ADR Raw Data'!AR$1,FALSE)</f>
        <v>139.07132068661201</v>
      </c>
      <c r="AI49" s="47">
        <f>VLOOKUP($A49,'ADR Raw Data'!$B$6:$BE$43,'ADR Raw Data'!AT$1,FALSE)</f>
        <v>-3.0893918968317302</v>
      </c>
      <c r="AJ49" s="48">
        <f>VLOOKUP($A49,'ADR Raw Data'!$B$6:$BE$43,'ADR Raw Data'!AU$1,FALSE)</f>
        <v>1.6215459577581299</v>
      </c>
      <c r="AK49" s="48">
        <f>VLOOKUP($A49,'ADR Raw Data'!$B$6:$BE$43,'ADR Raw Data'!AV$1,FALSE)</f>
        <v>4.22558047879523</v>
      </c>
      <c r="AL49" s="48">
        <f>VLOOKUP($A49,'ADR Raw Data'!$B$6:$BE$43,'ADR Raw Data'!AW$1,FALSE)</f>
        <v>5.6167895696361798</v>
      </c>
      <c r="AM49" s="48">
        <f>VLOOKUP($A49,'ADR Raw Data'!$B$6:$BE$43,'ADR Raw Data'!AX$1,FALSE)</f>
        <v>0.787508804459217</v>
      </c>
      <c r="AN49" s="49">
        <f>VLOOKUP($A49,'ADR Raw Data'!$B$6:$BE$43,'ADR Raw Data'!AY$1,FALSE)</f>
        <v>1.77526662504746</v>
      </c>
      <c r="AO49" s="48">
        <f>VLOOKUP($A49,'ADR Raw Data'!$B$6:$BE$43,'ADR Raw Data'!BA$1,FALSE)</f>
        <v>-0.89842745078963004</v>
      </c>
      <c r="AP49" s="48">
        <f>VLOOKUP($A49,'ADR Raw Data'!$B$6:$BE$43,'ADR Raw Data'!BB$1,FALSE)</f>
        <v>-1.6422484951770699</v>
      </c>
      <c r="AQ49" s="49">
        <f>VLOOKUP($A49,'ADR Raw Data'!$B$6:$BE$43,'ADR Raw Data'!BC$1,FALSE)</f>
        <v>-1.2796344360307199</v>
      </c>
      <c r="AR49" s="50">
        <f>VLOOKUP($A49,'ADR Raw Data'!$B$6:$BE$43,'ADR Raw Data'!BE$1,FALSE)</f>
        <v>0.67750276498273998</v>
      </c>
      <c r="AT49" s="51">
        <f>VLOOKUP($A49,'RevPAR Raw Data'!$B$6:$BE$43,'RevPAR Raw Data'!AG$1,FALSE)</f>
        <v>68.862795221843001</v>
      </c>
      <c r="AU49" s="52">
        <f>VLOOKUP($A49,'RevPAR Raw Data'!$B$6:$BE$43,'RevPAR Raw Data'!AH$1,FALSE)</f>
        <v>65.458484641638194</v>
      </c>
      <c r="AV49" s="52">
        <f>VLOOKUP($A49,'RevPAR Raw Data'!$B$6:$BE$43,'RevPAR Raw Data'!AI$1,FALSE)</f>
        <v>71.834192832764501</v>
      </c>
      <c r="AW49" s="52">
        <f>VLOOKUP($A49,'RevPAR Raw Data'!$B$6:$BE$43,'RevPAR Raw Data'!AJ$1,FALSE)</f>
        <v>74.533720136518696</v>
      </c>
      <c r="AX49" s="52">
        <f>VLOOKUP($A49,'RevPAR Raw Data'!$B$6:$BE$43,'RevPAR Raw Data'!AK$1,FALSE)</f>
        <v>74.291474402730302</v>
      </c>
      <c r="AY49" s="53">
        <f>VLOOKUP($A49,'RevPAR Raw Data'!$B$6:$BE$43,'RevPAR Raw Data'!AL$1,FALSE)</f>
        <v>70.996133447098899</v>
      </c>
      <c r="AZ49" s="52">
        <f>VLOOKUP($A49,'RevPAR Raw Data'!$B$6:$BE$43,'RevPAR Raw Data'!AN$1,FALSE)</f>
        <v>112.440556313993</v>
      </c>
      <c r="BA49" s="52">
        <f>VLOOKUP($A49,'RevPAR Raw Data'!$B$6:$BE$43,'RevPAR Raw Data'!AO$1,FALSE)</f>
        <v>124.320126279863</v>
      </c>
      <c r="BB49" s="53">
        <f>VLOOKUP($A49,'RevPAR Raw Data'!$B$6:$BE$43,'RevPAR Raw Data'!AP$1,FALSE)</f>
        <v>118.38034129692799</v>
      </c>
      <c r="BC49" s="54">
        <f>VLOOKUP($A49,'RevPAR Raw Data'!$B$6:$BE$43,'RevPAR Raw Data'!AR$1,FALSE)</f>
        <v>84.534478547050199</v>
      </c>
      <c r="BE49" s="47">
        <f>VLOOKUP($A49,'RevPAR Raw Data'!$B$6:$BE$43,'RevPAR Raw Data'!AT$1,FALSE)</f>
        <v>-6.1640326312472196</v>
      </c>
      <c r="BF49" s="48">
        <f>VLOOKUP($A49,'RevPAR Raw Data'!$B$6:$BE$43,'RevPAR Raw Data'!AU$1,FALSE)</f>
        <v>0.18243712568987799</v>
      </c>
      <c r="BG49" s="48">
        <f>VLOOKUP($A49,'RevPAR Raw Data'!$B$6:$BE$43,'RevPAR Raw Data'!AV$1,FALSE)</f>
        <v>3.37230999073424</v>
      </c>
      <c r="BH49" s="48">
        <f>VLOOKUP($A49,'RevPAR Raw Data'!$B$6:$BE$43,'RevPAR Raw Data'!AW$1,FALSE)</f>
        <v>2.06231791107865</v>
      </c>
      <c r="BI49" s="48">
        <f>VLOOKUP($A49,'RevPAR Raw Data'!$B$6:$BE$43,'RevPAR Raw Data'!AX$1,FALSE)</f>
        <v>-0.54954149076060699</v>
      </c>
      <c r="BJ49" s="49">
        <f>VLOOKUP($A49,'RevPAR Raw Data'!$B$6:$BE$43,'RevPAR Raw Data'!AY$1,FALSE)</f>
        <v>-0.271211954630798</v>
      </c>
      <c r="BK49" s="48">
        <f>VLOOKUP($A49,'RevPAR Raw Data'!$B$6:$BE$43,'RevPAR Raw Data'!BA$1,FALSE)</f>
        <v>-1.2696416400327399</v>
      </c>
      <c r="BL49" s="48">
        <f>VLOOKUP($A49,'RevPAR Raw Data'!$B$6:$BE$43,'RevPAR Raw Data'!BB$1,FALSE)</f>
        <v>-1.1395032580345099</v>
      </c>
      <c r="BM49" s="49">
        <f>VLOOKUP($A49,'RevPAR Raw Data'!$B$6:$BE$43,'RevPAR Raw Data'!BC$1,FALSE)</f>
        <v>-1.2013503238950201</v>
      </c>
      <c r="BN49" s="50">
        <f>VLOOKUP($A49,'RevPAR Raw Data'!$B$6:$BE$43,'RevPAR Raw Data'!BE$1,FALSE)</f>
        <v>-0.64546205394695499</v>
      </c>
    </row>
    <row r="50" spans="1:66" x14ac:dyDescent="0.45">
      <c r="A50" s="63" t="s">
        <v>80</v>
      </c>
      <c r="B50" s="47">
        <f>VLOOKUP($A50,'Occupancy Raw Data'!$B$8:$BE$45,'Occupancy Raw Data'!AG$3,FALSE)</f>
        <v>57.459485376378403</v>
      </c>
      <c r="C50" s="48">
        <f>VLOOKUP($A50,'Occupancy Raw Data'!$B$8:$BE$45,'Occupancy Raw Data'!AH$3,FALSE)</f>
        <v>58.442704171328103</v>
      </c>
      <c r="D50" s="48">
        <f>VLOOKUP($A50,'Occupancy Raw Data'!$B$8:$BE$45,'Occupancy Raw Data'!AI$3,FALSE)</f>
        <v>62.607000159820998</v>
      </c>
      <c r="E50" s="48">
        <f>VLOOKUP($A50,'Occupancy Raw Data'!$B$8:$BE$45,'Occupancy Raw Data'!AJ$3,FALSE)</f>
        <v>63.095413137286201</v>
      </c>
      <c r="F50" s="48">
        <f>VLOOKUP($A50,'Occupancy Raw Data'!$B$8:$BE$45,'Occupancy Raw Data'!AK$3,FALSE)</f>
        <v>61.782963081348797</v>
      </c>
      <c r="G50" s="49">
        <f>VLOOKUP($A50,'Occupancy Raw Data'!$B$8:$BE$45,'Occupancy Raw Data'!AL$3,FALSE)</f>
        <v>60.677513185232499</v>
      </c>
      <c r="H50" s="48">
        <f>VLOOKUP($A50,'Occupancy Raw Data'!$B$8:$BE$45,'Occupancy Raw Data'!AN$3,FALSE)</f>
        <v>72.809972830429899</v>
      </c>
      <c r="I50" s="48">
        <f>VLOOKUP($A50,'Occupancy Raw Data'!$B$8:$BE$45,'Occupancy Raw Data'!AO$3,FALSE)</f>
        <v>79.381173086143505</v>
      </c>
      <c r="J50" s="49">
        <f>VLOOKUP($A50,'Occupancy Raw Data'!$B$8:$BE$45,'Occupancy Raw Data'!AP$3,FALSE)</f>
        <v>76.095572958286695</v>
      </c>
      <c r="K50" s="50">
        <f>VLOOKUP($A50,'Occupancy Raw Data'!$B$8:$BE$45,'Occupancy Raw Data'!AR$3,FALSE)</f>
        <v>65.082673120390794</v>
      </c>
      <c r="M50" s="47">
        <f>VLOOKUP($A50,'Occupancy Raw Data'!$B$8:$BE$45,'Occupancy Raw Data'!AT$3,FALSE)</f>
        <v>0.93753059992403898</v>
      </c>
      <c r="N50" s="48">
        <f>VLOOKUP($A50,'Occupancy Raw Data'!$B$8:$BE$45,'Occupancy Raw Data'!AU$3,FALSE)</f>
        <v>4.7360096613397697</v>
      </c>
      <c r="O50" s="48">
        <f>VLOOKUP($A50,'Occupancy Raw Data'!$B$8:$BE$45,'Occupancy Raw Data'!AV$3,FALSE)</f>
        <v>2.24224905547874</v>
      </c>
      <c r="P50" s="48">
        <f>VLOOKUP($A50,'Occupancy Raw Data'!$B$8:$BE$45,'Occupancy Raw Data'!AW$3,FALSE)</f>
        <v>2.4789545426178701</v>
      </c>
      <c r="Q50" s="48">
        <f>VLOOKUP($A50,'Occupancy Raw Data'!$B$8:$BE$45,'Occupancy Raw Data'!AX$3,FALSE)</f>
        <v>3.6660554927412599</v>
      </c>
      <c r="R50" s="49">
        <f>VLOOKUP($A50,'Occupancy Raw Data'!$B$8:$BE$45,'Occupancy Raw Data'!AY$3,FALSE)</f>
        <v>2.7989911002926</v>
      </c>
      <c r="S50" s="48">
        <f>VLOOKUP($A50,'Occupancy Raw Data'!$B$8:$BE$45,'Occupancy Raw Data'!BA$3,FALSE)</f>
        <v>3.5515468553880498</v>
      </c>
      <c r="T50" s="48">
        <f>VLOOKUP($A50,'Occupancy Raw Data'!$B$8:$BE$45,'Occupancy Raw Data'!BB$3,FALSE)</f>
        <v>3.5169761092817402</v>
      </c>
      <c r="U50" s="49">
        <f>VLOOKUP($A50,'Occupancy Raw Data'!$B$8:$BE$45,'Occupancy Raw Data'!BC$3,FALSE)</f>
        <v>3.5335122664348901</v>
      </c>
      <c r="V50" s="50">
        <f>VLOOKUP($A50,'Occupancy Raw Data'!$B$8:$BE$45,'Occupancy Raw Data'!BE$3,FALSE)</f>
        <v>3.0433280473886901</v>
      </c>
      <c r="X50" s="51">
        <f>VLOOKUP($A50,'ADR Raw Data'!$B$6:$BE$43,'ADR Raw Data'!AG$1,FALSE)</f>
        <v>124.54744106095799</v>
      </c>
      <c r="Y50" s="52">
        <f>VLOOKUP($A50,'ADR Raw Data'!$B$6:$BE$43,'ADR Raw Data'!AH$1,FALSE)</f>
        <v>115.208467823975</v>
      </c>
      <c r="Z50" s="52">
        <f>VLOOKUP($A50,'ADR Raw Data'!$B$6:$BE$43,'ADR Raw Data'!AI$1,FALSE)</f>
        <v>117.892274514208</v>
      </c>
      <c r="AA50" s="52">
        <f>VLOOKUP($A50,'ADR Raw Data'!$B$6:$BE$43,'ADR Raw Data'!AJ$1,FALSE)</f>
        <v>117.412532397134</v>
      </c>
      <c r="AB50" s="52">
        <f>VLOOKUP($A50,'ADR Raw Data'!$B$6:$BE$43,'ADR Raw Data'!AK$1,FALSE)</f>
        <v>116.45055057737601</v>
      </c>
      <c r="AC50" s="53">
        <f>VLOOKUP($A50,'ADR Raw Data'!$B$6:$BE$43,'ADR Raw Data'!AL$1,FALSE)</f>
        <v>118.242354848769</v>
      </c>
      <c r="AD50" s="52">
        <f>VLOOKUP($A50,'ADR Raw Data'!$B$6:$BE$43,'ADR Raw Data'!AN$1,FALSE)</f>
        <v>149.081210961165</v>
      </c>
      <c r="AE50" s="52">
        <f>VLOOKUP($A50,'ADR Raw Data'!$B$6:$BE$43,'ADR Raw Data'!AO$1,FALSE)</f>
        <v>158.82502021389601</v>
      </c>
      <c r="AF50" s="53">
        <f>VLOOKUP($A50,'ADR Raw Data'!$B$6:$BE$43,'ADR Raw Data'!AP$1,FALSE)</f>
        <v>154.16347119484101</v>
      </c>
      <c r="AG50" s="54">
        <f>VLOOKUP($A50,'ADR Raw Data'!$B$6:$BE$43,'ADR Raw Data'!AR$1,FALSE)</f>
        <v>130.24220408930699</v>
      </c>
      <c r="AI50" s="47">
        <f>VLOOKUP($A50,'ADR Raw Data'!$B$6:$BE$43,'ADR Raw Data'!AT$1,FALSE)</f>
        <v>-2.1516772939116899</v>
      </c>
      <c r="AJ50" s="48">
        <f>VLOOKUP($A50,'ADR Raw Data'!$B$6:$BE$43,'ADR Raw Data'!AU$1,FALSE)</f>
        <v>2.1776388114837499</v>
      </c>
      <c r="AK50" s="48">
        <f>VLOOKUP($A50,'ADR Raw Data'!$B$6:$BE$43,'ADR Raw Data'!AV$1,FALSE)</f>
        <v>1.30052898271494</v>
      </c>
      <c r="AL50" s="48">
        <f>VLOOKUP($A50,'ADR Raw Data'!$B$6:$BE$43,'ADR Raw Data'!AW$1,FALSE)</f>
        <v>2.6533795127706701</v>
      </c>
      <c r="AM50" s="48">
        <f>VLOOKUP($A50,'ADR Raw Data'!$B$6:$BE$43,'ADR Raw Data'!AX$1,FALSE)</f>
        <v>2.0969055021553702</v>
      </c>
      <c r="AN50" s="49">
        <f>VLOOKUP($A50,'ADR Raw Data'!$B$6:$BE$43,'ADR Raw Data'!AY$1,FALSE)</f>
        <v>1.1386101703021001</v>
      </c>
      <c r="AO50" s="48">
        <f>VLOOKUP($A50,'ADR Raw Data'!$B$6:$BE$43,'ADR Raw Data'!BA$1,FALSE)</f>
        <v>2.7726402077862602</v>
      </c>
      <c r="AP50" s="48">
        <f>VLOOKUP($A50,'ADR Raw Data'!$B$6:$BE$43,'ADR Raw Data'!BB$1,FALSE)</f>
        <v>-0.32390942099259501</v>
      </c>
      <c r="AQ50" s="49">
        <f>VLOOKUP($A50,'ADR Raw Data'!$B$6:$BE$43,'ADR Raw Data'!BC$1,FALSE)</f>
        <v>1.0843661961775</v>
      </c>
      <c r="AR50" s="50">
        <f>VLOOKUP($A50,'ADR Raw Data'!$B$6:$BE$43,'ADR Raw Data'!BE$1,FALSE)</f>
        <v>1.1615456790734799</v>
      </c>
      <c r="AT50" s="51">
        <f>VLOOKUP($A50,'RevPAR Raw Data'!$B$6:$BE$43,'RevPAR Raw Data'!AG$1,FALSE)</f>
        <v>71.564318683074902</v>
      </c>
      <c r="AU50" s="52">
        <f>VLOOKUP($A50,'RevPAR Raw Data'!$B$6:$BE$43,'RevPAR Raw Data'!AH$1,FALSE)</f>
        <v>67.3309440306856</v>
      </c>
      <c r="AV50" s="52">
        <f>VLOOKUP($A50,'RevPAR Raw Data'!$B$6:$BE$43,'RevPAR Raw Data'!AI$1,FALSE)</f>
        <v>73.808816493527203</v>
      </c>
      <c r="AW50" s="52">
        <f>VLOOKUP($A50,'RevPAR Raw Data'!$B$6:$BE$43,'RevPAR Raw Data'!AJ$1,FALSE)</f>
        <v>74.081922390922102</v>
      </c>
      <c r="AX50" s="52">
        <f>VLOOKUP($A50,'RevPAR Raw Data'!$B$6:$BE$43,'RevPAR Raw Data'!AK$1,FALSE)</f>
        <v>71.946600671248206</v>
      </c>
      <c r="AY50" s="53">
        <f>VLOOKUP($A50,'RevPAR Raw Data'!$B$6:$BE$43,'RevPAR Raw Data'!AL$1,FALSE)</f>
        <v>71.746520453891605</v>
      </c>
      <c r="AZ50" s="52">
        <f>VLOOKUP($A50,'RevPAR Raw Data'!$B$6:$BE$43,'RevPAR Raw Data'!AN$1,FALSE)</f>
        <v>108.5459891961</v>
      </c>
      <c r="BA50" s="52">
        <f>VLOOKUP($A50,'RevPAR Raw Data'!$B$6:$BE$43,'RevPAR Raw Data'!AO$1,FALSE)</f>
        <v>126.077164200095</v>
      </c>
      <c r="BB50" s="53">
        <f>VLOOKUP($A50,'RevPAR Raw Data'!$B$6:$BE$43,'RevPAR Raw Data'!AP$1,FALSE)</f>
        <v>117.31157669809799</v>
      </c>
      <c r="BC50" s="54">
        <f>VLOOKUP($A50,'RevPAR Raw Data'!$B$6:$BE$43,'RevPAR Raw Data'!AR$1,FALSE)</f>
        <v>84.765107952236306</v>
      </c>
      <c r="BE50" s="47">
        <f>VLOOKUP($A50,'RevPAR Raw Data'!$B$6:$BE$43,'RevPAR Raw Data'!AT$1,FALSE)</f>
        <v>-1.2343193270296899</v>
      </c>
      <c r="BF50" s="48">
        <f>VLOOKUP($A50,'RevPAR Raw Data'!$B$6:$BE$43,'RevPAR Raw Data'!AU$1,FALSE)</f>
        <v>7.0167816573244899</v>
      </c>
      <c r="BG50" s="48">
        <f>VLOOKUP($A50,'RevPAR Raw Data'!$B$6:$BE$43,'RevPAR Raw Data'!AV$1,FALSE)</f>
        <v>3.5719391370248301</v>
      </c>
      <c r="BH50" s="48">
        <f>VLOOKUP($A50,'RevPAR Raw Data'!$B$6:$BE$43,'RevPAR Raw Data'!AW$1,FALSE)</f>
        <v>5.1981101273532602</v>
      </c>
      <c r="BI50" s="48">
        <f>VLOOKUP($A50,'RevPAR Raw Data'!$B$6:$BE$43,'RevPAR Raw Data'!AX$1,FALSE)</f>
        <v>5.8398347142359999</v>
      </c>
      <c r="BJ50" s="49">
        <f>VLOOKUP($A50,'RevPAR Raw Data'!$B$6:$BE$43,'RevPAR Raw Data'!AY$1,FALSE)</f>
        <v>3.9694708679284898</v>
      </c>
      <c r="BK50" s="48">
        <f>VLOOKUP($A50,'RevPAR Raw Data'!$B$6:$BE$43,'RevPAR Raw Data'!BA$1,FALSE)</f>
        <v>6.4226586792851696</v>
      </c>
      <c r="BL50" s="48">
        <f>VLOOKUP($A50,'RevPAR Raw Data'!$B$6:$BE$43,'RevPAR Raw Data'!BB$1,FALSE)</f>
        <v>3.1816748713371199</v>
      </c>
      <c r="BM50" s="49">
        <f>VLOOKUP($A50,'RevPAR Raw Data'!$B$6:$BE$43,'RevPAR Raw Data'!BC$1,FALSE)</f>
        <v>4.6561946751674004</v>
      </c>
      <c r="BN50" s="50">
        <f>VLOOKUP($A50,'RevPAR Raw Data'!$B$6:$BE$43,'RevPAR Raw Data'!BE$1,FALSE)</f>
        <v>4.24022337189664</v>
      </c>
    </row>
    <row r="51" spans="1:66" x14ac:dyDescent="0.45">
      <c r="A51" s="66" t="s">
        <v>81</v>
      </c>
      <c r="B51" s="47">
        <f>VLOOKUP($A51,'Occupancy Raw Data'!$B$8:$BE$45,'Occupancy Raw Data'!AG$3,FALSE)</f>
        <v>56.704857494555398</v>
      </c>
      <c r="C51" s="48">
        <f>VLOOKUP($A51,'Occupancy Raw Data'!$B$8:$BE$45,'Occupancy Raw Data'!AH$3,FALSE)</f>
        <v>66.043935233405904</v>
      </c>
      <c r="D51" s="48">
        <f>VLOOKUP($A51,'Occupancy Raw Data'!$B$8:$BE$45,'Occupancy Raw Data'!AI$3,FALSE)</f>
        <v>74.795000473439998</v>
      </c>
      <c r="E51" s="48">
        <f>VLOOKUP($A51,'Occupancy Raw Data'!$B$8:$BE$45,'Occupancy Raw Data'!AJ$3,FALSE)</f>
        <v>75.088533282832998</v>
      </c>
      <c r="F51" s="48">
        <f>VLOOKUP($A51,'Occupancy Raw Data'!$B$8:$BE$45,'Occupancy Raw Data'!AK$3,FALSE)</f>
        <v>67.733169207461401</v>
      </c>
      <c r="G51" s="49">
        <f>VLOOKUP($A51,'Occupancy Raw Data'!$B$8:$BE$45,'Occupancy Raw Data'!AL$3,FALSE)</f>
        <v>68.073099138339103</v>
      </c>
      <c r="H51" s="48">
        <f>VLOOKUP($A51,'Occupancy Raw Data'!$B$8:$BE$45,'Occupancy Raw Data'!AN$3,FALSE)</f>
        <v>67.653157844901003</v>
      </c>
      <c r="I51" s="48">
        <f>VLOOKUP($A51,'Occupancy Raw Data'!$B$8:$BE$45,'Occupancy Raw Data'!AO$3,FALSE)</f>
        <v>71.912697661206295</v>
      </c>
      <c r="J51" s="49">
        <f>VLOOKUP($A51,'Occupancy Raw Data'!$B$8:$BE$45,'Occupancy Raw Data'!AP$3,FALSE)</f>
        <v>69.782927753053599</v>
      </c>
      <c r="K51" s="50">
        <f>VLOOKUP($A51,'Occupancy Raw Data'!$B$8:$BE$45,'Occupancy Raw Data'!AR$3,FALSE)</f>
        <v>68.561621599686106</v>
      </c>
      <c r="M51" s="47">
        <f>VLOOKUP($A51,'Occupancy Raw Data'!$B$8:$BE$45,'Occupancy Raw Data'!AT$3,FALSE)</f>
        <v>1.8898411410887801</v>
      </c>
      <c r="N51" s="48">
        <f>VLOOKUP($A51,'Occupancy Raw Data'!$B$8:$BE$45,'Occupancy Raw Data'!AU$3,FALSE)</f>
        <v>1.6061287079523301</v>
      </c>
      <c r="O51" s="48">
        <f>VLOOKUP($A51,'Occupancy Raw Data'!$B$8:$BE$45,'Occupancy Raw Data'!AV$3,FALSE)</f>
        <v>0.84527988519322195</v>
      </c>
      <c r="P51" s="48">
        <f>VLOOKUP($A51,'Occupancy Raw Data'!$B$8:$BE$45,'Occupancy Raw Data'!AW$3,FALSE)</f>
        <v>2.05028806786027</v>
      </c>
      <c r="Q51" s="48">
        <f>VLOOKUP($A51,'Occupancy Raw Data'!$B$8:$BE$45,'Occupancy Raw Data'!AX$3,FALSE)</f>
        <v>4.6392257301901001</v>
      </c>
      <c r="R51" s="49">
        <f>VLOOKUP($A51,'Occupancy Raw Data'!$B$8:$BE$45,'Occupancy Raw Data'!AY$3,FALSE)</f>
        <v>2.1715903619934198</v>
      </c>
      <c r="S51" s="48">
        <f>VLOOKUP($A51,'Occupancy Raw Data'!$B$8:$BE$45,'Occupancy Raw Data'!BA$3,FALSE)</f>
        <v>0.64033185662459102</v>
      </c>
      <c r="T51" s="48">
        <f>VLOOKUP($A51,'Occupancy Raw Data'!$B$8:$BE$45,'Occupancy Raw Data'!BB$3,FALSE)</f>
        <v>-0.90283942175065901</v>
      </c>
      <c r="U51" s="49">
        <f>VLOOKUP($A51,'Occupancy Raw Data'!$B$8:$BE$45,'Occupancy Raw Data'!BC$3,FALSE)</f>
        <v>-0.16075683211755301</v>
      </c>
      <c r="V51" s="50">
        <f>VLOOKUP($A51,'Occupancy Raw Data'!$B$8:$BE$45,'Occupancy Raw Data'!BE$3,FALSE)</f>
        <v>1.48216419977272</v>
      </c>
      <c r="X51" s="51">
        <f>VLOOKUP($A51,'ADR Raw Data'!$B$6:$BE$43,'ADR Raw Data'!AG$1,FALSE)</f>
        <v>140.488086113615</v>
      </c>
      <c r="Y51" s="52">
        <f>VLOOKUP($A51,'ADR Raw Data'!$B$6:$BE$43,'ADR Raw Data'!AH$1,FALSE)</f>
        <v>165.429552753444</v>
      </c>
      <c r="Z51" s="52">
        <f>VLOOKUP($A51,'ADR Raw Data'!$B$6:$BE$43,'ADR Raw Data'!AI$1,FALSE)</f>
        <v>176.75368440708399</v>
      </c>
      <c r="AA51" s="52">
        <f>VLOOKUP($A51,'ADR Raw Data'!$B$6:$BE$43,'ADR Raw Data'!AJ$1,FALSE)</f>
        <v>174.67247506336599</v>
      </c>
      <c r="AB51" s="52">
        <f>VLOOKUP($A51,'ADR Raw Data'!$B$6:$BE$43,'ADR Raw Data'!AK$1,FALSE)</f>
        <v>153.714535249465</v>
      </c>
      <c r="AC51" s="53">
        <f>VLOOKUP($A51,'ADR Raw Data'!$B$6:$BE$43,'ADR Raw Data'!AL$1,FALSE)</f>
        <v>163.47056551493901</v>
      </c>
      <c r="AD51" s="52">
        <f>VLOOKUP($A51,'ADR Raw Data'!$B$6:$BE$43,'ADR Raw Data'!AN$1,FALSE)</f>
        <v>137.99894966304399</v>
      </c>
      <c r="AE51" s="52">
        <f>VLOOKUP($A51,'ADR Raw Data'!$B$6:$BE$43,'ADR Raw Data'!AO$1,FALSE)</f>
        <v>139.006242774566</v>
      </c>
      <c r="AF51" s="53">
        <f>VLOOKUP($A51,'ADR Raw Data'!$B$6:$BE$43,'ADR Raw Data'!AP$1,FALSE)</f>
        <v>138.517967475262</v>
      </c>
      <c r="AG51" s="54">
        <f>VLOOKUP($A51,'ADR Raw Data'!$B$6:$BE$43,'ADR Raw Data'!AR$1,FALSE)</f>
        <v>156.21425545347699</v>
      </c>
      <c r="AI51" s="47">
        <f>VLOOKUP($A51,'ADR Raw Data'!$B$6:$BE$43,'ADR Raw Data'!AT$1,FALSE)</f>
        <v>3.8611600883360402</v>
      </c>
      <c r="AJ51" s="48">
        <f>VLOOKUP($A51,'ADR Raw Data'!$B$6:$BE$43,'ADR Raw Data'!AU$1,FALSE)</f>
        <v>5.3311039846568997</v>
      </c>
      <c r="AK51" s="48">
        <f>VLOOKUP($A51,'ADR Raw Data'!$B$6:$BE$43,'ADR Raw Data'!AV$1,FALSE)</f>
        <v>5.9204032712775003</v>
      </c>
      <c r="AL51" s="48">
        <f>VLOOKUP($A51,'ADR Raw Data'!$B$6:$BE$43,'ADR Raw Data'!AW$1,FALSE)</f>
        <v>6.20194733576011</v>
      </c>
      <c r="AM51" s="48">
        <f>VLOOKUP($A51,'ADR Raw Data'!$B$6:$BE$43,'ADR Raw Data'!AX$1,FALSE)</f>
        <v>5.8828326008991398</v>
      </c>
      <c r="AN51" s="49">
        <f>VLOOKUP($A51,'ADR Raw Data'!$B$6:$BE$43,'ADR Raw Data'!AY$1,FALSE)</f>
        <v>5.5119081443656901</v>
      </c>
      <c r="AO51" s="48">
        <f>VLOOKUP($A51,'ADR Raw Data'!$B$6:$BE$43,'ADR Raw Data'!BA$1,FALSE)</f>
        <v>3.6862299697905598</v>
      </c>
      <c r="AP51" s="48">
        <f>VLOOKUP($A51,'ADR Raw Data'!$B$6:$BE$43,'ADR Raw Data'!BB$1,FALSE)</f>
        <v>3.7167775637482601</v>
      </c>
      <c r="AQ51" s="49">
        <f>VLOOKUP($A51,'ADR Raw Data'!$B$6:$BE$43,'ADR Raw Data'!BC$1,FALSE)</f>
        <v>3.69923133290773</v>
      </c>
      <c r="AR51" s="50">
        <f>VLOOKUP($A51,'ADR Raw Data'!$B$6:$BE$43,'ADR Raw Data'!BE$1,FALSE)</f>
        <v>5.1107064022659401</v>
      </c>
      <c r="AT51" s="51">
        <f>VLOOKUP($A51,'RevPAR Raw Data'!$B$6:$BE$43,'RevPAR Raw Data'!AG$1,FALSE)</f>
        <v>79.663569027554203</v>
      </c>
      <c r="AU51" s="52">
        <f>VLOOKUP($A51,'RevPAR Raw Data'!$B$6:$BE$43,'RevPAR Raw Data'!AH$1,FALSE)</f>
        <v>109.256186677397</v>
      </c>
      <c r="AV51" s="52">
        <f>VLOOKUP($A51,'RevPAR Raw Data'!$B$6:$BE$43,'RevPAR Raw Data'!AI$1,FALSE)</f>
        <v>132.20291908910099</v>
      </c>
      <c r="AW51" s="52">
        <f>VLOOKUP($A51,'RevPAR Raw Data'!$B$6:$BE$43,'RevPAR Raw Data'!AJ$1,FALSE)</f>
        <v>131.158999573903</v>
      </c>
      <c r="AX51" s="52">
        <f>VLOOKUP($A51,'RevPAR Raw Data'!$B$6:$BE$43,'RevPAR Raw Data'!AK$1,FALSE)</f>
        <v>104.115726256983</v>
      </c>
      <c r="AY51" s="53">
        <f>VLOOKUP($A51,'RevPAR Raw Data'!$B$6:$BE$43,'RevPAR Raw Data'!AL$1,FALSE)</f>
        <v>111.279480124988</v>
      </c>
      <c r="AZ51" s="52">
        <f>VLOOKUP($A51,'RevPAR Raw Data'!$B$6:$BE$43,'RevPAR Raw Data'!AN$1,FALSE)</f>
        <v>93.360647239844695</v>
      </c>
      <c r="BA51" s="52">
        <f>VLOOKUP($A51,'RevPAR Raw Data'!$B$6:$BE$43,'RevPAR Raw Data'!AO$1,FALSE)</f>
        <v>99.9631390966764</v>
      </c>
      <c r="BB51" s="53">
        <f>VLOOKUP($A51,'RevPAR Raw Data'!$B$6:$BE$43,'RevPAR Raw Data'!AP$1,FALSE)</f>
        <v>96.661893168260505</v>
      </c>
      <c r="BC51" s="54">
        <f>VLOOKUP($A51,'RevPAR Raw Data'!$B$6:$BE$43,'RevPAR Raw Data'!AR$1,FALSE)</f>
        <v>107.10302670878001</v>
      </c>
      <c r="BE51" s="47">
        <f>VLOOKUP($A51,'RevPAR Raw Data'!$B$6:$BE$43,'RevPAR Raw Data'!AT$1,FALSE)</f>
        <v>5.8239710212975</v>
      </c>
      <c r="BF51" s="48">
        <f>VLOOKUP($A51,'RevPAR Raw Data'!$B$6:$BE$43,'RevPAR Raw Data'!AU$1,FALSE)</f>
        <v>7.0228570841576001</v>
      </c>
      <c r="BG51" s="48">
        <f>VLOOKUP($A51,'RevPAR Raw Data'!$B$6:$BE$43,'RevPAR Raw Data'!AV$1,FALSE)</f>
        <v>6.81572713444515</v>
      </c>
      <c r="BH51" s="48">
        <f>VLOOKUP($A51,'RevPAR Raw Data'!$B$6:$BE$43,'RevPAR Raw Data'!AW$1,FALSE)</f>
        <v>8.3793931898204495</v>
      </c>
      <c r="BI51" s="48">
        <f>VLOOKUP($A51,'RevPAR Raw Data'!$B$6:$BE$43,'RevPAR Raw Data'!AX$1,FALSE)</f>
        <v>10.794976214774101</v>
      </c>
      <c r="BJ51" s="49">
        <f>VLOOKUP($A51,'RevPAR Raw Data'!$B$6:$BE$43,'RevPAR Raw Data'!AY$1,FALSE)</f>
        <v>7.8031945723840899</v>
      </c>
      <c r="BK51" s="48">
        <f>VLOOKUP($A51,'RevPAR Raw Data'!$B$6:$BE$43,'RevPAR Raw Data'!BA$1,FALSE)</f>
        <v>4.3501659312201602</v>
      </c>
      <c r="BL51" s="48">
        <f>VLOOKUP($A51,'RevPAR Raw Data'!$B$6:$BE$43,'RevPAR Raw Data'!BB$1,FALSE)</f>
        <v>2.7803816089333</v>
      </c>
      <c r="BM51" s="49">
        <f>VLOOKUP($A51,'RevPAR Raw Data'!$B$6:$BE$43,'RevPAR Raw Data'!BC$1,FALSE)</f>
        <v>3.53252773368669</v>
      </c>
      <c r="BN51" s="50">
        <f>VLOOKUP($A51,'RevPAR Raw Data'!$B$6:$BE$43,'RevPAR Raw Data'!BE$1,FALSE)</f>
        <v>6.6686196626885499</v>
      </c>
    </row>
    <row r="52" spans="1:66" x14ac:dyDescent="0.45">
      <c r="A52" s="63" t="s">
        <v>82</v>
      </c>
      <c r="B52" s="47">
        <f>VLOOKUP($A52,'Occupancy Raw Data'!$B$8:$BE$45,'Occupancy Raw Data'!AG$3,FALSE)</f>
        <v>45.243107148753502</v>
      </c>
      <c r="C52" s="48">
        <f>VLOOKUP($A52,'Occupancy Raw Data'!$B$8:$BE$45,'Occupancy Raw Data'!AH$3,FALSE)</f>
        <v>48.446012877662199</v>
      </c>
      <c r="D52" s="48">
        <f>VLOOKUP($A52,'Occupancy Raw Data'!$B$8:$BE$45,'Occupancy Raw Data'!AI$3,FALSE)</f>
        <v>53.958230146937403</v>
      </c>
      <c r="E52" s="48">
        <f>VLOOKUP($A52,'Occupancy Raw Data'!$B$8:$BE$45,'Occupancy Raw Data'!AJ$3,FALSE)</f>
        <v>55.9744923229321</v>
      </c>
      <c r="F52" s="48">
        <f>VLOOKUP($A52,'Occupancy Raw Data'!$B$8:$BE$45,'Occupancy Raw Data'!AK$3,FALSE)</f>
        <v>57.4603764239722</v>
      </c>
      <c r="G52" s="49">
        <f>VLOOKUP($A52,'Occupancy Raw Data'!$B$8:$BE$45,'Occupancy Raw Data'!AL$3,FALSE)</f>
        <v>52.216443784051499</v>
      </c>
      <c r="H52" s="48">
        <f>VLOOKUP($A52,'Occupancy Raw Data'!$B$8:$BE$45,'Occupancy Raw Data'!AN$3,FALSE)</f>
        <v>68.233036156513094</v>
      </c>
      <c r="I52" s="48">
        <f>VLOOKUP($A52,'Occupancy Raw Data'!$B$8:$BE$45,'Occupancy Raw Data'!AO$3,FALSE)</f>
        <v>74.030047878487693</v>
      </c>
      <c r="J52" s="49">
        <f>VLOOKUP($A52,'Occupancy Raw Data'!$B$8:$BE$45,'Occupancy Raw Data'!AP$3,FALSE)</f>
        <v>71.131542017500394</v>
      </c>
      <c r="K52" s="50">
        <f>VLOOKUP($A52,'Occupancy Raw Data'!$B$8:$BE$45,'Occupancy Raw Data'!AR$3,FALSE)</f>
        <v>57.620757565036897</v>
      </c>
      <c r="M52" s="47">
        <f>VLOOKUP($A52,'Occupancy Raw Data'!$B$8:$BE$45,'Occupancy Raw Data'!AT$3,FALSE)</f>
        <v>-1.6719739573096899</v>
      </c>
      <c r="N52" s="48">
        <f>VLOOKUP($A52,'Occupancy Raw Data'!$B$8:$BE$45,'Occupancy Raw Data'!AU$3,FALSE)</f>
        <v>1.84495248021773</v>
      </c>
      <c r="O52" s="48">
        <f>VLOOKUP($A52,'Occupancy Raw Data'!$B$8:$BE$45,'Occupancy Raw Data'!AV$3,FALSE)</f>
        <v>0.85793434198263696</v>
      </c>
      <c r="P52" s="48">
        <f>VLOOKUP($A52,'Occupancy Raw Data'!$B$8:$BE$45,'Occupancy Raw Data'!AW$3,FALSE)</f>
        <v>1.1735848734138199</v>
      </c>
      <c r="Q52" s="48">
        <f>VLOOKUP($A52,'Occupancy Raw Data'!$B$8:$BE$45,'Occupancy Raw Data'!AX$3,FALSE)</f>
        <v>0.216842167805543</v>
      </c>
      <c r="R52" s="49">
        <f>VLOOKUP($A52,'Occupancy Raw Data'!$B$8:$BE$45,'Occupancy Raw Data'!AY$3,FALSE)</f>
        <v>0.51608006419916097</v>
      </c>
      <c r="S52" s="48">
        <f>VLOOKUP($A52,'Occupancy Raw Data'!$B$8:$BE$45,'Occupancy Raw Data'!BA$3,FALSE)</f>
        <v>-0.59129354608272</v>
      </c>
      <c r="T52" s="48">
        <f>VLOOKUP($A52,'Occupancy Raw Data'!$B$8:$BE$45,'Occupancy Raw Data'!BB$3,FALSE)</f>
        <v>0.60097266594061405</v>
      </c>
      <c r="U52" s="49">
        <f>VLOOKUP($A52,'Occupancy Raw Data'!$B$8:$BE$45,'Occupancy Raw Data'!BC$3,FALSE)</f>
        <v>2.5582572145137601E-2</v>
      </c>
      <c r="V52" s="50">
        <f>VLOOKUP($A52,'Occupancy Raw Data'!$B$8:$BE$45,'Occupancy Raw Data'!BE$3,FALSE)</f>
        <v>0.34057046108729699</v>
      </c>
      <c r="X52" s="51">
        <f>VLOOKUP($A52,'ADR Raw Data'!$B$6:$BE$43,'ADR Raw Data'!AG$1,FALSE)</f>
        <v>95.922118323222094</v>
      </c>
      <c r="Y52" s="52">
        <f>VLOOKUP($A52,'ADR Raw Data'!$B$6:$BE$43,'ADR Raw Data'!AH$1,FALSE)</f>
        <v>96.627142917997801</v>
      </c>
      <c r="Z52" s="52">
        <f>VLOOKUP($A52,'ADR Raw Data'!$B$6:$BE$43,'ADR Raw Data'!AI$1,FALSE)</f>
        <v>97.603975751548901</v>
      </c>
      <c r="AA52" s="52">
        <f>VLOOKUP($A52,'ADR Raw Data'!$B$6:$BE$43,'ADR Raw Data'!AJ$1,FALSE)</f>
        <v>97.990848357482506</v>
      </c>
      <c r="AB52" s="52">
        <f>VLOOKUP($A52,'ADR Raw Data'!$B$6:$BE$43,'ADR Raw Data'!AK$1,FALSE)</f>
        <v>99.029201594655703</v>
      </c>
      <c r="AC52" s="53">
        <f>VLOOKUP($A52,'ADR Raw Data'!$B$6:$BE$43,'ADR Raw Data'!AL$1,FALSE)</f>
        <v>97.5278805628013</v>
      </c>
      <c r="AD52" s="52">
        <f>VLOOKUP($A52,'ADR Raw Data'!$B$6:$BE$43,'ADR Raw Data'!AN$1,FALSE)</f>
        <v>123.167182651302</v>
      </c>
      <c r="AE52" s="52">
        <f>VLOOKUP($A52,'ADR Raw Data'!$B$6:$BE$43,'ADR Raw Data'!AO$1,FALSE)</f>
        <v>128.41900172836699</v>
      </c>
      <c r="AF52" s="53">
        <f>VLOOKUP($A52,'ADR Raw Data'!$B$6:$BE$43,'ADR Raw Data'!AP$1,FALSE)</f>
        <v>125.900094146659</v>
      </c>
      <c r="AG52" s="54">
        <f>VLOOKUP($A52,'ADR Raw Data'!$B$6:$BE$43,'ADR Raw Data'!AR$1,FALSE)</f>
        <v>107.534985085318</v>
      </c>
      <c r="AI52" s="47">
        <f>VLOOKUP($A52,'ADR Raw Data'!$B$6:$BE$43,'ADR Raw Data'!AT$1,FALSE)</f>
        <v>-3.7972584229308501</v>
      </c>
      <c r="AJ52" s="48">
        <f>VLOOKUP($A52,'ADR Raw Data'!$B$6:$BE$43,'ADR Raw Data'!AU$1,FALSE)</f>
        <v>-0.56326514715749798</v>
      </c>
      <c r="AK52" s="48">
        <f>VLOOKUP($A52,'ADR Raw Data'!$B$6:$BE$43,'ADR Raw Data'!AV$1,FALSE)</f>
        <v>-1.3851322528975401</v>
      </c>
      <c r="AL52" s="48">
        <f>VLOOKUP($A52,'ADR Raw Data'!$B$6:$BE$43,'ADR Raw Data'!AW$1,FALSE)</f>
        <v>-1.1611777857644501</v>
      </c>
      <c r="AM52" s="48">
        <f>VLOOKUP($A52,'ADR Raw Data'!$B$6:$BE$43,'ADR Raw Data'!AX$1,FALSE)</f>
        <v>-1.7845942270750199</v>
      </c>
      <c r="AN52" s="49">
        <f>VLOOKUP($A52,'ADR Raw Data'!$B$6:$BE$43,'ADR Raw Data'!AY$1,FALSE)</f>
        <v>-1.70532736167169</v>
      </c>
      <c r="AO52" s="48">
        <f>VLOOKUP($A52,'ADR Raw Data'!$B$6:$BE$43,'ADR Raw Data'!BA$1,FALSE)</f>
        <v>-2.8691141089274899</v>
      </c>
      <c r="AP52" s="48">
        <f>VLOOKUP($A52,'ADR Raw Data'!$B$6:$BE$43,'ADR Raw Data'!BB$1,FALSE)</f>
        <v>-2.1936154785911</v>
      </c>
      <c r="AQ52" s="49">
        <f>VLOOKUP($A52,'ADR Raw Data'!$B$6:$BE$43,'ADR Raw Data'!BC$1,FALSE)</f>
        <v>-2.5016378680509201</v>
      </c>
      <c r="AR52" s="50">
        <f>VLOOKUP($A52,'ADR Raw Data'!$B$6:$BE$43,'ADR Raw Data'!BE$1,FALSE)</f>
        <v>-2.06730313972982</v>
      </c>
      <c r="AT52" s="51">
        <f>VLOOKUP($A52,'RevPAR Raw Data'!$B$6:$BE$43,'RevPAR Raw Data'!AG$1,FALSE)</f>
        <v>43.398146772329497</v>
      </c>
      <c r="AU52" s="52">
        <f>VLOOKUP($A52,'RevPAR Raw Data'!$B$6:$BE$43,'RevPAR Raw Data'!AH$1,FALSE)</f>
        <v>46.8119981013703</v>
      </c>
      <c r="AV52" s="52">
        <f>VLOOKUP($A52,'RevPAR Raw Data'!$B$6:$BE$43,'RevPAR Raw Data'!AI$1,FALSE)</f>
        <v>52.6653778685818</v>
      </c>
      <c r="AW52" s="52">
        <f>VLOOKUP($A52,'RevPAR Raw Data'!$B$6:$BE$43,'RevPAR Raw Data'!AJ$1,FALSE)</f>
        <v>54.849879891035101</v>
      </c>
      <c r="AX52" s="52">
        <f>VLOOKUP($A52,'RevPAR Raw Data'!$B$6:$BE$43,'RevPAR Raw Data'!AK$1,FALSE)</f>
        <v>56.902552005943498</v>
      </c>
      <c r="AY52" s="53">
        <f>VLOOKUP($A52,'RevPAR Raw Data'!$B$6:$BE$43,'RevPAR Raw Data'!AL$1,FALSE)</f>
        <v>50.925590927851999</v>
      </c>
      <c r="AZ52" s="52">
        <f>VLOOKUP($A52,'RevPAR Raw Data'!$B$6:$BE$43,'RevPAR Raw Data'!AN$1,FALSE)</f>
        <v>84.040708271421394</v>
      </c>
      <c r="BA52" s="52">
        <f>VLOOKUP($A52,'RevPAR Raw Data'!$B$6:$BE$43,'RevPAR Raw Data'!AO$1,FALSE)</f>
        <v>95.068648464586403</v>
      </c>
      <c r="BB52" s="53">
        <f>VLOOKUP($A52,'RevPAR Raw Data'!$B$6:$BE$43,'RevPAR Raw Data'!AP$1,FALSE)</f>
        <v>89.554678368003906</v>
      </c>
      <c r="BC52" s="54">
        <f>VLOOKUP($A52,'RevPAR Raw Data'!$B$6:$BE$43,'RevPAR Raw Data'!AR$1,FALSE)</f>
        <v>61.962473053609699</v>
      </c>
      <c r="BE52" s="47">
        <f>VLOOKUP($A52,'RevPAR Raw Data'!$B$6:$BE$43,'RevPAR Raw Data'!AT$1,FALSE)</f>
        <v>-5.4057432083173902</v>
      </c>
      <c r="BF52" s="48">
        <f>VLOOKUP($A52,'RevPAR Raw Data'!$B$6:$BE$43,'RevPAR Raw Data'!AU$1,FALSE)</f>
        <v>1.27129535875755</v>
      </c>
      <c r="BG52" s="48">
        <f>VLOOKUP($A52,'RevPAR Raw Data'!$B$6:$BE$43,'RevPAR Raw Data'!AV$1,FALSE)</f>
        <v>-0.53908143619439597</v>
      </c>
      <c r="BH52" s="48">
        <f>VLOOKUP($A52,'RevPAR Raw Data'!$B$6:$BE$43,'RevPAR Raw Data'!AW$1,FALSE)</f>
        <v>-1.2203191977982601E-3</v>
      </c>
      <c r="BI52" s="48">
        <f>VLOOKUP($A52,'RevPAR Raw Data'!$B$6:$BE$43,'RevPAR Raw Data'!AX$1,FALSE)</f>
        <v>-1.5716218120779999</v>
      </c>
      <c r="BJ52" s="49">
        <f>VLOOKUP($A52,'RevPAR Raw Data'!$B$6:$BE$43,'RevPAR Raw Data'!AY$1,FALSE)</f>
        <v>-1.19804815201545</v>
      </c>
      <c r="BK52" s="48">
        <f>VLOOKUP($A52,'RevPAR Raw Data'!$B$6:$BE$43,'RevPAR Raw Data'!BA$1,FALSE)</f>
        <v>-3.44344276845437</v>
      </c>
      <c r="BL52" s="48">
        <f>VLOOKUP($A52,'RevPAR Raw Data'!$B$6:$BE$43,'RevPAR Raw Data'!BB$1,FALSE)</f>
        <v>-1.6058258420726601</v>
      </c>
      <c r="BM52" s="49">
        <f>VLOOKUP($A52,'RevPAR Raw Data'!$B$6:$BE$43,'RevPAR Raw Data'!BC$1,FALSE)</f>
        <v>-2.47669527921818</v>
      </c>
      <c r="BN52" s="50">
        <f>VLOOKUP($A52,'RevPAR Raw Data'!$B$6:$BE$43,'RevPAR Raw Data'!BE$1,FALSE)</f>
        <v>-1.7337733024775701</v>
      </c>
    </row>
    <row r="53" spans="1:66" x14ac:dyDescent="0.45">
      <c r="A53" s="63" t="s">
        <v>83</v>
      </c>
      <c r="B53" s="47">
        <f>VLOOKUP($A53,'Occupancy Raw Data'!$B$8:$BE$45,'Occupancy Raw Data'!AG$3,FALSE)</f>
        <v>46.860716863122398</v>
      </c>
      <c r="C53" s="48">
        <f>VLOOKUP($A53,'Occupancy Raw Data'!$B$8:$BE$45,'Occupancy Raw Data'!AH$3,FALSE)</f>
        <v>56.320663940341497</v>
      </c>
      <c r="D53" s="48">
        <f>VLOOKUP($A53,'Occupancy Raw Data'!$B$8:$BE$45,'Occupancy Raw Data'!AI$3,FALSE)</f>
        <v>62.7495790233341</v>
      </c>
      <c r="E53" s="48">
        <f>VLOOKUP($A53,'Occupancy Raw Data'!$B$8:$BE$45,'Occupancy Raw Data'!AJ$3,FALSE)</f>
        <v>63.906825176513102</v>
      </c>
      <c r="F53" s="48">
        <f>VLOOKUP($A53,'Occupancy Raw Data'!$B$8:$BE$45,'Occupancy Raw Data'!AK$3,FALSE)</f>
        <v>60.835194013638201</v>
      </c>
      <c r="G53" s="49">
        <f>VLOOKUP($A53,'Occupancy Raw Data'!$B$8:$BE$45,'Occupancy Raw Data'!AL$3,FALSE)</f>
        <v>58.128778936718597</v>
      </c>
      <c r="H53" s="48">
        <f>VLOOKUP($A53,'Occupancy Raw Data'!$B$8:$BE$45,'Occupancy Raw Data'!AN$3,FALSE)</f>
        <v>63.303361293826498</v>
      </c>
      <c r="I53" s="48">
        <f>VLOOKUP($A53,'Occupancy Raw Data'!$B$8:$BE$45,'Occupancy Raw Data'!AO$3,FALSE)</f>
        <v>66.097399070665602</v>
      </c>
      <c r="J53" s="49">
        <f>VLOOKUP($A53,'Occupancy Raw Data'!$B$8:$BE$45,'Occupancy Raw Data'!AP$3,FALSE)</f>
        <v>64.700380182245993</v>
      </c>
      <c r="K53" s="50">
        <f>VLOOKUP($A53,'Occupancy Raw Data'!$B$8:$BE$45,'Occupancy Raw Data'!AR$3,FALSE)</f>
        <v>60.003615453481103</v>
      </c>
      <c r="M53" s="47">
        <f>VLOOKUP($A53,'Occupancy Raw Data'!$B$8:$BE$45,'Occupancy Raw Data'!AT$3,FALSE)</f>
        <v>-4.6244600475865401</v>
      </c>
      <c r="N53" s="48">
        <f>VLOOKUP($A53,'Occupancy Raw Data'!$B$8:$BE$45,'Occupancy Raw Data'!AU$3,FALSE)</f>
        <v>-5.45715158455425E-3</v>
      </c>
      <c r="O53" s="48">
        <f>VLOOKUP($A53,'Occupancy Raw Data'!$B$8:$BE$45,'Occupancy Raw Data'!AV$3,FALSE)</f>
        <v>-3.3235605195346398</v>
      </c>
      <c r="P53" s="48">
        <f>VLOOKUP($A53,'Occupancy Raw Data'!$B$8:$BE$45,'Occupancy Raw Data'!AW$3,FALSE)</f>
        <v>-2.4888838530826698</v>
      </c>
      <c r="Q53" s="48">
        <f>VLOOKUP($A53,'Occupancy Raw Data'!$B$8:$BE$45,'Occupancy Raw Data'!AX$3,FALSE)</f>
        <v>-5.7073960940663602</v>
      </c>
      <c r="R53" s="49">
        <f>VLOOKUP($A53,'Occupancy Raw Data'!$B$8:$BE$45,'Occupancy Raw Data'!AY$3,FALSE)</f>
        <v>-3.25376906795471</v>
      </c>
      <c r="S53" s="48">
        <f>VLOOKUP($A53,'Occupancy Raw Data'!$B$8:$BE$45,'Occupancy Raw Data'!BA$3,FALSE)</f>
        <v>-7.1696729538972299</v>
      </c>
      <c r="T53" s="48">
        <f>VLOOKUP($A53,'Occupancy Raw Data'!$B$8:$BE$45,'Occupancy Raw Data'!BB$3,FALSE)</f>
        <v>-7.8246866530171397</v>
      </c>
      <c r="U53" s="49">
        <f>VLOOKUP($A53,'Occupancy Raw Data'!$B$8:$BE$45,'Occupancy Raw Data'!BC$3,FALSE)</f>
        <v>-7.5054102842438999</v>
      </c>
      <c r="V53" s="50">
        <f>VLOOKUP($A53,'Occupancy Raw Data'!$B$8:$BE$45,'Occupancy Raw Data'!BE$3,FALSE)</f>
        <v>-4.6090186062740104</v>
      </c>
      <c r="X53" s="51">
        <f>VLOOKUP($A53,'ADR Raw Data'!$B$6:$BE$43,'ADR Raw Data'!AG$1,FALSE)</f>
        <v>100.425105236139</v>
      </c>
      <c r="Y53" s="52">
        <f>VLOOKUP($A53,'ADR Raw Data'!$B$6:$BE$43,'ADR Raw Data'!AH$1,FALSE)</f>
        <v>107.247447944474</v>
      </c>
      <c r="Z53" s="52">
        <f>VLOOKUP($A53,'ADR Raw Data'!$B$6:$BE$43,'ADR Raw Data'!AI$1,FALSE)</f>
        <v>109.162549357868</v>
      </c>
      <c r="AA53" s="52">
        <f>VLOOKUP($A53,'ADR Raw Data'!$B$6:$BE$43,'ADR Raw Data'!AJ$1,FALSE)</f>
        <v>108.06077053824301</v>
      </c>
      <c r="AB53" s="52">
        <f>VLOOKUP($A53,'ADR Raw Data'!$B$6:$BE$43,'ADR Raw Data'!AK$1,FALSE)</f>
        <v>104.519680587243</v>
      </c>
      <c r="AC53" s="53">
        <f>VLOOKUP($A53,'ADR Raw Data'!$B$6:$BE$43,'ADR Raw Data'!AL$1,FALSE)</f>
        <v>106.168689030707</v>
      </c>
      <c r="AD53" s="52">
        <f>VLOOKUP($A53,'ADR Raw Data'!$B$6:$BE$43,'ADR Raw Data'!AN$1,FALSE)</f>
        <v>111.92706577692999</v>
      </c>
      <c r="AE53" s="52">
        <f>VLOOKUP($A53,'ADR Raw Data'!$B$6:$BE$43,'ADR Raw Data'!AO$1,FALSE)</f>
        <v>114.67790468364799</v>
      </c>
      <c r="AF53" s="53">
        <f>VLOOKUP($A53,'ADR Raw Data'!$B$6:$BE$43,'ADR Raw Data'!AP$1,FALSE)</f>
        <v>113.332183463134</v>
      </c>
      <c r="AG53" s="54">
        <f>VLOOKUP($A53,'ADR Raw Data'!$B$6:$BE$43,'ADR Raw Data'!AR$1,FALSE)</f>
        <v>108.372358941252</v>
      </c>
      <c r="AI53" s="47">
        <f>VLOOKUP($A53,'ADR Raw Data'!$B$6:$BE$43,'ADR Raw Data'!AT$1,FALSE)</f>
        <v>-12.2448898998366</v>
      </c>
      <c r="AJ53" s="48">
        <f>VLOOKUP($A53,'ADR Raw Data'!$B$6:$BE$43,'ADR Raw Data'!AU$1,FALSE)</f>
        <v>2.6744568916394398</v>
      </c>
      <c r="AK53" s="48">
        <f>VLOOKUP($A53,'ADR Raw Data'!$B$6:$BE$43,'ADR Raw Data'!AV$1,FALSE)</f>
        <v>1.00739598905053</v>
      </c>
      <c r="AL53" s="48">
        <f>VLOOKUP($A53,'ADR Raw Data'!$B$6:$BE$43,'ADR Raw Data'!AW$1,FALSE)</f>
        <v>-4.500163123418</v>
      </c>
      <c r="AM53" s="48">
        <f>VLOOKUP($A53,'ADR Raw Data'!$B$6:$BE$43,'ADR Raw Data'!AX$1,FALSE)</f>
        <v>-12.780346131118799</v>
      </c>
      <c r="AN53" s="49">
        <f>VLOOKUP($A53,'ADR Raw Data'!$B$6:$BE$43,'ADR Raw Data'!AY$1,FALSE)</f>
        <v>-5.2655649366934796</v>
      </c>
      <c r="AO53" s="48">
        <f>VLOOKUP($A53,'ADR Raw Data'!$B$6:$BE$43,'ADR Raw Data'!BA$1,FALSE)</f>
        <v>-15.1239681640436</v>
      </c>
      <c r="AP53" s="48">
        <f>VLOOKUP($A53,'ADR Raw Data'!$B$6:$BE$43,'ADR Raw Data'!BB$1,FALSE)</f>
        <v>-15.1712067159638</v>
      </c>
      <c r="AQ53" s="49">
        <f>VLOOKUP($A53,'ADR Raw Data'!$B$6:$BE$43,'ADR Raw Data'!BC$1,FALSE)</f>
        <v>-15.152117812867401</v>
      </c>
      <c r="AR53" s="50">
        <f>VLOOKUP($A53,'ADR Raw Data'!$B$6:$BE$43,'ADR Raw Data'!BE$1,FALSE)</f>
        <v>-8.8551857497576894</v>
      </c>
      <c r="AT53" s="51">
        <f>VLOOKUP($A53,'RevPAR Raw Data'!$B$6:$BE$43,'RevPAR Raw Data'!AG$1,FALSE)</f>
        <v>47.059924224200103</v>
      </c>
      <c r="AU53" s="52">
        <f>VLOOKUP($A53,'RevPAR Raw Data'!$B$6:$BE$43,'RevPAR Raw Data'!AH$1,FALSE)</f>
        <v>60.402474741399999</v>
      </c>
      <c r="AV53" s="52">
        <f>VLOOKUP($A53,'RevPAR Raw Data'!$B$6:$BE$43,'RevPAR Raw Data'!AI$1,FALSE)</f>
        <v>68.499040173201806</v>
      </c>
      <c r="AW53" s="52">
        <f>VLOOKUP($A53,'RevPAR Raw Data'!$B$6:$BE$43,'RevPAR Raw Data'!AJ$1,FALSE)</f>
        <v>69.058207712268398</v>
      </c>
      <c r="AX53" s="52">
        <f>VLOOKUP($A53,'RevPAR Raw Data'!$B$6:$BE$43,'RevPAR Raw Data'!AK$1,FALSE)</f>
        <v>63.584750467684501</v>
      </c>
      <c r="AY53" s="53">
        <f>VLOOKUP($A53,'RevPAR Raw Data'!$B$6:$BE$43,'RevPAR Raw Data'!AL$1,FALSE)</f>
        <v>61.714562546672099</v>
      </c>
      <c r="AZ53" s="52">
        <f>VLOOKUP($A53,'RevPAR Raw Data'!$B$6:$BE$43,'RevPAR Raw Data'!AN$1,FALSE)</f>
        <v>70.853594834349096</v>
      </c>
      <c r="BA53" s="52">
        <f>VLOOKUP($A53,'RevPAR Raw Data'!$B$6:$BE$43,'RevPAR Raw Data'!AO$1,FALSE)</f>
        <v>75.799112304628494</v>
      </c>
      <c r="BB53" s="53">
        <f>VLOOKUP($A53,'RevPAR Raw Data'!$B$6:$BE$43,'RevPAR Raw Data'!AP$1,FALSE)</f>
        <v>73.326353569488802</v>
      </c>
      <c r="BC53" s="54">
        <f>VLOOKUP($A53,'RevPAR Raw Data'!$B$6:$BE$43,'RevPAR Raw Data'!AR$1,FALSE)</f>
        <v>65.027333516975403</v>
      </c>
      <c r="BE53" s="47">
        <f>VLOOKUP($A53,'RevPAR Raw Data'!$B$6:$BE$43,'RevPAR Raw Data'!AT$1,FALSE)</f>
        <v>-16.3030899061343</v>
      </c>
      <c r="BF53" s="48">
        <f>VLOOKUP($A53,'RevPAR Raw Data'!$B$6:$BE$43,'RevPAR Raw Data'!AU$1,FALSE)</f>
        <v>2.6688537908882499</v>
      </c>
      <c r="BG53" s="48">
        <f>VLOOKUP($A53,'RevPAR Raw Data'!$B$6:$BE$43,'RevPAR Raw Data'!AV$1,FALSE)</f>
        <v>-2.3496459458515702</v>
      </c>
      <c r="BH53" s="48">
        <f>VLOOKUP($A53,'RevPAR Raw Data'!$B$6:$BE$43,'RevPAR Raw Data'!AW$1,FALSE)</f>
        <v>-6.8770431431595398</v>
      </c>
      <c r="BI53" s="48">
        <f>VLOOKUP($A53,'RevPAR Raw Data'!$B$6:$BE$43,'RevPAR Raw Data'!AX$1,FALSE)</f>
        <v>-17.758317249289501</v>
      </c>
      <c r="BJ53" s="49">
        <f>VLOOKUP($A53,'RevPAR Raw Data'!$B$6:$BE$43,'RevPAR Raw Data'!AY$1,FALSE)</f>
        <v>-8.3480046814849906</v>
      </c>
      <c r="BK53" s="48">
        <f>VLOOKUP($A53,'RevPAR Raw Data'!$B$6:$BE$43,'RevPAR Raw Data'!BA$1,FALSE)</f>
        <v>-21.2093020629273</v>
      </c>
      <c r="BL53" s="48">
        <f>VLOOKUP($A53,'RevPAR Raw Data'!$B$6:$BE$43,'RevPAR Raw Data'!BB$1,FALSE)</f>
        <v>-21.808793981975299</v>
      </c>
      <c r="BM53" s="49">
        <f>VLOOKUP($A53,'RevPAR Raw Data'!$B$6:$BE$43,'RevPAR Raw Data'!BC$1,FALSE)</f>
        <v>-21.5202994885036</v>
      </c>
      <c r="BN53" s="50">
        <f>VLOOKUP($A53,'RevPAR Raw Data'!$B$6:$BE$43,'RevPAR Raw Data'!BE$1,FALSE)</f>
        <v>-13.0560671972052</v>
      </c>
    </row>
    <row r="54" spans="1:66" x14ac:dyDescent="0.45">
      <c r="A54" s="66" t="s">
        <v>84</v>
      </c>
      <c r="B54" s="47">
        <f>VLOOKUP($A54,'Occupancy Raw Data'!$B$8:$BE$45,'Occupancy Raw Data'!AG$3,FALSE)</f>
        <v>42.974582425562801</v>
      </c>
      <c r="C54" s="48">
        <f>VLOOKUP($A54,'Occupancy Raw Data'!$B$8:$BE$45,'Occupancy Raw Data'!AH$3,FALSE)</f>
        <v>47.520697167755898</v>
      </c>
      <c r="D54" s="48">
        <f>VLOOKUP($A54,'Occupancy Raw Data'!$B$8:$BE$45,'Occupancy Raw Data'!AI$3,FALSE)</f>
        <v>54.355846042120497</v>
      </c>
      <c r="E54" s="48">
        <f>VLOOKUP($A54,'Occupancy Raw Data'!$B$8:$BE$45,'Occupancy Raw Data'!AJ$3,FALSE)</f>
        <v>57.536673928830702</v>
      </c>
      <c r="F54" s="48">
        <f>VLOOKUP($A54,'Occupancy Raw Data'!$B$8:$BE$45,'Occupancy Raw Data'!AK$3,FALSE)</f>
        <v>58.832244008714497</v>
      </c>
      <c r="G54" s="49">
        <f>VLOOKUP($A54,'Occupancy Raw Data'!$B$8:$BE$45,'Occupancy Raw Data'!AL$3,FALSE)</f>
        <v>52.244008714596902</v>
      </c>
      <c r="H54" s="48">
        <f>VLOOKUP($A54,'Occupancy Raw Data'!$B$8:$BE$45,'Occupancy Raw Data'!AN$3,FALSE)</f>
        <v>68.673928830791496</v>
      </c>
      <c r="I54" s="48">
        <f>VLOOKUP($A54,'Occupancy Raw Data'!$B$8:$BE$45,'Occupancy Raw Data'!AO$3,FALSE)</f>
        <v>71.157588961510498</v>
      </c>
      <c r="J54" s="49">
        <f>VLOOKUP($A54,'Occupancy Raw Data'!$B$8:$BE$45,'Occupancy Raw Data'!AP$3,FALSE)</f>
        <v>69.915758896151004</v>
      </c>
      <c r="K54" s="50">
        <f>VLOOKUP($A54,'Occupancy Raw Data'!$B$8:$BE$45,'Occupancy Raw Data'!AR$3,FALSE)</f>
        <v>57.293080195040901</v>
      </c>
      <c r="M54" s="47">
        <f>VLOOKUP($A54,'Occupancy Raw Data'!$B$8:$BE$45,'Occupancy Raw Data'!AT$3,FALSE)</f>
        <v>-0.88253421916080899</v>
      </c>
      <c r="N54" s="48">
        <f>VLOOKUP($A54,'Occupancy Raw Data'!$B$8:$BE$45,'Occupancy Raw Data'!AU$3,FALSE)</f>
        <v>0.49241646728076699</v>
      </c>
      <c r="O54" s="48">
        <f>VLOOKUP($A54,'Occupancy Raw Data'!$B$8:$BE$45,'Occupancy Raw Data'!AV$3,FALSE)</f>
        <v>-0.653326873340764</v>
      </c>
      <c r="P54" s="48">
        <f>VLOOKUP($A54,'Occupancy Raw Data'!$B$8:$BE$45,'Occupancy Raw Data'!AW$3,FALSE)</f>
        <v>-1.5028620055156801</v>
      </c>
      <c r="Q54" s="48">
        <f>VLOOKUP($A54,'Occupancy Raw Data'!$B$8:$BE$45,'Occupancy Raw Data'!AX$3,FALSE)</f>
        <v>-1.86185217484623</v>
      </c>
      <c r="R54" s="49">
        <f>VLOOKUP($A54,'Occupancy Raw Data'!$B$8:$BE$45,'Occupancy Raw Data'!AY$3,FALSE)</f>
        <v>-0.94845824554053804</v>
      </c>
      <c r="S54" s="48">
        <f>VLOOKUP($A54,'Occupancy Raw Data'!$B$8:$BE$45,'Occupancy Raw Data'!BA$3,FALSE)</f>
        <v>-5.6392894379353802</v>
      </c>
      <c r="T54" s="48">
        <f>VLOOKUP($A54,'Occupancy Raw Data'!$B$8:$BE$45,'Occupancy Raw Data'!BB$3,FALSE)</f>
        <v>-6.8012202704559597</v>
      </c>
      <c r="U54" s="49">
        <f>VLOOKUP($A54,'Occupancy Raw Data'!$B$8:$BE$45,'Occupancy Raw Data'!BC$3,FALSE)</f>
        <v>-6.2341713973489403</v>
      </c>
      <c r="V54" s="50">
        <f>VLOOKUP($A54,'Occupancy Raw Data'!$B$8:$BE$45,'Occupancy Raw Data'!BE$3,FALSE)</f>
        <v>-2.8577487783419202</v>
      </c>
      <c r="X54" s="51">
        <f>VLOOKUP($A54,'ADR Raw Data'!$B$6:$BE$43,'ADR Raw Data'!AG$1,FALSE)</f>
        <v>111.697229282141</v>
      </c>
      <c r="Y54" s="52">
        <f>VLOOKUP($A54,'ADR Raw Data'!$B$6:$BE$43,'ADR Raw Data'!AH$1,FALSE)</f>
        <v>108.059986551745</v>
      </c>
      <c r="Z54" s="52">
        <f>VLOOKUP($A54,'ADR Raw Data'!$B$6:$BE$43,'ADR Raw Data'!AI$1,FALSE)</f>
        <v>111.075623129542</v>
      </c>
      <c r="AA54" s="52">
        <f>VLOOKUP($A54,'ADR Raw Data'!$B$6:$BE$43,'ADR Raw Data'!AJ$1,FALSE)</f>
        <v>112.98131569647001</v>
      </c>
      <c r="AB54" s="52">
        <f>VLOOKUP($A54,'ADR Raw Data'!$B$6:$BE$43,'ADR Raw Data'!AK$1,FALSE)</f>
        <v>122.913355058509</v>
      </c>
      <c r="AC54" s="53">
        <f>VLOOKUP($A54,'ADR Raw Data'!$B$6:$BE$43,'ADR Raw Data'!AL$1,FALSE)</f>
        <v>113.715143619683</v>
      </c>
      <c r="AD54" s="52">
        <f>VLOOKUP($A54,'ADR Raw Data'!$B$6:$BE$43,'ADR Raw Data'!AN$1,FALSE)</f>
        <v>190.98221395034</v>
      </c>
      <c r="AE54" s="52">
        <f>VLOOKUP($A54,'ADR Raw Data'!$B$6:$BE$43,'ADR Raw Data'!AO$1,FALSE)</f>
        <v>196.52277473873201</v>
      </c>
      <c r="AF54" s="53">
        <f>VLOOKUP($A54,'ADR Raw Data'!$B$6:$BE$43,'ADR Raw Data'!AP$1,FALSE)</f>
        <v>193.801699524274</v>
      </c>
      <c r="AG54" s="54">
        <f>VLOOKUP($A54,'ADR Raw Data'!$B$6:$BE$43,'ADR Raw Data'!AR$1,FALSE)</f>
        <v>141.63829801103799</v>
      </c>
      <c r="AI54" s="47">
        <f>VLOOKUP($A54,'ADR Raw Data'!$B$6:$BE$43,'ADR Raw Data'!AT$1,FALSE)</f>
        <v>1.25230939109201</v>
      </c>
      <c r="AJ54" s="48">
        <f>VLOOKUP($A54,'ADR Raw Data'!$B$6:$BE$43,'ADR Raw Data'!AU$1,FALSE)</f>
        <v>1.2077977143324099</v>
      </c>
      <c r="AK54" s="48">
        <f>VLOOKUP($A54,'ADR Raw Data'!$B$6:$BE$43,'ADR Raw Data'!AV$1,FALSE)</f>
        <v>1.6723895309100001</v>
      </c>
      <c r="AL54" s="48">
        <f>VLOOKUP($A54,'ADR Raw Data'!$B$6:$BE$43,'ADR Raw Data'!AW$1,FALSE)</f>
        <v>0.70417623244654404</v>
      </c>
      <c r="AM54" s="48">
        <f>VLOOKUP($A54,'ADR Raw Data'!$B$6:$BE$43,'ADR Raw Data'!AX$1,FALSE)</f>
        <v>0.45304601045695297</v>
      </c>
      <c r="AN54" s="49">
        <f>VLOOKUP($A54,'ADR Raw Data'!$B$6:$BE$43,'ADR Raw Data'!AY$1,FALSE)</f>
        <v>0.97986271860741603</v>
      </c>
      <c r="AO54" s="48">
        <f>VLOOKUP($A54,'ADR Raw Data'!$B$6:$BE$43,'ADR Raw Data'!BA$1,FALSE)</f>
        <v>5.7359873774298</v>
      </c>
      <c r="AP54" s="48">
        <f>VLOOKUP($A54,'ADR Raw Data'!$B$6:$BE$43,'ADR Raw Data'!BB$1,FALSE)</f>
        <v>6.6360456725355004</v>
      </c>
      <c r="AQ54" s="49">
        <f>VLOOKUP($A54,'ADR Raw Data'!$B$6:$BE$43,'ADR Raw Data'!BC$1,FALSE)</f>
        <v>6.1919207397716303</v>
      </c>
      <c r="AR54" s="50">
        <f>VLOOKUP($A54,'ADR Raw Data'!$B$6:$BE$43,'ADR Raw Data'!BE$1,FALSE)</f>
        <v>2.7428761254063598</v>
      </c>
      <c r="AT54" s="51">
        <f>VLOOKUP($A54,'RevPAR Raw Data'!$B$6:$BE$43,'RevPAR Raw Data'!AG$1,FALSE)</f>
        <v>48.001417864923702</v>
      </c>
      <c r="AU54" s="52">
        <f>VLOOKUP($A54,'RevPAR Raw Data'!$B$6:$BE$43,'RevPAR Raw Data'!AH$1,FALSE)</f>
        <v>51.350858968772599</v>
      </c>
      <c r="AV54" s="52">
        <f>VLOOKUP($A54,'RevPAR Raw Data'!$B$6:$BE$43,'RevPAR Raw Data'!AI$1,FALSE)</f>
        <v>60.376094698620101</v>
      </c>
      <c r="AW54" s="52">
        <f>VLOOKUP($A54,'RevPAR Raw Data'!$B$6:$BE$43,'RevPAR Raw Data'!AJ$1,FALSE)</f>
        <v>65.0056912127814</v>
      </c>
      <c r="AX54" s="52">
        <f>VLOOKUP($A54,'RevPAR Raw Data'!$B$6:$BE$43,'RevPAR Raw Data'!AK$1,FALSE)</f>
        <v>72.312684967320195</v>
      </c>
      <c r="AY54" s="53">
        <f>VLOOKUP($A54,'RevPAR Raw Data'!$B$6:$BE$43,'RevPAR Raw Data'!AL$1,FALSE)</f>
        <v>59.409349542483604</v>
      </c>
      <c r="AZ54" s="52">
        <f>VLOOKUP($A54,'RevPAR Raw Data'!$B$6:$BE$43,'RevPAR Raw Data'!AN$1,FALSE)</f>
        <v>131.15498968772599</v>
      </c>
      <c r="BA54" s="52">
        <f>VLOOKUP($A54,'RevPAR Raw Data'!$B$6:$BE$43,'RevPAR Raw Data'!AO$1,FALSE)</f>
        <v>139.84086826434199</v>
      </c>
      <c r="BB54" s="53">
        <f>VLOOKUP($A54,'RevPAR Raw Data'!$B$6:$BE$43,'RevPAR Raw Data'!AP$1,FALSE)</f>
        <v>135.49792897603399</v>
      </c>
      <c r="BC54" s="54">
        <f>VLOOKUP($A54,'RevPAR Raw Data'!$B$6:$BE$43,'RevPAR Raw Data'!AR$1,FALSE)</f>
        <v>81.148943666355393</v>
      </c>
      <c r="BE54" s="47">
        <f>VLOOKUP($A54,'RevPAR Raw Data'!$B$6:$BE$43,'RevPAR Raw Data'!AT$1,FALSE)</f>
        <v>0.358723113025056</v>
      </c>
      <c r="BF54" s="48">
        <f>VLOOKUP($A54,'RevPAR Raw Data'!$B$6:$BE$43,'RevPAR Raw Data'!AU$1,FALSE)</f>
        <v>1.70616157645</v>
      </c>
      <c r="BG54" s="48">
        <f>VLOOKUP($A54,'RevPAR Raw Data'!$B$6:$BE$43,'RevPAR Raw Data'!AV$1,FALSE)</f>
        <v>1.0081364873368599</v>
      </c>
      <c r="BH54" s="48">
        <f>VLOOKUP($A54,'RevPAR Raw Data'!$B$6:$BE$43,'RevPAR Raw Data'!AW$1,FALSE)</f>
        <v>-0.809268570118446</v>
      </c>
      <c r="BI54" s="48">
        <f>VLOOKUP($A54,'RevPAR Raw Data'!$B$6:$BE$43,'RevPAR Raw Data'!AX$1,FALSE)</f>
        <v>-1.4172412113880299</v>
      </c>
      <c r="BJ54" s="49">
        <f>VLOOKUP($A54,'RevPAR Raw Data'!$B$6:$BE$43,'RevPAR Raw Data'!AY$1,FALSE)</f>
        <v>2.2110884317268601E-2</v>
      </c>
      <c r="BK54" s="48">
        <f>VLOOKUP($A54,'RevPAR Raw Data'!$B$6:$BE$43,'RevPAR Raw Data'!BA$1,FALSE)</f>
        <v>-0.22677099084229199</v>
      </c>
      <c r="BL54" s="48">
        <f>VLOOKUP($A54,'RevPAR Raw Data'!$B$6:$BE$43,'RevPAR Raw Data'!BB$1,FALSE)</f>
        <v>-0.61650668135765396</v>
      </c>
      <c r="BM54" s="49">
        <f>VLOOKUP($A54,'RevPAR Raw Data'!$B$6:$BE$43,'RevPAR Raw Data'!BC$1,FALSE)</f>
        <v>-0.42826560928266799</v>
      </c>
      <c r="BN54" s="50">
        <f>VLOOKUP($A54,'RevPAR Raw Data'!$B$6:$BE$43,'RevPAR Raw Data'!BE$1,FALSE)</f>
        <v>-0.19325716190079201</v>
      </c>
    </row>
    <row r="55" spans="1:66" x14ac:dyDescent="0.45">
      <c r="A55" s="63" t="s">
        <v>85</v>
      </c>
      <c r="B55" s="47">
        <f>VLOOKUP($A55,'Occupancy Raw Data'!$B$8:$BE$45,'Occupancy Raw Data'!AG$3,FALSE)</f>
        <v>39.615633074935403</v>
      </c>
      <c r="C55" s="48">
        <f>VLOOKUP($A55,'Occupancy Raw Data'!$B$8:$BE$45,'Occupancy Raw Data'!AH$3,FALSE)</f>
        <v>48.562661498708003</v>
      </c>
      <c r="D55" s="48">
        <f>VLOOKUP($A55,'Occupancy Raw Data'!$B$8:$BE$45,'Occupancy Raw Data'!AI$3,FALSE)</f>
        <v>53.682170542635603</v>
      </c>
      <c r="E55" s="48">
        <f>VLOOKUP($A55,'Occupancy Raw Data'!$B$8:$BE$45,'Occupancy Raw Data'!AJ$3,FALSE)</f>
        <v>55.765503875968903</v>
      </c>
      <c r="F55" s="48">
        <f>VLOOKUP($A55,'Occupancy Raw Data'!$B$8:$BE$45,'Occupancy Raw Data'!AK$3,FALSE)</f>
        <v>53.795219638242799</v>
      </c>
      <c r="G55" s="49">
        <f>VLOOKUP($A55,'Occupancy Raw Data'!$B$8:$BE$45,'Occupancy Raw Data'!AL$3,FALSE)</f>
        <v>50.284237726098098</v>
      </c>
      <c r="H55" s="48">
        <f>VLOOKUP($A55,'Occupancy Raw Data'!$B$8:$BE$45,'Occupancy Raw Data'!AN$3,FALSE)</f>
        <v>62.919896640826799</v>
      </c>
      <c r="I55" s="48">
        <f>VLOOKUP($A55,'Occupancy Raw Data'!$B$8:$BE$45,'Occupancy Raw Data'!AO$3,FALSE)</f>
        <v>63.808139534883701</v>
      </c>
      <c r="J55" s="49">
        <f>VLOOKUP($A55,'Occupancy Raw Data'!$B$8:$BE$45,'Occupancy Raw Data'!AP$3,FALSE)</f>
        <v>63.3640180878552</v>
      </c>
      <c r="K55" s="50">
        <f>VLOOKUP($A55,'Occupancy Raw Data'!$B$8:$BE$45,'Occupancy Raw Data'!AR$3,FALSE)</f>
        <v>54.021317829457303</v>
      </c>
      <c r="M55" s="47">
        <f>VLOOKUP($A55,'Occupancy Raw Data'!$B$8:$BE$45,'Occupancy Raw Data'!AT$3,FALSE)</f>
        <v>-10.1303437035423</v>
      </c>
      <c r="N55" s="48">
        <f>VLOOKUP($A55,'Occupancy Raw Data'!$B$8:$BE$45,'Occupancy Raw Data'!AU$3,FALSE)</f>
        <v>-6.5719335880532999</v>
      </c>
      <c r="O55" s="48">
        <f>VLOOKUP($A55,'Occupancy Raw Data'!$B$8:$BE$45,'Occupancy Raw Data'!AV$3,FALSE)</f>
        <v>-8.7983703028943392</v>
      </c>
      <c r="P55" s="48">
        <f>VLOOKUP($A55,'Occupancy Raw Data'!$B$8:$BE$45,'Occupancy Raw Data'!AW$3,FALSE)</f>
        <v>-6.3809622971889697</v>
      </c>
      <c r="Q55" s="48">
        <f>VLOOKUP($A55,'Occupancy Raw Data'!$B$8:$BE$45,'Occupancy Raw Data'!AX$3,FALSE)</f>
        <v>-7.0300872621267603</v>
      </c>
      <c r="R55" s="49">
        <f>VLOOKUP($A55,'Occupancy Raw Data'!$B$8:$BE$45,'Occupancy Raw Data'!AY$3,FALSE)</f>
        <v>-7.6846327424086498</v>
      </c>
      <c r="S55" s="48">
        <f>VLOOKUP($A55,'Occupancy Raw Data'!$B$8:$BE$45,'Occupancy Raw Data'!BA$3,FALSE)</f>
        <v>-7.6772433030836096</v>
      </c>
      <c r="T55" s="48">
        <f>VLOOKUP($A55,'Occupancy Raw Data'!$B$8:$BE$45,'Occupancy Raw Data'!BB$3,FALSE)</f>
        <v>-8.6344156253401803</v>
      </c>
      <c r="U55" s="49">
        <f>VLOOKUP($A55,'Occupancy Raw Data'!$B$8:$BE$45,'Occupancy Raw Data'!BC$3,FALSE)</f>
        <v>-8.1616775245349107</v>
      </c>
      <c r="V55" s="50">
        <f>VLOOKUP($A55,'Occupancy Raw Data'!$B$8:$BE$45,'Occupancy Raw Data'!BE$3,FALSE)</f>
        <v>-7.8450545275003796</v>
      </c>
      <c r="X55" s="51">
        <f>VLOOKUP($A55,'ADR Raw Data'!$B$6:$BE$43,'ADR Raw Data'!AG$1,FALSE)</f>
        <v>83.423155320016306</v>
      </c>
      <c r="Y55" s="52">
        <f>VLOOKUP($A55,'ADR Raw Data'!$B$6:$BE$43,'ADR Raw Data'!AH$1,FALSE)</f>
        <v>88.372125041569603</v>
      </c>
      <c r="Z55" s="52">
        <f>VLOOKUP($A55,'ADR Raw Data'!$B$6:$BE$43,'ADR Raw Data'!AI$1,FALSE)</f>
        <v>89.207803850782099</v>
      </c>
      <c r="AA55" s="52">
        <f>VLOOKUP($A55,'ADR Raw Data'!$B$6:$BE$43,'ADR Raw Data'!AJ$1,FALSE)</f>
        <v>90.553866203301396</v>
      </c>
      <c r="AB55" s="52">
        <f>VLOOKUP($A55,'ADR Raw Data'!$B$6:$BE$43,'ADR Raw Data'!AK$1,FALSE)</f>
        <v>90.396658661062702</v>
      </c>
      <c r="AC55" s="53">
        <f>VLOOKUP($A55,'ADR Raw Data'!$B$6:$BE$43,'ADR Raw Data'!AL$1,FALSE)</f>
        <v>88.687852646454203</v>
      </c>
      <c r="AD55" s="52">
        <f>VLOOKUP($A55,'ADR Raw Data'!$B$6:$BE$43,'ADR Raw Data'!AN$1,FALSE)</f>
        <v>105.990469712525</v>
      </c>
      <c r="AE55" s="52">
        <f>VLOOKUP($A55,'ADR Raw Data'!$B$6:$BE$43,'ADR Raw Data'!AO$1,FALSE)</f>
        <v>108.906211085801</v>
      </c>
      <c r="AF55" s="53">
        <f>VLOOKUP($A55,'ADR Raw Data'!$B$6:$BE$43,'ADR Raw Data'!AP$1,FALSE)</f>
        <v>107.45855868484701</v>
      </c>
      <c r="AG55" s="54">
        <f>VLOOKUP($A55,'ADR Raw Data'!$B$6:$BE$43,'ADR Raw Data'!AR$1,FALSE)</f>
        <v>94.978424087123599</v>
      </c>
      <c r="AI55" s="47">
        <f>VLOOKUP($A55,'ADR Raw Data'!$B$6:$BE$43,'ADR Raw Data'!AT$1,FALSE)</f>
        <v>-2.7325462728347598</v>
      </c>
      <c r="AJ55" s="48">
        <f>VLOOKUP($A55,'ADR Raw Data'!$B$6:$BE$43,'ADR Raw Data'!AU$1,FALSE)</f>
        <v>2.5577768714890801</v>
      </c>
      <c r="AK55" s="48">
        <f>VLOOKUP($A55,'ADR Raw Data'!$B$6:$BE$43,'ADR Raw Data'!AV$1,FALSE)</f>
        <v>0.912070094704172</v>
      </c>
      <c r="AL55" s="48">
        <f>VLOOKUP($A55,'ADR Raw Data'!$B$6:$BE$43,'ADR Raw Data'!AW$1,FALSE)</f>
        <v>1.8605059365265499</v>
      </c>
      <c r="AM55" s="48">
        <f>VLOOKUP($A55,'ADR Raw Data'!$B$6:$BE$43,'ADR Raw Data'!AX$1,FALSE)</f>
        <v>-0.36496327262677802</v>
      </c>
      <c r="AN55" s="49">
        <f>VLOOKUP($A55,'ADR Raw Data'!$B$6:$BE$43,'ADR Raw Data'!AY$1,FALSE)</f>
        <v>0.60780774173318497</v>
      </c>
      <c r="AO55" s="48">
        <f>VLOOKUP($A55,'ADR Raw Data'!$B$6:$BE$43,'ADR Raw Data'!BA$1,FALSE)</f>
        <v>3.1294058800573099</v>
      </c>
      <c r="AP55" s="48">
        <f>VLOOKUP($A55,'ADR Raw Data'!$B$6:$BE$43,'ADR Raw Data'!BB$1,FALSE)</f>
        <v>3.7950527086818502</v>
      </c>
      <c r="AQ55" s="49">
        <f>VLOOKUP($A55,'ADR Raw Data'!$B$6:$BE$43,'ADR Raw Data'!BC$1,FALSE)</f>
        <v>3.4624269388073698</v>
      </c>
      <c r="AR55" s="50">
        <f>VLOOKUP($A55,'ADR Raw Data'!$B$6:$BE$43,'ADR Raw Data'!BE$1,FALSE)</f>
        <v>1.6516847829319301</v>
      </c>
      <c r="AT55" s="51">
        <f>VLOOKUP($A55,'RevPAR Raw Data'!$B$6:$BE$43,'RevPAR Raw Data'!AG$1,FALSE)</f>
        <v>33.0486111111111</v>
      </c>
      <c r="AU55" s="52">
        <f>VLOOKUP($A55,'RevPAR Raw Data'!$B$6:$BE$43,'RevPAR Raw Data'!AH$1,FALSE)</f>
        <v>42.915855943152401</v>
      </c>
      <c r="AV55" s="52">
        <f>VLOOKUP($A55,'RevPAR Raw Data'!$B$6:$BE$43,'RevPAR Raw Data'!AI$1,FALSE)</f>
        <v>47.8886854005167</v>
      </c>
      <c r="AW55" s="52">
        <f>VLOOKUP($A55,'RevPAR Raw Data'!$B$6:$BE$43,'RevPAR Raw Data'!AJ$1,FALSE)</f>
        <v>50.497819767441797</v>
      </c>
      <c r="AX55" s="52">
        <f>VLOOKUP($A55,'RevPAR Raw Data'!$B$6:$BE$43,'RevPAR Raw Data'!AK$1,FALSE)</f>
        <v>48.629081072351397</v>
      </c>
      <c r="AY55" s="53">
        <f>VLOOKUP($A55,'RevPAR Raw Data'!$B$6:$BE$43,'RevPAR Raw Data'!AL$1,FALSE)</f>
        <v>44.5960106589147</v>
      </c>
      <c r="AZ55" s="52">
        <f>VLOOKUP($A55,'RevPAR Raw Data'!$B$6:$BE$43,'RevPAR Raw Data'!AN$1,FALSE)</f>
        <v>66.689093992248004</v>
      </c>
      <c r="BA55" s="52">
        <f>VLOOKUP($A55,'RevPAR Raw Data'!$B$6:$BE$43,'RevPAR Raw Data'!AO$1,FALSE)</f>
        <v>69.4910271317829</v>
      </c>
      <c r="BB55" s="53">
        <f>VLOOKUP($A55,'RevPAR Raw Data'!$B$6:$BE$43,'RevPAR Raw Data'!AP$1,FALSE)</f>
        <v>68.090060562015495</v>
      </c>
      <c r="BC55" s="54">
        <f>VLOOKUP($A55,'RevPAR Raw Data'!$B$6:$BE$43,'RevPAR Raw Data'!AR$1,FALSE)</f>
        <v>51.3085963455149</v>
      </c>
      <c r="BE55" s="47">
        <f>VLOOKUP($A55,'RevPAR Raw Data'!$B$6:$BE$43,'RevPAR Raw Data'!AT$1,FALSE)</f>
        <v>-12.5860736470805</v>
      </c>
      <c r="BF55" s="48">
        <f>VLOOKUP($A55,'RevPAR Raw Data'!$B$6:$BE$43,'RevPAR Raw Data'!AU$1,FALSE)</f>
        <v>-4.1822521138890698</v>
      </c>
      <c r="BG55" s="48">
        <f>VLOOKUP($A55,'RevPAR Raw Data'!$B$6:$BE$43,'RevPAR Raw Data'!AV$1,FALSE)</f>
        <v>-7.9665475125442002</v>
      </c>
      <c r="BH55" s="48">
        <f>VLOOKUP($A55,'RevPAR Raw Data'!$B$6:$BE$43,'RevPAR Raw Data'!AW$1,FALSE)</f>
        <v>-4.6391745430091298</v>
      </c>
      <c r="BI55" s="48">
        <f>VLOOKUP($A55,'RevPAR Raw Data'!$B$6:$BE$43,'RevPAR Raw Data'!AX$1,FALSE)</f>
        <v>-7.3693932982131596</v>
      </c>
      <c r="BJ55" s="49">
        <f>VLOOKUP($A55,'RevPAR Raw Data'!$B$6:$BE$43,'RevPAR Raw Data'!AY$1,FALSE)</f>
        <v>-7.1235327934075903</v>
      </c>
      <c r="BK55" s="48">
        <f>VLOOKUP($A55,'RevPAR Raw Data'!$B$6:$BE$43,'RevPAR Raw Data'!BA$1,FALSE)</f>
        <v>-4.7880895263793004</v>
      </c>
      <c r="BL55" s="48">
        <f>VLOOKUP($A55,'RevPAR Raw Data'!$B$6:$BE$43,'RevPAR Raw Data'!BB$1,FALSE)</f>
        <v>-5.16704354072664</v>
      </c>
      <c r="BM55" s="49">
        <f>VLOOKUP($A55,'RevPAR Raw Data'!$B$6:$BE$43,'RevPAR Raw Data'!BC$1,FALSE)</f>
        <v>-4.9818427069956197</v>
      </c>
      <c r="BN55" s="50">
        <f>VLOOKUP($A55,'RevPAR Raw Data'!$B$6:$BE$43,'RevPAR Raw Data'!BE$1,FALSE)</f>
        <v>-6.3229453164118699</v>
      </c>
    </row>
    <row r="56" spans="1:66" ht="16.5" thickBot="1" x14ac:dyDescent="0.5">
      <c r="A56" s="63" t="s">
        <v>86</v>
      </c>
      <c r="B56" s="67">
        <f>VLOOKUP($A56,'Occupancy Raw Data'!$B$8:$BE$45,'Occupancy Raw Data'!AG$3,FALSE)</f>
        <v>46.252070679182701</v>
      </c>
      <c r="C56" s="68">
        <f>VLOOKUP($A56,'Occupancy Raw Data'!$B$8:$BE$45,'Occupancy Raw Data'!AH$3,FALSE)</f>
        <v>51.735919381557103</v>
      </c>
      <c r="D56" s="68">
        <f>VLOOKUP($A56,'Occupancy Raw Data'!$B$8:$BE$45,'Occupancy Raw Data'!AI$3,FALSE)</f>
        <v>58.914273881833203</v>
      </c>
      <c r="E56" s="68">
        <f>VLOOKUP($A56,'Occupancy Raw Data'!$B$8:$BE$45,'Occupancy Raw Data'!AJ$3,FALSE)</f>
        <v>60.332689122032001</v>
      </c>
      <c r="F56" s="68">
        <f>VLOOKUP($A56,'Occupancy Raw Data'!$B$8:$BE$45,'Occupancy Raw Data'!AK$3,FALSE)</f>
        <v>57.8306184428492</v>
      </c>
      <c r="G56" s="69">
        <f>VLOOKUP($A56,'Occupancy Raw Data'!$B$8:$BE$45,'Occupancy Raw Data'!AL$3,FALSE)</f>
        <v>55.013114301490802</v>
      </c>
      <c r="H56" s="68">
        <f>VLOOKUP($A56,'Occupancy Raw Data'!$B$8:$BE$45,'Occupancy Raw Data'!AN$3,FALSE)</f>
        <v>67.586968525676397</v>
      </c>
      <c r="I56" s="68">
        <f>VLOOKUP($A56,'Occupancy Raw Data'!$B$8:$BE$45,'Occupancy Raw Data'!AO$3,FALSE)</f>
        <v>72.183876311430097</v>
      </c>
      <c r="J56" s="69">
        <f>VLOOKUP($A56,'Occupancy Raw Data'!$B$8:$BE$45,'Occupancy Raw Data'!AP$3,FALSE)</f>
        <v>69.885422418553205</v>
      </c>
      <c r="K56" s="70">
        <f>VLOOKUP($A56,'Occupancy Raw Data'!$B$8:$BE$45,'Occupancy Raw Data'!AR$3,FALSE)</f>
        <v>59.262345192080097</v>
      </c>
      <c r="M56" s="67">
        <f>VLOOKUP($A56,'Occupancy Raw Data'!$B$8:$BE$45,'Occupancy Raw Data'!AT$3,FALSE)</f>
        <v>-7.0056102498253701</v>
      </c>
      <c r="N56" s="68">
        <f>VLOOKUP($A56,'Occupancy Raw Data'!$B$8:$BE$45,'Occupancy Raw Data'!AU$3,FALSE)</f>
        <v>-5.0028488921963898</v>
      </c>
      <c r="O56" s="68">
        <f>VLOOKUP($A56,'Occupancy Raw Data'!$B$8:$BE$45,'Occupancy Raw Data'!AV$3,FALSE)</f>
        <v>-5.08995926564205</v>
      </c>
      <c r="P56" s="68">
        <f>VLOOKUP($A56,'Occupancy Raw Data'!$B$8:$BE$45,'Occupancy Raw Data'!AW$3,FALSE)</f>
        <v>-5.3622663033453399</v>
      </c>
      <c r="Q56" s="68">
        <f>VLOOKUP($A56,'Occupancy Raw Data'!$B$8:$BE$45,'Occupancy Raw Data'!AX$3,FALSE)</f>
        <v>-8.4562682371023907</v>
      </c>
      <c r="R56" s="69">
        <f>VLOOKUP($A56,'Occupancy Raw Data'!$B$8:$BE$45,'Occupancy Raw Data'!AY$3,FALSE)</f>
        <v>-6.1832678535895802</v>
      </c>
      <c r="S56" s="68">
        <f>VLOOKUP($A56,'Occupancy Raw Data'!$B$8:$BE$45,'Occupancy Raw Data'!BA$3,FALSE)</f>
        <v>-8.2508237105785707</v>
      </c>
      <c r="T56" s="68">
        <f>VLOOKUP($A56,'Occupancy Raw Data'!$B$8:$BE$45,'Occupancy Raw Data'!BB$3,FALSE)</f>
        <v>-6.5528298333925301</v>
      </c>
      <c r="U56" s="69">
        <f>VLOOKUP($A56,'Occupancy Raw Data'!$B$8:$BE$45,'Occupancy Raw Data'!BC$3,FALSE)</f>
        <v>-7.3816822570193903</v>
      </c>
      <c r="V56" s="70">
        <f>VLOOKUP($A56,'Occupancy Raw Data'!$B$8:$BE$45,'Occupancy Raw Data'!BE$3,FALSE)</f>
        <v>-6.5904989188687697</v>
      </c>
      <c r="X56" s="71">
        <f>VLOOKUP($A56,'ADR Raw Data'!$B$6:$BE$43,'ADR Raw Data'!AG$1,FALSE)</f>
        <v>121.26793389046399</v>
      </c>
      <c r="Y56" s="72">
        <f>VLOOKUP($A56,'ADR Raw Data'!$B$6:$BE$43,'ADR Raw Data'!AH$1,FALSE)</f>
        <v>117.883492095257</v>
      </c>
      <c r="Z56" s="72">
        <f>VLOOKUP($A56,'ADR Raw Data'!$B$6:$BE$43,'ADR Raw Data'!AI$1,FALSE)</f>
        <v>121.453925370511</v>
      </c>
      <c r="AA56" s="72">
        <f>VLOOKUP($A56,'ADR Raw Data'!$B$6:$BE$43,'ADR Raw Data'!AJ$1,FALSE)</f>
        <v>121.696581626816</v>
      </c>
      <c r="AB56" s="72">
        <f>VLOOKUP($A56,'ADR Raw Data'!$B$6:$BE$43,'ADR Raw Data'!AK$1,FALSE)</f>
        <v>119.340944679835</v>
      </c>
      <c r="AC56" s="73">
        <f>VLOOKUP($A56,'ADR Raw Data'!$B$6:$BE$43,'ADR Raw Data'!AL$1,FALSE)</f>
        <v>120.36008795152</v>
      </c>
      <c r="AD56" s="72">
        <f>VLOOKUP($A56,'ADR Raw Data'!$B$6:$BE$43,'ADR Raw Data'!AN$1,FALSE)</f>
        <v>157.904739583333</v>
      </c>
      <c r="AE56" s="72">
        <f>VLOOKUP($A56,'ADR Raw Data'!$B$6:$BE$43,'ADR Raw Data'!AO$1,FALSE)</f>
        <v>165.58558711034601</v>
      </c>
      <c r="AF56" s="73">
        <f>VLOOKUP($A56,'ADR Raw Data'!$B$6:$BE$43,'ADR Raw Data'!AP$1,FALSE)</f>
        <v>161.87147061728299</v>
      </c>
      <c r="AG56" s="74">
        <f>VLOOKUP($A56,'ADR Raw Data'!$B$6:$BE$43,'ADR Raw Data'!AR$1,FALSE)</f>
        <v>134.34651922165</v>
      </c>
      <c r="AI56" s="67">
        <f>VLOOKUP($A56,'ADR Raw Data'!$B$6:$BE$43,'ADR Raw Data'!AT$1,FALSE)</f>
        <v>13.4201984019434</v>
      </c>
      <c r="AJ56" s="68">
        <f>VLOOKUP($A56,'ADR Raw Data'!$B$6:$BE$43,'ADR Raw Data'!AU$1,FALSE)</f>
        <v>11.994643518996799</v>
      </c>
      <c r="AK56" s="68">
        <f>VLOOKUP($A56,'ADR Raw Data'!$B$6:$BE$43,'ADR Raw Data'!AV$1,FALSE)</f>
        <v>13.0991769611352</v>
      </c>
      <c r="AL56" s="68">
        <f>VLOOKUP($A56,'ADR Raw Data'!$B$6:$BE$43,'ADR Raw Data'!AW$1,FALSE)</f>
        <v>11.4564870997323</v>
      </c>
      <c r="AM56" s="68">
        <f>VLOOKUP($A56,'ADR Raw Data'!$B$6:$BE$43,'ADR Raw Data'!AX$1,FALSE)</f>
        <v>7.5518497927110504</v>
      </c>
      <c r="AN56" s="69">
        <f>VLOOKUP($A56,'ADR Raw Data'!$B$6:$BE$43,'ADR Raw Data'!AY$1,FALSE)</f>
        <v>11.3683594233022</v>
      </c>
      <c r="AO56" s="68">
        <f>VLOOKUP($A56,'ADR Raw Data'!$B$6:$BE$43,'ADR Raw Data'!BA$1,FALSE)</f>
        <v>8.8208710348284392</v>
      </c>
      <c r="AP56" s="68">
        <f>VLOOKUP($A56,'ADR Raw Data'!$B$6:$BE$43,'ADR Raw Data'!BB$1,FALSE)</f>
        <v>10.5864136868475</v>
      </c>
      <c r="AQ56" s="69">
        <f>VLOOKUP($A56,'ADR Raw Data'!$B$6:$BE$43,'ADR Raw Data'!BC$1,FALSE)</f>
        <v>9.7622922196214006</v>
      </c>
      <c r="AR56" s="70">
        <f>VLOOKUP($A56,'ADR Raw Data'!$B$6:$BE$43,'ADR Raw Data'!BE$1,FALSE)</f>
        <v>10.607361557674301</v>
      </c>
      <c r="AT56" s="71">
        <f>VLOOKUP($A56,'RevPAR Raw Data'!$B$6:$BE$43,'RevPAR Raw Data'!AG$1,FALSE)</f>
        <v>56.088930494202003</v>
      </c>
      <c r="AU56" s="72">
        <f>VLOOKUP($A56,'RevPAR Raw Data'!$B$6:$BE$43,'RevPAR Raw Data'!AH$1,FALSE)</f>
        <v>60.988108434566499</v>
      </c>
      <c r="AV56" s="72">
        <f>VLOOKUP($A56,'RevPAR Raw Data'!$B$6:$BE$43,'RevPAR Raw Data'!AI$1,FALSE)</f>
        <v>71.553698233020398</v>
      </c>
      <c r="AW56" s="72">
        <f>VLOOKUP($A56,'RevPAR Raw Data'!$B$6:$BE$43,'RevPAR Raw Data'!AJ$1,FALSE)</f>
        <v>73.422820265046894</v>
      </c>
      <c r="AX56" s="72">
        <f>VLOOKUP($A56,'RevPAR Raw Data'!$B$6:$BE$43,'RevPAR Raw Data'!AK$1,FALSE)</f>
        <v>69.015606363887301</v>
      </c>
      <c r="AY56" s="73">
        <f>VLOOKUP($A56,'RevPAR Raw Data'!$B$6:$BE$43,'RevPAR Raw Data'!AL$1,FALSE)</f>
        <v>66.213832758144605</v>
      </c>
      <c r="AZ56" s="72">
        <f>VLOOKUP($A56,'RevPAR Raw Data'!$B$6:$BE$43,'RevPAR Raw Data'!AN$1,FALSE)</f>
        <v>106.72302664273801</v>
      </c>
      <c r="BA56" s="72">
        <f>VLOOKUP($A56,'RevPAR Raw Data'!$B$6:$BE$43,'RevPAR Raw Data'!AO$1,FALSE)</f>
        <v>119.52609538928699</v>
      </c>
      <c r="BB56" s="73">
        <f>VLOOKUP($A56,'RevPAR Raw Data'!$B$6:$BE$43,'RevPAR Raw Data'!AP$1,FALSE)</f>
        <v>113.124561016013</v>
      </c>
      <c r="BC56" s="74">
        <f>VLOOKUP($A56,'RevPAR Raw Data'!$B$6:$BE$43,'RevPAR Raw Data'!AR$1,FALSE)</f>
        <v>79.616897974678494</v>
      </c>
      <c r="BE56" s="67">
        <f>VLOOKUP($A56,'RevPAR Raw Data'!$B$6:$BE$43,'RevPAR Raw Data'!AT$1,FALSE)</f>
        <v>5.4744213573246601</v>
      </c>
      <c r="BF56" s="68">
        <f>VLOOKUP($A56,'RevPAR Raw Data'!$B$6:$BE$43,'RevPAR Raw Data'!AU$1,FALSE)</f>
        <v>6.39172073638741</v>
      </c>
      <c r="BG56" s="68">
        <f>VLOOKUP($A56,'RevPAR Raw Data'!$B$6:$BE$43,'RevPAR Raw Data'!AV$1,FALSE)</f>
        <v>7.342474924037</v>
      </c>
      <c r="BH56" s="68">
        <f>VLOOKUP($A56,'RevPAR Raw Data'!$B$6:$BE$43,'RevPAR Raw Data'!AW$1,FALSE)</f>
        <v>5.4798934490909703</v>
      </c>
      <c r="BI56" s="68">
        <f>VLOOKUP($A56,'RevPAR Raw Data'!$B$6:$BE$43,'RevPAR Raw Data'!AX$1,FALSE)</f>
        <v>-1.54302311972605</v>
      </c>
      <c r="BJ56" s="69">
        <f>VLOOKUP($A56,'RevPAR Raw Data'!$B$6:$BE$43,'RevPAR Raw Data'!AY$1,FALSE)</f>
        <v>4.4821554560110801</v>
      </c>
      <c r="BK56" s="68">
        <f>VLOOKUP($A56,'RevPAR Raw Data'!$B$6:$BE$43,'RevPAR Raw Data'!BA$1,FALSE)</f>
        <v>-0.157747194571317</v>
      </c>
      <c r="BL56" s="68">
        <f>VLOOKUP($A56,'RevPAR Raw Data'!$B$6:$BE$43,'RevPAR Raw Data'!BB$1,FALSE)</f>
        <v>3.3398741790969</v>
      </c>
      <c r="BM56" s="69">
        <f>VLOOKUP($A56,'RevPAR Raw Data'!$B$6:$BE$43,'RevPAR Raw Data'!BC$1,FALSE)</f>
        <v>1.6599885699478301</v>
      </c>
      <c r="BN56" s="70">
        <f>VLOOKUP($A56,'RevPAR Raw Data'!$B$6:$BE$43,'RevPAR Raw Data'!BE$1,FALSE)</f>
        <v>3.3177845900265699</v>
      </c>
    </row>
    <row r="57" spans="1:66" ht="14.25" customHeight="1" x14ac:dyDescent="0.45">
      <c r="A57" s="170" t="s">
        <v>123</v>
      </c>
      <c r="B57" s="170"/>
      <c r="C57" s="170"/>
      <c r="D57" s="170"/>
      <c r="E57" s="170"/>
      <c r="F57" s="170"/>
      <c r="G57" s="170"/>
      <c r="H57" s="170"/>
      <c r="I57" s="170"/>
      <c r="J57" s="170"/>
      <c r="K57" s="170"/>
    </row>
    <row r="58" spans="1:66" x14ac:dyDescent="0.45">
      <c r="A58" s="170"/>
      <c r="B58" s="170"/>
      <c r="C58" s="170"/>
      <c r="D58" s="170"/>
      <c r="E58" s="170"/>
      <c r="F58" s="170"/>
      <c r="G58" s="170"/>
      <c r="H58" s="170"/>
      <c r="I58" s="170"/>
      <c r="J58" s="170"/>
      <c r="K58" s="170"/>
    </row>
    <row r="59" spans="1:66" x14ac:dyDescent="0.4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2" sqref="AA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5">
      <c r="A2" s="166"/>
      <c r="B2" t="s">
        <v>137</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5">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5">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5">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5">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35">
      <c r="A8" s="90"/>
      <c r="B8" s="166"/>
      <c r="C8" s="166"/>
      <c r="D8" s="178">
        <v>2024</v>
      </c>
      <c r="E8" s="178"/>
      <c r="F8" s="178"/>
      <c r="G8" s="178"/>
      <c r="H8" s="178"/>
      <c r="I8" s="178"/>
      <c r="J8" s="178"/>
      <c r="K8" s="90"/>
      <c r="L8" s="90"/>
      <c r="M8" s="90"/>
      <c r="N8" s="90"/>
      <c r="O8" s="166"/>
      <c r="P8" s="178">
        <v>2023</v>
      </c>
      <c r="Q8" s="178"/>
      <c r="R8" s="178"/>
      <c r="S8" s="178"/>
      <c r="T8" s="178"/>
      <c r="U8" s="178"/>
      <c r="V8" s="178"/>
      <c r="W8" s="90"/>
      <c r="X8" s="90"/>
      <c r="Y8" s="167"/>
      <c r="Z8" s="167"/>
      <c r="AA8" s="167"/>
      <c r="AB8" s="167"/>
      <c r="AC8" s="167"/>
      <c r="AD8" s="167"/>
      <c r="AE8" s="167"/>
      <c r="AF8" s="167"/>
      <c r="AG8" s="167"/>
      <c r="AH8" s="167"/>
      <c r="AI8" s="167"/>
      <c r="AJ8" s="167"/>
      <c r="AK8" s="167"/>
      <c r="AL8" s="167"/>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68"/>
      <c r="B10" s="166"/>
      <c r="C10" s="96" t="s">
        <v>125</v>
      </c>
      <c r="D10" s="97">
        <v>25</v>
      </c>
      <c r="E10" s="98">
        <v>26</v>
      </c>
      <c r="F10" s="98">
        <v>27</v>
      </c>
      <c r="G10" s="98">
        <v>28</v>
      </c>
      <c r="H10" s="98">
        <v>29</v>
      </c>
      <c r="I10" s="98">
        <v>30</v>
      </c>
      <c r="J10" s="99">
        <v>31</v>
      </c>
      <c r="K10" s="168"/>
      <c r="L10" s="168"/>
      <c r="M10" s="180" t="s">
        <v>101</v>
      </c>
      <c r="N10" s="181"/>
      <c r="O10" s="96" t="s">
        <v>126</v>
      </c>
      <c r="P10" s="97">
        <v>27</v>
      </c>
      <c r="Q10" s="98">
        <v>28</v>
      </c>
      <c r="R10" s="98">
        <v>29</v>
      </c>
      <c r="S10" s="98">
        <v>30</v>
      </c>
      <c r="T10" s="98">
        <v>31</v>
      </c>
      <c r="U10" s="98">
        <v>1</v>
      </c>
      <c r="V10" s="99">
        <v>2</v>
      </c>
      <c r="W10" s="168"/>
      <c r="X10" s="168"/>
      <c r="Y10" s="167"/>
      <c r="Z10" s="167"/>
      <c r="AA10" s="167"/>
      <c r="AB10" s="167"/>
      <c r="AC10" s="167"/>
      <c r="AD10" s="167"/>
      <c r="AE10" s="167"/>
      <c r="AF10" s="167"/>
      <c r="AG10" s="167"/>
      <c r="AH10" s="167"/>
      <c r="AI10" s="167"/>
      <c r="AJ10" s="167"/>
      <c r="AK10" s="167"/>
      <c r="AL10" s="167"/>
    </row>
    <row r="11" spans="1:50" ht="20.149999999999999" customHeight="1" x14ac:dyDescent="0.25">
      <c r="A11" s="168"/>
      <c r="B11" s="166"/>
      <c r="C11" s="96" t="s">
        <v>127</v>
      </c>
      <c r="D11" s="100">
        <v>1</v>
      </c>
      <c r="E11" s="101">
        <v>2</v>
      </c>
      <c r="F11" s="101">
        <v>3</v>
      </c>
      <c r="G11" s="101">
        <v>4</v>
      </c>
      <c r="H11" s="101">
        <v>5</v>
      </c>
      <c r="I11" s="101">
        <v>6</v>
      </c>
      <c r="J11" s="102">
        <v>7</v>
      </c>
      <c r="K11" s="168"/>
      <c r="L11" s="168"/>
      <c r="M11" s="180" t="s">
        <v>101</v>
      </c>
      <c r="N11" s="181"/>
      <c r="O11" s="96" t="s">
        <v>127</v>
      </c>
      <c r="P11" s="100">
        <v>3</v>
      </c>
      <c r="Q11" s="101">
        <v>4</v>
      </c>
      <c r="R11" s="101">
        <v>5</v>
      </c>
      <c r="S11" s="101">
        <v>6</v>
      </c>
      <c r="T11" s="101">
        <v>7</v>
      </c>
      <c r="U11" s="101">
        <v>8</v>
      </c>
      <c r="V11" s="102">
        <v>9</v>
      </c>
      <c r="W11" s="168"/>
      <c r="X11" s="168"/>
      <c r="Y11" s="167"/>
      <c r="Z11" s="167"/>
      <c r="AA11" s="167"/>
      <c r="AB11" s="167"/>
      <c r="AC11" s="167"/>
      <c r="AD11" s="167"/>
      <c r="AE11" s="167"/>
      <c r="AF11" s="167"/>
      <c r="AG11" s="167"/>
      <c r="AH11" s="167"/>
      <c r="AI11" s="167"/>
      <c r="AJ11" s="167"/>
      <c r="AK11" s="167"/>
      <c r="AL11" s="167"/>
    </row>
    <row r="12" spans="1:50" ht="20.149999999999999" customHeight="1" x14ac:dyDescent="0.25">
      <c r="A12" s="168"/>
      <c r="B12" s="166"/>
      <c r="C12" s="96" t="s">
        <v>127</v>
      </c>
      <c r="D12" s="103">
        <v>8</v>
      </c>
      <c r="E12" s="104">
        <v>9</v>
      </c>
      <c r="F12" s="104">
        <v>10</v>
      </c>
      <c r="G12" s="104">
        <v>11</v>
      </c>
      <c r="H12" s="104">
        <v>12</v>
      </c>
      <c r="I12" s="104">
        <v>13</v>
      </c>
      <c r="J12" s="105">
        <v>14</v>
      </c>
      <c r="K12" s="168"/>
      <c r="L12" s="168"/>
      <c r="M12" s="180" t="s">
        <v>101</v>
      </c>
      <c r="N12" s="181"/>
      <c r="O12" s="96" t="s">
        <v>127</v>
      </c>
      <c r="P12" s="103">
        <v>10</v>
      </c>
      <c r="Q12" s="104">
        <v>11</v>
      </c>
      <c r="R12" s="104">
        <v>12</v>
      </c>
      <c r="S12" s="104">
        <v>13</v>
      </c>
      <c r="T12" s="104">
        <v>14</v>
      </c>
      <c r="U12" s="104">
        <v>15</v>
      </c>
      <c r="V12" s="105">
        <v>16</v>
      </c>
      <c r="W12" s="168"/>
      <c r="X12" s="168"/>
      <c r="Y12" s="167"/>
      <c r="Z12" s="167"/>
      <c r="AA12" s="167"/>
      <c r="AB12" s="167"/>
      <c r="AC12" s="167"/>
      <c r="AD12" s="167"/>
      <c r="AE12" s="167"/>
      <c r="AF12" s="167"/>
      <c r="AG12" s="167"/>
      <c r="AH12" s="167"/>
      <c r="AI12" s="167"/>
      <c r="AJ12" s="167"/>
      <c r="AK12" s="167"/>
      <c r="AL12" s="167"/>
    </row>
    <row r="13" spans="1:50" ht="20.149999999999999" customHeight="1" x14ac:dyDescent="0.25">
      <c r="A13" s="168"/>
      <c r="B13" s="166"/>
      <c r="C13" s="96" t="s">
        <v>127</v>
      </c>
      <c r="D13" s="117">
        <v>15</v>
      </c>
      <c r="E13" s="118">
        <v>16</v>
      </c>
      <c r="F13" s="118">
        <v>17</v>
      </c>
      <c r="G13" s="118">
        <v>18</v>
      </c>
      <c r="H13" s="118">
        <v>19</v>
      </c>
      <c r="I13" s="118">
        <v>20</v>
      </c>
      <c r="J13" s="119">
        <v>21</v>
      </c>
      <c r="K13" s="168"/>
      <c r="L13" s="168"/>
      <c r="M13" s="180" t="s">
        <v>101</v>
      </c>
      <c r="N13" s="181"/>
      <c r="O13" s="96" t="s">
        <v>127</v>
      </c>
      <c r="P13" s="117">
        <v>17</v>
      </c>
      <c r="Q13" s="118">
        <v>18</v>
      </c>
      <c r="R13" s="118">
        <v>19</v>
      </c>
      <c r="S13" s="118">
        <v>20</v>
      </c>
      <c r="T13" s="118">
        <v>21</v>
      </c>
      <c r="U13" s="118">
        <v>22</v>
      </c>
      <c r="V13" s="119">
        <v>23</v>
      </c>
      <c r="W13" s="168"/>
      <c r="X13" s="168"/>
      <c r="Y13" s="167"/>
      <c r="Z13" s="167"/>
      <c r="AA13" s="167"/>
      <c r="AB13" s="167"/>
      <c r="AC13" s="167"/>
      <c r="AD13" s="167"/>
      <c r="AE13" s="167"/>
      <c r="AF13" s="167"/>
      <c r="AG13" s="167"/>
      <c r="AH13" s="167"/>
      <c r="AI13" s="167"/>
      <c r="AJ13" s="167"/>
      <c r="AK13" s="167"/>
      <c r="AL13" s="167"/>
    </row>
    <row r="14" spans="1:50" ht="20.149999999999999" customHeight="1" x14ac:dyDescent="0.25">
      <c r="A14" s="168"/>
      <c r="B14" s="166"/>
      <c r="C14" s="96" t="s">
        <v>127</v>
      </c>
      <c r="D14" s="106">
        <v>22</v>
      </c>
      <c r="E14" s="107">
        <v>23</v>
      </c>
      <c r="F14" s="107">
        <v>24</v>
      </c>
      <c r="G14" s="107">
        <v>25</v>
      </c>
      <c r="H14" s="107">
        <v>26</v>
      </c>
      <c r="I14" s="107">
        <v>27</v>
      </c>
      <c r="J14" s="108">
        <v>28</v>
      </c>
      <c r="K14" s="168"/>
      <c r="L14" s="168"/>
      <c r="M14" s="180" t="s">
        <v>101</v>
      </c>
      <c r="N14" s="181"/>
      <c r="O14" s="96" t="s">
        <v>127</v>
      </c>
      <c r="P14" s="106">
        <v>24</v>
      </c>
      <c r="Q14" s="107">
        <v>25</v>
      </c>
      <c r="R14" s="107">
        <v>26</v>
      </c>
      <c r="S14" s="107">
        <v>27</v>
      </c>
      <c r="T14" s="107">
        <v>28</v>
      </c>
      <c r="U14" s="107">
        <v>29</v>
      </c>
      <c r="V14" s="108">
        <v>30</v>
      </c>
      <c r="W14" s="168"/>
      <c r="X14" s="168"/>
      <c r="Y14" s="167"/>
      <c r="Z14" s="167"/>
      <c r="AA14" s="167"/>
      <c r="AB14" s="167"/>
      <c r="AC14" s="167"/>
      <c r="AD14" s="167"/>
      <c r="AE14" s="167"/>
      <c r="AF14" s="167"/>
      <c r="AG14" s="167"/>
      <c r="AH14" s="167"/>
      <c r="AI14" s="167"/>
      <c r="AJ14" s="167"/>
      <c r="AK14" s="167"/>
      <c r="AL14" s="167"/>
    </row>
    <row r="15" spans="1:50" ht="20.149999999999999" customHeight="1" x14ac:dyDescent="0.25">
      <c r="A15" s="168"/>
      <c r="B15" s="166"/>
      <c r="C15" s="96" t="s">
        <v>138</v>
      </c>
      <c r="D15" s="120">
        <v>29</v>
      </c>
      <c r="E15" s="121">
        <v>30</v>
      </c>
      <c r="F15" s="121">
        <v>1</v>
      </c>
      <c r="G15" s="121">
        <v>2</v>
      </c>
      <c r="H15" s="121">
        <v>3</v>
      </c>
      <c r="I15" s="121">
        <v>4</v>
      </c>
      <c r="J15" s="122">
        <v>5</v>
      </c>
      <c r="K15" s="168"/>
      <c r="L15" s="168"/>
      <c r="M15" s="180" t="s">
        <v>101</v>
      </c>
      <c r="N15" s="181"/>
      <c r="O15" s="96" t="s">
        <v>139</v>
      </c>
      <c r="P15" s="120">
        <v>1</v>
      </c>
      <c r="Q15" s="121">
        <v>2</v>
      </c>
      <c r="R15" s="121">
        <v>3</v>
      </c>
      <c r="S15" s="121">
        <v>4</v>
      </c>
      <c r="T15" s="121">
        <v>5</v>
      </c>
      <c r="U15" s="121">
        <v>6</v>
      </c>
      <c r="V15" s="122">
        <v>7</v>
      </c>
      <c r="W15" s="168"/>
      <c r="X15" s="168"/>
      <c r="Y15" s="167"/>
      <c r="Z15" s="167"/>
      <c r="AA15" s="167"/>
      <c r="AB15" s="167"/>
      <c r="AC15" s="167"/>
      <c r="AD15" s="167"/>
      <c r="AE15" s="167"/>
      <c r="AF15" s="167"/>
      <c r="AG15" s="167"/>
      <c r="AH15" s="167"/>
      <c r="AI15" s="167"/>
      <c r="AJ15" s="167"/>
      <c r="AK15" s="167"/>
      <c r="AL15" s="167"/>
    </row>
    <row r="16" spans="1:50" x14ac:dyDescent="0.25">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5">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ht="13" x14ac:dyDescent="0.3">
      <c r="A18" s="166"/>
      <c r="B18" s="166"/>
      <c r="C18" s="166"/>
      <c r="D18" s="182" t="s">
        <v>102</v>
      </c>
      <c r="E18" s="182"/>
      <c r="F18" s="182"/>
      <c r="G18" s="182"/>
      <c r="H18" s="182"/>
      <c r="I18" s="182"/>
      <c r="J18" s="182"/>
      <c r="K18" s="166"/>
      <c r="L18" s="166"/>
      <c r="M18" s="166"/>
      <c r="N18" s="166"/>
      <c r="O18" s="166"/>
      <c r="P18" s="182" t="s">
        <v>103</v>
      </c>
      <c r="Q18" s="182"/>
      <c r="R18" s="182"/>
      <c r="S18" s="182"/>
      <c r="T18" s="182"/>
      <c r="U18" s="182"/>
      <c r="V18" s="182"/>
      <c r="W18" s="166"/>
      <c r="X18" s="166"/>
      <c r="Y18" s="167"/>
      <c r="Z18" s="167"/>
      <c r="AA18" s="167"/>
      <c r="AB18" s="167"/>
      <c r="AC18" s="167"/>
      <c r="AD18" s="167"/>
      <c r="AE18" s="167"/>
      <c r="AF18" s="167"/>
      <c r="AG18" s="167"/>
      <c r="AH18" s="167"/>
      <c r="AI18" s="167"/>
      <c r="AJ18" s="167"/>
      <c r="AK18" s="167"/>
      <c r="AL18" s="167"/>
    </row>
    <row r="19" spans="1:50" ht="13.15" customHeight="1" x14ac:dyDescent="0.25">
      <c r="A19" s="166"/>
      <c r="B19" s="166"/>
      <c r="C19" s="179" t="s">
        <v>128</v>
      </c>
      <c r="D19" s="179"/>
      <c r="E19" s="179"/>
      <c r="F19" s="179"/>
      <c r="G19" s="166"/>
      <c r="H19" s="166" t="s">
        <v>129</v>
      </c>
      <c r="I19" s="166"/>
      <c r="J19" s="166"/>
      <c r="K19" s="166"/>
      <c r="L19" s="166"/>
      <c r="M19" s="166"/>
      <c r="N19" s="166"/>
      <c r="O19" s="179" t="s">
        <v>130</v>
      </c>
      <c r="P19" s="179"/>
      <c r="Q19" s="179"/>
      <c r="R19" s="179"/>
      <c r="S19" s="166"/>
      <c r="T19" s="166" t="s">
        <v>129</v>
      </c>
      <c r="U19" s="166"/>
      <c r="V19" s="166"/>
      <c r="W19" s="166"/>
      <c r="X19" s="166"/>
      <c r="Y19" s="167"/>
      <c r="Z19" s="167"/>
      <c r="AA19" s="167"/>
      <c r="AB19" s="167"/>
      <c r="AC19" s="167"/>
      <c r="AD19" s="167"/>
      <c r="AE19" s="167"/>
      <c r="AF19" s="167"/>
      <c r="AG19" s="167"/>
      <c r="AH19" s="167"/>
      <c r="AI19" s="167"/>
      <c r="AJ19" s="167"/>
      <c r="AK19" s="167"/>
      <c r="AL19" s="167"/>
    </row>
    <row r="20" spans="1:50" x14ac:dyDescent="0.25">
      <c r="A20" s="109"/>
      <c r="B20" s="109"/>
      <c r="C20" s="179" t="s">
        <v>140</v>
      </c>
      <c r="D20" s="179"/>
      <c r="E20" s="179"/>
      <c r="F20" s="179"/>
      <c r="G20" s="7"/>
      <c r="H20" s="7" t="s">
        <v>132</v>
      </c>
      <c r="I20" s="7"/>
      <c r="J20" s="7"/>
      <c r="K20" s="109"/>
      <c r="L20" s="109"/>
      <c r="M20" s="109"/>
      <c r="N20" s="109"/>
      <c r="O20" s="179" t="s">
        <v>131</v>
      </c>
      <c r="P20" s="179"/>
      <c r="Q20" s="179"/>
      <c r="R20" s="179"/>
      <c r="S20" s="7"/>
      <c r="T20" s="7" t="s">
        <v>132</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9"/>
      <c r="D21" s="179"/>
      <c r="E21" s="179"/>
      <c r="F21" s="179"/>
      <c r="G21" s="7"/>
      <c r="H21" s="7"/>
      <c r="I21" s="7"/>
      <c r="J21" s="7"/>
      <c r="K21" s="109"/>
      <c r="L21" s="109"/>
      <c r="M21" s="109"/>
      <c r="N21" s="109"/>
      <c r="O21" s="179" t="s">
        <v>133</v>
      </c>
      <c r="P21" s="179"/>
      <c r="Q21" s="179"/>
      <c r="R21" s="179"/>
      <c r="S21" s="112"/>
      <c r="T21" s="112" t="s">
        <v>134</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66"/>
      <c r="B24" s="166"/>
      <c r="C24" s="179"/>
      <c r="D24" s="179"/>
      <c r="E24" s="179"/>
      <c r="F24" s="179"/>
      <c r="G24" s="7"/>
      <c r="H24" s="7"/>
      <c r="I24" s="7"/>
      <c r="J24" s="166"/>
      <c r="K24" s="166"/>
      <c r="L24" s="166"/>
      <c r="M24" s="166"/>
      <c r="N24" s="166"/>
      <c r="O24" s="179"/>
      <c r="P24" s="179"/>
      <c r="Q24" s="179"/>
      <c r="R24" s="179"/>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5">
      <c r="Y25" s="167"/>
      <c r="Z25" s="167"/>
      <c r="AA25" s="167"/>
      <c r="AB25" s="167"/>
      <c r="AC25" s="167"/>
      <c r="AD25" s="167"/>
      <c r="AE25" s="167"/>
      <c r="AF25" s="167"/>
      <c r="AG25" s="167"/>
      <c r="AH25" s="167"/>
      <c r="AI25" s="167"/>
      <c r="AJ25" s="167"/>
      <c r="AK25" s="167"/>
      <c r="AL25" s="167"/>
    </row>
    <row r="26" spans="1:50" x14ac:dyDescent="0.25">
      <c r="A26" s="166"/>
      <c r="B26" s="166"/>
      <c r="C26" s="179"/>
      <c r="D26" s="179"/>
      <c r="E26" s="179"/>
      <c r="F26" s="179"/>
      <c r="G26" s="7"/>
      <c r="H26" s="7"/>
      <c r="I26" s="7"/>
      <c r="J26" s="166"/>
      <c r="K26" s="166"/>
      <c r="L26" s="166"/>
      <c r="M26" s="166"/>
      <c r="N26" s="166"/>
      <c r="O26" s="179"/>
      <c r="P26" s="179"/>
      <c r="Q26" s="179"/>
      <c r="R26" s="179"/>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5">
      <c r="A27" s="166"/>
      <c r="B27" s="166"/>
      <c r="C27" s="179"/>
      <c r="D27" s="183"/>
      <c r="E27" s="183"/>
      <c r="F27" s="7"/>
      <c r="G27" s="7"/>
      <c r="H27" s="7"/>
      <c r="I27" s="7"/>
      <c r="J27" s="166"/>
      <c r="K27" s="166"/>
      <c r="L27" s="166"/>
      <c r="M27" s="166"/>
      <c r="N27" s="166"/>
      <c r="O27" s="179"/>
      <c r="P27" s="183"/>
      <c r="Q27" s="183"/>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5">
      <c r="A28" s="166"/>
      <c r="B28" s="166"/>
      <c r="C28" s="179"/>
      <c r="D28" s="183"/>
      <c r="E28" s="183"/>
      <c r="F28" s="166"/>
      <c r="G28" s="166"/>
      <c r="H28" s="166"/>
      <c r="I28" s="166"/>
      <c r="J28" s="166"/>
      <c r="K28" s="166"/>
      <c r="L28" s="166"/>
      <c r="M28" s="166"/>
      <c r="N28" s="166"/>
      <c r="O28" s="179"/>
      <c r="P28" s="183"/>
      <c r="Q28" s="183"/>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5">
      <c r="A29" s="166"/>
      <c r="B29" s="166"/>
      <c r="C29" s="179"/>
      <c r="D29" s="183"/>
      <c r="E29" s="183"/>
      <c r="F29" s="166"/>
      <c r="G29" s="166"/>
      <c r="H29" s="166"/>
      <c r="I29" s="166"/>
      <c r="J29" s="166"/>
      <c r="K29" s="166"/>
      <c r="L29" s="166"/>
      <c r="M29" s="166"/>
      <c r="N29" s="166"/>
      <c r="O29" s="179"/>
      <c r="P29" s="183"/>
      <c r="Q29" s="183"/>
      <c r="R29" s="166"/>
      <c r="T29" s="166"/>
      <c r="U29" s="166"/>
      <c r="V29" s="166"/>
      <c r="W29" s="166"/>
      <c r="X29" s="166"/>
      <c r="Y29" s="167"/>
      <c r="Z29" s="167"/>
      <c r="AA29" s="167"/>
      <c r="AB29" s="167"/>
      <c r="AC29" s="167"/>
      <c r="AD29" s="167"/>
      <c r="AE29" s="167"/>
      <c r="AF29" s="167"/>
      <c r="AG29" s="167"/>
      <c r="AH29" s="167"/>
      <c r="AI29" s="167"/>
      <c r="AJ29" s="167"/>
      <c r="AK29" s="167"/>
      <c r="AL29" s="167"/>
    </row>
    <row r="30" spans="1:50" ht="13" x14ac:dyDescent="0.3">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ht="13" x14ac:dyDescent="0.3">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5">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5">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ht="13" x14ac:dyDescent="0.3">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ht="13" x14ac:dyDescent="0.3">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ht="13" x14ac:dyDescent="0.3">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ht="13" x14ac:dyDescent="0.3">
      <c r="A37" s="166"/>
      <c r="C37" s="116" t="s">
        <v>141</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5">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5">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5">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5">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5">
      <c r="A43" s="166"/>
      <c r="X43" s="166"/>
      <c r="Y43" s="167"/>
      <c r="Z43" s="167"/>
      <c r="AA43" s="167"/>
      <c r="AB43" s="167"/>
      <c r="AC43" s="167"/>
      <c r="AD43" s="167"/>
      <c r="AE43" s="167"/>
      <c r="AF43" s="167"/>
      <c r="AG43" s="167"/>
      <c r="AH43" s="167"/>
      <c r="AI43" s="167"/>
      <c r="AJ43" s="167"/>
      <c r="AK43" s="167"/>
      <c r="AL43" s="167"/>
    </row>
    <row r="44" spans="1:38" ht="41.25" customHeight="1" x14ac:dyDescent="0.25">
      <c r="A44" s="166"/>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66"/>
      <c r="Y44" s="167"/>
      <c r="Z44" s="167"/>
      <c r="AA44" s="167"/>
      <c r="AB44" s="167"/>
      <c r="AC44" s="167"/>
      <c r="AD44" s="167"/>
      <c r="AE44" s="167"/>
      <c r="AF44" s="167"/>
      <c r="AG44" s="167"/>
      <c r="AH44" s="167"/>
      <c r="AI44" s="167"/>
      <c r="AJ44" s="167"/>
      <c r="AK44" s="167"/>
      <c r="AL44" s="167"/>
    </row>
    <row r="45" spans="1:38" x14ac:dyDescent="0.2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5">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5">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5">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5">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5">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5">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5">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5">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5">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5">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5">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5">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V1" zoomScale="80" zoomScaleNormal="80" workbookViewId="0">
      <selection activeCell="AB45" sqref="AB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135</v>
      </c>
    </row>
    <row r="2" spans="1:57" ht="54" x14ac:dyDescent="0.4">
      <c r="A2" s="80" t="s">
        <v>107</v>
      </c>
      <c r="B2" s="80" t="s">
        <v>136</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ht="13" x14ac:dyDescent="0.25">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ht="13" x14ac:dyDescent="0.25">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3">
        <v>53.763196614318801</v>
      </c>
      <c r="H8" s="124">
        <v>66.019917703730599</v>
      </c>
      <c r="I8" s="124">
        <v>71.466993835382496</v>
      </c>
      <c r="J8" s="124">
        <v>71.465762408657298</v>
      </c>
      <c r="K8" s="124">
        <v>67.986390912249306</v>
      </c>
      <c r="L8" s="125">
        <v>66.140460035500794</v>
      </c>
      <c r="M8" s="126"/>
      <c r="N8" s="127">
        <v>74.002626150795507</v>
      </c>
      <c r="O8" s="128">
        <v>77.248169130611203</v>
      </c>
      <c r="P8" s="129">
        <v>75.625397640703397</v>
      </c>
      <c r="Q8" s="126"/>
      <c r="R8" s="130">
        <v>68.850447610526203</v>
      </c>
      <c r="S8" s="131"/>
      <c r="T8" s="123">
        <v>0.84657999922386495</v>
      </c>
      <c r="U8" s="124">
        <v>0.80221895875800098</v>
      </c>
      <c r="V8" s="124">
        <v>0.46490934230086001</v>
      </c>
      <c r="W8" s="124">
        <v>1.25284752943237E-3</v>
      </c>
      <c r="X8" s="124">
        <v>-0.28753239152833299</v>
      </c>
      <c r="Y8" s="125">
        <v>0.33748734087861099</v>
      </c>
      <c r="Z8" s="126"/>
      <c r="AA8" s="127">
        <v>0.82120253722234504</v>
      </c>
      <c r="AB8" s="128">
        <v>0.884166536241901</v>
      </c>
      <c r="AC8" s="129">
        <v>0.85334836363132305</v>
      </c>
      <c r="AD8" s="126"/>
      <c r="AE8" s="130">
        <v>0.49881289815235902</v>
      </c>
      <c r="AF8" s="29"/>
      <c r="AG8" s="123">
        <v>54.6134565004404</v>
      </c>
      <c r="AH8" s="124">
        <v>57.980799610702</v>
      </c>
      <c r="AI8" s="124">
        <v>64.336645653568297</v>
      </c>
      <c r="AJ8" s="124">
        <v>65.480432847701394</v>
      </c>
      <c r="AK8" s="124">
        <v>63.024221544884803</v>
      </c>
      <c r="AL8" s="125">
        <v>61.087112163605703</v>
      </c>
      <c r="AM8" s="126"/>
      <c r="AN8" s="127">
        <v>69.639358039277496</v>
      </c>
      <c r="AO8" s="128">
        <v>74.660735267309207</v>
      </c>
      <c r="AP8" s="129">
        <v>72.150046653293401</v>
      </c>
      <c r="AQ8" s="126"/>
      <c r="AR8" s="130">
        <v>64.247954138465602</v>
      </c>
      <c r="AS8" s="131"/>
      <c r="AT8" s="123">
        <v>-0.84618448570249005</v>
      </c>
      <c r="AU8" s="124">
        <v>4.4880263113477904E-3</v>
      </c>
      <c r="AV8" s="124">
        <v>-0.55295410548255597</v>
      </c>
      <c r="AW8" s="124">
        <v>-0.39458386749888702</v>
      </c>
      <c r="AX8" s="124">
        <v>-1.1028437543040599</v>
      </c>
      <c r="AY8" s="125">
        <v>-0.58047390909321195</v>
      </c>
      <c r="AZ8" s="126"/>
      <c r="BA8" s="127">
        <v>-1.36310545238153</v>
      </c>
      <c r="BB8" s="128">
        <v>-1.4975975088748601</v>
      </c>
      <c r="BC8" s="129">
        <v>-1.43273811374856</v>
      </c>
      <c r="BD8" s="126"/>
      <c r="BE8" s="130">
        <v>-0.85539325470939898</v>
      </c>
    </row>
    <row r="9" spans="1:57" x14ac:dyDescent="0.25">
      <c r="A9" s="20" t="s">
        <v>18</v>
      </c>
      <c r="B9" s="3" t="str">
        <f>TRIM(A9)</f>
        <v>Virginia</v>
      </c>
      <c r="C9" s="10"/>
      <c r="D9" s="24" t="s">
        <v>16</v>
      </c>
      <c r="E9" s="27" t="s">
        <v>17</v>
      </c>
      <c r="F9" s="3"/>
      <c r="G9" s="132">
        <v>53.660877912557801</v>
      </c>
      <c r="H9" s="126">
        <v>66.646304215027399</v>
      </c>
      <c r="I9" s="126">
        <v>71.932230436462902</v>
      </c>
      <c r="J9" s="126">
        <v>72.80740029671</v>
      </c>
      <c r="K9" s="126">
        <v>67.970902472167793</v>
      </c>
      <c r="L9" s="133">
        <v>66.603543066585203</v>
      </c>
      <c r="M9" s="126"/>
      <c r="N9" s="134">
        <v>75.363719097901793</v>
      </c>
      <c r="O9" s="135">
        <v>78.264121775771997</v>
      </c>
      <c r="P9" s="136">
        <v>76.813920436836895</v>
      </c>
      <c r="Q9" s="126"/>
      <c r="R9" s="137">
        <v>69.520793743799899</v>
      </c>
      <c r="S9" s="131"/>
      <c r="T9" s="132">
        <v>4.3603401639402302</v>
      </c>
      <c r="U9" s="126">
        <v>5.0565029472471497E-2</v>
      </c>
      <c r="V9" s="126">
        <v>-2.79196421014072</v>
      </c>
      <c r="W9" s="126">
        <v>-4.4925998458648198E-2</v>
      </c>
      <c r="X9" s="126">
        <v>-0.26751287212722102</v>
      </c>
      <c r="Y9" s="133">
        <v>-1.5998683644500699E-3</v>
      </c>
      <c r="Z9" s="126"/>
      <c r="AA9" s="134">
        <v>6.8114609918830702</v>
      </c>
      <c r="AB9" s="135">
        <v>11.29341349381</v>
      </c>
      <c r="AC9" s="136">
        <v>9.0486930880054697</v>
      </c>
      <c r="AD9" s="126"/>
      <c r="AE9" s="137">
        <v>2.6888355172416398</v>
      </c>
      <c r="AF9" s="30"/>
      <c r="AG9" s="132">
        <v>52.409775548667398</v>
      </c>
      <c r="AH9" s="126">
        <v>58.339278204389302</v>
      </c>
      <c r="AI9" s="126">
        <v>65.249918225572799</v>
      </c>
      <c r="AJ9" s="126">
        <v>66.130853816400801</v>
      </c>
      <c r="AK9" s="126">
        <v>62.474355599241598</v>
      </c>
      <c r="AL9" s="133">
        <v>60.920716176272599</v>
      </c>
      <c r="AM9" s="126"/>
      <c r="AN9" s="134">
        <v>68.604087838206198</v>
      </c>
      <c r="AO9" s="135">
        <v>73.806182072519306</v>
      </c>
      <c r="AP9" s="136">
        <v>71.205134955362695</v>
      </c>
      <c r="AQ9" s="126"/>
      <c r="AR9" s="137">
        <v>63.859009729314003</v>
      </c>
      <c r="AS9" s="131"/>
      <c r="AT9" s="132">
        <v>-0.322366428143185</v>
      </c>
      <c r="AU9" s="126">
        <v>1.1291497664104</v>
      </c>
      <c r="AV9" s="126">
        <v>-5.0696062574218499E-2</v>
      </c>
      <c r="AW9" s="126">
        <v>0.46251586495959002</v>
      </c>
      <c r="AX9" s="126">
        <v>0.81543175803259105</v>
      </c>
      <c r="AY9" s="133">
        <v>0.414684196155575</v>
      </c>
      <c r="AZ9" s="126"/>
      <c r="BA9" s="134">
        <v>-0.42230881342440701</v>
      </c>
      <c r="BB9" s="135">
        <v>-5.13226407050228E-2</v>
      </c>
      <c r="BC9" s="136">
        <v>-0.23038432060490599</v>
      </c>
      <c r="BD9" s="126"/>
      <c r="BE9" s="137">
        <v>0.20803497982881899</v>
      </c>
    </row>
    <row r="10" spans="1:57" x14ac:dyDescent="0.25">
      <c r="A10" s="21" t="s">
        <v>19</v>
      </c>
      <c r="B10" s="3" t="str">
        <f t="shared" ref="B10:B45" si="0">TRIM(A10)</f>
        <v>Norfolk/Virginia Beach, VA</v>
      </c>
      <c r="C10" s="3"/>
      <c r="D10" s="24" t="s">
        <v>16</v>
      </c>
      <c r="E10" s="27" t="s">
        <v>17</v>
      </c>
      <c r="F10" s="3"/>
      <c r="G10" s="132">
        <v>51.887760336513701</v>
      </c>
      <c r="H10" s="126">
        <v>60.572483841181899</v>
      </c>
      <c r="I10" s="126">
        <v>63.586231661023902</v>
      </c>
      <c r="J10" s="126">
        <v>64.535241612803901</v>
      </c>
      <c r="K10" s="126">
        <v>63.460551964707001</v>
      </c>
      <c r="L10" s="133">
        <v>60.808453883246102</v>
      </c>
      <c r="M10" s="126"/>
      <c r="N10" s="134">
        <v>76.320919257207294</v>
      </c>
      <c r="O10" s="135">
        <v>79.529598850928394</v>
      </c>
      <c r="P10" s="136">
        <v>77.925259054067894</v>
      </c>
      <c r="Q10" s="126"/>
      <c r="R10" s="137">
        <v>65.698969646338</v>
      </c>
      <c r="S10" s="131"/>
      <c r="T10" s="132">
        <v>-3.9143093668111901</v>
      </c>
      <c r="U10" s="126">
        <v>-3.4665731802059701</v>
      </c>
      <c r="V10" s="126">
        <v>-9.8437158729455803</v>
      </c>
      <c r="W10" s="126">
        <v>-2.7984003686842001</v>
      </c>
      <c r="X10" s="126">
        <v>1.01979523397456</v>
      </c>
      <c r="Y10" s="133">
        <v>-3.9334292864459699</v>
      </c>
      <c r="Z10" s="126"/>
      <c r="AA10" s="134">
        <v>21.049137834902801</v>
      </c>
      <c r="AB10" s="135">
        <v>25.762606644444801</v>
      </c>
      <c r="AC10" s="136">
        <v>23.409386951139801</v>
      </c>
      <c r="AD10" s="126"/>
      <c r="AE10" s="137">
        <v>3.86517060525486</v>
      </c>
      <c r="AF10" s="30"/>
      <c r="AG10" s="132">
        <v>57.523025746534103</v>
      </c>
      <c r="AH10" s="126">
        <v>58.555579056665401</v>
      </c>
      <c r="AI10" s="126">
        <v>62.755013748149203</v>
      </c>
      <c r="AJ10" s="126">
        <v>63.232513571890898</v>
      </c>
      <c r="AK10" s="126">
        <v>61.9423026387473</v>
      </c>
      <c r="AL10" s="133">
        <v>60.801686952397397</v>
      </c>
      <c r="AM10" s="126"/>
      <c r="AN10" s="134">
        <v>72.890828798687295</v>
      </c>
      <c r="AO10" s="135">
        <v>79.472635093993702</v>
      </c>
      <c r="AP10" s="136">
        <v>76.181731946340506</v>
      </c>
      <c r="AQ10" s="126"/>
      <c r="AR10" s="137">
        <v>65.195985522095398</v>
      </c>
      <c r="AS10" s="131"/>
      <c r="AT10" s="132">
        <v>1.13167328713244</v>
      </c>
      <c r="AU10" s="126">
        <v>4.9644618554292004</v>
      </c>
      <c r="AV10" s="126">
        <v>2.5073047427048398</v>
      </c>
      <c r="AW10" s="126">
        <v>2.7438884326164499</v>
      </c>
      <c r="AX10" s="126">
        <v>4.06092068828631</v>
      </c>
      <c r="AY10" s="133">
        <v>3.06966134328766</v>
      </c>
      <c r="AZ10" s="126"/>
      <c r="BA10" s="134">
        <v>3.71024344020196</v>
      </c>
      <c r="BB10" s="135">
        <v>3.5945934047939798</v>
      </c>
      <c r="BC10" s="136">
        <v>3.6498882957064702</v>
      </c>
      <c r="BD10" s="126"/>
      <c r="BE10" s="137">
        <v>3.2627760442054101</v>
      </c>
    </row>
    <row r="11" spans="1:57" x14ac:dyDescent="0.25">
      <c r="A11" s="21" t="s">
        <v>20</v>
      </c>
      <c r="B11" s="2" t="s">
        <v>71</v>
      </c>
      <c r="C11" s="3"/>
      <c r="D11" s="24" t="s">
        <v>16</v>
      </c>
      <c r="E11" s="27" t="s">
        <v>17</v>
      </c>
      <c r="F11" s="3"/>
      <c r="G11" s="132">
        <v>47.519971907646301</v>
      </c>
      <c r="H11" s="126">
        <v>64.212975155824694</v>
      </c>
      <c r="I11" s="126">
        <v>72.579229216047693</v>
      </c>
      <c r="J11" s="126">
        <v>73.378105521903194</v>
      </c>
      <c r="K11" s="126">
        <v>65.319111579316996</v>
      </c>
      <c r="L11" s="133">
        <v>64.601878676147805</v>
      </c>
      <c r="M11" s="126"/>
      <c r="N11" s="134">
        <v>69.361776841365895</v>
      </c>
      <c r="O11" s="135">
        <v>73.400052673163003</v>
      </c>
      <c r="P11" s="136">
        <v>71.380914757264506</v>
      </c>
      <c r="Q11" s="126"/>
      <c r="R11" s="137">
        <v>66.538746127895394</v>
      </c>
      <c r="S11" s="131"/>
      <c r="T11" s="132">
        <v>-2.6375866274476101</v>
      </c>
      <c r="U11" s="126">
        <v>-0.52479966587870297</v>
      </c>
      <c r="V11" s="126">
        <v>-0.68847080393489501</v>
      </c>
      <c r="W11" s="126">
        <v>0.55716319972086803</v>
      </c>
      <c r="X11" s="126">
        <v>-1.8058226648059901</v>
      </c>
      <c r="Y11" s="133">
        <v>-0.89709215887157701</v>
      </c>
      <c r="Z11" s="126"/>
      <c r="AA11" s="134">
        <v>1.6296702968991399</v>
      </c>
      <c r="AB11" s="135">
        <v>5.9768765117802198</v>
      </c>
      <c r="AC11" s="136">
        <v>3.819252688163</v>
      </c>
      <c r="AD11" s="126"/>
      <c r="AE11" s="137">
        <v>0.50231199406724503</v>
      </c>
      <c r="AF11" s="30"/>
      <c r="AG11" s="132">
        <v>47.5923975068036</v>
      </c>
      <c r="AH11" s="126">
        <v>55.145509612852202</v>
      </c>
      <c r="AI11" s="126">
        <v>63.1781669739267</v>
      </c>
      <c r="AJ11" s="126">
        <v>63.741111403739701</v>
      </c>
      <c r="AK11" s="126">
        <v>57.998639276621802</v>
      </c>
      <c r="AL11" s="133">
        <v>57.5311649547888</v>
      </c>
      <c r="AM11" s="126"/>
      <c r="AN11" s="134">
        <v>63.977043279782201</v>
      </c>
      <c r="AO11" s="135">
        <v>69.211438855236494</v>
      </c>
      <c r="AP11" s="136">
        <v>66.594241067509401</v>
      </c>
      <c r="AQ11" s="126"/>
      <c r="AR11" s="137">
        <v>60.120615272709003</v>
      </c>
      <c r="AS11" s="131"/>
      <c r="AT11" s="132">
        <v>-4.33164586733968</v>
      </c>
      <c r="AU11" s="126">
        <v>-4.5690306293048604</v>
      </c>
      <c r="AV11" s="126">
        <v>-3.6809207989897899</v>
      </c>
      <c r="AW11" s="126">
        <v>-3.0700180966222299</v>
      </c>
      <c r="AX11" s="126">
        <v>-4.9362249781122998</v>
      </c>
      <c r="AY11" s="133">
        <v>-4.0814111496922498</v>
      </c>
      <c r="AZ11" s="126"/>
      <c r="BA11" s="134">
        <v>-1.9959428704797</v>
      </c>
      <c r="BB11" s="135">
        <v>-0.24158157300531599</v>
      </c>
      <c r="BC11" s="136">
        <v>-1.0920606475514201</v>
      </c>
      <c r="BD11" s="126"/>
      <c r="BE11" s="137">
        <v>-3.1550768239328102</v>
      </c>
    </row>
    <row r="12" spans="1:57" x14ac:dyDescent="0.25">
      <c r="A12" s="21" t="s">
        <v>21</v>
      </c>
      <c r="B12" s="3" t="str">
        <f t="shared" si="0"/>
        <v>Virginia Area</v>
      </c>
      <c r="C12" s="3"/>
      <c r="D12" s="24" t="s">
        <v>16</v>
      </c>
      <c r="E12" s="27" t="s">
        <v>17</v>
      </c>
      <c r="F12" s="3"/>
      <c r="G12" s="132">
        <v>43.226327944572702</v>
      </c>
      <c r="H12" s="126">
        <v>54.958429561200902</v>
      </c>
      <c r="I12" s="126">
        <v>59.408775981524201</v>
      </c>
      <c r="J12" s="126">
        <v>62.466512702078496</v>
      </c>
      <c r="K12" s="126">
        <v>66.210161662817498</v>
      </c>
      <c r="L12" s="133">
        <v>57.254041570438702</v>
      </c>
      <c r="M12" s="126"/>
      <c r="N12" s="134">
        <v>82.7321016166281</v>
      </c>
      <c r="O12" s="135">
        <v>85.348729792147793</v>
      </c>
      <c r="P12" s="136">
        <v>84.040415704387897</v>
      </c>
      <c r="Q12" s="126"/>
      <c r="R12" s="137">
        <v>64.907291322995704</v>
      </c>
      <c r="S12" s="131"/>
      <c r="T12" s="132">
        <v>-4.0357840150752997</v>
      </c>
      <c r="U12" s="126">
        <v>-5.2218091633999597</v>
      </c>
      <c r="V12" s="126">
        <v>-4.4247670338726603</v>
      </c>
      <c r="W12" s="126">
        <v>-1.5659960236942401</v>
      </c>
      <c r="X12" s="126">
        <v>3.01361734310961</v>
      </c>
      <c r="Y12" s="133">
        <v>-2.27126387963999</v>
      </c>
      <c r="Z12" s="126"/>
      <c r="AA12" s="134">
        <v>12.302556442652699</v>
      </c>
      <c r="AB12" s="135">
        <v>19.921800436635699</v>
      </c>
      <c r="AC12" s="136">
        <v>16.046458750213599</v>
      </c>
      <c r="AD12" s="126"/>
      <c r="AE12" s="137">
        <v>3.7893859294262802</v>
      </c>
      <c r="AF12" s="30"/>
      <c r="AG12" s="132">
        <v>45.221031267837802</v>
      </c>
      <c r="AH12" s="126">
        <v>50.859389864907698</v>
      </c>
      <c r="AI12" s="126">
        <v>57.224237042845502</v>
      </c>
      <c r="AJ12" s="126">
        <v>59.127927096550899</v>
      </c>
      <c r="AK12" s="126">
        <v>58.796862383204498</v>
      </c>
      <c r="AL12" s="133">
        <v>54.245269418536601</v>
      </c>
      <c r="AM12" s="126"/>
      <c r="AN12" s="134">
        <v>67.871726842773</v>
      </c>
      <c r="AO12" s="135">
        <v>73.121467297266094</v>
      </c>
      <c r="AP12" s="136">
        <v>70.496597070019604</v>
      </c>
      <c r="AQ12" s="126"/>
      <c r="AR12" s="137">
        <v>58.887851768491601</v>
      </c>
      <c r="AS12" s="131"/>
      <c r="AT12" s="132">
        <v>-3.2587646684237099</v>
      </c>
      <c r="AU12" s="126">
        <v>-0.64886187012667296</v>
      </c>
      <c r="AV12" s="126">
        <v>-2.29853271685452</v>
      </c>
      <c r="AW12" s="126">
        <v>-2.56256630317796</v>
      </c>
      <c r="AX12" s="126">
        <v>-3.9140435707366201</v>
      </c>
      <c r="AY12" s="133">
        <v>-2.5702459342814699</v>
      </c>
      <c r="AZ12" s="126"/>
      <c r="BA12" s="134">
        <v>-4.5367149094902803</v>
      </c>
      <c r="BB12" s="135">
        <v>-2.2450750145010501</v>
      </c>
      <c r="BC12" s="136">
        <v>-3.3618085094319898</v>
      </c>
      <c r="BD12" s="126"/>
      <c r="BE12" s="137">
        <v>-2.84397064030534</v>
      </c>
    </row>
    <row r="13" spans="1:57" x14ac:dyDescent="0.25">
      <c r="A13" s="34" t="s">
        <v>22</v>
      </c>
      <c r="B13" s="2" t="s">
        <v>87</v>
      </c>
      <c r="C13" s="3"/>
      <c r="D13" s="24" t="s">
        <v>16</v>
      </c>
      <c r="E13" s="27" t="s">
        <v>17</v>
      </c>
      <c r="F13" s="3"/>
      <c r="G13" s="132">
        <v>64.1964489159202</v>
      </c>
      <c r="H13" s="126">
        <v>82.206018964822107</v>
      </c>
      <c r="I13" s="126">
        <v>89.764780116733505</v>
      </c>
      <c r="J13" s="126">
        <v>88.182041259881103</v>
      </c>
      <c r="K13" s="126">
        <v>75.712933588067202</v>
      </c>
      <c r="L13" s="133">
        <v>80.012444569084806</v>
      </c>
      <c r="M13" s="126"/>
      <c r="N13" s="134">
        <v>74.254640422063602</v>
      </c>
      <c r="O13" s="135">
        <v>75.663856414211295</v>
      </c>
      <c r="P13" s="136">
        <v>74.959248418137506</v>
      </c>
      <c r="Q13" s="126"/>
      <c r="R13" s="137">
        <v>78.5686742402427</v>
      </c>
      <c r="S13" s="131"/>
      <c r="T13" s="132">
        <v>10.6470924797626</v>
      </c>
      <c r="U13" s="126">
        <v>3.3203533383836801</v>
      </c>
      <c r="V13" s="126">
        <v>1.5444824623145299</v>
      </c>
      <c r="W13" s="126">
        <v>1.0448635845876999</v>
      </c>
      <c r="X13" s="126">
        <v>-4.5614794159757501</v>
      </c>
      <c r="Y13" s="133">
        <v>1.9046718441288399</v>
      </c>
      <c r="Z13" s="126"/>
      <c r="AA13" s="134">
        <v>-4.1593732186528696</v>
      </c>
      <c r="AB13" s="135">
        <v>-4.0274525846258804</v>
      </c>
      <c r="AC13" s="136">
        <v>-4.0928382434046604</v>
      </c>
      <c r="AD13" s="126"/>
      <c r="AE13" s="137">
        <v>0.19669856654564899</v>
      </c>
      <c r="AF13" s="30"/>
      <c r="AG13" s="132">
        <v>56.858942330449402</v>
      </c>
      <c r="AH13" s="126">
        <v>64.379914271438693</v>
      </c>
      <c r="AI13" s="126">
        <v>73.547084965945203</v>
      </c>
      <c r="AJ13" s="126">
        <v>74.146878095388303</v>
      </c>
      <c r="AK13" s="126">
        <v>67.985685609347698</v>
      </c>
      <c r="AL13" s="133">
        <v>67.383701054513807</v>
      </c>
      <c r="AM13" s="126"/>
      <c r="AN13" s="134">
        <v>70.222254363127902</v>
      </c>
      <c r="AO13" s="135">
        <v>74.745356369597005</v>
      </c>
      <c r="AP13" s="136">
        <v>72.483805366362404</v>
      </c>
      <c r="AQ13" s="126"/>
      <c r="AR13" s="137">
        <v>68.840873715041994</v>
      </c>
      <c r="AS13" s="131"/>
      <c r="AT13" s="132">
        <v>-0.60480509723338005</v>
      </c>
      <c r="AU13" s="126">
        <v>-0.444699993796279</v>
      </c>
      <c r="AV13" s="126">
        <v>-0.73099043754244797</v>
      </c>
      <c r="AW13" s="126">
        <v>0.430716375707971</v>
      </c>
      <c r="AX13" s="126">
        <v>2.4426076684892601</v>
      </c>
      <c r="AY13" s="133">
        <v>0.227227437405319</v>
      </c>
      <c r="AZ13" s="126"/>
      <c r="BA13" s="134">
        <v>1.17731853123394</v>
      </c>
      <c r="BB13" s="135">
        <v>6.7170437789698195E-2</v>
      </c>
      <c r="BC13" s="136">
        <v>0.60186723182851898</v>
      </c>
      <c r="BD13" s="126"/>
      <c r="BE13" s="137">
        <v>0.33958198847909199</v>
      </c>
    </row>
    <row r="14" spans="1:57" x14ac:dyDescent="0.25">
      <c r="A14" s="21" t="s">
        <v>23</v>
      </c>
      <c r="B14" s="3" t="str">
        <f t="shared" si="0"/>
        <v>Arlington, VA</v>
      </c>
      <c r="C14" s="3"/>
      <c r="D14" s="24" t="s">
        <v>16</v>
      </c>
      <c r="E14" s="27" t="s">
        <v>17</v>
      </c>
      <c r="F14" s="3"/>
      <c r="G14" s="132">
        <v>72.472606987802294</v>
      </c>
      <c r="H14" s="126">
        <v>94.159603059747695</v>
      </c>
      <c r="I14" s="126">
        <v>97.7465371097787</v>
      </c>
      <c r="J14" s="126">
        <v>97.002274136861601</v>
      </c>
      <c r="K14" s="126">
        <v>83.388463923919701</v>
      </c>
      <c r="L14" s="133">
        <v>88.953897043622007</v>
      </c>
      <c r="M14" s="126"/>
      <c r="N14" s="134">
        <v>74.901798635517807</v>
      </c>
      <c r="O14" s="135">
        <v>72.803390531321</v>
      </c>
      <c r="P14" s="136">
        <v>73.852594583419403</v>
      </c>
      <c r="Q14" s="126"/>
      <c r="R14" s="137">
        <v>84.639239197849903</v>
      </c>
      <c r="S14" s="131"/>
      <c r="T14" s="132">
        <v>27.408762366366801</v>
      </c>
      <c r="U14" s="126">
        <v>7.3641026888323999</v>
      </c>
      <c r="V14" s="126">
        <v>2.4726271138968099</v>
      </c>
      <c r="W14" s="126">
        <v>2.0788318061306699</v>
      </c>
      <c r="X14" s="126">
        <v>-4.2075391311330304</v>
      </c>
      <c r="Y14" s="133">
        <v>5.38334801940902</v>
      </c>
      <c r="Z14" s="126"/>
      <c r="AA14" s="134">
        <v>-10.575482584942099</v>
      </c>
      <c r="AB14" s="135">
        <v>-9.5371203808251508</v>
      </c>
      <c r="AC14" s="136">
        <v>-10.0666733631735</v>
      </c>
      <c r="AD14" s="126"/>
      <c r="AE14" s="137">
        <v>1.0552864885509201</v>
      </c>
      <c r="AF14" s="30"/>
      <c r="AG14" s="132">
        <v>59.0474467645234</v>
      </c>
      <c r="AH14" s="126">
        <v>71.873061815174594</v>
      </c>
      <c r="AI14" s="126">
        <v>80.685342154227797</v>
      </c>
      <c r="AJ14" s="126">
        <v>80.189166838949703</v>
      </c>
      <c r="AK14" s="126">
        <v>72.216766590862093</v>
      </c>
      <c r="AL14" s="133">
        <v>72.802356832747506</v>
      </c>
      <c r="AM14" s="126"/>
      <c r="AN14" s="134">
        <v>67.857142857142804</v>
      </c>
      <c r="AO14" s="135">
        <v>71.258011163944502</v>
      </c>
      <c r="AP14" s="136">
        <v>69.557577010543696</v>
      </c>
      <c r="AQ14" s="126"/>
      <c r="AR14" s="137">
        <v>71.875276883546405</v>
      </c>
      <c r="AS14" s="131"/>
      <c r="AT14" s="132">
        <v>4.91009309654505</v>
      </c>
      <c r="AU14" s="126">
        <v>0.54966128932018099</v>
      </c>
      <c r="AV14" s="126">
        <v>1.5699942831886899</v>
      </c>
      <c r="AW14" s="126">
        <v>-0.18580652200338801</v>
      </c>
      <c r="AX14" s="126">
        <v>7.5180572110515502</v>
      </c>
      <c r="AY14" s="133">
        <v>2.6230188129351499</v>
      </c>
      <c r="AZ14" s="126"/>
      <c r="BA14" s="134">
        <v>0.20896367079514999</v>
      </c>
      <c r="BB14" s="135">
        <v>-2.1212238944230402</v>
      </c>
      <c r="BC14" s="136">
        <v>-0.99830583946107798</v>
      </c>
      <c r="BD14" s="126"/>
      <c r="BE14" s="137">
        <v>1.59549534216995</v>
      </c>
    </row>
    <row r="15" spans="1:57" x14ac:dyDescent="0.25">
      <c r="A15" s="21" t="s">
        <v>24</v>
      </c>
      <c r="B15" s="3" t="str">
        <f t="shared" si="0"/>
        <v>Suburban Virginia Area</v>
      </c>
      <c r="C15" s="3"/>
      <c r="D15" s="24" t="s">
        <v>16</v>
      </c>
      <c r="E15" s="27" t="s">
        <v>17</v>
      </c>
      <c r="F15" s="3"/>
      <c r="G15" s="132">
        <v>57.257760462485798</v>
      </c>
      <c r="H15" s="126">
        <v>66.783963805454306</v>
      </c>
      <c r="I15" s="126">
        <v>74.638682920698699</v>
      </c>
      <c r="J15" s="126">
        <v>72.200578107326805</v>
      </c>
      <c r="K15" s="126">
        <v>63.956264923966302</v>
      </c>
      <c r="L15" s="133">
        <v>66.967450043986403</v>
      </c>
      <c r="M15" s="126"/>
      <c r="N15" s="134">
        <v>75.681789619203201</v>
      </c>
      <c r="O15" s="135">
        <v>78.509488500691205</v>
      </c>
      <c r="P15" s="136">
        <v>77.095639059947203</v>
      </c>
      <c r="Q15" s="126"/>
      <c r="R15" s="137">
        <v>69.861218334260897</v>
      </c>
      <c r="S15" s="131"/>
      <c r="T15" s="132">
        <v>15.7862738023326</v>
      </c>
      <c r="U15" s="126">
        <v>-2.2198915583818999</v>
      </c>
      <c r="V15" s="126">
        <v>-1.20460821510211</v>
      </c>
      <c r="W15" s="126">
        <v>-3.6013409355914998</v>
      </c>
      <c r="X15" s="126">
        <v>-9.6355405798413098</v>
      </c>
      <c r="Y15" s="133">
        <v>-1.2203639513821101</v>
      </c>
      <c r="Z15" s="126"/>
      <c r="AA15" s="134">
        <v>0.85756861497898096</v>
      </c>
      <c r="AB15" s="135">
        <v>-1.67806426539613</v>
      </c>
      <c r="AC15" s="136">
        <v>-0.44962879232983599</v>
      </c>
      <c r="AD15" s="126"/>
      <c r="AE15" s="137">
        <v>-0.97864161681487905</v>
      </c>
      <c r="AF15" s="30"/>
      <c r="AG15" s="132">
        <v>52.755435465627698</v>
      </c>
      <c r="AH15" s="126">
        <v>56.604247832097499</v>
      </c>
      <c r="AI15" s="126">
        <v>65.844539399271</v>
      </c>
      <c r="AJ15" s="126">
        <v>66.771396254869899</v>
      </c>
      <c r="AK15" s="126">
        <v>63.114239034812101</v>
      </c>
      <c r="AL15" s="133">
        <v>61.017971597335602</v>
      </c>
      <c r="AM15" s="126"/>
      <c r="AN15" s="134">
        <v>72.828955636546397</v>
      </c>
      <c r="AO15" s="135">
        <v>77.742867915043306</v>
      </c>
      <c r="AP15" s="136">
        <v>75.285911775794801</v>
      </c>
      <c r="AQ15" s="126"/>
      <c r="AR15" s="137">
        <v>65.094525934038302</v>
      </c>
      <c r="AS15" s="131"/>
      <c r="AT15" s="132">
        <v>-0.96625925407940505</v>
      </c>
      <c r="AU15" s="126">
        <v>-2.0372401275873799</v>
      </c>
      <c r="AV15" s="126">
        <v>-2.0162729463631499</v>
      </c>
      <c r="AW15" s="126">
        <v>0.84237468500736901</v>
      </c>
      <c r="AX15" s="126">
        <v>1.2515461309832601</v>
      </c>
      <c r="AY15" s="133">
        <v>-0.55700728206849104</v>
      </c>
      <c r="AZ15" s="126"/>
      <c r="BA15" s="134">
        <v>2.6601360618776502</v>
      </c>
      <c r="BB15" s="135">
        <v>0.66395885194856896</v>
      </c>
      <c r="BC15" s="136">
        <v>1.61968945591435</v>
      </c>
      <c r="BD15" s="126"/>
      <c r="BE15" s="137">
        <v>0.151885237195336</v>
      </c>
    </row>
    <row r="16" spans="1:57" x14ac:dyDescent="0.25">
      <c r="A16" s="21" t="s">
        <v>25</v>
      </c>
      <c r="B16" s="3" t="str">
        <f t="shared" si="0"/>
        <v>Alexandria, VA</v>
      </c>
      <c r="C16" s="3"/>
      <c r="D16" s="24" t="s">
        <v>16</v>
      </c>
      <c r="E16" s="27" t="s">
        <v>17</v>
      </c>
      <c r="F16" s="3"/>
      <c r="G16" s="132">
        <v>77.616077616077604</v>
      </c>
      <c r="H16" s="126">
        <v>89.397089397089303</v>
      </c>
      <c r="I16" s="126">
        <v>94.178794178794107</v>
      </c>
      <c r="J16" s="126">
        <v>92.792792792792696</v>
      </c>
      <c r="K16" s="126">
        <v>73.665973665973596</v>
      </c>
      <c r="L16" s="133">
        <v>85.530145530145504</v>
      </c>
      <c r="M16" s="126"/>
      <c r="N16" s="134">
        <v>67.706167706167705</v>
      </c>
      <c r="O16" s="135">
        <v>72.788172788172702</v>
      </c>
      <c r="P16" s="136">
        <v>70.247170247170203</v>
      </c>
      <c r="Q16" s="126"/>
      <c r="R16" s="137">
        <v>81.1635811635811</v>
      </c>
      <c r="S16" s="131"/>
      <c r="T16" s="132">
        <v>38.2206314165077</v>
      </c>
      <c r="U16" s="126">
        <v>13.0156119910218</v>
      </c>
      <c r="V16" s="126">
        <v>3.8323009091454301</v>
      </c>
      <c r="W16" s="126">
        <v>3.41307759372275</v>
      </c>
      <c r="X16" s="126">
        <v>-6.6804026762959001</v>
      </c>
      <c r="Y16" s="133">
        <v>8.3681297593983803</v>
      </c>
      <c r="Z16" s="126"/>
      <c r="AA16" s="134">
        <v>-6.25550328980915</v>
      </c>
      <c r="AB16" s="135">
        <v>-4.0782043986194099</v>
      </c>
      <c r="AC16" s="136">
        <v>-5.1399610030004004</v>
      </c>
      <c r="AD16" s="126"/>
      <c r="AE16" s="137">
        <v>4.6819044621758099</v>
      </c>
      <c r="AF16" s="30"/>
      <c r="AG16" s="132">
        <v>58.9512589512589</v>
      </c>
      <c r="AH16" s="126">
        <v>65.505890505890505</v>
      </c>
      <c r="AI16" s="126">
        <v>73.6111111111111</v>
      </c>
      <c r="AJ16" s="126">
        <v>73.501386001385995</v>
      </c>
      <c r="AK16" s="126">
        <v>62.462462462462398</v>
      </c>
      <c r="AL16" s="133">
        <v>66.806421806421795</v>
      </c>
      <c r="AM16" s="126"/>
      <c r="AN16" s="134">
        <v>62.6819126819126</v>
      </c>
      <c r="AO16" s="135">
        <v>69.453106953106897</v>
      </c>
      <c r="AP16" s="136">
        <v>66.067509817509801</v>
      </c>
      <c r="AQ16" s="126"/>
      <c r="AR16" s="137">
        <v>66.595304095304002</v>
      </c>
      <c r="AS16" s="131"/>
      <c r="AT16" s="132">
        <v>1.4570137614872001</v>
      </c>
      <c r="AU16" s="126">
        <v>-5.3106690919701501E-2</v>
      </c>
      <c r="AV16" s="126">
        <v>0.42318222503027397</v>
      </c>
      <c r="AW16" s="126">
        <v>1.92365270835207</v>
      </c>
      <c r="AX16" s="126">
        <v>-0.79744618428937797</v>
      </c>
      <c r="AY16" s="133">
        <v>0.60450276215523602</v>
      </c>
      <c r="AZ16" s="126"/>
      <c r="BA16" s="134">
        <v>-1.1171361034374701</v>
      </c>
      <c r="BB16" s="135">
        <v>-1.43906596771661</v>
      </c>
      <c r="BC16" s="136">
        <v>-1.2866113449960299</v>
      </c>
      <c r="BD16" s="126"/>
      <c r="BE16" s="137">
        <v>6.1148044410238897E-2</v>
      </c>
    </row>
    <row r="17" spans="1:57" x14ac:dyDescent="0.25">
      <c r="A17" s="21" t="s">
        <v>26</v>
      </c>
      <c r="B17" s="3" t="str">
        <f t="shared" si="0"/>
        <v>Fairfax/Tysons Corner, VA</v>
      </c>
      <c r="C17" s="3"/>
      <c r="D17" s="24" t="s">
        <v>16</v>
      </c>
      <c r="E17" s="27" t="s">
        <v>17</v>
      </c>
      <c r="F17" s="3"/>
      <c r="G17" s="132">
        <v>65.306818181818102</v>
      </c>
      <c r="H17" s="126">
        <v>86.022727272727195</v>
      </c>
      <c r="I17" s="126">
        <v>93.386363636363598</v>
      </c>
      <c r="J17" s="126">
        <v>92.625</v>
      </c>
      <c r="K17" s="126">
        <v>75.181818181818102</v>
      </c>
      <c r="L17" s="133">
        <v>82.504545454545394</v>
      </c>
      <c r="M17" s="126"/>
      <c r="N17" s="134">
        <v>66.954545454545396</v>
      </c>
      <c r="O17" s="135">
        <v>70.670454545454504</v>
      </c>
      <c r="P17" s="136">
        <v>68.8125</v>
      </c>
      <c r="Q17" s="126"/>
      <c r="R17" s="137">
        <v>78.592532467532394</v>
      </c>
      <c r="S17" s="131"/>
      <c r="T17" s="132">
        <v>15.968508691759601</v>
      </c>
      <c r="U17" s="126">
        <v>5.3824068712603701</v>
      </c>
      <c r="V17" s="126">
        <v>2.04001733022689</v>
      </c>
      <c r="W17" s="126">
        <v>3.0290933042025401</v>
      </c>
      <c r="X17" s="126">
        <v>3.4003871545584499</v>
      </c>
      <c r="Y17" s="133">
        <v>5.2155420682929901</v>
      </c>
      <c r="Z17" s="126"/>
      <c r="AA17" s="134">
        <v>-3.7069473397987802</v>
      </c>
      <c r="AB17" s="135">
        <v>-2.4632779316043498</v>
      </c>
      <c r="AC17" s="136">
        <v>-3.0723106029782699</v>
      </c>
      <c r="AD17" s="126"/>
      <c r="AE17" s="137">
        <v>3.01210608453485</v>
      </c>
      <c r="AF17" s="30"/>
      <c r="AG17" s="132">
        <v>58.377840909090899</v>
      </c>
      <c r="AH17" s="126">
        <v>69.823863636363598</v>
      </c>
      <c r="AI17" s="126">
        <v>79.732954545454504</v>
      </c>
      <c r="AJ17" s="126">
        <v>80.519886363636303</v>
      </c>
      <c r="AK17" s="126">
        <v>68.116477272727195</v>
      </c>
      <c r="AL17" s="133">
        <v>71.314204545454501</v>
      </c>
      <c r="AM17" s="126"/>
      <c r="AN17" s="134">
        <v>67.375</v>
      </c>
      <c r="AO17" s="135">
        <v>72.079545454545396</v>
      </c>
      <c r="AP17" s="136">
        <v>69.727272727272705</v>
      </c>
      <c r="AQ17" s="126"/>
      <c r="AR17" s="137">
        <v>70.860795454545396</v>
      </c>
      <c r="AS17" s="131"/>
      <c r="AT17" s="132">
        <v>6.9729980560380698</v>
      </c>
      <c r="AU17" s="126">
        <v>6.1663735381838896</v>
      </c>
      <c r="AV17" s="126">
        <v>2.1370120019106098</v>
      </c>
      <c r="AW17" s="126">
        <v>4.65136711750913</v>
      </c>
      <c r="AX17" s="126">
        <v>5.3375817743251899</v>
      </c>
      <c r="AY17" s="133">
        <v>4.87026647086262</v>
      </c>
      <c r="AZ17" s="126"/>
      <c r="BA17" s="134">
        <v>3.2317990705908302</v>
      </c>
      <c r="BB17" s="135">
        <v>0.88921580158339197</v>
      </c>
      <c r="BC17" s="136">
        <v>2.0075717559289901</v>
      </c>
      <c r="BD17" s="126"/>
      <c r="BE17" s="137">
        <v>4.0493281696944701</v>
      </c>
    </row>
    <row r="18" spans="1:57" x14ac:dyDescent="0.25">
      <c r="A18" s="21" t="s">
        <v>27</v>
      </c>
      <c r="B18" s="3" t="str">
        <f t="shared" si="0"/>
        <v>I-95 Fredericksburg, VA</v>
      </c>
      <c r="C18" s="3"/>
      <c r="D18" s="24" t="s">
        <v>16</v>
      </c>
      <c r="E18" s="27" t="s">
        <v>17</v>
      </c>
      <c r="F18" s="3"/>
      <c r="G18" s="132">
        <v>53.408958016606199</v>
      </c>
      <c r="H18" s="126">
        <v>63.045257864577202</v>
      </c>
      <c r="I18" s="126">
        <v>68.436440182434794</v>
      </c>
      <c r="J18" s="126">
        <v>67.886796865863602</v>
      </c>
      <c r="K18" s="126">
        <v>61.174131680505198</v>
      </c>
      <c r="L18" s="133">
        <v>62.790316921997402</v>
      </c>
      <c r="M18" s="126"/>
      <c r="N18" s="134">
        <v>65.699918138229407</v>
      </c>
      <c r="O18" s="135">
        <v>68.237633025377093</v>
      </c>
      <c r="P18" s="136">
        <v>66.9687755818032</v>
      </c>
      <c r="Q18" s="126"/>
      <c r="R18" s="137">
        <v>63.984162253370499</v>
      </c>
      <c r="S18" s="131"/>
      <c r="T18" s="132">
        <v>-8.0649460482442503</v>
      </c>
      <c r="U18" s="126">
        <v>-1.43431994552249</v>
      </c>
      <c r="V18" s="126">
        <v>-2.0965858268512898</v>
      </c>
      <c r="W18" s="126">
        <v>-2.6856325902167901</v>
      </c>
      <c r="X18" s="126">
        <v>-7.6334959525408097</v>
      </c>
      <c r="Y18" s="133">
        <v>-4.2681655482832399</v>
      </c>
      <c r="Z18" s="126"/>
      <c r="AA18" s="134">
        <v>-8.4697143094809597</v>
      </c>
      <c r="AB18" s="135">
        <v>-1.7169193721225999</v>
      </c>
      <c r="AC18" s="136">
        <v>-5.1495007271022404</v>
      </c>
      <c r="AD18" s="126"/>
      <c r="AE18" s="137">
        <v>-4.5334333962558704</v>
      </c>
      <c r="AF18" s="30"/>
      <c r="AG18" s="132">
        <v>51.186995673020597</v>
      </c>
      <c r="AH18" s="126">
        <v>54.250964799438599</v>
      </c>
      <c r="AI18" s="126">
        <v>59.539819904104696</v>
      </c>
      <c r="AJ18" s="126">
        <v>61.688691381124997</v>
      </c>
      <c r="AK18" s="126">
        <v>58.689042217284502</v>
      </c>
      <c r="AL18" s="133">
        <v>57.071102794994701</v>
      </c>
      <c r="AM18" s="126"/>
      <c r="AN18" s="134">
        <v>65.3432347093907</v>
      </c>
      <c r="AO18" s="135">
        <v>68.606010992866302</v>
      </c>
      <c r="AP18" s="136">
        <v>66.974622851128501</v>
      </c>
      <c r="AQ18" s="126"/>
      <c r="AR18" s="137">
        <v>59.900679953890098</v>
      </c>
      <c r="AS18" s="131"/>
      <c r="AT18" s="132">
        <v>-5.5909693788180297</v>
      </c>
      <c r="AU18" s="126">
        <v>-4.8804055925788399</v>
      </c>
      <c r="AV18" s="126">
        <v>-6.2745846156387701</v>
      </c>
      <c r="AW18" s="126">
        <v>-4.1259756284355102</v>
      </c>
      <c r="AX18" s="126">
        <v>-5.0458499306175</v>
      </c>
      <c r="AY18" s="133">
        <v>-5.17540791014381</v>
      </c>
      <c r="AZ18" s="126"/>
      <c r="BA18" s="134">
        <v>-3.32078009192348</v>
      </c>
      <c r="BB18" s="135">
        <v>-2.1926930227110502</v>
      </c>
      <c r="BC18" s="136">
        <v>-2.7462675766286599</v>
      </c>
      <c r="BD18" s="126"/>
      <c r="BE18" s="137">
        <v>-4.4127022104436104</v>
      </c>
    </row>
    <row r="19" spans="1:57" x14ac:dyDescent="0.25">
      <c r="A19" s="21" t="s">
        <v>28</v>
      </c>
      <c r="B19" s="3" t="str">
        <f t="shared" si="0"/>
        <v>Dulles Airport Area, VA</v>
      </c>
      <c r="C19" s="3"/>
      <c r="D19" s="24" t="s">
        <v>16</v>
      </c>
      <c r="E19" s="27" t="s">
        <v>17</v>
      </c>
      <c r="F19" s="3"/>
      <c r="G19" s="132">
        <v>66.609751470309206</v>
      </c>
      <c r="H19" s="126">
        <v>87.089736292923504</v>
      </c>
      <c r="I19" s="126">
        <v>94.858660595712294</v>
      </c>
      <c r="J19" s="126">
        <v>93.170176437108694</v>
      </c>
      <c r="K19" s="126">
        <v>76.740656421931305</v>
      </c>
      <c r="L19" s="133">
        <v>83.693796243597006</v>
      </c>
      <c r="M19" s="126"/>
      <c r="N19" s="134">
        <v>72.528931891481605</v>
      </c>
      <c r="O19" s="135">
        <v>76.000758869284695</v>
      </c>
      <c r="P19" s="136">
        <v>74.264845380383207</v>
      </c>
      <c r="Q19" s="126"/>
      <c r="R19" s="137">
        <v>80.999810282678794</v>
      </c>
      <c r="S19" s="131"/>
      <c r="T19" s="132">
        <v>12.029355456285799</v>
      </c>
      <c r="U19" s="126">
        <v>4.7103102189781003</v>
      </c>
      <c r="V19" s="126">
        <v>1.6260162601626</v>
      </c>
      <c r="W19" s="126">
        <v>3.3785917271866102</v>
      </c>
      <c r="X19" s="126">
        <v>-1.2330606763520899</v>
      </c>
      <c r="Y19" s="133">
        <v>3.6341853035143701</v>
      </c>
      <c r="Z19" s="126"/>
      <c r="AA19" s="134">
        <v>-2.0120466487248398</v>
      </c>
      <c r="AB19" s="135">
        <v>0.91951127346013295</v>
      </c>
      <c r="AC19" s="136">
        <v>-0.53360437047389098</v>
      </c>
      <c r="AD19" s="126"/>
      <c r="AE19" s="137">
        <v>2.5090036014405701</v>
      </c>
      <c r="AF19" s="30"/>
      <c r="AG19" s="132">
        <v>58.613166382090597</v>
      </c>
      <c r="AH19" s="126">
        <v>72.566875355719901</v>
      </c>
      <c r="AI19" s="126">
        <v>83.029785619427003</v>
      </c>
      <c r="AJ19" s="126">
        <v>82.102542212103899</v>
      </c>
      <c r="AK19" s="126">
        <v>77.316922785050195</v>
      </c>
      <c r="AL19" s="133">
        <v>74.725858470878293</v>
      </c>
      <c r="AM19" s="126"/>
      <c r="AN19" s="134">
        <v>70.973249857712005</v>
      </c>
      <c r="AO19" s="135">
        <v>74.350218174919306</v>
      </c>
      <c r="AP19" s="136">
        <v>72.661734016315606</v>
      </c>
      <c r="AQ19" s="126"/>
      <c r="AR19" s="137">
        <v>74.136108626717601</v>
      </c>
      <c r="AS19" s="131"/>
      <c r="AT19" s="132">
        <v>1.7957166392092201</v>
      </c>
      <c r="AU19" s="126">
        <v>5.5354371443352299</v>
      </c>
      <c r="AV19" s="126">
        <v>4.78242652780271</v>
      </c>
      <c r="AW19" s="126">
        <v>5.3815481082397296</v>
      </c>
      <c r="AX19" s="126">
        <v>13.3386637002016</v>
      </c>
      <c r="AY19" s="133">
        <v>6.2329746203846002</v>
      </c>
      <c r="AZ19" s="126"/>
      <c r="BA19" s="134">
        <v>1.3443500050793999</v>
      </c>
      <c r="BB19" s="135">
        <v>-1.3467589679043399</v>
      </c>
      <c r="BC19" s="136">
        <v>-5.05618893836342E-2</v>
      </c>
      <c r="BD19" s="126"/>
      <c r="BE19" s="137">
        <v>4.3951168548652504</v>
      </c>
    </row>
    <row r="20" spans="1:57" x14ac:dyDescent="0.25">
      <c r="A20" s="21" t="s">
        <v>29</v>
      </c>
      <c r="B20" s="3" t="str">
        <f t="shared" si="0"/>
        <v>Williamsburg, VA</v>
      </c>
      <c r="C20" s="3"/>
      <c r="D20" s="24" t="s">
        <v>16</v>
      </c>
      <c r="E20" s="27" t="s">
        <v>17</v>
      </c>
      <c r="F20" s="3"/>
      <c r="G20" s="132">
        <v>37.054973821989499</v>
      </c>
      <c r="H20" s="126">
        <v>41.832460732984202</v>
      </c>
      <c r="I20" s="126">
        <v>41.924083769633498</v>
      </c>
      <c r="J20" s="126">
        <v>41.753926701570599</v>
      </c>
      <c r="K20" s="126">
        <v>44.986910994764301</v>
      </c>
      <c r="L20" s="133">
        <v>41.510471204188399</v>
      </c>
      <c r="M20" s="126"/>
      <c r="N20" s="134">
        <v>65.837696335078505</v>
      </c>
      <c r="O20" s="135">
        <v>70.405759162303596</v>
      </c>
      <c r="P20" s="136">
        <v>68.121727748691001</v>
      </c>
      <c r="Q20" s="126"/>
      <c r="R20" s="137">
        <v>49.113687359760597</v>
      </c>
      <c r="S20" s="131"/>
      <c r="T20" s="132">
        <v>4.6346299057283398</v>
      </c>
      <c r="U20" s="126">
        <v>4.3771573880541101</v>
      </c>
      <c r="V20" s="126">
        <v>1.3121356838593099</v>
      </c>
      <c r="W20" s="126">
        <v>2.09027952677762</v>
      </c>
      <c r="X20" s="126">
        <v>4.2810455707691704</v>
      </c>
      <c r="Y20" s="133">
        <v>3.3050799261175698</v>
      </c>
      <c r="Z20" s="126"/>
      <c r="AA20" s="134">
        <v>17.348889775134101</v>
      </c>
      <c r="AB20" s="135">
        <v>29.770461472305598</v>
      </c>
      <c r="AC20" s="136">
        <v>23.455551468997399</v>
      </c>
      <c r="AD20" s="126"/>
      <c r="AE20" s="137">
        <v>10.449261339604</v>
      </c>
      <c r="AF20" s="30"/>
      <c r="AG20" s="132">
        <v>46.858638743455401</v>
      </c>
      <c r="AH20" s="126">
        <v>41.488874345549704</v>
      </c>
      <c r="AI20" s="126">
        <v>42.794502617801001</v>
      </c>
      <c r="AJ20" s="126">
        <v>43.586387434554901</v>
      </c>
      <c r="AK20" s="126">
        <v>47.012434554973801</v>
      </c>
      <c r="AL20" s="133">
        <v>44.348167539267003</v>
      </c>
      <c r="AM20" s="126"/>
      <c r="AN20" s="134">
        <v>65.582460732984202</v>
      </c>
      <c r="AO20" s="135">
        <v>71.992801047120395</v>
      </c>
      <c r="AP20" s="136">
        <v>68.787630890052299</v>
      </c>
      <c r="AQ20" s="126"/>
      <c r="AR20" s="137">
        <v>51.330871353777098</v>
      </c>
      <c r="AS20" s="131"/>
      <c r="AT20" s="132">
        <v>6.0025207740095601</v>
      </c>
      <c r="AU20" s="126">
        <v>10.6802608974953</v>
      </c>
      <c r="AV20" s="126">
        <v>14.8720145463401</v>
      </c>
      <c r="AW20" s="126">
        <v>10.9261455890605</v>
      </c>
      <c r="AX20" s="126">
        <v>12.3263865544164</v>
      </c>
      <c r="AY20" s="133">
        <v>10.8198820941181</v>
      </c>
      <c r="AZ20" s="126"/>
      <c r="BA20" s="134">
        <v>7.5294565532267503</v>
      </c>
      <c r="BB20" s="135">
        <v>6.2330685963276498</v>
      </c>
      <c r="BC20" s="136">
        <v>6.8471384717350396</v>
      </c>
      <c r="BD20" s="126"/>
      <c r="BE20" s="137">
        <v>9.2643823997018604</v>
      </c>
    </row>
    <row r="21" spans="1:57" x14ac:dyDescent="0.25">
      <c r="A21" s="21" t="s">
        <v>30</v>
      </c>
      <c r="B21" s="3" t="str">
        <f t="shared" si="0"/>
        <v>Virginia Beach, VA</v>
      </c>
      <c r="C21" s="3"/>
      <c r="D21" s="24" t="s">
        <v>16</v>
      </c>
      <c r="E21" s="27" t="s">
        <v>17</v>
      </c>
      <c r="F21" s="3"/>
      <c r="G21" s="132">
        <v>51.274059066469199</v>
      </c>
      <c r="H21" s="126">
        <v>59.650900023377197</v>
      </c>
      <c r="I21" s="126">
        <v>64.895192082911194</v>
      </c>
      <c r="J21" s="126">
        <v>68.471908361256098</v>
      </c>
      <c r="K21" s="126">
        <v>67.645912880853999</v>
      </c>
      <c r="L21" s="133">
        <v>62.387594482973498</v>
      </c>
      <c r="M21" s="126"/>
      <c r="N21" s="134">
        <v>82.085248967505606</v>
      </c>
      <c r="O21" s="135">
        <v>86.768487493181595</v>
      </c>
      <c r="P21" s="136">
        <v>84.426868230343601</v>
      </c>
      <c r="Q21" s="126"/>
      <c r="R21" s="137">
        <v>68.684529839364998</v>
      </c>
      <c r="S21" s="131"/>
      <c r="T21" s="132">
        <v>-8.1917185634165204</v>
      </c>
      <c r="U21" s="126">
        <v>-7.4006043083526496</v>
      </c>
      <c r="V21" s="126">
        <v>-18.488511573552699</v>
      </c>
      <c r="W21" s="126">
        <v>-2.6966065964497701</v>
      </c>
      <c r="X21" s="126">
        <v>4.9848721137705496</v>
      </c>
      <c r="Y21" s="133">
        <v>-6.7966971456093201</v>
      </c>
      <c r="Z21" s="126"/>
      <c r="AA21" s="134">
        <v>40.0381393329763</v>
      </c>
      <c r="AB21" s="135">
        <v>47.237881658653997</v>
      </c>
      <c r="AC21" s="136">
        <v>43.647640969766002</v>
      </c>
      <c r="AD21" s="126"/>
      <c r="AE21" s="137">
        <v>6.3151125946919899</v>
      </c>
      <c r="AF21" s="30"/>
      <c r="AG21" s="132">
        <v>61.505493649185603</v>
      </c>
      <c r="AH21" s="126">
        <v>60.864567910854802</v>
      </c>
      <c r="AI21" s="126">
        <v>65.399750642873798</v>
      </c>
      <c r="AJ21" s="126">
        <v>66.617314735447593</v>
      </c>
      <c r="AK21" s="126">
        <v>63.995168705680598</v>
      </c>
      <c r="AL21" s="133">
        <v>63.676459128808503</v>
      </c>
      <c r="AM21" s="126"/>
      <c r="AN21" s="134">
        <v>75.524039585443703</v>
      </c>
      <c r="AO21" s="135">
        <v>84.235954180627999</v>
      </c>
      <c r="AP21" s="136">
        <v>79.879996883035901</v>
      </c>
      <c r="AQ21" s="126"/>
      <c r="AR21" s="137">
        <v>68.306041344302002</v>
      </c>
      <c r="AS21" s="131"/>
      <c r="AT21" s="132">
        <v>2.35492630570314</v>
      </c>
      <c r="AU21" s="126">
        <v>7.6619807851582999</v>
      </c>
      <c r="AV21" s="126">
        <v>1.23332256493523</v>
      </c>
      <c r="AW21" s="126">
        <v>3.6192404310347399</v>
      </c>
      <c r="AX21" s="126">
        <v>4.7710336490453802</v>
      </c>
      <c r="AY21" s="133">
        <v>3.8436072640428498</v>
      </c>
      <c r="AZ21" s="126"/>
      <c r="BA21" s="134">
        <v>5.5995804805677301</v>
      </c>
      <c r="BB21" s="135">
        <v>5.7391594185072901</v>
      </c>
      <c r="BC21" s="136">
        <v>5.6731297004463599</v>
      </c>
      <c r="BD21" s="126"/>
      <c r="BE21" s="137">
        <v>4.4478109780079196</v>
      </c>
    </row>
    <row r="22" spans="1:57" x14ac:dyDescent="0.25">
      <c r="A22" s="34" t="s">
        <v>31</v>
      </c>
      <c r="B22" s="3" t="str">
        <f t="shared" si="0"/>
        <v>Norfolk/Portsmouth, VA</v>
      </c>
      <c r="C22" s="3"/>
      <c r="D22" s="24" t="s">
        <v>16</v>
      </c>
      <c r="E22" s="27" t="s">
        <v>17</v>
      </c>
      <c r="F22" s="3"/>
      <c r="G22" s="132">
        <v>63.754217723317304</v>
      </c>
      <c r="H22" s="126">
        <v>74.977801456224398</v>
      </c>
      <c r="I22" s="126">
        <v>74.196412715325806</v>
      </c>
      <c r="J22" s="126">
        <v>75.2797016515716</v>
      </c>
      <c r="K22" s="126">
        <v>71.301722606996904</v>
      </c>
      <c r="L22" s="133">
        <v>71.901971230687195</v>
      </c>
      <c r="M22" s="126"/>
      <c r="N22" s="134">
        <v>79.3109572012076</v>
      </c>
      <c r="O22" s="135">
        <v>85.224649263008303</v>
      </c>
      <c r="P22" s="136">
        <v>82.267803232107894</v>
      </c>
      <c r="Q22" s="126"/>
      <c r="R22" s="137">
        <v>74.863637516807401</v>
      </c>
      <c r="S22" s="131"/>
      <c r="T22" s="132">
        <v>9.19972873138944</v>
      </c>
      <c r="U22" s="126">
        <v>4.4878007068129397</v>
      </c>
      <c r="V22" s="126">
        <v>-3.3254892717645399</v>
      </c>
      <c r="W22" s="126">
        <v>2.2050828913010498</v>
      </c>
      <c r="X22" s="126">
        <v>1.0226099685788801</v>
      </c>
      <c r="Y22" s="133">
        <v>2.3880615402699199</v>
      </c>
      <c r="Z22" s="126"/>
      <c r="AA22" s="134">
        <v>13.3013674302965</v>
      </c>
      <c r="AB22" s="135">
        <v>16.513275902575</v>
      </c>
      <c r="AC22" s="136">
        <v>14.942615197223899</v>
      </c>
      <c r="AD22" s="126"/>
      <c r="AE22" s="137">
        <v>6.0239895567643797</v>
      </c>
      <c r="AF22" s="30"/>
      <c r="AG22" s="132">
        <v>61.209224095958902</v>
      </c>
      <c r="AH22" s="126">
        <v>66.852564953746693</v>
      </c>
      <c r="AI22" s="126">
        <v>71.641658920904703</v>
      </c>
      <c r="AJ22" s="126">
        <v>71.739034214137106</v>
      </c>
      <c r="AK22" s="126">
        <v>69.216128889478995</v>
      </c>
      <c r="AL22" s="133">
        <v>68.131722214845297</v>
      </c>
      <c r="AM22" s="126"/>
      <c r="AN22" s="134">
        <v>77.439915017925898</v>
      </c>
      <c r="AO22" s="135">
        <v>82.866374540786893</v>
      </c>
      <c r="AP22" s="136">
        <v>80.153144779356396</v>
      </c>
      <c r="AQ22" s="126"/>
      <c r="AR22" s="137">
        <v>71.566414376134205</v>
      </c>
      <c r="AS22" s="131"/>
      <c r="AT22" s="132">
        <v>2.08862603284825</v>
      </c>
      <c r="AU22" s="126">
        <v>7.9265912086621899</v>
      </c>
      <c r="AV22" s="126">
        <v>6.0186635038716503</v>
      </c>
      <c r="AW22" s="126">
        <v>8.0952959433642206</v>
      </c>
      <c r="AX22" s="126">
        <v>8.88505472779622</v>
      </c>
      <c r="AY22" s="133">
        <v>6.6528939975878298</v>
      </c>
      <c r="AZ22" s="126"/>
      <c r="BA22" s="134">
        <v>4.1932174159371902</v>
      </c>
      <c r="BB22" s="135">
        <v>4.2125474941049497</v>
      </c>
      <c r="BC22" s="136">
        <v>4.2032087266894598</v>
      </c>
      <c r="BD22" s="126"/>
      <c r="BE22" s="137">
        <v>5.8571182464082403</v>
      </c>
    </row>
    <row r="23" spans="1:57" x14ac:dyDescent="0.25">
      <c r="A23" s="35" t="s">
        <v>32</v>
      </c>
      <c r="B23" s="3" t="str">
        <f t="shared" si="0"/>
        <v>Newport News/Hampton, VA</v>
      </c>
      <c r="C23" s="3"/>
      <c r="D23" s="24" t="s">
        <v>16</v>
      </c>
      <c r="E23" s="27" t="s">
        <v>17</v>
      </c>
      <c r="F23" s="3"/>
      <c r="G23" s="132">
        <v>54.222662328476403</v>
      </c>
      <c r="H23" s="126">
        <v>59.527514499929197</v>
      </c>
      <c r="I23" s="126">
        <v>64.917244306125298</v>
      </c>
      <c r="J23" s="126">
        <v>64.0401754137784</v>
      </c>
      <c r="K23" s="126">
        <v>62.3567689913707</v>
      </c>
      <c r="L23" s="133">
        <v>61.012873107936002</v>
      </c>
      <c r="M23" s="126"/>
      <c r="N23" s="134">
        <v>73.645494412222305</v>
      </c>
      <c r="O23" s="135">
        <v>70.703069741123201</v>
      </c>
      <c r="P23" s="136">
        <v>72.174282076672696</v>
      </c>
      <c r="Q23" s="126"/>
      <c r="R23" s="137">
        <v>64.201847099003601</v>
      </c>
      <c r="S23" s="131"/>
      <c r="T23" s="132">
        <v>-10.099084678776601</v>
      </c>
      <c r="U23" s="126">
        <v>-7.3408820902960699</v>
      </c>
      <c r="V23" s="126">
        <v>-8.0007963699198807</v>
      </c>
      <c r="W23" s="126">
        <v>-8.0621825584792202</v>
      </c>
      <c r="X23" s="126">
        <v>-4.9599661730906597</v>
      </c>
      <c r="Y23" s="133">
        <v>-7.6645979694946398</v>
      </c>
      <c r="Z23" s="126"/>
      <c r="AA23" s="134">
        <v>13.641770253600299</v>
      </c>
      <c r="AB23" s="135">
        <v>9.6615819360533504</v>
      </c>
      <c r="AC23" s="136">
        <v>11.6567726504055</v>
      </c>
      <c r="AD23" s="126"/>
      <c r="AE23" s="137">
        <v>-2.2305570232220302</v>
      </c>
      <c r="AF23" s="30"/>
      <c r="AG23" s="132">
        <v>55.5983873249398</v>
      </c>
      <c r="AH23" s="126">
        <v>58.109350686094203</v>
      </c>
      <c r="AI23" s="126">
        <v>63.177252793888798</v>
      </c>
      <c r="AJ23" s="126">
        <v>63.088838591031198</v>
      </c>
      <c r="AK23" s="126">
        <v>62.466402602914101</v>
      </c>
      <c r="AL23" s="133">
        <v>60.488046399773602</v>
      </c>
      <c r="AM23" s="126"/>
      <c r="AN23" s="134">
        <v>71.859527514499902</v>
      </c>
      <c r="AO23" s="135">
        <v>76.273164521148601</v>
      </c>
      <c r="AP23" s="136">
        <v>74.066346017824301</v>
      </c>
      <c r="AQ23" s="126"/>
      <c r="AR23" s="137">
        <v>64.367560576359494</v>
      </c>
      <c r="AS23" s="131"/>
      <c r="AT23" s="132">
        <v>-5.6358892461519403</v>
      </c>
      <c r="AU23" s="126">
        <v>-2.75799432639575</v>
      </c>
      <c r="AV23" s="126">
        <v>-3.1535371861553299</v>
      </c>
      <c r="AW23" s="126">
        <v>-4.4122056809242798</v>
      </c>
      <c r="AX23" s="126">
        <v>-2.5334720981257202</v>
      </c>
      <c r="AY23" s="133">
        <v>-3.6820508490161199</v>
      </c>
      <c r="AZ23" s="126"/>
      <c r="BA23" s="134">
        <v>2.5015425580269999</v>
      </c>
      <c r="BB23" s="135">
        <v>0.78837299508675796</v>
      </c>
      <c r="BC23" s="136">
        <v>1.6122252847840799</v>
      </c>
      <c r="BD23" s="126"/>
      <c r="BE23" s="137">
        <v>-2.0033008979240599</v>
      </c>
    </row>
    <row r="24" spans="1:57" x14ac:dyDescent="0.25">
      <c r="A24" s="36" t="s">
        <v>33</v>
      </c>
      <c r="B24" s="3" t="str">
        <f t="shared" si="0"/>
        <v>Chesapeake/Suffolk, VA</v>
      </c>
      <c r="C24" s="3"/>
      <c r="D24" s="25" t="s">
        <v>16</v>
      </c>
      <c r="E24" s="28" t="s">
        <v>17</v>
      </c>
      <c r="F24" s="3"/>
      <c r="G24" s="138">
        <v>58.400687876182197</v>
      </c>
      <c r="H24" s="139">
        <v>74.548581255374003</v>
      </c>
      <c r="I24" s="139">
        <v>77.265692175408404</v>
      </c>
      <c r="J24" s="139">
        <v>75.975924333619901</v>
      </c>
      <c r="K24" s="139">
        <v>72.244196044711899</v>
      </c>
      <c r="L24" s="140">
        <v>71.687016337059305</v>
      </c>
      <c r="M24" s="126"/>
      <c r="N24" s="141">
        <v>77.730008598452201</v>
      </c>
      <c r="O24" s="142">
        <v>80.756663800515895</v>
      </c>
      <c r="P24" s="143">
        <v>79.243336199484006</v>
      </c>
      <c r="Q24" s="126"/>
      <c r="R24" s="144">
        <v>73.845964869180605</v>
      </c>
      <c r="S24" s="131"/>
      <c r="T24" s="138">
        <v>-7.0005170545531898</v>
      </c>
      <c r="U24" s="139">
        <v>-5.21325784000389</v>
      </c>
      <c r="V24" s="139">
        <v>-7.1190168351018901</v>
      </c>
      <c r="W24" s="139">
        <v>-5.6805169954540302</v>
      </c>
      <c r="X24" s="139">
        <v>-3.0424660393369098</v>
      </c>
      <c r="Y24" s="140">
        <v>-5.59951501708679</v>
      </c>
      <c r="Z24" s="126"/>
      <c r="AA24" s="141">
        <v>6.23657581768901</v>
      </c>
      <c r="AB24" s="142">
        <v>9.8750998216995498</v>
      </c>
      <c r="AC24" s="143">
        <v>8.0599523272574398</v>
      </c>
      <c r="AD24" s="126"/>
      <c r="AE24" s="144">
        <v>-1.79343922405741</v>
      </c>
      <c r="AF24" s="31"/>
      <c r="AG24" s="138">
        <v>61.504729148753199</v>
      </c>
      <c r="AH24" s="139">
        <v>68.366294067067898</v>
      </c>
      <c r="AI24" s="139">
        <v>73.998280309544199</v>
      </c>
      <c r="AJ24" s="139">
        <v>73.486672398968096</v>
      </c>
      <c r="AK24" s="139">
        <v>69.325021496130603</v>
      </c>
      <c r="AL24" s="140">
        <v>69.336199484092802</v>
      </c>
      <c r="AM24" s="126"/>
      <c r="AN24" s="141">
        <v>73.516766981943206</v>
      </c>
      <c r="AO24" s="142">
        <v>79.380911435941499</v>
      </c>
      <c r="AP24" s="143">
        <v>76.448839208942303</v>
      </c>
      <c r="AQ24" s="126"/>
      <c r="AR24" s="144">
        <v>71.368382262621196</v>
      </c>
      <c r="AS24" s="75"/>
      <c r="AT24" s="138">
        <v>0.49895551677605698</v>
      </c>
      <c r="AU24" s="139">
        <v>0.96091070993621397</v>
      </c>
      <c r="AV24" s="139">
        <v>-0.85675700530503496</v>
      </c>
      <c r="AW24" s="139">
        <v>-2.0975323871869298</v>
      </c>
      <c r="AX24" s="139">
        <v>-1.2388924628896001</v>
      </c>
      <c r="AY24" s="140">
        <v>-0.60992989279547505</v>
      </c>
      <c r="AZ24" s="126"/>
      <c r="BA24" s="141">
        <v>-3.5105593692911801</v>
      </c>
      <c r="BB24" s="142">
        <v>-1.5494509678308701</v>
      </c>
      <c r="BC24" s="143">
        <v>-2.50225131750922</v>
      </c>
      <c r="BD24" s="126"/>
      <c r="BE24" s="144">
        <v>-1.19683538361454</v>
      </c>
    </row>
    <row r="25" spans="1:57" ht="13" x14ac:dyDescent="0.3">
      <c r="A25" s="35" t="s">
        <v>109</v>
      </c>
      <c r="B25" s="3" t="s">
        <v>109</v>
      </c>
      <c r="C25" s="9"/>
      <c r="D25" s="23" t="s">
        <v>16</v>
      </c>
      <c r="E25" s="26" t="s">
        <v>17</v>
      </c>
      <c r="F25" s="3"/>
      <c r="G25" s="123">
        <v>42.192046556740998</v>
      </c>
      <c r="H25" s="124">
        <v>73.488522470093699</v>
      </c>
      <c r="I25" s="124">
        <v>88.781118655027399</v>
      </c>
      <c r="J25" s="124">
        <v>88.069835111542105</v>
      </c>
      <c r="K25" s="124">
        <v>70.190753313934593</v>
      </c>
      <c r="L25" s="125">
        <v>72.5444552214678</v>
      </c>
      <c r="M25" s="126"/>
      <c r="N25" s="127">
        <v>76.656967345619094</v>
      </c>
      <c r="O25" s="128">
        <v>87.358551568056896</v>
      </c>
      <c r="P25" s="129">
        <v>82.007759456838002</v>
      </c>
      <c r="Q25" s="126"/>
      <c r="R25" s="130">
        <v>75.248256431573495</v>
      </c>
      <c r="S25" s="131"/>
      <c r="T25" s="123">
        <v>4.7351524879614697</v>
      </c>
      <c r="U25" s="124">
        <v>1.79131213613972</v>
      </c>
      <c r="V25" s="124">
        <v>3.1942878617061199</v>
      </c>
      <c r="W25" s="124">
        <v>10.1941747572815</v>
      </c>
      <c r="X25" s="124">
        <v>2.4056603773584899</v>
      </c>
      <c r="Y25" s="125">
        <v>4.5378307864330898</v>
      </c>
      <c r="Z25" s="126"/>
      <c r="AA25" s="127">
        <v>3.13179643323183</v>
      </c>
      <c r="AB25" s="128">
        <v>14.7346072186836</v>
      </c>
      <c r="AC25" s="129">
        <v>9.0030081650193292</v>
      </c>
      <c r="AD25" s="126"/>
      <c r="AE25" s="130">
        <v>5.8884700376966004</v>
      </c>
      <c r="AG25" s="123">
        <v>47.268024571613303</v>
      </c>
      <c r="AH25" s="124">
        <v>52.909796314258003</v>
      </c>
      <c r="AI25" s="124">
        <v>65.6967345619139</v>
      </c>
      <c r="AJ25" s="124">
        <v>66.973811833171595</v>
      </c>
      <c r="AK25" s="124">
        <v>55.278047203362398</v>
      </c>
      <c r="AL25" s="125">
        <v>57.625282896863801</v>
      </c>
      <c r="AM25" s="126"/>
      <c r="AN25" s="127">
        <v>69.867442612350402</v>
      </c>
      <c r="AO25" s="128">
        <v>76.293242806336806</v>
      </c>
      <c r="AP25" s="129">
        <v>73.080342709343597</v>
      </c>
      <c r="AQ25" s="126"/>
      <c r="AR25" s="130">
        <v>62.041014271858103</v>
      </c>
      <c r="AS25" s="131"/>
      <c r="AT25" s="123">
        <v>12.7651369070574</v>
      </c>
      <c r="AU25" s="124">
        <v>1.4254725751471899</v>
      </c>
      <c r="AV25" s="124">
        <v>1.2204234122042299</v>
      </c>
      <c r="AW25" s="124">
        <v>3.5620547431571001</v>
      </c>
      <c r="AX25" s="124">
        <v>-4.1485634197617296</v>
      </c>
      <c r="AY25" s="125">
        <v>2.4162500718266902</v>
      </c>
      <c r="AZ25" s="126"/>
      <c r="BA25" s="127">
        <v>8.7979861548143408</v>
      </c>
      <c r="BB25" s="128">
        <v>7.6037391700866301</v>
      </c>
      <c r="BC25" s="129">
        <v>8.1713226057306905</v>
      </c>
      <c r="BD25" s="126"/>
      <c r="BE25" s="130">
        <v>4.28352386312908</v>
      </c>
    </row>
    <row r="26" spans="1:57" x14ac:dyDescent="0.25">
      <c r="A26" s="35" t="s">
        <v>43</v>
      </c>
      <c r="B26" s="3" t="str">
        <f t="shared" si="0"/>
        <v>Richmond North/Glen Allen, VA</v>
      </c>
      <c r="C26" s="10"/>
      <c r="D26" s="24" t="s">
        <v>16</v>
      </c>
      <c r="E26" s="27" t="s">
        <v>17</v>
      </c>
      <c r="F26" s="3"/>
      <c r="G26" s="132">
        <v>42.978723404255298</v>
      </c>
      <c r="H26" s="126">
        <v>62.009456264775402</v>
      </c>
      <c r="I26" s="126">
        <v>72.423167848699705</v>
      </c>
      <c r="J26" s="126">
        <v>73.983451536643003</v>
      </c>
      <c r="K26" s="126">
        <v>65.047281323877002</v>
      </c>
      <c r="L26" s="133">
        <v>63.288416075650098</v>
      </c>
      <c r="M26" s="126"/>
      <c r="N26" s="134">
        <v>71.891252955082706</v>
      </c>
      <c r="O26" s="135">
        <v>76.713947990543701</v>
      </c>
      <c r="P26" s="136">
        <v>74.302600472813197</v>
      </c>
      <c r="Q26" s="126"/>
      <c r="R26" s="137">
        <v>66.435325903410998</v>
      </c>
      <c r="S26" s="131"/>
      <c r="T26" s="132">
        <v>-9.4122184259555901</v>
      </c>
      <c r="U26" s="126">
        <v>-0.66936924292087296</v>
      </c>
      <c r="V26" s="126">
        <v>-3.1542478524675599</v>
      </c>
      <c r="W26" s="126">
        <v>-3.0156595924857301</v>
      </c>
      <c r="X26" s="126">
        <v>-3.6371156271435301</v>
      </c>
      <c r="Y26" s="133">
        <v>-3.6529792151188598</v>
      </c>
      <c r="Z26" s="126"/>
      <c r="AA26" s="134">
        <v>7.2716761968485599</v>
      </c>
      <c r="AB26" s="135">
        <v>10.224565717008099</v>
      </c>
      <c r="AC26" s="136">
        <v>8.77600310374077</v>
      </c>
      <c r="AD26" s="126"/>
      <c r="AE26" s="137">
        <v>-1.8139182203651999E-3</v>
      </c>
      <c r="AG26" s="132">
        <v>44.586288416075597</v>
      </c>
      <c r="AH26" s="126">
        <v>52.851654846335599</v>
      </c>
      <c r="AI26" s="126">
        <v>61.923758865248203</v>
      </c>
      <c r="AJ26" s="126">
        <v>62.709810874704402</v>
      </c>
      <c r="AK26" s="126">
        <v>56.294326241134698</v>
      </c>
      <c r="AL26" s="133">
        <v>55.673167848699698</v>
      </c>
      <c r="AM26" s="126"/>
      <c r="AN26" s="134">
        <v>63.8947990543735</v>
      </c>
      <c r="AO26" s="135">
        <v>70.528959810874696</v>
      </c>
      <c r="AP26" s="136">
        <v>67.211879432624102</v>
      </c>
      <c r="AQ26" s="126"/>
      <c r="AR26" s="137">
        <v>58.969942586963803</v>
      </c>
      <c r="AS26" s="131"/>
      <c r="AT26" s="132">
        <v>-6.1795852776550104</v>
      </c>
      <c r="AU26" s="126">
        <v>-4.8012954267813797</v>
      </c>
      <c r="AV26" s="126">
        <v>-5.0220513322206299</v>
      </c>
      <c r="AW26" s="126">
        <v>-3.6911689379974302</v>
      </c>
      <c r="AX26" s="126">
        <v>-3.6804398846052502</v>
      </c>
      <c r="AY26" s="133">
        <v>-4.6028716916523402</v>
      </c>
      <c r="AZ26" s="126"/>
      <c r="BA26" s="134">
        <v>0.74298610511488195</v>
      </c>
      <c r="BB26" s="135">
        <v>2.4972878363987898</v>
      </c>
      <c r="BC26" s="136">
        <v>1.6558705893415699</v>
      </c>
      <c r="BD26" s="126"/>
      <c r="BE26" s="137">
        <v>-2.6510819816666</v>
      </c>
    </row>
    <row r="27" spans="1:57" x14ac:dyDescent="0.25">
      <c r="A27" s="21" t="s">
        <v>44</v>
      </c>
      <c r="B27" s="3" t="str">
        <f t="shared" si="0"/>
        <v>Richmond West/Midlothian, VA</v>
      </c>
      <c r="C27" s="3"/>
      <c r="D27" s="24" t="s">
        <v>16</v>
      </c>
      <c r="E27" s="27" t="s">
        <v>17</v>
      </c>
      <c r="F27" s="3"/>
      <c r="G27" s="132">
        <v>48.519362186788101</v>
      </c>
      <c r="H27" s="126">
        <v>60.7061503416856</v>
      </c>
      <c r="I27" s="126">
        <v>64.550113895216398</v>
      </c>
      <c r="J27" s="126">
        <v>62.129840546696997</v>
      </c>
      <c r="K27" s="126">
        <v>59.538724373576301</v>
      </c>
      <c r="L27" s="133">
        <v>59.088838268792699</v>
      </c>
      <c r="M27" s="126"/>
      <c r="N27" s="134">
        <v>65.347380410022694</v>
      </c>
      <c r="O27" s="135">
        <v>69.817767653758494</v>
      </c>
      <c r="P27" s="136">
        <v>67.582574031890601</v>
      </c>
      <c r="Q27" s="126"/>
      <c r="R27" s="137">
        <v>61.515619915392101</v>
      </c>
      <c r="S27" s="131"/>
      <c r="T27" s="132">
        <v>10.9375</v>
      </c>
      <c r="U27" s="126">
        <v>11.0995310057321</v>
      </c>
      <c r="V27" s="126">
        <v>5.3438661710037101</v>
      </c>
      <c r="W27" s="126">
        <v>2.7306967984933999</v>
      </c>
      <c r="X27" s="126">
        <v>4.7846889952153103E-2</v>
      </c>
      <c r="Y27" s="133">
        <v>5.6511556867935999</v>
      </c>
      <c r="Z27" s="126"/>
      <c r="AA27" s="134">
        <v>2.0907473309608502</v>
      </c>
      <c r="AB27" s="135">
        <v>2.8092243186582802</v>
      </c>
      <c r="AC27" s="136">
        <v>2.4606086768832198</v>
      </c>
      <c r="AD27" s="126"/>
      <c r="AE27" s="137">
        <v>4.6284765462847597</v>
      </c>
      <c r="AG27" s="132">
        <v>45.444191343963503</v>
      </c>
      <c r="AH27" s="126">
        <v>53.103644646924799</v>
      </c>
      <c r="AI27" s="126">
        <v>59.332289293849598</v>
      </c>
      <c r="AJ27" s="126">
        <v>58.9123006833712</v>
      </c>
      <c r="AK27" s="126">
        <v>55.744589977220897</v>
      </c>
      <c r="AL27" s="133">
        <v>54.507403189065997</v>
      </c>
      <c r="AM27" s="126"/>
      <c r="AN27" s="134">
        <v>61.496298405466902</v>
      </c>
      <c r="AO27" s="135">
        <v>66.514806378132107</v>
      </c>
      <c r="AP27" s="136">
        <v>64.005552391799498</v>
      </c>
      <c r="AQ27" s="126"/>
      <c r="AR27" s="137">
        <v>57.2211601041327</v>
      </c>
      <c r="AS27" s="131"/>
      <c r="AT27" s="132">
        <v>-0.71539657853810201</v>
      </c>
      <c r="AU27" s="126">
        <v>-1.02162664189996</v>
      </c>
      <c r="AV27" s="126">
        <v>-0.93891133824577999</v>
      </c>
      <c r="AW27" s="126">
        <v>-1.8384533270074701</v>
      </c>
      <c r="AX27" s="126">
        <v>-5.3083434099153504</v>
      </c>
      <c r="AY27" s="133">
        <v>-2.0367432577657199</v>
      </c>
      <c r="AZ27" s="126"/>
      <c r="BA27" s="134">
        <v>-5.0659340659340604</v>
      </c>
      <c r="BB27" s="135">
        <v>-1.44499525366522</v>
      </c>
      <c r="BC27" s="136">
        <v>-3.2183413163984702</v>
      </c>
      <c r="BD27" s="126"/>
      <c r="BE27" s="137">
        <v>-2.41749475400169</v>
      </c>
    </row>
    <row r="28" spans="1:57" x14ac:dyDescent="0.25">
      <c r="A28" s="21" t="s">
        <v>45</v>
      </c>
      <c r="B28" s="3" t="str">
        <f t="shared" si="0"/>
        <v>Petersburg/Chester, VA</v>
      </c>
      <c r="C28" s="3"/>
      <c r="D28" s="24" t="s">
        <v>16</v>
      </c>
      <c r="E28" s="27" t="s">
        <v>17</v>
      </c>
      <c r="F28" s="3"/>
      <c r="G28" s="132">
        <v>56.0984994228549</v>
      </c>
      <c r="H28" s="126">
        <v>63.7360523278183</v>
      </c>
      <c r="I28" s="126">
        <v>67.487495190457807</v>
      </c>
      <c r="J28" s="126">
        <v>68.2762601000384</v>
      </c>
      <c r="K28" s="126">
        <v>63.716814159291999</v>
      </c>
      <c r="L28" s="133">
        <v>63.863024240092301</v>
      </c>
      <c r="M28" s="126"/>
      <c r="N28" s="134">
        <v>63.832243170450099</v>
      </c>
      <c r="O28" s="135">
        <v>62.389380530973398</v>
      </c>
      <c r="P28" s="136">
        <v>63.110811850711798</v>
      </c>
      <c r="Q28" s="126"/>
      <c r="R28" s="137">
        <v>63.648106414555002</v>
      </c>
      <c r="S28" s="131"/>
      <c r="T28" s="132">
        <v>-4.6841527545973101</v>
      </c>
      <c r="U28" s="126">
        <v>-10.762625165274301</v>
      </c>
      <c r="V28" s="126">
        <v>-5.9177021226285396</v>
      </c>
      <c r="W28" s="126">
        <v>-5.2268338063878099</v>
      </c>
      <c r="X28" s="126">
        <v>-7.5355323142933699</v>
      </c>
      <c r="Y28" s="133">
        <v>-6.8949257611462302</v>
      </c>
      <c r="Z28" s="126"/>
      <c r="AA28" s="134">
        <v>-9.7483975731087202</v>
      </c>
      <c r="AB28" s="135">
        <v>-10.837834731639999</v>
      </c>
      <c r="AC28" s="136">
        <v>-10.2901968141043</v>
      </c>
      <c r="AD28" s="126"/>
      <c r="AE28" s="137">
        <v>-7.8826286375154497</v>
      </c>
      <c r="AG28" s="132">
        <v>53.0492497114274</v>
      </c>
      <c r="AH28" s="126">
        <v>59.551750673335803</v>
      </c>
      <c r="AI28" s="126">
        <v>64.678722585609805</v>
      </c>
      <c r="AJ28" s="126">
        <v>64.164101577529806</v>
      </c>
      <c r="AK28" s="126">
        <v>60.181800692574001</v>
      </c>
      <c r="AL28" s="133">
        <v>60.325125048095401</v>
      </c>
      <c r="AM28" s="126"/>
      <c r="AN28" s="134">
        <v>61.4563293574451</v>
      </c>
      <c r="AO28" s="135">
        <v>64.616198537899095</v>
      </c>
      <c r="AP28" s="136">
        <v>63.036263947672097</v>
      </c>
      <c r="AQ28" s="126"/>
      <c r="AR28" s="137">
        <v>61.0997361622602</v>
      </c>
      <c r="AS28" s="131"/>
      <c r="AT28" s="132">
        <v>-12.1381091962203</v>
      </c>
      <c r="AU28" s="126">
        <v>-11.980666004860099</v>
      </c>
      <c r="AV28" s="126">
        <v>-8.8071006030739003</v>
      </c>
      <c r="AW28" s="126">
        <v>-9.4586362842959595</v>
      </c>
      <c r="AX28" s="126">
        <v>-10.085860278185001</v>
      </c>
      <c r="AY28" s="133">
        <v>-10.433177812585299</v>
      </c>
      <c r="AZ28" s="126"/>
      <c r="BA28" s="134">
        <v>-11.195883093746801</v>
      </c>
      <c r="BB28" s="135">
        <v>-9.3339721003758402</v>
      </c>
      <c r="BC28" s="136">
        <v>-10.2512488524522</v>
      </c>
      <c r="BD28" s="126"/>
      <c r="BE28" s="137">
        <v>-10.379627346562501</v>
      </c>
    </row>
    <row r="29" spans="1:57" x14ac:dyDescent="0.25">
      <c r="A29" s="77" t="s">
        <v>97</v>
      </c>
      <c r="B29" s="37" t="s">
        <v>70</v>
      </c>
      <c r="C29" s="3"/>
      <c r="D29" s="24" t="s">
        <v>16</v>
      </c>
      <c r="E29" s="27" t="s">
        <v>17</v>
      </c>
      <c r="F29" s="3"/>
      <c r="G29" s="132">
        <v>43.101169293340099</v>
      </c>
      <c r="H29" s="126">
        <v>53.3807829181494</v>
      </c>
      <c r="I29" s="126">
        <v>55.993899339095002</v>
      </c>
      <c r="J29" s="126">
        <v>59.425521098118899</v>
      </c>
      <c r="K29" s="126">
        <v>62.1809862735129</v>
      </c>
      <c r="L29" s="133">
        <v>54.816471784443301</v>
      </c>
      <c r="M29" s="126"/>
      <c r="N29" s="134">
        <v>77.097102186070103</v>
      </c>
      <c r="O29" s="135">
        <v>80.650737163192602</v>
      </c>
      <c r="P29" s="136">
        <v>78.873919674631395</v>
      </c>
      <c r="Q29" s="126"/>
      <c r="R29" s="137">
        <v>61.690028324497</v>
      </c>
      <c r="S29" s="131"/>
      <c r="T29" s="132">
        <v>-5.4587517382772504</v>
      </c>
      <c r="U29" s="126">
        <v>-7.0778964017398103</v>
      </c>
      <c r="V29" s="126">
        <v>-8.8988879969597399</v>
      </c>
      <c r="W29" s="126">
        <v>-4.4055883854552498</v>
      </c>
      <c r="X29" s="126">
        <v>1.8150962571123901</v>
      </c>
      <c r="Y29" s="133">
        <v>-4.7454487107297201</v>
      </c>
      <c r="Z29" s="126"/>
      <c r="AA29" s="134">
        <v>10.806687589423399</v>
      </c>
      <c r="AB29" s="135">
        <v>17.024386011991801</v>
      </c>
      <c r="AC29" s="136">
        <v>13.9007186443144</v>
      </c>
      <c r="AD29" s="126"/>
      <c r="AE29" s="137">
        <v>1.31325614811222</v>
      </c>
      <c r="AG29" s="132">
        <v>45.899101659645702</v>
      </c>
      <c r="AH29" s="126">
        <v>51.120387758209397</v>
      </c>
      <c r="AI29" s="126">
        <v>56.855554991625603</v>
      </c>
      <c r="AJ29" s="126">
        <v>58.6007237635705</v>
      </c>
      <c r="AK29" s="126">
        <v>57.992508412164298</v>
      </c>
      <c r="AL29" s="133">
        <v>54.092439065252499</v>
      </c>
      <c r="AM29" s="126"/>
      <c r="AN29" s="134">
        <v>66.169766998920693</v>
      </c>
      <c r="AO29" s="135">
        <v>70.304107675703094</v>
      </c>
      <c r="AP29" s="136">
        <v>68.2369373373119</v>
      </c>
      <c r="AQ29" s="126"/>
      <c r="AR29" s="137">
        <v>58.132471130969599</v>
      </c>
      <c r="AS29" s="131"/>
      <c r="AT29" s="132">
        <v>-3.1847895050578598</v>
      </c>
      <c r="AU29" s="126">
        <v>1.34022509788785</v>
      </c>
      <c r="AV29" s="126">
        <v>-0.64058174597149198</v>
      </c>
      <c r="AW29" s="126">
        <v>-0.97189230051098996</v>
      </c>
      <c r="AX29" s="126">
        <v>-2.5536834692931398</v>
      </c>
      <c r="AY29" s="133">
        <v>-1.2059038055340401</v>
      </c>
      <c r="AZ29" s="126"/>
      <c r="BA29" s="134">
        <v>-3.3680962914538002</v>
      </c>
      <c r="BB29" s="135">
        <v>-3.08871870101519</v>
      </c>
      <c r="BC29" s="136">
        <v>-3.2243772258228498</v>
      </c>
      <c r="BD29" s="126"/>
      <c r="BE29" s="137">
        <v>-1.89427145169713</v>
      </c>
    </row>
    <row r="30" spans="1:57" x14ac:dyDescent="0.25">
      <c r="A30" s="21" t="s">
        <v>47</v>
      </c>
      <c r="B30" s="3" t="str">
        <f t="shared" si="0"/>
        <v>Roanoke, VA</v>
      </c>
      <c r="C30" s="3"/>
      <c r="D30" s="24" t="s">
        <v>16</v>
      </c>
      <c r="E30" s="27" t="s">
        <v>17</v>
      </c>
      <c r="F30" s="3"/>
      <c r="G30" s="132">
        <v>44.811837778589599</v>
      </c>
      <c r="H30" s="126">
        <v>58.202411399342303</v>
      </c>
      <c r="I30" s="126">
        <v>67.482645232005794</v>
      </c>
      <c r="J30" s="126">
        <v>68.597004018998902</v>
      </c>
      <c r="K30" s="126">
        <v>65.016441359152296</v>
      </c>
      <c r="L30" s="133">
        <v>60.822067957617797</v>
      </c>
      <c r="M30" s="126"/>
      <c r="N30" s="134">
        <v>90.482279868469107</v>
      </c>
      <c r="O30" s="135">
        <v>93.569601753744905</v>
      </c>
      <c r="P30" s="136">
        <v>92.025940811107006</v>
      </c>
      <c r="Q30" s="126"/>
      <c r="R30" s="137">
        <v>69.737460201471805</v>
      </c>
      <c r="S30" s="131"/>
      <c r="T30" s="132">
        <v>-13.768081958674699</v>
      </c>
      <c r="U30" s="126">
        <v>-6.65619078774077</v>
      </c>
      <c r="V30" s="126">
        <v>-2.6662081712480301</v>
      </c>
      <c r="W30" s="126">
        <v>-3.1354821671827602</v>
      </c>
      <c r="X30" s="126">
        <v>-3.7058504755856201</v>
      </c>
      <c r="Y30" s="133">
        <v>-5.5518608077635703</v>
      </c>
      <c r="Z30" s="126"/>
      <c r="AA30" s="134">
        <v>13.3236635719283</v>
      </c>
      <c r="AB30" s="135">
        <v>15.901098535116899</v>
      </c>
      <c r="AC30" s="136">
        <v>14.619509076617501</v>
      </c>
      <c r="AD30" s="126"/>
      <c r="AE30" s="137">
        <v>1.16031159225643</v>
      </c>
      <c r="AG30" s="132">
        <v>47.154731457800501</v>
      </c>
      <c r="AH30" s="126">
        <v>53.840884179758802</v>
      </c>
      <c r="AI30" s="126">
        <v>61.9473876507124</v>
      </c>
      <c r="AJ30" s="126">
        <v>62.929302155644798</v>
      </c>
      <c r="AK30" s="126">
        <v>60.915235659481098</v>
      </c>
      <c r="AL30" s="133">
        <v>57.357508220679499</v>
      </c>
      <c r="AM30" s="126"/>
      <c r="AN30" s="134">
        <v>70.364450127877205</v>
      </c>
      <c r="AO30" s="135">
        <v>74.374314943368603</v>
      </c>
      <c r="AP30" s="136">
        <v>72.369382535622904</v>
      </c>
      <c r="AQ30" s="126"/>
      <c r="AR30" s="137">
        <v>61.646615167806203</v>
      </c>
      <c r="AS30" s="131"/>
      <c r="AT30" s="132">
        <v>-8.1138530851442194</v>
      </c>
      <c r="AU30" s="126">
        <v>-6.6425212478259903</v>
      </c>
      <c r="AV30" s="126">
        <v>-6.7302346540272504</v>
      </c>
      <c r="AW30" s="126">
        <v>-7.4245823631243901</v>
      </c>
      <c r="AX30" s="126">
        <v>-8.9613016027745598</v>
      </c>
      <c r="AY30" s="133">
        <v>-7.5759761512094101</v>
      </c>
      <c r="AZ30" s="126"/>
      <c r="BA30" s="134">
        <v>-9.1822034494095792</v>
      </c>
      <c r="BB30" s="135">
        <v>-8.2051240396946596</v>
      </c>
      <c r="BC30" s="136">
        <v>-8.6827415063109807</v>
      </c>
      <c r="BD30" s="126"/>
      <c r="BE30" s="137">
        <v>-7.9501756852123702</v>
      </c>
    </row>
    <row r="31" spans="1:57" x14ac:dyDescent="0.25">
      <c r="A31" s="21" t="s">
        <v>48</v>
      </c>
      <c r="B31" s="3" t="str">
        <f t="shared" si="0"/>
        <v>Charlottesville, VA</v>
      </c>
      <c r="C31" s="3"/>
      <c r="D31" s="24" t="s">
        <v>16</v>
      </c>
      <c r="E31" s="27" t="s">
        <v>17</v>
      </c>
      <c r="F31" s="3"/>
      <c r="G31" s="132">
        <v>49.549121974371097</v>
      </c>
      <c r="H31" s="126">
        <v>64.143331751305098</v>
      </c>
      <c r="I31" s="126">
        <v>73.493118177503504</v>
      </c>
      <c r="J31" s="126">
        <v>80.944470811580402</v>
      </c>
      <c r="K31" s="126">
        <v>81.822496440436595</v>
      </c>
      <c r="L31" s="133">
        <v>69.990507831039295</v>
      </c>
      <c r="M31" s="126"/>
      <c r="N31" s="134">
        <v>92.145230185097205</v>
      </c>
      <c r="O31" s="135">
        <v>95.420028476506801</v>
      </c>
      <c r="P31" s="136">
        <v>93.782629330801996</v>
      </c>
      <c r="Q31" s="126"/>
      <c r="R31" s="137">
        <v>76.788256830971505</v>
      </c>
      <c r="S31" s="131"/>
      <c r="T31" s="132">
        <v>-0.64836677105404705</v>
      </c>
      <c r="U31" s="126">
        <v>-6.66322879778029</v>
      </c>
      <c r="V31" s="126">
        <v>-4.7834729049045199</v>
      </c>
      <c r="W31" s="126">
        <v>0.66709994531328198</v>
      </c>
      <c r="X31" s="126">
        <v>-7.5208524246322703</v>
      </c>
      <c r="Y31" s="133">
        <v>-4.0345052532830303</v>
      </c>
      <c r="Z31" s="126"/>
      <c r="AA31" s="134">
        <v>0.91985215549127197</v>
      </c>
      <c r="AB31" s="135">
        <v>31.948247136637999</v>
      </c>
      <c r="AC31" s="136">
        <v>14.6335497530818</v>
      </c>
      <c r="AD31" s="126"/>
      <c r="AE31" s="137">
        <v>1.74738915882656</v>
      </c>
      <c r="AG31" s="132">
        <v>50.088989084005597</v>
      </c>
      <c r="AH31" s="126">
        <v>54.823208353108598</v>
      </c>
      <c r="AI31" s="126">
        <v>61.9779307071665</v>
      </c>
      <c r="AJ31" s="126">
        <v>66.421452301850906</v>
      </c>
      <c r="AK31" s="126">
        <v>65.816326530612201</v>
      </c>
      <c r="AL31" s="133">
        <v>59.825581395348799</v>
      </c>
      <c r="AM31" s="126"/>
      <c r="AN31" s="134">
        <v>75.397484575225405</v>
      </c>
      <c r="AO31" s="135">
        <v>87.494067394399593</v>
      </c>
      <c r="AP31" s="136">
        <v>81.445775984812499</v>
      </c>
      <c r="AQ31" s="126"/>
      <c r="AR31" s="137">
        <v>66.0027798494813</v>
      </c>
      <c r="AS31" s="131"/>
      <c r="AT31" s="132">
        <v>-2.2104536367645</v>
      </c>
      <c r="AU31" s="126">
        <v>0.55199429480042606</v>
      </c>
      <c r="AV31" s="126">
        <v>-4.7848848841862299</v>
      </c>
      <c r="AW31" s="126">
        <v>-3.12999633412258</v>
      </c>
      <c r="AX31" s="126">
        <v>-8.1842003554416198</v>
      </c>
      <c r="AY31" s="133">
        <v>-3.8441734258673699</v>
      </c>
      <c r="AZ31" s="126"/>
      <c r="BA31" s="134">
        <v>-4.90149116158873</v>
      </c>
      <c r="BB31" s="135">
        <v>9.7062032624596402</v>
      </c>
      <c r="BC31" s="136">
        <v>2.42391859824221</v>
      </c>
      <c r="BD31" s="126"/>
      <c r="BE31" s="137">
        <v>-1.72825352824422</v>
      </c>
    </row>
    <row r="32" spans="1:57" x14ac:dyDescent="0.25">
      <c r="A32" s="21" t="s">
        <v>49</v>
      </c>
      <c r="B32" t="s">
        <v>72</v>
      </c>
      <c r="C32" s="3"/>
      <c r="D32" s="24" t="s">
        <v>16</v>
      </c>
      <c r="E32" s="27" t="s">
        <v>17</v>
      </c>
      <c r="F32" s="3"/>
      <c r="G32" s="132">
        <v>51.835885238590699</v>
      </c>
      <c r="H32" s="126">
        <v>58.168574401664898</v>
      </c>
      <c r="I32" s="126">
        <v>66.181061394380805</v>
      </c>
      <c r="J32" s="126">
        <v>74.907090828006503</v>
      </c>
      <c r="K32" s="126">
        <v>83.023636093355094</v>
      </c>
      <c r="L32" s="133">
        <v>66.823249591199598</v>
      </c>
      <c r="M32" s="126"/>
      <c r="N32" s="134">
        <v>89.921213022149502</v>
      </c>
      <c r="O32" s="135">
        <v>90.322580645161196</v>
      </c>
      <c r="P32" s="136">
        <v>90.121896833655398</v>
      </c>
      <c r="Q32" s="126"/>
      <c r="R32" s="137">
        <v>73.480005946187006</v>
      </c>
      <c r="S32" s="131"/>
      <c r="T32" s="132">
        <v>25.634551296404801</v>
      </c>
      <c r="U32" s="126">
        <v>4.9553267070939002</v>
      </c>
      <c r="V32" s="126">
        <v>-2.7384793354951502</v>
      </c>
      <c r="W32" s="126">
        <v>18.6351156942853</v>
      </c>
      <c r="X32" s="126">
        <v>33.877100723876502</v>
      </c>
      <c r="Y32" s="133">
        <v>15.2596041142223</v>
      </c>
      <c r="Z32" s="126"/>
      <c r="AA32" s="134">
        <v>27.944390366675599</v>
      </c>
      <c r="AB32" s="135">
        <v>25.267602086467701</v>
      </c>
      <c r="AC32" s="136">
        <v>26.588867678113399</v>
      </c>
      <c r="AD32" s="126"/>
      <c r="AE32" s="137">
        <v>18.991372985034399</v>
      </c>
      <c r="AG32" s="132">
        <v>48.2607403002824</v>
      </c>
      <c r="AH32" s="126">
        <v>55.195480897874198</v>
      </c>
      <c r="AI32" s="126">
        <v>64.133343243645001</v>
      </c>
      <c r="AJ32" s="126">
        <v>66.976363906644806</v>
      </c>
      <c r="AK32" s="126">
        <v>64.694514642485501</v>
      </c>
      <c r="AL32" s="133">
        <v>59.852088598186398</v>
      </c>
      <c r="AM32" s="126"/>
      <c r="AN32" s="134">
        <v>71.257618552103395</v>
      </c>
      <c r="AO32" s="135">
        <v>74.446261334918901</v>
      </c>
      <c r="AP32" s="136">
        <v>72.851939943511198</v>
      </c>
      <c r="AQ32" s="126"/>
      <c r="AR32" s="137">
        <v>63.566331839707701</v>
      </c>
      <c r="AS32" s="131"/>
      <c r="AT32" s="132">
        <v>2.5854186826976799</v>
      </c>
      <c r="AU32" s="126">
        <v>8.0302996913812503</v>
      </c>
      <c r="AV32" s="126">
        <v>5.8564780277793904</v>
      </c>
      <c r="AW32" s="126">
        <v>7.8910462072317404</v>
      </c>
      <c r="AX32" s="126">
        <v>1.80393375376551</v>
      </c>
      <c r="AY32" s="133">
        <v>5.2443790965061803</v>
      </c>
      <c r="AZ32" s="126"/>
      <c r="BA32" s="134">
        <v>-2.6239649303171602</v>
      </c>
      <c r="BB32" s="135">
        <v>-4.1373017911668901</v>
      </c>
      <c r="BC32" s="136">
        <v>-3.40311454722766</v>
      </c>
      <c r="BD32" s="126"/>
      <c r="BE32" s="137">
        <v>2.2471210017427299</v>
      </c>
    </row>
    <row r="33" spans="1:57" x14ac:dyDescent="0.25">
      <c r="A33" s="21" t="s">
        <v>50</v>
      </c>
      <c r="B33" s="3" t="str">
        <f t="shared" si="0"/>
        <v>Staunton &amp; Harrisonburg, VA</v>
      </c>
      <c r="C33" s="3"/>
      <c r="D33" s="24" t="s">
        <v>16</v>
      </c>
      <c r="E33" s="27" t="s">
        <v>17</v>
      </c>
      <c r="F33" s="3"/>
      <c r="G33" s="132">
        <v>40.274803711634497</v>
      </c>
      <c r="H33" s="126">
        <v>53.408279800142701</v>
      </c>
      <c r="I33" s="126">
        <v>55.888650963597399</v>
      </c>
      <c r="J33" s="126">
        <v>58.957887223411802</v>
      </c>
      <c r="K33" s="126">
        <v>68.094218415417501</v>
      </c>
      <c r="L33" s="133">
        <v>55.3247680228408</v>
      </c>
      <c r="M33" s="126"/>
      <c r="N33" s="134">
        <v>81.423982869379003</v>
      </c>
      <c r="O33" s="135">
        <v>81.691648822269798</v>
      </c>
      <c r="P33" s="136">
        <v>81.557815845824393</v>
      </c>
      <c r="Q33" s="126"/>
      <c r="R33" s="137">
        <v>62.819924543693197</v>
      </c>
      <c r="S33" s="131"/>
      <c r="T33" s="132">
        <v>1.11546463772077</v>
      </c>
      <c r="U33" s="126">
        <v>0.64638796180486502</v>
      </c>
      <c r="V33" s="126">
        <v>0.70125349061447295</v>
      </c>
      <c r="W33" s="126">
        <v>6.4736055164578596</v>
      </c>
      <c r="X33" s="126">
        <v>10.9105830637021</v>
      </c>
      <c r="Y33" s="133">
        <v>4.3217610005015699</v>
      </c>
      <c r="Z33" s="126"/>
      <c r="AA33" s="134">
        <v>5.3364611601530196</v>
      </c>
      <c r="AB33" s="135">
        <v>11.1535535741678</v>
      </c>
      <c r="AC33" s="136">
        <v>8.1716242211986501</v>
      </c>
      <c r="AD33" s="126"/>
      <c r="AE33" s="137">
        <v>5.7174177742971297</v>
      </c>
      <c r="AG33" s="132">
        <v>42.649420160570898</v>
      </c>
      <c r="AH33" s="126">
        <v>47.524531668153401</v>
      </c>
      <c r="AI33" s="126">
        <v>53.269402319357702</v>
      </c>
      <c r="AJ33" s="126">
        <v>55.129348795718101</v>
      </c>
      <c r="AK33" s="126">
        <v>56.155218554861698</v>
      </c>
      <c r="AL33" s="133">
        <v>50.945584299732303</v>
      </c>
      <c r="AM33" s="126"/>
      <c r="AN33" s="134">
        <v>67.0606601248884</v>
      </c>
      <c r="AO33" s="135">
        <v>73.617305976806406</v>
      </c>
      <c r="AP33" s="136">
        <v>70.338983050847403</v>
      </c>
      <c r="AQ33" s="126"/>
      <c r="AR33" s="137">
        <v>56.486555371479497</v>
      </c>
      <c r="AS33" s="131"/>
      <c r="AT33" s="132">
        <v>-2.22388877562598</v>
      </c>
      <c r="AU33" s="126">
        <v>7.3265819841706603E-2</v>
      </c>
      <c r="AV33" s="126">
        <v>0.71083131427303903</v>
      </c>
      <c r="AW33" s="126">
        <v>1.79668461313118</v>
      </c>
      <c r="AX33" s="126">
        <v>-0.66879283709594395</v>
      </c>
      <c r="AY33" s="133">
        <v>1.3618198732586901E-2</v>
      </c>
      <c r="AZ33" s="126"/>
      <c r="BA33" s="134">
        <v>-0.79529979924470995</v>
      </c>
      <c r="BB33" s="135">
        <v>2.0321326870844398</v>
      </c>
      <c r="BC33" s="136">
        <v>0.66447325978968996</v>
      </c>
      <c r="BD33" s="126"/>
      <c r="BE33" s="137">
        <v>0.23993504145154401</v>
      </c>
    </row>
    <row r="34" spans="1:57" x14ac:dyDescent="0.25">
      <c r="A34" s="21" t="s">
        <v>51</v>
      </c>
      <c r="B34" s="3" t="str">
        <f t="shared" si="0"/>
        <v>Blacksburg &amp; Wytheville, VA</v>
      </c>
      <c r="C34" s="3"/>
      <c r="D34" s="24" t="s">
        <v>16</v>
      </c>
      <c r="E34" s="27" t="s">
        <v>17</v>
      </c>
      <c r="F34" s="3"/>
      <c r="G34" s="132">
        <v>40.639717425431698</v>
      </c>
      <c r="H34" s="126">
        <v>50.078492935635701</v>
      </c>
      <c r="I34" s="126">
        <v>55.1020408163265</v>
      </c>
      <c r="J34" s="126">
        <v>55.867346938775498</v>
      </c>
      <c r="K34" s="126">
        <v>63.206436420722099</v>
      </c>
      <c r="L34" s="133">
        <v>52.978806907378299</v>
      </c>
      <c r="M34" s="126"/>
      <c r="N34" s="134">
        <v>87.225274725274701</v>
      </c>
      <c r="O34" s="135">
        <v>89.501569858712699</v>
      </c>
      <c r="P34" s="136">
        <v>88.3634222919937</v>
      </c>
      <c r="Q34" s="126"/>
      <c r="R34" s="137">
        <v>63.088697017268402</v>
      </c>
      <c r="S34" s="131"/>
      <c r="T34" s="132">
        <v>1.02867401857678</v>
      </c>
      <c r="U34" s="126">
        <v>-6.3180628213374801</v>
      </c>
      <c r="V34" s="126">
        <v>3.4128491497209699</v>
      </c>
      <c r="W34" s="126">
        <v>2.02627729413443</v>
      </c>
      <c r="X34" s="126">
        <v>18.1134946065945</v>
      </c>
      <c r="Y34" s="133">
        <v>3.7837778400859001</v>
      </c>
      <c r="Z34" s="126"/>
      <c r="AA34" s="134">
        <v>33.365810857760501</v>
      </c>
      <c r="AB34" s="135">
        <v>31.310870610128202</v>
      </c>
      <c r="AC34" s="136">
        <v>32.317131488269197</v>
      </c>
      <c r="AD34" s="126"/>
      <c r="AE34" s="137">
        <v>13.5857512999631</v>
      </c>
      <c r="AG34" s="132">
        <v>40.859165242860598</v>
      </c>
      <c r="AH34" s="126">
        <v>47.122284598486601</v>
      </c>
      <c r="AI34" s="126">
        <v>53.375640712716603</v>
      </c>
      <c r="AJ34" s="126">
        <v>55.792042958262101</v>
      </c>
      <c r="AK34" s="126">
        <v>57.354161581645101</v>
      </c>
      <c r="AL34" s="133">
        <v>50.900659018794201</v>
      </c>
      <c r="AM34" s="126"/>
      <c r="AN34" s="134">
        <v>66.814742494508096</v>
      </c>
      <c r="AO34" s="135">
        <v>69.963387844764398</v>
      </c>
      <c r="AP34" s="136">
        <v>68.389065169636297</v>
      </c>
      <c r="AQ34" s="126"/>
      <c r="AR34" s="137">
        <v>55.897346490463399</v>
      </c>
      <c r="AS34" s="131"/>
      <c r="AT34" s="132">
        <v>-2.6869949551021102</v>
      </c>
      <c r="AU34" s="126">
        <v>-4.8261050046805698</v>
      </c>
      <c r="AV34" s="126">
        <v>-4.7472549952954903</v>
      </c>
      <c r="AW34" s="126">
        <v>-5.3198471704968897</v>
      </c>
      <c r="AX34" s="126">
        <v>-0.527715111760787</v>
      </c>
      <c r="AY34" s="133">
        <v>-3.6411228506116999</v>
      </c>
      <c r="AZ34" s="126"/>
      <c r="BA34" s="134">
        <v>-7.1940961242427397</v>
      </c>
      <c r="BB34" s="135">
        <v>-8.2381129479051296</v>
      </c>
      <c r="BC34" s="136">
        <v>-7.7310720359029999</v>
      </c>
      <c r="BD34" s="126"/>
      <c r="BE34" s="137">
        <v>-5.1114156685858303</v>
      </c>
    </row>
    <row r="35" spans="1:57" x14ac:dyDescent="0.25">
      <c r="A35" s="21" t="s">
        <v>52</v>
      </c>
      <c r="B35" s="3" t="str">
        <f t="shared" si="0"/>
        <v>Lynchburg, VA</v>
      </c>
      <c r="C35" s="3"/>
      <c r="D35" s="24" t="s">
        <v>16</v>
      </c>
      <c r="E35" s="27" t="s">
        <v>17</v>
      </c>
      <c r="F35" s="3"/>
      <c r="G35" s="132">
        <v>42.257865515114098</v>
      </c>
      <c r="H35" s="126">
        <v>57.464528069093099</v>
      </c>
      <c r="I35" s="126">
        <v>61.042566317088202</v>
      </c>
      <c r="J35" s="126">
        <v>62.9858112276372</v>
      </c>
      <c r="K35" s="126">
        <v>73.843306600863599</v>
      </c>
      <c r="L35" s="133">
        <v>59.5188155459592</v>
      </c>
      <c r="M35" s="126"/>
      <c r="N35" s="134">
        <v>86.798272671190603</v>
      </c>
      <c r="O35" s="135">
        <v>86.674892041949406</v>
      </c>
      <c r="P35" s="136">
        <v>86.736582356569997</v>
      </c>
      <c r="Q35" s="126"/>
      <c r="R35" s="137">
        <v>67.295320348990899</v>
      </c>
      <c r="S35" s="131"/>
      <c r="T35" s="132">
        <v>5.5435684157395899</v>
      </c>
      <c r="U35" s="126">
        <v>4.15445712523133</v>
      </c>
      <c r="V35" s="126">
        <v>2.0743821169889398</v>
      </c>
      <c r="W35" s="126">
        <v>-1.8060922026083099</v>
      </c>
      <c r="X35" s="126">
        <v>7.9725659542040104</v>
      </c>
      <c r="Y35" s="133">
        <v>3.4937432211550501</v>
      </c>
      <c r="Z35" s="126"/>
      <c r="AA35" s="134">
        <v>21.2543220366498</v>
      </c>
      <c r="AB35" s="135">
        <v>27.808739112704998</v>
      </c>
      <c r="AC35" s="136">
        <v>24.4429573709469</v>
      </c>
      <c r="AD35" s="126"/>
      <c r="AE35" s="137">
        <v>10.3337274402689</v>
      </c>
      <c r="AG35" s="132">
        <v>42.843923504009801</v>
      </c>
      <c r="AH35" s="126">
        <v>50.755706354102401</v>
      </c>
      <c r="AI35" s="126">
        <v>58.227945712523102</v>
      </c>
      <c r="AJ35" s="126">
        <v>58.613510178901898</v>
      </c>
      <c r="AK35" s="126">
        <v>57.826958667489201</v>
      </c>
      <c r="AL35" s="133">
        <v>53.653608883405298</v>
      </c>
      <c r="AM35" s="126"/>
      <c r="AN35" s="134">
        <v>67.288710672424401</v>
      </c>
      <c r="AO35" s="135">
        <v>73.565700185070895</v>
      </c>
      <c r="AP35" s="136">
        <v>70.427205428747598</v>
      </c>
      <c r="AQ35" s="126"/>
      <c r="AR35" s="137">
        <v>58.446065039217402</v>
      </c>
      <c r="AS35" s="131"/>
      <c r="AT35" s="132">
        <v>2.4578326998657301</v>
      </c>
      <c r="AU35" s="126">
        <v>3.0644042090831198</v>
      </c>
      <c r="AV35" s="126">
        <v>-0.51040415853730103</v>
      </c>
      <c r="AW35" s="126">
        <v>-3.8213947967076498</v>
      </c>
      <c r="AX35" s="126">
        <v>-5.78990225142004</v>
      </c>
      <c r="AY35" s="133">
        <v>-1.34034829288794</v>
      </c>
      <c r="AZ35" s="126"/>
      <c r="BA35" s="134">
        <v>-3.5477154114263998</v>
      </c>
      <c r="BB35" s="135">
        <v>0.101128697574539</v>
      </c>
      <c r="BC35" s="136">
        <v>-1.6758199575025301</v>
      </c>
      <c r="BD35" s="126"/>
      <c r="BE35" s="137">
        <v>-1.44910812907706</v>
      </c>
    </row>
    <row r="36" spans="1:57" x14ac:dyDescent="0.25">
      <c r="A36" s="21" t="s">
        <v>77</v>
      </c>
      <c r="B36" s="3" t="str">
        <f t="shared" si="0"/>
        <v>Central Virginia</v>
      </c>
      <c r="C36" s="3"/>
      <c r="D36" s="24" t="s">
        <v>16</v>
      </c>
      <c r="E36" s="27" t="s">
        <v>17</v>
      </c>
      <c r="F36" s="3"/>
      <c r="G36" s="132">
        <v>47.077350625289398</v>
      </c>
      <c r="H36" s="126">
        <v>63.177396943029102</v>
      </c>
      <c r="I36" s="126">
        <v>71.032885595182904</v>
      </c>
      <c r="J36" s="126">
        <v>72.885595182955001</v>
      </c>
      <c r="K36" s="126">
        <v>68.544079048942393</v>
      </c>
      <c r="L36" s="133">
        <v>64.543461479079795</v>
      </c>
      <c r="M36" s="126"/>
      <c r="N36" s="134">
        <v>75.065616797900205</v>
      </c>
      <c r="O36" s="135">
        <v>78.425196850393704</v>
      </c>
      <c r="P36" s="136">
        <v>76.745406824146897</v>
      </c>
      <c r="Q36" s="126"/>
      <c r="R36" s="137">
        <v>68.029731577670404</v>
      </c>
      <c r="S36" s="131"/>
      <c r="T36" s="132">
        <v>-1.2893268063471699</v>
      </c>
      <c r="U36" s="126">
        <v>-0.93660584962475801</v>
      </c>
      <c r="V36" s="126">
        <v>-1.03664800594644</v>
      </c>
      <c r="W36" s="126">
        <v>0.242311607833469</v>
      </c>
      <c r="X36" s="126">
        <v>-1.2785465871637001</v>
      </c>
      <c r="Y36" s="133">
        <v>-0.81990090915229596</v>
      </c>
      <c r="Z36" s="126"/>
      <c r="AA36" s="134">
        <v>4.1473722845911096</v>
      </c>
      <c r="AB36" s="135">
        <v>12.528296143042899</v>
      </c>
      <c r="AC36" s="136">
        <v>8.2674093806905908</v>
      </c>
      <c r="AD36" s="126"/>
      <c r="AE36" s="137">
        <v>1.93787373254023</v>
      </c>
      <c r="AG36" s="132">
        <v>47.435541145591998</v>
      </c>
      <c r="AH36" s="126">
        <v>54.688899181719897</v>
      </c>
      <c r="AI36" s="126">
        <v>62.5984251968503</v>
      </c>
      <c r="AJ36" s="126">
        <v>63.692295815964101</v>
      </c>
      <c r="AK36" s="126">
        <v>59.307549791570104</v>
      </c>
      <c r="AL36" s="133">
        <v>57.544542226339303</v>
      </c>
      <c r="AM36" s="126"/>
      <c r="AN36" s="134">
        <v>66.357881735371294</v>
      </c>
      <c r="AO36" s="135">
        <v>72.608460707117402</v>
      </c>
      <c r="AP36" s="136">
        <v>69.483171221244405</v>
      </c>
      <c r="AQ36" s="126"/>
      <c r="AR36" s="137">
        <v>60.955579082026503</v>
      </c>
      <c r="AS36" s="131"/>
      <c r="AT36" s="132">
        <v>-2.9342993283841499</v>
      </c>
      <c r="AU36" s="126">
        <v>-2.5368620485171198</v>
      </c>
      <c r="AV36" s="126">
        <v>-2.8292196511053098</v>
      </c>
      <c r="AW36" s="126">
        <v>-2.5092947177246199</v>
      </c>
      <c r="AX36" s="126">
        <v>-4.8955621425504896</v>
      </c>
      <c r="AY36" s="133">
        <v>-3.1546613431900101</v>
      </c>
      <c r="AZ36" s="126"/>
      <c r="BA36" s="134">
        <v>-2.3963929806810902</v>
      </c>
      <c r="BB36" s="135">
        <v>1.5854751370323801</v>
      </c>
      <c r="BC36" s="136">
        <v>-0.35566331035675097</v>
      </c>
      <c r="BD36" s="126"/>
      <c r="BE36" s="137">
        <v>-2.2604951769646702</v>
      </c>
    </row>
    <row r="37" spans="1:57" x14ac:dyDescent="0.25">
      <c r="A37" s="21" t="s">
        <v>78</v>
      </c>
      <c r="B37" s="3" t="str">
        <f t="shared" si="0"/>
        <v>Chesapeake Bay</v>
      </c>
      <c r="C37" s="3"/>
      <c r="D37" s="24" t="s">
        <v>16</v>
      </c>
      <c r="E37" s="27" t="s">
        <v>17</v>
      </c>
      <c r="F37" s="3"/>
      <c r="G37" s="132">
        <v>46.364347146207898</v>
      </c>
      <c r="H37" s="126">
        <v>58.248631743549602</v>
      </c>
      <c r="I37" s="126">
        <v>61.141516810007801</v>
      </c>
      <c r="J37" s="126">
        <v>60.750586395621497</v>
      </c>
      <c r="K37" s="126">
        <v>61.141516810007801</v>
      </c>
      <c r="L37" s="133">
        <v>57.529319781078897</v>
      </c>
      <c r="M37" s="126"/>
      <c r="N37" s="134">
        <v>70.914777169663694</v>
      </c>
      <c r="O37" s="135">
        <v>77.560594214229795</v>
      </c>
      <c r="P37" s="136">
        <v>74.237685691946794</v>
      </c>
      <c r="Q37" s="126"/>
      <c r="R37" s="137">
        <v>62.303138612755497</v>
      </c>
      <c r="S37" s="131"/>
      <c r="T37" s="132">
        <v>-0.33613445378151202</v>
      </c>
      <c r="U37" s="126">
        <v>-7.7970297029702902</v>
      </c>
      <c r="V37" s="126">
        <v>-13.207547169811299</v>
      </c>
      <c r="W37" s="126">
        <v>-12.3024830699774</v>
      </c>
      <c r="X37" s="126">
        <v>0.38510911424903699</v>
      </c>
      <c r="Y37" s="133">
        <v>-7.3066263542453997</v>
      </c>
      <c r="Z37" s="126"/>
      <c r="AA37" s="134">
        <v>10.4750304506699</v>
      </c>
      <c r="AB37" s="135">
        <v>8.6527929901423803</v>
      </c>
      <c r="AC37" s="136">
        <v>9.5155709342560506</v>
      </c>
      <c r="AD37" s="126"/>
      <c r="AE37" s="137">
        <v>-2.19182886200245</v>
      </c>
      <c r="AG37" s="132">
        <v>46.735731039874899</v>
      </c>
      <c r="AH37" s="126">
        <v>55.8053166536356</v>
      </c>
      <c r="AI37" s="126">
        <v>63.193901485535498</v>
      </c>
      <c r="AJ37" s="126">
        <v>64.034401876465907</v>
      </c>
      <c r="AK37" s="126">
        <v>60.867865519937403</v>
      </c>
      <c r="AL37" s="133">
        <v>58.127443315089899</v>
      </c>
      <c r="AM37" s="126"/>
      <c r="AN37" s="134">
        <v>64.992181391712194</v>
      </c>
      <c r="AO37" s="135">
        <v>71.4425332290852</v>
      </c>
      <c r="AP37" s="136">
        <v>68.217357310398697</v>
      </c>
      <c r="AQ37" s="126"/>
      <c r="AR37" s="137">
        <v>61.010275885178103</v>
      </c>
      <c r="AS37" s="131"/>
      <c r="AT37" s="132">
        <v>-11.542730299666999</v>
      </c>
      <c r="AU37" s="126">
        <v>-3.3513879485443399</v>
      </c>
      <c r="AV37" s="126">
        <v>-4.7997644287396897</v>
      </c>
      <c r="AW37" s="126">
        <v>-4.5454545454545396</v>
      </c>
      <c r="AX37" s="126">
        <v>-0.73318457124641301</v>
      </c>
      <c r="AY37" s="133">
        <v>-4.8201254640890996</v>
      </c>
      <c r="AZ37" s="126"/>
      <c r="BA37" s="134">
        <v>-6.4697609001406402</v>
      </c>
      <c r="BB37" s="135">
        <v>-8.2810539523211997</v>
      </c>
      <c r="BC37" s="136">
        <v>-7.4270557029177704</v>
      </c>
      <c r="BD37" s="126"/>
      <c r="BE37" s="137">
        <v>-5.6687678093428797</v>
      </c>
    </row>
    <row r="38" spans="1:57" x14ac:dyDescent="0.25">
      <c r="A38" s="21" t="s">
        <v>79</v>
      </c>
      <c r="B38" s="3" t="str">
        <f t="shared" si="0"/>
        <v>Coastal Virginia - Eastern Shore</v>
      </c>
      <c r="C38" s="3"/>
      <c r="D38" s="24" t="s">
        <v>16</v>
      </c>
      <c r="E38" s="27" t="s">
        <v>17</v>
      </c>
      <c r="F38" s="3"/>
      <c r="G38" s="132">
        <v>47.167235494880501</v>
      </c>
      <c r="H38" s="126">
        <v>54.948805460750798</v>
      </c>
      <c r="I38" s="126">
        <v>55.972696245733701</v>
      </c>
      <c r="J38" s="126">
        <v>56.177474402730297</v>
      </c>
      <c r="K38" s="126">
        <v>61.6382252559726</v>
      </c>
      <c r="L38" s="133">
        <v>55.180887372013601</v>
      </c>
      <c r="M38" s="126"/>
      <c r="N38" s="134">
        <v>78.839590443686006</v>
      </c>
      <c r="O38" s="135">
        <v>82.116040955631306</v>
      </c>
      <c r="P38" s="136">
        <v>80.477815699658706</v>
      </c>
      <c r="Q38" s="126"/>
      <c r="R38" s="137">
        <v>62.408581179912197</v>
      </c>
      <c r="S38" s="131"/>
      <c r="T38" s="132">
        <v>-8.1731541884477394</v>
      </c>
      <c r="U38" s="126">
        <v>-11.6914704298486</v>
      </c>
      <c r="V38" s="126">
        <v>-10.791702771048101</v>
      </c>
      <c r="W38" s="126">
        <v>-11.5650402953947</v>
      </c>
      <c r="X38" s="126">
        <v>-0.52508872645749505</v>
      </c>
      <c r="Y38" s="133">
        <v>-8.5865954565305902</v>
      </c>
      <c r="Z38" s="126"/>
      <c r="AA38" s="134">
        <v>21.0132635752386</v>
      </c>
      <c r="AB38" s="135">
        <v>31.556740614334402</v>
      </c>
      <c r="AC38" s="136">
        <v>26.172151423114201</v>
      </c>
      <c r="AD38" s="126"/>
      <c r="AE38" s="137">
        <v>1.7399734983245201</v>
      </c>
      <c r="AG38" s="132">
        <v>50.853242320819099</v>
      </c>
      <c r="AH38" s="126">
        <v>53.105802047781502</v>
      </c>
      <c r="AI38" s="126">
        <v>58.054607508532399</v>
      </c>
      <c r="AJ38" s="126">
        <v>59.061433447098899</v>
      </c>
      <c r="AK38" s="126">
        <v>60.580204778156897</v>
      </c>
      <c r="AL38" s="133">
        <v>56.331058020477798</v>
      </c>
      <c r="AM38" s="126"/>
      <c r="AN38" s="134">
        <v>69.812286689419693</v>
      </c>
      <c r="AO38" s="135">
        <v>74.0273037542662</v>
      </c>
      <c r="AP38" s="136">
        <v>71.919795221843003</v>
      </c>
      <c r="AQ38" s="126"/>
      <c r="AR38" s="137">
        <v>60.784982935153501</v>
      </c>
      <c r="AS38" s="131"/>
      <c r="AT38" s="132">
        <v>-3.1726565281091901</v>
      </c>
      <c r="AU38" s="126">
        <v>-1.41614538384061</v>
      </c>
      <c r="AV38" s="126">
        <v>-0.818676647461408</v>
      </c>
      <c r="AW38" s="126">
        <v>-3.3654418705976301</v>
      </c>
      <c r="AX38" s="126">
        <v>-1.3266031783897601</v>
      </c>
      <c r="AY38" s="133">
        <v>-2.0107818407567901</v>
      </c>
      <c r="AZ38" s="126"/>
      <c r="BA38" s="134">
        <v>-0.37457951442575199</v>
      </c>
      <c r="BB38" s="135">
        <v>0.51113941651858996</v>
      </c>
      <c r="BC38" s="136">
        <v>7.92988474956247E-2</v>
      </c>
      <c r="BD38" s="126"/>
      <c r="BE38" s="137">
        <v>-1.31406201246168</v>
      </c>
    </row>
    <row r="39" spans="1:57" x14ac:dyDescent="0.25">
      <c r="A39" s="21" t="s">
        <v>80</v>
      </c>
      <c r="B39" s="3" t="str">
        <f t="shared" si="0"/>
        <v>Coastal Virginia - Hampton Roads</v>
      </c>
      <c r="C39" s="3"/>
      <c r="D39" s="24" t="s">
        <v>16</v>
      </c>
      <c r="E39" s="27" t="s">
        <v>17</v>
      </c>
      <c r="F39" s="3"/>
      <c r="G39" s="132">
        <v>51.843229553071097</v>
      </c>
      <c r="H39" s="126">
        <v>60.408299009951598</v>
      </c>
      <c r="I39" s="126">
        <v>63.429609353014897</v>
      </c>
      <c r="J39" s="126">
        <v>64.435007291053694</v>
      </c>
      <c r="K39" s="126">
        <v>63.291463071452299</v>
      </c>
      <c r="L39" s="133">
        <v>60.6815216557087</v>
      </c>
      <c r="M39" s="126"/>
      <c r="N39" s="134">
        <v>76.269538744915394</v>
      </c>
      <c r="O39" s="135">
        <v>79.469927601115401</v>
      </c>
      <c r="P39" s="136">
        <v>77.869733173015405</v>
      </c>
      <c r="Q39" s="126"/>
      <c r="R39" s="137">
        <v>65.592439232082</v>
      </c>
      <c r="S39" s="131"/>
      <c r="T39" s="132">
        <v>-4.25891062767192</v>
      </c>
      <c r="U39" s="126">
        <v>-3.7701615976334799</v>
      </c>
      <c r="V39" s="126">
        <v>-10.114208909765001</v>
      </c>
      <c r="W39" s="126">
        <v>-3.0355940854383601</v>
      </c>
      <c r="X39" s="126">
        <v>0.56298742414379199</v>
      </c>
      <c r="Y39" s="133">
        <v>-4.2517799199914501</v>
      </c>
      <c r="Z39" s="126"/>
      <c r="AA39" s="134">
        <v>20.877265300414301</v>
      </c>
      <c r="AB39" s="135">
        <v>25.769939177639799</v>
      </c>
      <c r="AC39" s="136">
        <v>23.3253469520754</v>
      </c>
      <c r="AD39" s="126"/>
      <c r="AE39" s="137">
        <v>3.60655951750454</v>
      </c>
      <c r="AG39" s="132">
        <v>57.459485376378403</v>
      </c>
      <c r="AH39" s="126">
        <v>58.442704171328103</v>
      </c>
      <c r="AI39" s="126">
        <v>62.607000159820998</v>
      </c>
      <c r="AJ39" s="126">
        <v>63.095413137286201</v>
      </c>
      <c r="AK39" s="126">
        <v>61.782963081348797</v>
      </c>
      <c r="AL39" s="133">
        <v>60.677513185232499</v>
      </c>
      <c r="AM39" s="126"/>
      <c r="AN39" s="134">
        <v>72.809972830429899</v>
      </c>
      <c r="AO39" s="135">
        <v>79.381173086143505</v>
      </c>
      <c r="AP39" s="136">
        <v>76.095572958286695</v>
      </c>
      <c r="AQ39" s="126"/>
      <c r="AR39" s="137">
        <v>65.082673120390794</v>
      </c>
      <c r="AS39" s="131"/>
      <c r="AT39" s="132">
        <v>0.93753059992403898</v>
      </c>
      <c r="AU39" s="126">
        <v>4.7360096613397697</v>
      </c>
      <c r="AV39" s="126">
        <v>2.24224905547874</v>
      </c>
      <c r="AW39" s="126">
        <v>2.4789545426178701</v>
      </c>
      <c r="AX39" s="126">
        <v>3.6660554927412599</v>
      </c>
      <c r="AY39" s="133">
        <v>2.7989911002926</v>
      </c>
      <c r="AZ39" s="126"/>
      <c r="BA39" s="134">
        <v>3.5515468553880498</v>
      </c>
      <c r="BB39" s="135">
        <v>3.5169761092817402</v>
      </c>
      <c r="BC39" s="136">
        <v>3.5335122664348901</v>
      </c>
      <c r="BD39" s="126"/>
      <c r="BE39" s="137">
        <v>3.0433280473886901</v>
      </c>
    </row>
    <row r="40" spans="1:57" x14ac:dyDescent="0.25">
      <c r="A40" s="20" t="s">
        <v>81</v>
      </c>
      <c r="B40" s="3" t="str">
        <f t="shared" si="0"/>
        <v>Northern Virginia</v>
      </c>
      <c r="C40" s="3"/>
      <c r="D40" s="24" t="s">
        <v>16</v>
      </c>
      <c r="E40" s="27" t="s">
        <v>17</v>
      </c>
      <c r="F40" s="3"/>
      <c r="G40" s="132">
        <v>66.039200833254398</v>
      </c>
      <c r="H40" s="126">
        <v>82.378562636113998</v>
      </c>
      <c r="I40" s="126">
        <v>88.544645393428596</v>
      </c>
      <c r="J40" s="126">
        <v>87.201969510463002</v>
      </c>
      <c r="K40" s="126">
        <v>73.222232743111405</v>
      </c>
      <c r="L40" s="133">
        <v>79.4773222232743</v>
      </c>
      <c r="M40" s="126"/>
      <c r="N40" s="134">
        <v>70.463024334816694</v>
      </c>
      <c r="O40" s="135">
        <v>72.953318814506204</v>
      </c>
      <c r="P40" s="136">
        <v>71.708171574661407</v>
      </c>
      <c r="Q40" s="126"/>
      <c r="R40" s="137">
        <v>77.257564895099193</v>
      </c>
      <c r="S40" s="131"/>
      <c r="T40" s="132">
        <v>17.217793736719202</v>
      </c>
      <c r="U40" s="126">
        <v>5.3049940175153196</v>
      </c>
      <c r="V40" s="126">
        <v>1.60175069382684</v>
      </c>
      <c r="W40" s="126">
        <v>1.5742607190848099</v>
      </c>
      <c r="X40" s="126">
        <v>-3.8790981453734399</v>
      </c>
      <c r="Y40" s="133">
        <v>3.5551734048962098</v>
      </c>
      <c r="Z40" s="126"/>
      <c r="AA40" s="134">
        <v>-5.2581903399343899</v>
      </c>
      <c r="AB40" s="135">
        <v>-3.1511089011918298</v>
      </c>
      <c r="AC40" s="136">
        <v>-4.1979412210968903</v>
      </c>
      <c r="AD40" s="126"/>
      <c r="AE40" s="137">
        <v>1.3794146914287</v>
      </c>
      <c r="AG40" s="132">
        <v>56.704857494555398</v>
      </c>
      <c r="AH40" s="126">
        <v>66.043935233405904</v>
      </c>
      <c r="AI40" s="126">
        <v>74.795000473439998</v>
      </c>
      <c r="AJ40" s="126">
        <v>75.088533282832998</v>
      </c>
      <c r="AK40" s="126">
        <v>67.733169207461401</v>
      </c>
      <c r="AL40" s="133">
        <v>68.073099138339103</v>
      </c>
      <c r="AM40" s="126"/>
      <c r="AN40" s="134">
        <v>67.653157844901003</v>
      </c>
      <c r="AO40" s="135">
        <v>71.912697661206295</v>
      </c>
      <c r="AP40" s="136">
        <v>69.782927753053599</v>
      </c>
      <c r="AQ40" s="126"/>
      <c r="AR40" s="137">
        <v>68.561621599686106</v>
      </c>
      <c r="AS40" s="131"/>
      <c r="AT40" s="132">
        <v>1.8898411410887801</v>
      </c>
      <c r="AU40" s="126">
        <v>1.6061287079523301</v>
      </c>
      <c r="AV40" s="126">
        <v>0.84527988519322195</v>
      </c>
      <c r="AW40" s="126">
        <v>2.05028806786027</v>
      </c>
      <c r="AX40" s="126">
        <v>4.6392257301901001</v>
      </c>
      <c r="AY40" s="133">
        <v>2.1715903619934198</v>
      </c>
      <c r="AZ40" s="126"/>
      <c r="BA40" s="134">
        <v>0.64033185662459102</v>
      </c>
      <c r="BB40" s="135">
        <v>-0.90283942175065901</v>
      </c>
      <c r="BC40" s="136">
        <v>-0.16075683211755301</v>
      </c>
      <c r="BD40" s="126"/>
      <c r="BE40" s="137">
        <v>1.48216419977272</v>
      </c>
    </row>
    <row r="41" spans="1:57" x14ac:dyDescent="0.25">
      <c r="A41" s="22" t="s">
        <v>82</v>
      </c>
      <c r="B41" s="3" t="str">
        <f t="shared" si="0"/>
        <v>Shenandoah Valley</v>
      </c>
      <c r="C41" s="3"/>
      <c r="D41" s="25" t="s">
        <v>16</v>
      </c>
      <c r="E41" s="28" t="s">
        <v>17</v>
      </c>
      <c r="F41" s="3"/>
      <c r="G41" s="138">
        <v>43.284074960785901</v>
      </c>
      <c r="H41" s="139">
        <v>53.5705440435895</v>
      </c>
      <c r="I41" s="139">
        <v>55.452819285065601</v>
      </c>
      <c r="J41" s="139">
        <v>58.722034178155702</v>
      </c>
      <c r="K41" s="139">
        <v>64.897217865103599</v>
      </c>
      <c r="L41" s="140">
        <v>55.185338066539998</v>
      </c>
      <c r="M41" s="126"/>
      <c r="N41" s="141">
        <v>79.740774374638804</v>
      </c>
      <c r="O41" s="142">
        <v>83.191612317345005</v>
      </c>
      <c r="P41" s="143">
        <v>81.466193345991897</v>
      </c>
      <c r="Q41" s="126"/>
      <c r="R41" s="144">
        <v>62.694153860669097</v>
      </c>
      <c r="S41" s="131"/>
      <c r="T41" s="138">
        <v>-1.6323023639907299</v>
      </c>
      <c r="U41" s="139">
        <v>-0.97017672040374903</v>
      </c>
      <c r="V41" s="139">
        <v>-3.0441483582251099</v>
      </c>
      <c r="W41" s="139">
        <v>1.87287036123912</v>
      </c>
      <c r="X41" s="139">
        <v>6.5947207886638299</v>
      </c>
      <c r="Y41" s="140">
        <v>0.77075111416320197</v>
      </c>
      <c r="Z41" s="126"/>
      <c r="AA41" s="141">
        <v>6.1975264876537297</v>
      </c>
      <c r="AB41" s="142">
        <v>13.082726860456001</v>
      </c>
      <c r="AC41" s="143">
        <v>9.6049215422241492</v>
      </c>
      <c r="AD41" s="126"/>
      <c r="AE41" s="144">
        <v>3.8792215274819299</v>
      </c>
      <c r="AG41" s="138">
        <v>45.243107148753502</v>
      </c>
      <c r="AH41" s="139">
        <v>48.446012877662199</v>
      </c>
      <c r="AI41" s="139">
        <v>53.958230146937403</v>
      </c>
      <c r="AJ41" s="139">
        <v>55.9744923229321</v>
      </c>
      <c r="AK41" s="139">
        <v>57.4603764239722</v>
      </c>
      <c r="AL41" s="140">
        <v>52.216443784051499</v>
      </c>
      <c r="AM41" s="126"/>
      <c r="AN41" s="141">
        <v>68.233036156513094</v>
      </c>
      <c r="AO41" s="142">
        <v>74.030047878487693</v>
      </c>
      <c r="AP41" s="143">
        <v>71.131542017500394</v>
      </c>
      <c r="AQ41" s="126"/>
      <c r="AR41" s="144">
        <v>57.620757565036897</v>
      </c>
      <c r="AS41" s="75"/>
      <c r="AT41" s="138">
        <v>-1.6719739573096899</v>
      </c>
      <c r="AU41" s="139">
        <v>1.84495248021773</v>
      </c>
      <c r="AV41" s="139">
        <v>0.85793434198263696</v>
      </c>
      <c r="AW41" s="139">
        <v>1.1735848734138199</v>
      </c>
      <c r="AX41" s="139">
        <v>0.216842167805543</v>
      </c>
      <c r="AY41" s="140">
        <v>0.51608006419916097</v>
      </c>
      <c r="AZ41" s="126"/>
      <c r="BA41" s="141">
        <v>-0.59129354608272</v>
      </c>
      <c r="BB41" s="142">
        <v>0.60097266594061405</v>
      </c>
      <c r="BC41" s="143">
        <v>2.5582572145137601E-2</v>
      </c>
      <c r="BD41" s="126"/>
      <c r="BE41" s="144">
        <v>0.34057046108729699</v>
      </c>
    </row>
    <row r="42" spans="1:57" ht="13" x14ac:dyDescent="0.3">
      <c r="A42" s="19" t="s">
        <v>83</v>
      </c>
      <c r="B42" s="3" t="str">
        <f t="shared" si="0"/>
        <v>Southern Virginia</v>
      </c>
      <c r="C42" s="9"/>
      <c r="D42" s="23" t="s">
        <v>16</v>
      </c>
      <c r="E42" s="26" t="s">
        <v>17</v>
      </c>
      <c r="F42" s="3"/>
      <c r="G42" s="123">
        <v>45.829291949563498</v>
      </c>
      <c r="H42" s="124">
        <v>58.074684772065901</v>
      </c>
      <c r="I42" s="124">
        <v>61.687681862269599</v>
      </c>
      <c r="J42" s="124">
        <v>63.554801163918498</v>
      </c>
      <c r="K42" s="124">
        <v>63.821532492725503</v>
      </c>
      <c r="L42" s="125">
        <v>58.593598448108601</v>
      </c>
      <c r="M42" s="126"/>
      <c r="N42" s="127">
        <v>72.162948593598401</v>
      </c>
      <c r="O42" s="128">
        <v>74.393792434529502</v>
      </c>
      <c r="P42" s="129">
        <v>73.278370514063994</v>
      </c>
      <c r="Q42" s="126"/>
      <c r="R42" s="130">
        <v>62.789247609810097</v>
      </c>
      <c r="S42" s="131"/>
      <c r="T42" s="123">
        <v>-4.3699954297143</v>
      </c>
      <c r="U42" s="124">
        <v>-11.562876728704399</v>
      </c>
      <c r="V42" s="124">
        <v>-10.129805523444899</v>
      </c>
      <c r="W42" s="124">
        <v>-4.5890020075498699</v>
      </c>
      <c r="X42" s="124">
        <v>0.250427985237475</v>
      </c>
      <c r="Y42" s="125">
        <v>-6.2520121477331596</v>
      </c>
      <c r="Z42" s="126"/>
      <c r="AA42" s="127">
        <v>6.7085052825088001</v>
      </c>
      <c r="AB42" s="128">
        <v>8.9806057163969406</v>
      </c>
      <c r="AC42" s="129">
        <v>7.8498816595253604</v>
      </c>
      <c r="AD42" s="126"/>
      <c r="AE42" s="130">
        <v>-1.9783287063817001</v>
      </c>
      <c r="AF42" s="29"/>
      <c r="AG42" s="123">
        <v>46.860716863122398</v>
      </c>
      <c r="AH42" s="124">
        <v>56.320663940341497</v>
      </c>
      <c r="AI42" s="124">
        <v>62.7495790233341</v>
      </c>
      <c r="AJ42" s="124">
        <v>63.906825176513102</v>
      </c>
      <c r="AK42" s="124">
        <v>60.835194013638201</v>
      </c>
      <c r="AL42" s="125">
        <v>58.128778936718597</v>
      </c>
      <c r="AM42" s="126"/>
      <c r="AN42" s="127">
        <v>63.303361293826498</v>
      </c>
      <c r="AO42" s="128">
        <v>66.097399070665602</v>
      </c>
      <c r="AP42" s="129">
        <v>64.700380182245993</v>
      </c>
      <c r="AQ42" s="126"/>
      <c r="AR42" s="130">
        <v>60.003615453481103</v>
      </c>
      <c r="AS42" s="131"/>
      <c r="AT42" s="123">
        <v>-4.6244600475865401</v>
      </c>
      <c r="AU42" s="124">
        <v>-5.45715158455425E-3</v>
      </c>
      <c r="AV42" s="124">
        <v>-3.3235605195346398</v>
      </c>
      <c r="AW42" s="124">
        <v>-2.4888838530826698</v>
      </c>
      <c r="AX42" s="124">
        <v>-5.7073960940663602</v>
      </c>
      <c r="AY42" s="125">
        <v>-3.25376906795471</v>
      </c>
      <c r="AZ42" s="126"/>
      <c r="BA42" s="127">
        <v>-7.1696729538972299</v>
      </c>
      <c r="BB42" s="128">
        <v>-7.8246866530171397</v>
      </c>
      <c r="BC42" s="129">
        <v>-7.5054102842438999</v>
      </c>
      <c r="BD42" s="126"/>
      <c r="BE42" s="130">
        <v>-4.6090186062740104</v>
      </c>
    </row>
    <row r="43" spans="1:57" x14ac:dyDescent="0.25">
      <c r="A43" s="20" t="s">
        <v>84</v>
      </c>
      <c r="B43" s="3" t="str">
        <f t="shared" si="0"/>
        <v>Southwest Virginia - Blue Ridge Highlands</v>
      </c>
      <c r="C43" s="10"/>
      <c r="D43" s="24" t="s">
        <v>16</v>
      </c>
      <c r="E43" s="27" t="s">
        <v>17</v>
      </c>
      <c r="F43" s="3"/>
      <c r="G43" s="132">
        <v>44.050809928912699</v>
      </c>
      <c r="H43" s="126">
        <v>50.134017014333899</v>
      </c>
      <c r="I43" s="126">
        <v>55.657848735578597</v>
      </c>
      <c r="J43" s="126">
        <v>59.352056869828601</v>
      </c>
      <c r="K43" s="126">
        <v>67.556228877753099</v>
      </c>
      <c r="L43" s="133">
        <v>55.350192285281402</v>
      </c>
      <c r="M43" s="126"/>
      <c r="N43" s="134">
        <v>87.390746999184202</v>
      </c>
      <c r="O43" s="135">
        <v>89.546672881948396</v>
      </c>
      <c r="P43" s="136">
        <v>88.468709940566299</v>
      </c>
      <c r="Q43" s="126"/>
      <c r="R43" s="137">
        <v>64.812625901077098</v>
      </c>
      <c r="S43" s="131"/>
      <c r="T43" s="132">
        <v>10.570829758238</v>
      </c>
      <c r="U43" s="126">
        <v>-2.9592389866831401</v>
      </c>
      <c r="V43" s="126">
        <v>-1.3343279174130001</v>
      </c>
      <c r="W43" s="126">
        <v>3.90482551794944</v>
      </c>
      <c r="X43" s="126">
        <v>16.7671587341937</v>
      </c>
      <c r="Y43" s="133">
        <v>5.27256951833321</v>
      </c>
      <c r="Z43" s="126"/>
      <c r="AA43" s="134">
        <v>27.496622692468801</v>
      </c>
      <c r="AB43" s="135">
        <v>30.948681457419202</v>
      </c>
      <c r="AC43" s="136">
        <v>29.220628254897601</v>
      </c>
      <c r="AD43" s="126"/>
      <c r="AE43" s="137">
        <v>13.474147688209801</v>
      </c>
      <c r="AF43" s="30"/>
      <c r="AG43" s="132">
        <v>42.974582425562801</v>
      </c>
      <c r="AH43" s="126">
        <v>47.520697167755898</v>
      </c>
      <c r="AI43" s="126">
        <v>54.355846042120497</v>
      </c>
      <c r="AJ43" s="126">
        <v>57.536673928830702</v>
      </c>
      <c r="AK43" s="126">
        <v>58.832244008714497</v>
      </c>
      <c r="AL43" s="133">
        <v>52.244008714596902</v>
      </c>
      <c r="AM43" s="126"/>
      <c r="AN43" s="134">
        <v>68.673928830791496</v>
      </c>
      <c r="AO43" s="135">
        <v>71.157588961510498</v>
      </c>
      <c r="AP43" s="136">
        <v>69.915758896151004</v>
      </c>
      <c r="AQ43" s="126"/>
      <c r="AR43" s="137">
        <v>57.293080195040901</v>
      </c>
      <c r="AS43" s="131"/>
      <c r="AT43" s="132">
        <v>-0.88253421916080899</v>
      </c>
      <c r="AU43" s="126">
        <v>0.49241646728076699</v>
      </c>
      <c r="AV43" s="126">
        <v>-0.653326873340764</v>
      </c>
      <c r="AW43" s="126">
        <v>-1.5028620055156801</v>
      </c>
      <c r="AX43" s="126">
        <v>-1.86185217484623</v>
      </c>
      <c r="AY43" s="133">
        <v>-0.94845824554053804</v>
      </c>
      <c r="AZ43" s="126"/>
      <c r="BA43" s="134">
        <v>-5.6392894379353802</v>
      </c>
      <c r="BB43" s="135">
        <v>-6.8012202704559597</v>
      </c>
      <c r="BC43" s="136">
        <v>-6.2341713973489403</v>
      </c>
      <c r="BD43" s="126"/>
      <c r="BE43" s="137">
        <v>-2.8577487783419202</v>
      </c>
    </row>
    <row r="44" spans="1:57" x14ac:dyDescent="0.25">
      <c r="A44" s="21" t="s">
        <v>85</v>
      </c>
      <c r="B44" s="3" t="str">
        <f t="shared" si="0"/>
        <v>Southwest Virginia - Heart of Appalachia</v>
      </c>
      <c r="C44" s="3"/>
      <c r="D44" s="24" t="s">
        <v>16</v>
      </c>
      <c r="E44" s="27" t="s">
        <v>17</v>
      </c>
      <c r="F44" s="3"/>
      <c r="G44" s="132">
        <v>37.1447028423772</v>
      </c>
      <c r="H44" s="126">
        <v>52.002583979328101</v>
      </c>
      <c r="I44" s="126">
        <v>51.744186046511601</v>
      </c>
      <c r="J44" s="126">
        <v>56.3307493540051</v>
      </c>
      <c r="K44" s="126">
        <v>58.074935400516701</v>
      </c>
      <c r="L44" s="133">
        <v>51.059431524547797</v>
      </c>
      <c r="M44" s="126"/>
      <c r="N44" s="134">
        <v>78.488372093023202</v>
      </c>
      <c r="O44" s="135">
        <v>79.586563307493506</v>
      </c>
      <c r="P44" s="136">
        <v>79.037467700258304</v>
      </c>
      <c r="Q44" s="126"/>
      <c r="R44" s="137">
        <v>59.053156146179397</v>
      </c>
      <c r="S44" s="131"/>
      <c r="T44" s="132">
        <v>-16.063369782310701</v>
      </c>
      <c r="U44" s="126">
        <v>-9.8332284940765806</v>
      </c>
      <c r="V44" s="126">
        <v>-16.8315239761267</v>
      </c>
      <c r="W44" s="126">
        <v>-6.8844382123213697</v>
      </c>
      <c r="X44" s="126">
        <v>1.9116921943851499</v>
      </c>
      <c r="Y44" s="133">
        <v>-9.3482966701271195</v>
      </c>
      <c r="Z44" s="126"/>
      <c r="AA44" s="134">
        <v>27.708403864683898</v>
      </c>
      <c r="AB44" s="135">
        <v>35.726850335431998</v>
      </c>
      <c r="AC44" s="136">
        <v>31.623427585645199</v>
      </c>
      <c r="AD44" s="126"/>
      <c r="AE44" s="137">
        <v>2.90040280328776</v>
      </c>
      <c r="AF44" s="30"/>
      <c r="AG44" s="132">
        <v>39.615633074935403</v>
      </c>
      <c r="AH44" s="126">
        <v>48.562661498708003</v>
      </c>
      <c r="AI44" s="126">
        <v>53.682170542635603</v>
      </c>
      <c r="AJ44" s="126">
        <v>55.765503875968903</v>
      </c>
      <c r="AK44" s="126">
        <v>53.795219638242799</v>
      </c>
      <c r="AL44" s="133">
        <v>50.284237726098098</v>
      </c>
      <c r="AM44" s="126"/>
      <c r="AN44" s="134">
        <v>62.919896640826799</v>
      </c>
      <c r="AO44" s="135">
        <v>63.808139534883701</v>
      </c>
      <c r="AP44" s="136">
        <v>63.3640180878552</v>
      </c>
      <c r="AQ44" s="126"/>
      <c r="AR44" s="137">
        <v>54.021317829457303</v>
      </c>
      <c r="AS44" s="131"/>
      <c r="AT44" s="132">
        <v>-10.1303437035423</v>
      </c>
      <c r="AU44" s="126">
        <v>-6.5719335880532999</v>
      </c>
      <c r="AV44" s="126">
        <v>-8.7983703028943392</v>
      </c>
      <c r="AW44" s="126">
        <v>-6.3809622971889697</v>
      </c>
      <c r="AX44" s="126">
        <v>-7.0300872621267603</v>
      </c>
      <c r="AY44" s="133">
        <v>-7.6846327424086498</v>
      </c>
      <c r="AZ44" s="126"/>
      <c r="BA44" s="134">
        <v>-7.6772433030836096</v>
      </c>
      <c r="BB44" s="135">
        <v>-8.6344156253401803</v>
      </c>
      <c r="BC44" s="136">
        <v>-8.1616775245349107</v>
      </c>
      <c r="BD44" s="126"/>
      <c r="BE44" s="137">
        <v>-7.8450545275003796</v>
      </c>
    </row>
    <row r="45" spans="1:57" x14ac:dyDescent="0.25">
      <c r="A45" s="22" t="s">
        <v>86</v>
      </c>
      <c r="B45" s="3" t="str">
        <f t="shared" si="0"/>
        <v>Virginia Mountains</v>
      </c>
      <c r="C45" s="3"/>
      <c r="D45" s="25" t="s">
        <v>16</v>
      </c>
      <c r="E45" s="28" t="s">
        <v>17</v>
      </c>
      <c r="F45" s="3"/>
      <c r="G45" s="132">
        <v>41.744892324682397</v>
      </c>
      <c r="H45" s="126">
        <v>53.713418001104301</v>
      </c>
      <c r="I45" s="126">
        <v>62.2170071783545</v>
      </c>
      <c r="J45" s="126">
        <v>65.999447818884505</v>
      </c>
      <c r="K45" s="126">
        <v>64.329099944781802</v>
      </c>
      <c r="L45" s="133">
        <v>57.600773053561497</v>
      </c>
      <c r="M45" s="126"/>
      <c r="N45" s="134">
        <v>87.092766427388099</v>
      </c>
      <c r="O45" s="135">
        <v>89.329099944781802</v>
      </c>
      <c r="P45" s="136">
        <v>88.210933186085001</v>
      </c>
      <c r="Q45" s="126"/>
      <c r="R45" s="137">
        <v>66.3465330914254</v>
      </c>
      <c r="S45" s="131"/>
      <c r="T45" s="132">
        <v>-15.480191669765301</v>
      </c>
      <c r="U45" s="126">
        <v>-9.1759454359654598</v>
      </c>
      <c r="V45" s="126">
        <v>-4.6040723444209704</v>
      </c>
      <c r="W45" s="126">
        <v>-1.35203286506054</v>
      </c>
      <c r="X45" s="126">
        <v>-0.78238291515477598</v>
      </c>
      <c r="Y45" s="133">
        <v>-5.72423899368889</v>
      </c>
      <c r="Z45" s="126"/>
      <c r="AA45" s="134">
        <v>12.9730858293456</v>
      </c>
      <c r="AB45" s="135">
        <v>15.976963003865199</v>
      </c>
      <c r="AC45" s="136">
        <v>14.474357184891799</v>
      </c>
      <c r="AD45" s="126"/>
      <c r="AE45" s="137">
        <v>1.04874476885918</v>
      </c>
      <c r="AF45" s="31"/>
      <c r="AG45" s="132">
        <v>46.252070679182701</v>
      </c>
      <c r="AH45" s="126">
        <v>51.735919381557103</v>
      </c>
      <c r="AI45" s="126">
        <v>58.914273881833203</v>
      </c>
      <c r="AJ45" s="126">
        <v>60.332689122032001</v>
      </c>
      <c r="AK45" s="126">
        <v>57.8306184428492</v>
      </c>
      <c r="AL45" s="133">
        <v>55.013114301490802</v>
      </c>
      <c r="AM45" s="126"/>
      <c r="AN45" s="134">
        <v>67.586968525676397</v>
      </c>
      <c r="AO45" s="135">
        <v>72.183876311430097</v>
      </c>
      <c r="AP45" s="136">
        <v>69.885422418553205</v>
      </c>
      <c r="AQ45" s="126"/>
      <c r="AR45" s="137">
        <v>59.262345192080097</v>
      </c>
      <c r="AS45" s="131"/>
      <c r="AT45" s="132">
        <v>-7.0056102498253701</v>
      </c>
      <c r="AU45" s="126">
        <v>-5.0028488921963898</v>
      </c>
      <c r="AV45" s="126">
        <v>-5.08995926564205</v>
      </c>
      <c r="AW45" s="126">
        <v>-5.3622663033453399</v>
      </c>
      <c r="AX45" s="126">
        <v>-8.4562682371023907</v>
      </c>
      <c r="AY45" s="133">
        <v>-6.1832678535895802</v>
      </c>
      <c r="AZ45" s="126"/>
      <c r="BA45" s="134">
        <v>-8.2508237105785707</v>
      </c>
      <c r="BB45" s="135">
        <v>-6.5528298333925301</v>
      </c>
      <c r="BC45" s="136">
        <v>-7.3816822570193903</v>
      </c>
      <c r="BD45" s="126"/>
      <c r="BE45" s="137">
        <v>-6.5904989188687697</v>
      </c>
    </row>
    <row r="46" spans="1:57" x14ac:dyDescent="0.25">
      <c r="A46" s="86" t="s">
        <v>111</v>
      </c>
      <c r="B46" s="3" t="s">
        <v>117</v>
      </c>
      <c r="D46" s="25" t="s">
        <v>16</v>
      </c>
      <c r="E46" s="28" t="s">
        <v>17</v>
      </c>
      <c r="G46" s="132">
        <v>55.287286063569603</v>
      </c>
      <c r="H46" s="126">
        <v>78.820293398532996</v>
      </c>
      <c r="I46" s="126">
        <v>82.762836185818998</v>
      </c>
      <c r="J46" s="126">
        <v>79.584352078239604</v>
      </c>
      <c r="K46" s="126">
        <v>73.074572127139305</v>
      </c>
      <c r="L46" s="133">
        <v>73.905867970660097</v>
      </c>
      <c r="M46" s="126"/>
      <c r="N46" s="134">
        <v>77.597799511002407</v>
      </c>
      <c r="O46" s="135">
        <v>80.317848410757904</v>
      </c>
      <c r="P46" s="136">
        <v>78.957823960880106</v>
      </c>
      <c r="Q46" s="126"/>
      <c r="R46" s="137">
        <v>75.349283967865802</v>
      </c>
      <c r="S46" s="131"/>
      <c r="T46" s="132">
        <v>21.0033444816053</v>
      </c>
      <c r="U46" s="126">
        <v>21.250587682181401</v>
      </c>
      <c r="V46" s="126">
        <v>6.7823343848580402</v>
      </c>
      <c r="W46" s="126">
        <v>5.76766856214459</v>
      </c>
      <c r="X46" s="126">
        <v>-1.6454134101192901</v>
      </c>
      <c r="Y46" s="133">
        <v>9.4109130395439298</v>
      </c>
      <c r="Z46" s="126"/>
      <c r="AA46" s="134">
        <v>12.0971302428256</v>
      </c>
      <c r="AB46" s="135">
        <v>13.618677042801499</v>
      </c>
      <c r="AC46" s="136">
        <v>12.8658802970729</v>
      </c>
      <c r="AD46" s="126"/>
      <c r="AE46" s="137">
        <v>10.422931729477201</v>
      </c>
      <c r="AG46" s="132">
        <v>51.986552567237098</v>
      </c>
      <c r="AH46" s="126">
        <v>60.330073349633203</v>
      </c>
      <c r="AI46" s="126">
        <v>67.718520782395998</v>
      </c>
      <c r="AJ46" s="126">
        <v>67.1989608801955</v>
      </c>
      <c r="AK46" s="126">
        <v>64.096882640586699</v>
      </c>
      <c r="AL46" s="133">
        <v>62.266198044009698</v>
      </c>
      <c r="AM46" s="126"/>
      <c r="AN46" s="134">
        <v>71.913202933985303</v>
      </c>
      <c r="AO46" s="135">
        <v>78.270171149144204</v>
      </c>
      <c r="AP46" s="136">
        <v>75.091687041564697</v>
      </c>
      <c r="AQ46" s="126"/>
      <c r="AR46" s="137">
        <v>65.930623471882598</v>
      </c>
      <c r="AS46" s="131"/>
      <c r="AT46" s="132">
        <v>0.85976875185294899</v>
      </c>
      <c r="AU46" s="126">
        <v>17.412639405204398</v>
      </c>
      <c r="AV46" s="126">
        <v>10.154113845389</v>
      </c>
      <c r="AW46" s="126">
        <v>8.74134520276953</v>
      </c>
      <c r="AX46" s="126">
        <v>10.2365308804204</v>
      </c>
      <c r="AY46" s="133">
        <v>9.4907967217519804</v>
      </c>
      <c r="AZ46" s="126"/>
      <c r="BA46" s="134">
        <v>7.8862906923429597</v>
      </c>
      <c r="BB46" s="135">
        <v>5.9577989242863003</v>
      </c>
      <c r="BC46" s="136">
        <v>6.8725532840365302</v>
      </c>
      <c r="BD46" s="126"/>
      <c r="BE46" s="137">
        <v>8.6248134227705098</v>
      </c>
    </row>
    <row r="47" spans="1:57" x14ac:dyDescent="0.25">
      <c r="A47" s="86" t="s">
        <v>112</v>
      </c>
      <c r="B47" s="3" t="s">
        <v>118</v>
      </c>
      <c r="D47" s="25" t="s">
        <v>16</v>
      </c>
      <c r="E47" s="28" t="s">
        <v>17</v>
      </c>
      <c r="G47" s="132">
        <v>58.193315930732702</v>
      </c>
      <c r="H47" s="126">
        <v>79.672046766425197</v>
      </c>
      <c r="I47" s="126">
        <v>87.948086326703105</v>
      </c>
      <c r="J47" s="126">
        <v>89.330490091547404</v>
      </c>
      <c r="K47" s="126">
        <v>76.528548843707398</v>
      </c>
      <c r="L47" s="133">
        <v>78.334497591823194</v>
      </c>
      <c r="M47" s="126"/>
      <c r="N47" s="134">
        <v>76.745468583403806</v>
      </c>
      <c r="O47" s="135">
        <v>80.613257840361698</v>
      </c>
      <c r="P47" s="136">
        <v>78.679363211882702</v>
      </c>
      <c r="Q47" s="126"/>
      <c r="R47" s="137">
        <v>78.433030626125898</v>
      </c>
      <c r="S47" s="131"/>
      <c r="T47" s="132">
        <v>13.6716453316049</v>
      </c>
      <c r="U47" s="126">
        <v>2.5228067724822898</v>
      </c>
      <c r="V47" s="126">
        <v>-1.44252339394889</v>
      </c>
      <c r="W47" s="126">
        <v>2.3404838334566298</v>
      </c>
      <c r="X47" s="126">
        <v>0.630737767167587</v>
      </c>
      <c r="Y47" s="133">
        <v>2.6724993431820701</v>
      </c>
      <c r="Z47" s="126"/>
      <c r="AA47" s="134">
        <v>3.2332824813119898</v>
      </c>
      <c r="AB47" s="135">
        <v>8.4792220439988899</v>
      </c>
      <c r="AC47" s="136">
        <v>5.8557295504630602</v>
      </c>
      <c r="AD47" s="126"/>
      <c r="AE47" s="137">
        <v>3.5651076710979202</v>
      </c>
      <c r="AG47" s="132">
        <v>54.481782418471198</v>
      </c>
      <c r="AH47" s="126">
        <v>65.0474282142725</v>
      </c>
      <c r="AI47" s="126">
        <v>75.758299937497696</v>
      </c>
      <c r="AJ47" s="126">
        <v>75.794146843633897</v>
      </c>
      <c r="AK47" s="126">
        <v>66.643994264495007</v>
      </c>
      <c r="AL47" s="133">
        <v>67.545130335674102</v>
      </c>
      <c r="AM47" s="126"/>
      <c r="AN47" s="134">
        <v>70.170778337438804</v>
      </c>
      <c r="AO47" s="135">
        <v>76.426523033934998</v>
      </c>
      <c r="AP47" s="136">
        <v>73.298650685686894</v>
      </c>
      <c r="AQ47" s="126"/>
      <c r="AR47" s="137">
        <v>69.188993292820598</v>
      </c>
      <c r="AS47" s="131"/>
      <c r="AT47" s="132">
        <v>2.9497506218446401</v>
      </c>
      <c r="AU47" s="126">
        <v>2.9773004225335198</v>
      </c>
      <c r="AV47" s="126">
        <v>2.3763628056050101</v>
      </c>
      <c r="AW47" s="126">
        <v>2.7539382114452602</v>
      </c>
      <c r="AX47" s="126">
        <v>4.8806800802624997</v>
      </c>
      <c r="AY47" s="133">
        <v>3.1561156530344099</v>
      </c>
      <c r="AZ47" s="126"/>
      <c r="BA47" s="134">
        <v>2.3294247027951802</v>
      </c>
      <c r="BB47" s="135">
        <v>2.8759971354509299</v>
      </c>
      <c r="BC47" s="136">
        <v>2.6136461929083699</v>
      </c>
      <c r="BD47" s="126"/>
      <c r="BE47" s="137">
        <v>2.9910207889184299</v>
      </c>
    </row>
    <row r="48" spans="1:57" x14ac:dyDescent="0.25">
      <c r="A48" s="86" t="s">
        <v>113</v>
      </c>
      <c r="B48" s="3" t="s">
        <v>119</v>
      </c>
      <c r="D48" s="25" t="s">
        <v>16</v>
      </c>
      <c r="E48" s="28" t="s">
        <v>17</v>
      </c>
      <c r="G48" s="132">
        <v>56.955027640818699</v>
      </c>
      <c r="H48" s="126">
        <v>75.215897206036104</v>
      </c>
      <c r="I48" s="126">
        <v>82.504108770357007</v>
      </c>
      <c r="J48" s="126">
        <v>82.614672045420505</v>
      </c>
      <c r="K48" s="126">
        <v>73.530554310473605</v>
      </c>
      <c r="L48" s="133">
        <v>74.164051994621204</v>
      </c>
      <c r="M48" s="126"/>
      <c r="N48" s="134">
        <v>79.629463618706097</v>
      </c>
      <c r="O48" s="135">
        <v>82.154489765426504</v>
      </c>
      <c r="P48" s="136">
        <v>80.891976692066294</v>
      </c>
      <c r="Q48" s="126"/>
      <c r="R48" s="137">
        <v>76.086316193891193</v>
      </c>
      <c r="S48" s="131"/>
      <c r="T48" s="132">
        <v>4.6730900253087198</v>
      </c>
      <c r="U48" s="126">
        <v>0.132210814084747</v>
      </c>
      <c r="V48" s="126">
        <v>-3.1298498969504198</v>
      </c>
      <c r="W48" s="126">
        <v>-0.172445843685539</v>
      </c>
      <c r="X48" s="126">
        <v>-2.2902954320344802</v>
      </c>
      <c r="Y48" s="133">
        <v>-0.50706745626489103</v>
      </c>
      <c r="Z48" s="126"/>
      <c r="AA48" s="134">
        <v>5.2538650613622799</v>
      </c>
      <c r="AB48" s="135">
        <v>10.7309719018916</v>
      </c>
      <c r="AC48" s="136">
        <v>7.96570328577425</v>
      </c>
      <c r="AD48" s="126"/>
      <c r="AE48" s="137">
        <v>1.9225664177794499</v>
      </c>
      <c r="AG48" s="132">
        <v>55.0605109816225</v>
      </c>
      <c r="AH48" s="126">
        <v>63.701628567159702</v>
      </c>
      <c r="AI48" s="126">
        <v>72.141042880621498</v>
      </c>
      <c r="AJ48" s="126">
        <v>72.462274017630307</v>
      </c>
      <c r="AK48" s="126">
        <v>66.002539967129806</v>
      </c>
      <c r="AL48" s="133">
        <v>65.873599282832799</v>
      </c>
      <c r="AM48" s="126"/>
      <c r="AN48" s="134">
        <v>72.620648438667203</v>
      </c>
      <c r="AO48" s="135">
        <v>78.629911848199598</v>
      </c>
      <c r="AP48" s="136">
        <v>75.6252801434334</v>
      </c>
      <c r="AQ48" s="126"/>
      <c r="AR48" s="137">
        <v>68.659793814432902</v>
      </c>
      <c r="AS48" s="131"/>
      <c r="AT48" s="132">
        <v>-0.53009594657671799</v>
      </c>
      <c r="AU48" s="126">
        <v>0.89113470218982804</v>
      </c>
      <c r="AV48" s="126">
        <v>-0.71944188244155405</v>
      </c>
      <c r="AW48" s="126">
        <v>-0.43710634227626899</v>
      </c>
      <c r="AX48" s="126">
        <v>-0.166532511284711</v>
      </c>
      <c r="AY48" s="133">
        <v>-0.20656775153472701</v>
      </c>
      <c r="AZ48" s="126"/>
      <c r="BA48" s="134">
        <v>-0.52796938947271599</v>
      </c>
      <c r="BB48" s="135">
        <v>1.0573374129720899E-3</v>
      </c>
      <c r="BC48" s="136">
        <v>-0.25364726039880198</v>
      </c>
      <c r="BD48" s="126"/>
      <c r="BE48" s="137">
        <v>-0.22138845481682601</v>
      </c>
    </row>
    <row r="49" spans="1:57" x14ac:dyDescent="0.25">
      <c r="A49" s="86" t="s">
        <v>114</v>
      </c>
      <c r="B49" s="3" t="s">
        <v>120</v>
      </c>
      <c r="D49" s="25" t="s">
        <v>16</v>
      </c>
      <c r="E49" s="28" t="s">
        <v>17</v>
      </c>
      <c r="G49" s="132">
        <v>53.235650218675097</v>
      </c>
      <c r="H49" s="126">
        <v>68.140149736848599</v>
      </c>
      <c r="I49" s="126">
        <v>74.018432951990306</v>
      </c>
      <c r="J49" s="126">
        <v>75.244001877887797</v>
      </c>
      <c r="K49" s="126">
        <v>70.153937387264904</v>
      </c>
      <c r="L49" s="133">
        <v>68.158434434533305</v>
      </c>
      <c r="M49" s="126"/>
      <c r="N49" s="134">
        <v>79.172740975019096</v>
      </c>
      <c r="O49" s="135">
        <v>81.942625583751294</v>
      </c>
      <c r="P49" s="136">
        <v>80.557683279385202</v>
      </c>
      <c r="Q49" s="126"/>
      <c r="R49" s="137">
        <v>71.701076961633902</v>
      </c>
      <c r="S49" s="131"/>
      <c r="T49" s="132">
        <v>1.6044044340849399</v>
      </c>
      <c r="U49" s="126">
        <v>-2.0793364743793701</v>
      </c>
      <c r="V49" s="126">
        <v>-4.2132738147293596</v>
      </c>
      <c r="W49" s="126">
        <v>-2.24399144446298</v>
      </c>
      <c r="X49" s="126">
        <v>-2.6024543754710199</v>
      </c>
      <c r="Y49" s="133">
        <v>-2.1432024038897901</v>
      </c>
      <c r="Z49" s="126"/>
      <c r="AA49" s="134">
        <v>5.4114467368762398</v>
      </c>
      <c r="AB49" s="135">
        <v>10.5364668627398</v>
      </c>
      <c r="AC49" s="136">
        <v>7.9571892597163902</v>
      </c>
      <c r="AD49" s="126"/>
      <c r="AE49" s="137">
        <v>0.88673716846975004</v>
      </c>
      <c r="AG49" s="132">
        <v>52.0811198141879</v>
      </c>
      <c r="AH49" s="126">
        <v>59.002742704652697</v>
      </c>
      <c r="AI49" s="126">
        <v>67.284598848558204</v>
      </c>
      <c r="AJ49" s="126">
        <v>68.525610931284106</v>
      </c>
      <c r="AK49" s="126">
        <v>64.957623977663005</v>
      </c>
      <c r="AL49" s="133">
        <v>62.370339255269201</v>
      </c>
      <c r="AM49" s="126"/>
      <c r="AN49" s="134">
        <v>71.636480442786095</v>
      </c>
      <c r="AO49" s="135">
        <v>77.4468137678831</v>
      </c>
      <c r="AP49" s="136">
        <v>74.541647105334604</v>
      </c>
      <c r="AQ49" s="126"/>
      <c r="AR49" s="137">
        <v>65.847855783859302</v>
      </c>
      <c r="AS49" s="131"/>
      <c r="AT49" s="132">
        <v>-1.8243221486127099</v>
      </c>
      <c r="AU49" s="126">
        <v>-1.0512471646447099</v>
      </c>
      <c r="AV49" s="126">
        <v>-1.8713514079888101</v>
      </c>
      <c r="AW49" s="126">
        <v>-1.5240392449187301</v>
      </c>
      <c r="AX49" s="126">
        <v>-1.5286727168585601</v>
      </c>
      <c r="AY49" s="133">
        <v>-1.5614679055965099</v>
      </c>
      <c r="AZ49" s="126"/>
      <c r="BA49" s="134">
        <v>-1.9728760437703201</v>
      </c>
      <c r="BB49" s="135">
        <v>-0.90688490539357303</v>
      </c>
      <c r="BC49" s="136">
        <v>-1.4219862182844201</v>
      </c>
      <c r="BD49" s="126"/>
      <c r="BE49" s="137">
        <v>-1.5183357360115901</v>
      </c>
    </row>
    <row r="50" spans="1:57" x14ac:dyDescent="0.25">
      <c r="A50" s="86" t="s">
        <v>115</v>
      </c>
      <c r="B50" s="3" t="s">
        <v>121</v>
      </c>
      <c r="D50" s="25" t="s">
        <v>16</v>
      </c>
      <c r="E50" s="28" t="s">
        <v>17</v>
      </c>
      <c r="G50" s="132">
        <v>52.348219228639898</v>
      </c>
      <c r="H50" s="126">
        <v>59.3467429415021</v>
      </c>
      <c r="I50" s="126">
        <v>63.185089499907697</v>
      </c>
      <c r="J50" s="126">
        <v>63.687949806237299</v>
      </c>
      <c r="K50" s="126">
        <v>63.1897028972135</v>
      </c>
      <c r="L50" s="133">
        <v>60.351540874700099</v>
      </c>
      <c r="M50" s="126"/>
      <c r="N50" s="134">
        <v>73.532939656763205</v>
      </c>
      <c r="O50" s="135">
        <v>76.042627791105303</v>
      </c>
      <c r="P50" s="136">
        <v>74.787783723934297</v>
      </c>
      <c r="Q50" s="126"/>
      <c r="R50" s="137">
        <v>64.476181688766999</v>
      </c>
      <c r="S50" s="131"/>
      <c r="T50" s="132">
        <v>-4.9861826608247402E-2</v>
      </c>
      <c r="U50" s="126">
        <v>-2.7113658090435702</v>
      </c>
      <c r="V50" s="126">
        <v>-3.4032044156449799</v>
      </c>
      <c r="W50" s="126">
        <v>-0.57106924868852804</v>
      </c>
      <c r="X50" s="126">
        <v>1.21324851857773</v>
      </c>
      <c r="Y50" s="133">
        <v>-1.15125963452853</v>
      </c>
      <c r="Z50" s="126"/>
      <c r="AA50" s="134">
        <v>10.1922037275225</v>
      </c>
      <c r="AB50" s="135">
        <v>13.731992854144201</v>
      </c>
      <c r="AC50" s="136">
        <v>11.963816873430501</v>
      </c>
      <c r="AD50" s="126"/>
      <c r="AE50" s="137">
        <v>2.8410378264761</v>
      </c>
      <c r="AG50" s="132">
        <v>51.947692839449203</v>
      </c>
      <c r="AH50" s="126">
        <v>55.261247767728499</v>
      </c>
      <c r="AI50" s="126">
        <v>59.7880062215565</v>
      </c>
      <c r="AJ50" s="126">
        <v>61.218964226049799</v>
      </c>
      <c r="AK50" s="126">
        <v>60.364076271674598</v>
      </c>
      <c r="AL50" s="133">
        <v>57.7159974652917</v>
      </c>
      <c r="AM50" s="126"/>
      <c r="AN50" s="134">
        <v>66.500374445532501</v>
      </c>
      <c r="AO50" s="135">
        <v>70.475257791347403</v>
      </c>
      <c r="AP50" s="136">
        <v>68.487816118439994</v>
      </c>
      <c r="AQ50" s="126"/>
      <c r="AR50" s="137">
        <v>60.7936599376198</v>
      </c>
      <c r="AS50" s="131"/>
      <c r="AT50" s="132">
        <v>-0.18605377184874999</v>
      </c>
      <c r="AU50" s="126">
        <v>0.70868335808257699</v>
      </c>
      <c r="AV50" s="126">
        <v>-0.52673496122423902</v>
      </c>
      <c r="AW50" s="126">
        <v>0.29400997461021999</v>
      </c>
      <c r="AX50" s="126">
        <v>0.41044817552499202</v>
      </c>
      <c r="AY50" s="133">
        <v>0.139379447912506</v>
      </c>
      <c r="AZ50" s="126"/>
      <c r="BA50" s="134">
        <v>-4.6266218211397703E-2</v>
      </c>
      <c r="BB50" s="135">
        <v>-0.25516756761955001</v>
      </c>
      <c r="BC50" s="136">
        <v>-0.153857106281969</v>
      </c>
      <c r="BD50" s="126"/>
      <c r="BE50" s="137">
        <v>4.8470963548704601E-2</v>
      </c>
    </row>
    <row r="51" spans="1:57" x14ac:dyDescent="0.25">
      <c r="A51" s="87" t="s">
        <v>116</v>
      </c>
      <c r="B51" s="3" t="s">
        <v>122</v>
      </c>
      <c r="D51" s="25" t="s">
        <v>16</v>
      </c>
      <c r="E51" s="28" t="s">
        <v>17</v>
      </c>
      <c r="G51" s="138">
        <v>48.035989866930599</v>
      </c>
      <c r="H51" s="139">
        <v>49.666598724630902</v>
      </c>
      <c r="I51" s="139">
        <v>50.976909413854301</v>
      </c>
      <c r="J51" s="139">
        <v>52.403692164341997</v>
      </c>
      <c r="K51" s="139">
        <v>55.734793116501102</v>
      </c>
      <c r="L51" s="140">
        <v>51.363596657251797</v>
      </c>
      <c r="M51" s="126"/>
      <c r="N51" s="141">
        <v>66.566694814081401</v>
      </c>
      <c r="O51" s="142">
        <v>69.484319948752201</v>
      </c>
      <c r="P51" s="143">
        <v>68.025507381416801</v>
      </c>
      <c r="Q51" s="126"/>
      <c r="R51" s="144">
        <v>56.124142578441798</v>
      </c>
      <c r="S51" s="131"/>
      <c r="T51" s="138">
        <v>1.1142049609528</v>
      </c>
      <c r="U51" s="139">
        <v>-0.45901666415049303</v>
      </c>
      <c r="V51" s="139">
        <v>-2.8673318140169899</v>
      </c>
      <c r="W51" s="139">
        <v>1.1517187654897801E-2</v>
      </c>
      <c r="X51" s="139">
        <v>3.9924528926949399</v>
      </c>
      <c r="Y51" s="140">
        <v>0.36785614183183901</v>
      </c>
      <c r="Z51" s="126"/>
      <c r="AA51" s="141">
        <v>11.1227585677716</v>
      </c>
      <c r="AB51" s="142">
        <v>13.601609881611701</v>
      </c>
      <c r="AC51" s="143">
        <v>12.3750952177892</v>
      </c>
      <c r="AD51" s="126"/>
      <c r="AE51" s="144">
        <v>4.2243837736072001</v>
      </c>
      <c r="AG51" s="138">
        <v>48.910870939841701</v>
      </c>
      <c r="AH51" s="139">
        <v>48.789493193397597</v>
      </c>
      <c r="AI51" s="139">
        <v>51.0527884175103</v>
      </c>
      <c r="AJ51" s="139">
        <v>52.503453791899901</v>
      </c>
      <c r="AK51" s="139">
        <v>53.996219006762097</v>
      </c>
      <c r="AL51" s="140">
        <v>51.0502005609017</v>
      </c>
      <c r="AM51" s="126"/>
      <c r="AN51" s="141">
        <v>60.898713008070899</v>
      </c>
      <c r="AO51" s="142">
        <v>64.430306115029396</v>
      </c>
      <c r="AP51" s="143">
        <v>62.664509561550197</v>
      </c>
      <c r="AQ51" s="126"/>
      <c r="AR51" s="144">
        <v>54.367985244282501</v>
      </c>
      <c r="AS51" s="131"/>
      <c r="AT51" s="138">
        <v>-1.2116401175529199</v>
      </c>
      <c r="AU51" s="139">
        <v>1.1660285831327599</v>
      </c>
      <c r="AV51" s="139">
        <v>-0.102745337029094</v>
      </c>
      <c r="AW51" s="139">
        <v>1.16338523574538</v>
      </c>
      <c r="AX51" s="139">
        <v>0.70924405273388103</v>
      </c>
      <c r="AY51" s="140">
        <v>0.35073362020343801</v>
      </c>
      <c r="AZ51" s="126"/>
      <c r="BA51" s="141">
        <v>-1.78871507875378</v>
      </c>
      <c r="BB51" s="142">
        <v>-2.16356691050547</v>
      </c>
      <c r="BC51" s="143">
        <v>-1.9817804524918201</v>
      </c>
      <c r="BD51" s="126"/>
      <c r="BE51" s="144">
        <v>-0.43051850557861399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B45" sqref="AB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148.50203716096601</v>
      </c>
      <c r="H6" s="146">
        <v>162.74494761534501</v>
      </c>
      <c r="I6" s="146">
        <v>171.235038810303</v>
      </c>
      <c r="J6" s="146">
        <v>170.083047625365</v>
      </c>
      <c r="K6" s="146">
        <v>162.47563733276499</v>
      </c>
      <c r="L6" s="147">
        <v>163.79463157584999</v>
      </c>
      <c r="M6" s="148"/>
      <c r="N6" s="149">
        <v>177.71241165673899</v>
      </c>
      <c r="O6" s="150">
        <v>181.70813751895801</v>
      </c>
      <c r="P6" s="151">
        <v>179.753144775728</v>
      </c>
      <c r="Q6" s="148"/>
      <c r="R6" s="152">
        <v>168.80288332881301</v>
      </c>
      <c r="S6" s="131"/>
      <c r="T6" s="123">
        <v>0.47950157125994702</v>
      </c>
      <c r="U6" s="124">
        <v>2.0867740594912898</v>
      </c>
      <c r="V6" s="124">
        <v>2.7234087204323498</v>
      </c>
      <c r="W6" s="124">
        <v>2.9255277298307099</v>
      </c>
      <c r="X6" s="124">
        <v>2.2558447581797698</v>
      </c>
      <c r="Y6" s="125">
        <v>2.2031954729885399</v>
      </c>
      <c r="Z6" s="126"/>
      <c r="AA6" s="127">
        <v>1.2538431207380401</v>
      </c>
      <c r="AB6" s="128">
        <v>1.5986573861393101</v>
      </c>
      <c r="AC6" s="129">
        <v>1.43186947691279</v>
      </c>
      <c r="AD6" s="126"/>
      <c r="AE6" s="130">
        <v>1.9556433595241101</v>
      </c>
      <c r="AF6" s="29"/>
      <c r="AG6" s="145">
        <v>147.30865125046799</v>
      </c>
      <c r="AH6" s="146">
        <v>150.63452564427899</v>
      </c>
      <c r="AI6" s="146">
        <v>156.258343895709</v>
      </c>
      <c r="AJ6" s="146">
        <v>156.016373701514</v>
      </c>
      <c r="AK6" s="146">
        <v>151.64158244571499</v>
      </c>
      <c r="AL6" s="147">
        <v>152.58601839332999</v>
      </c>
      <c r="AM6" s="148"/>
      <c r="AN6" s="149">
        <v>168.95488828732499</v>
      </c>
      <c r="AO6" s="150">
        <v>176.25029195700901</v>
      </c>
      <c r="AP6" s="151">
        <v>172.729523421435</v>
      </c>
      <c r="AQ6" s="148"/>
      <c r="AR6" s="152">
        <v>159.049176765862</v>
      </c>
      <c r="AS6" s="131"/>
      <c r="AT6" s="123">
        <v>-0.18926505112695799</v>
      </c>
      <c r="AU6" s="124">
        <v>0.795647863868026</v>
      </c>
      <c r="AV6" s="124">
        <v>1.1245765947372499</v>
      </c>
      <c r="AW6" s="124">
        <v>1.4902237165351999</v>
      </c>
      <c r="AX6" s="124">
        <v>1.27180220193857</v>
      </c>
      <c r="AY6" s="125">
        <v>0.94501443347080705</v>
      </c>
      <c r="AZ6" s="126"/>
      <c r="BA6" s="127">
        <v>0.67925038014332595</v>
      </c>
      <c r="BB6" s="128">
        <v>0.71369582048591196</v>
      </c>
      <c r="BC6" s="129">
        <v>0.69599505236829895</v>
      </c>
      <c r="BD6" s="126"/>
      <c r="BE6" s="130">
        <v>0.83372577906450396</v>
      </c>
    </row>
    <row r="7" spans="1:57" x14ac:dyDescent="0.25">
      <c r="A7" s="20" t="s">
        <v>18</v>
      </c>
      <c r="B7" s="3" t="str">
        <f>TRIM(A7)</f>
        <v>Virginia</v>
      </c>
      <c r="C7" s="10"/>
      <c r="D7" s="24" t="s">
        <v>16</v>
      </c>
      <c r="E7" s="27" t="s">
        <v>17</v>
      </c>
      <c r="F7" s="3"/>
      <c r="G7" s="153">
        <v>130.004319083242</v>
      </c>
      <c r="H7" s="148">
        <v>145.684352793729</v>
      </c>
      <c r="I7" s="148">
        <v>153.54135834329799</v>
      </c>
      <c r="J7" s="148">
        <v>151.23289819181099</v>
      </c>
      <c r="K7" s="148">
        <v>138.26081903469199</v>
      </c>
      <c r="L7" s="154">
        <v>144.55275664496</v>
      </c>
      <c r="M7" s="148"/>
      <c r="N7" s="155">
        <v>158.400013689486</v>
      </c>
      <c r="O7" s="156">
        <v>159.20251829462501</v>
      </c>
      <c r="P7" s="157">
        <v>158.80884139796001</v>
      </c>
      <c r="Q7" s="148"/>
      <c r="R7" s="158">
        <v>149.05322211101199</v>
      </c>
      <c r="S7" s="131"/>
      <c r="T7" s="132">
        <v>9.5497526004006801</v>
      </c>
      <c r="U7" s="126">
        <v>7.2550074708580503</v>
      </c>
      <c r="V7" s="126">
        <v>6.0997005274818097</v>
      </c>
      <c r="W7" s="126">
        <v>6.1847197464716599</v>
      </c>
      <c r="X7" s="126">
        <v>3.1821471198459799</v>
      </c>
      <c r="Y7" s="133">
        <v>6.1155946001742096</v>
      </c>
      <c r="Z7" s="126"/>
      <c r="AA7" s="134">
        <v>12.6115547348513</v>
      </c>
      <c r="AB7" s="135">
        <v>13.694647658758299</v>
      </c>
      <c r="AC7" s="136">
        <v>13.156848351366801</v>
      </c>
      <c r="AD7" s="126"/>
      <c r="AE7" s="137">
        <v>8.4438663912770799</v>
      </c>
      <c r="AF7" s="30"/>
      <c r="AG7" s="153">
        <v>124.292329264494</v>
      </c>
      <c r="AH7" s="148">
        <v>131.94052493965901</v>
      </c>
      <c r="AI7" s="148">
        <v>138.190627857707</v>
      </c>
      <c r="AJ7" s="148">
        <v>137.094160466776</v>
      </c>
      <c r="AK7" s="148">
        <v>128.431807297235</v>
      </c>
      <c r="AL7" s="154">
        <v>132.36265293523499</v>
      </c>
      <c r="AM7" s="148"/>
      <c r="AN7" s="155">
        <v>143.85212232076699</v>
      </c>
      <c r="AO7" s="156">
        <v>149.31410437609799</v>
      </c>
      <c r="AP7" s="157">
        <v>146.68287351803201</v>
      </c>
      <c r="AQ7" s="148"/>
      <c r="AR7" s="158">
        <v>136.92464233223899</v>
      </c>
      <c r="AS7" s="131"/>
      <c r="AT7" s="132">
        <v>1.4082756858393799</v>
      </c>
      <c r="AU7" s="126">
        <v>4.0338464252840502</v>
      </c>
      <c r="AV7" s="126">
        <v>4.1052582130206901</v>
      </c>
      <c r="AW7" s="126">
        <v>4.2026070616814897</v>
      </c>
      <c r="AX7" s="126">
        <v>2.8829997481636198</v>
      </c>
      <c r="AY7" s="133">
        <v>3.42317376394027</v>
      </c>
      <c r="AZ7" s="126"/>
      <c r="BA7" s="134">
        <v>2.11880350907103</v>
      </c>
      <c r="BB7" s="135">
        <v>2.3273034814703499</v>
      </c>
      <c r="BC7" s="136">
        <v>2.2320352753385202</v>
      </c>
      <c r="BD7" s="126"/>
      <c r="BE7" s="137">
        <v>2.99655315550309</v>
      </c>
    </row>
    <row r="8" spans="1:57" x14ac:dyDescent="0.25">
      <c r="A8" s="21" t="s">
        <v>19</v>
      </c>
      <c r="B8" s="3" t="str">
        <f t="shared" ref="B8:B43" si="0">TRIM(A8)</f>
        <v>Norfolk/Virginia Beach, VA</v>
      </c>
      <c r="C8" s="3"/>
      <c r="D8" s="24" t="s">
        <v>16</v>
      </c>
      <c r="E8" s="27" t="s">
        <v>17</v>
      </c>
      <c r="F8" s="3"/>
      <c r="G8" s="153">
        <v>110.134346549678</v>
      </c>
      <c r="H8" s="148">
        <v>113.804459146341</v>
      </c>
      <c r="I8" s="148">
        <v>118.688332035819</v>
      </c>
      <c r="J8" s="148">
        <v>117.96198673343601</v>
      </c>
      <c r="K8" s="148">
        <v>119.12384727184499</v>
      </c>
      <c r="L8" s="154">
        <v>116.19225708452799</v>
      </c>
      <c r="M8" s="148"/>
      <c r="N8" s="155">
        <v>153.027619838015</v>
      </c>
      <c r="O8" s="156">
        <v>150.02006650756201</v>
      </c>
      <c r="P8" s="157">
        <v>151.49288313776401</v>
      </c>
      <c r="Q8" s="148"/>
      <c r="R8" s="158">
        <v>128.15509061700001</v>
      </c>
      <c r="S8" s="131"/>
      <c r="T8" s="132">
        <v>2.67632700274681</v>
      </c>
      <c r="U8" s="126">
        <v>1.4141426218611599</v>
      </c>
      <c r="V8" s="126">
        <v>-2.9000934863880898</v>
      </c>
      <c r="W8" s="126">
        <v>0.88669248968785297</v>
      </c>
      <c r="X8" s="126">
        <v>3.1795829500419699</v>
      </c>
      <c r="Y8" s="133">
        <v>0.83158488557701604</v>
      </c>
      <c r="Z8" s="126"/>
      <c r="AA8" s="134">
        <v>17.883671071610902</v>
      </c>
      <c r="AB8" s="135">
        <v>10.767499078517099</v>
      </c>
      <c r="AC8" s="136">
        <v>14.223181097662801</v>
      </c>
      <c r="AD8" s="126"/>
      <c r="AE8" s="137">
        <v>6.6224042137229198</v>
      </c>
      <c r="AF8" s="30"/>
      <c r="AG8" s="153">
        <v>124.784180916566</v>
      </c>
      <c r="AH8" s="148">
        <v>115.44177400584501</v>
      </c>
      <c r="AI8" s="148">
        <v>118.099795956531</v>
      </c>
      <c r="AJ8" s="148">
        <v>117.67134221030599</v>
      </c>
      <c r="AK8" s="148">
        <v>116.703116165681</v>
      </c>
      <c r="AL8" s="154">
        <v>118.478924463807</v>
      </c>
      <c r="AM8" s="148"/>
      <c r="AN8" s="155">
        <v>149.35661590415401</v>
      </c>
      <c r="AO8" s="156">
        <v>159.16643849379801</v>
      </c>
      <c r="AP8" s="157">
        <v>154.47340985911899</v>
      </c>
      <c r="AQ8" s="148"/>
      <c r="AR8" s="158">
        <v>130.495975671454</v>
      </c>
      <c r="AS8" s="131"/>
      <c r="AT8" s="132">
        <v>-2.2565482333382598</v>
      </c>
      <c r="AU8" s="126">
        <v>2.0760539751524401</v>
      </c>
      <c r="AV8" s="126">
        <v>1.21533755895437</v>
      </c>
      <c r="AW8" s="126">
        <v>2.5854279461259599</v>
      </c>
      <c r="AX8" s="126">
        <v>2.0286897326851601</v>
      </c>
      <c r="AY8" s="133">
        <v>1.05253507346405</v>
      </c>
      <c r="AZ8" s="126"/>
      <c r="BA8" s="134">
        <v>2.71430560731114</v>
      </c>
      <c r="BB8" s="135">
        <v>-0.34666187201890603</v>
      </c>
      <c r="BC8" s="136">
        <v>1.0435747639848101</v>
      </c>
      <c r="BD8" s="126"/>
      <c r="BE8" s="137">
        <v>1.0839424305799401</v>
      </c>
    </row>
    <row r="9" spans="1:57" ht="16" x14ac:dyDescent="0.45">
      <c r="A9" s="21" t="s">
        <v>20</v>
      </c>
      <c r="B9" s="81" t="s">
        <v>71</v>
      </c>
      <c r="C9" s="3"/>
      <c r="D9" s="24" t="s">
        <v>16</v>
      </c>
      <c r="E9" s="27" t="s">
        <v>17</v>
      </c>
      <c r="F9" s="3"/>
      <c r="G9" s="153">
        <v>97.608561047478204</v>
      </c>
      <c r="H9" s="148">
        <v>112.945811388338</v>
      </c>
      <c r="I9" s="148">
        <v>120.650547360145</v>
      </c>
      <c r="J9" s="148">
        <v>119.349850834479</v>
      </c>
      <c r="K9" s="148">
        <v>110.993196075532</v>
      </c>
      <c r="L9" s="154">
        <v>113.480629511605</v>
      </c>
      <c r="M9" s="148"/>
      <c r="N9" s="155">
        <v>118.41214398177399</v>
      </c>
      <c r="O9" s="156">
        <v>123.015687405812</v>
      </c>
      <c r="P9" s="157">
        <v>120.779025458123</v>
      </c>
      <c r="Q9" s="148"/>
      <c r="R9" s="158">
        <v>115.71763408945201</v>
      </c>
      <c r="S9" s="131"/>
      <c r="T9" s="132">
        <v>-3.2371907443594998</v>
      </c>
      <c r="U9" s="126">
        <v>1.2950832906737999</v>
      </c>
      <c r="V9" s="126">
        <v>2.80380079924343</v>
      </c>
      <c r="W9" s="126">
        <v>3.9029223337712202</v>
      </c>
      <c r="X9" s="126">
        <v>1.2354317269372701</v>
      </c>
      <c r="Y9" s="133">
        <v>1.6878987551634099</v>
      </c>
      <c r="Z9" s="126"/>
      <c r="AA9" s="134">
        <v>2.4406475802871599E-2</v>
      </c>
      <c r="AB9" s="135">
        <v>3.0938659020038499</v>
      </c>
      <c r="AC9" s="136">
        <v>1.61703490858799</v>
      </c>
      <c r="AD9" s="126"/>
      <c r="AE9" s="137">
        <v>1.7287592335639199</v>
      </c>
      <c r="AF9" s="30"/>
      <c r="AG9" s="153">
        <v>98.730983922065903</v>
      </c>
      <c r="AH9" s="148">
        <v>106.48069411975401</v>
      </c>
      <c r="AI9" s="148">
        <v>111.756906615948</v>
      </c>
      <c r="AJ9" s="148">
        <v>111.028978612746</v>
      </c>
      <c r="AK9" s="148">
        <v>104.981248402172</v>
      </c>
      <c r="AL9" s="154">
        <v>107.062851784004</v>
      </c>
      <c r="AM9" s="148"/>
      <c r="AN9" s="155">
        <v>115.382030996037</v>
      </c>
      <c r="AO9" s="156">
        <v>117.611764406779</v>
      </c>
      <c r="AP9" s="157">
        <v>116.540712701446</v>
      </c>
      <c r="AQ9" s="148"/>
      <c r="AR9" s="158">
        <v>110.06239790773</v>
      </c>
      <c r="AS9" s="131"/>
      <c r="AT9" s="132">
        <v>-0.59347024843475005</v>
      </c>
      <c r="AU9" s="126">
        <v>0.64152716383990405</v>
      </c>
      <c r="AV9" s="126">
        <v>0.76816405619813799</v>
      </c>
      <c r="AW9" s="126">
        <v>0.48061244322157798</v>
      </c>
      <c r="AX9" s="126">
        <v>-1.0557215235055399</v>
      </c>
      <c r="AY9" s="133">
        <v>0.120934868756365</v>
      </c>
      <c r="AZ9" s="126"/>
      <c r="BA9" s="134">
        <v>1.13122257226753</v>
      </c>
      <c r="BB9" s="135">
        <v>0.68020538760826699</v>
      </c>
      <c r="BC9" s="136">
        <v>0.90474372518185597</v>
      </c>
      <c r="BD9" s="126"/>
      <c r="BE9" s="137">
        <v>0.43400776993086698</v>
      </c>
    </row>
    <row r="10" spans="1:57" x14ac:dyDescent="0.25">
      <c r="A10" s="21" t="s">
        <v>21</v>
      </c>
      <c r="B10" s="3" t="str">
        <f t="shared" si="0"/>
        <v>Virginia Area</v>
      </c>
      <c r="C10" s="3"/>
      <c r="D10" s="24" t="s">
        <v>16</v>
      </c>
      <c r="E10" s="27" t="s">
        <v>17</v>
      </c>
      <c r="F10" s="3"/>
      <c r="G10" s="153">
        <v>104.116927926483</v>
      </c>
      <c r="H10" s="148">
        <v>111.59528007732</v>
      </c>
      <c r="I10" s="148">
        <v>114.952774451873</v>
      </c>
      <c r="J10" s="148">
        <v>118.38614869860901</v>
      </c>
      <c r="K10" s="148">
        <v>124.33139000313901</v>
      </c>
      <c r="L10" s="154">
        <v>115.590333266104</v>
      </c>
      <c r="M10" s="148"/>
      <c r="N10" s="155">
        <v>187.146888591128</v>
      </c>
      <c r="O10" s="156">
        <v>193.35102337915299</v>
      </c>
      <c r="P10" s="157">
        <v>190.297247969881</v>
      </c>
      <c r="Q10" s="148"/>
      <c r="R10" s="158">
        <v>143.227114631939</v>
      </c>
      <c r="S10" s="131"/>
      <c r="T10" s="132">
        <v>1.9074029792276901</v>
      </c>
      <c r="U10" s="126">
        <v>3.8103843408855398</v>
      </c>
      <c r="V10" s="126">
        <v>2.73104182044445</v>
      </c>
      <c r="W10" s="126">
        <v>4.0477535682814301</v>
      </c>
      <c r="X10" s="126">
        <v>3.1547952984326799</v>
      </c>
      <c r="Y10" s="133">
        <v>3.36030917209506</v>
      </c>
      <c r="Z10" s="126"/>
      <c r="AA10" s="134">
        <v>18.510611458254299</v>
      </c>
      <c r="AB10" s="135">
        <v>26.947635969711499</v>
      </c>
      <c r="AC10" s="136">
        <v>22.645750434691202</v>
      </c>
      <c r="AD10" s="126"/>
      <c r="AE10" s="137">
        <v>13.521021092835401</v>
      </c>
      <c r="AF10" s="30"/>
      <c r="AG10" s="153">
        <v>113.38606987122201</v>
      </c>
      <c r="AH10" s="148">
        <v>111.687751816708</v>
      </c>
      <c r="AI10" s="148">
        <v>113.209641604868</v>
      </c>
      <c r="AJ10" s="148">
        <v>113.47666852003501</v>
      </c>
      <c r="AK10" s="148">
        <v>115.10588766161101</v>
      </c>
      <c r="AL10" s="154">
        <v>113.422835195441</v>
      </c>
      <c r="AM10" s="148"/>
      <c r="AN10" s="155">
        <v>156.92852110880699</v>
      </c>
      <c r="AO10" s="156">
        <v>165.62006964930799</v>
      </c>
      <c r="AP10" s="157">
        <v>161.43610593404</v>
      </c>
      <c r="AQ10" s="148"/>
      <c r="AR10" s="158">
        <v>129.842886265929</v>
      </c>
      <c r="AS10" s="131"/>
      <c r="AT10" s="132">
        <v>1.87214413131774</v>
      </c>
      <c r="AU10" s="126">
        <v>4.5631500662070801</v>
      </c>
      <c r="AV10" s="126">
        <v>3.9119007125943202</v>
      </c>
      <c r="AW10" s="126">
        <v>2.1286791365239899</v>
      </c>
      <c r="AX10" s="126">
        <v>-0.88559675448178699</v>
      </c>
      <c r="AY10" s="133">
        <v>2.1808395813952099</v>
      </c>
      <c r="AZ10" s="126"/>
      <c r="BA10" s="134">
        <v>1.0075793120166801</v>
      </c>
      <c r="BB10" s="135">
        <v>4.7090804644438498</v>
      </c>
      <c r="BC10" s="136">
        <v>2.9547145517426401</v>
      </c>
      <c r="BD10" s="126"/>
      <c r="BE10" s="137">
        <v>2.4380705425945601</v>
      </c>
    </row>
    <row r="11" spans="1:57" x14ac:dyDescent="0.25">
      <c r="A11" s="34" t="s">
        <v>22</v>
      </c>
      <c r="B11" s="3" t="str">
        <f t="shared" si="0"/>
        <v>Washington, DC</v>
      </c>
      <c r="C11" s="3"/>
      <c r="D11" s="24" t="s">
        <v>16</v>
      </c>
      <c r="E11" s="27" t="s">
        <v>17</v>
      </c>
      <c r="F11" s="3"/>
      <c r="G11" s="153">
        <v>196.31292551739199</v>
      </c>
      <c r="H11" s="148">
        <v>240.45830430054701</v>
      </c>
      <c r="I11" s="148">
        <v>261.10220840208098</v>
      </c>
      <c r="J11" s="148">
        <v>255.74386847675899</v>
      </c>
      <c r="K11" s="148">
        <v>217.18735082703401</v>
      </c>
      <c r="L11" s="154">
        <v>236.97164431154701</v>
      </c>
      <c r="M11" s="148"/>
      <c r="N11" s="155">
        <v>185.154626397101</v>
      </c>
      <c r="O11" s="156">
        <v>179.26446633540601</v>
      </c>
      <c r="P11" s="157">
        <v>182.18186296517101</v>
      </c>
      <c r="Q11" s="148"/>
      <c r="R11" s="158">
        <v>222.036572285403</v>
      </c>
      <c r="S11" s="131"/>
      <c r="T11" s="132">
        <v>7.3764800241035697</v>
      </c>
      <c r="U11" s="126">
        <v>7.7991474169641801</v>
      </c>
      <c r="V11" s="126">
        <v>8.2789838781249401</v>
      </c>
      <c r="W11" s="126">
        <v>7.3525248231509002</v>
      </c>
      <c r="X11" s="126">
        <v>1.0232813709369599</v>
      </c>
      <c r="Y11" s="133">
        <v>6.3007383033447999</v>
      </c>
      <c r="Z11" s="126"/>
      <c r="AA11" s="134">
        <v>0.98518568517197003</v>
      </c>
      <c r="AB11" s="135">
        <v>-0.20912143510557599</v>
      </c>
      <c r="AC11" s="136">
        <v>0.38781400379532899</v>
      </c>
      <c r="AD11" s="126"/>
      <c r="AE11" s="137">
        <v>5.1696960515803196</v>
      </c>
      <c r="AF11" s="30"/>
      <c r="AG11" s="153">
        <v>164.93289230366</v>
      </c>
      <c r="AH11" s="148">
        <v>196.94530415513501</v>
      </c>
      <c r="AI11" s="148">
        <v>212.96586204944299</v>
      </c>
      <c r="AJ11" s="148">
        <v>213.277553273237</v>
      </c>
      <c r="AK11" s="148">
        <v>189.87463919286901</v>
      </c>
      <c r="AL11" s="154">
        <v>197.20754778723</v>
      </c>
      <c r="AM11" s="148"/>
      <c r="AN11" s="155">
        <v>170.38540907686499</v>
      </c>
      <c r="AO11" s="156">
        <v>170.420235838407</v>
      </c>
      <c r="AP11" s="157">
        <v>170.40336576863601</v>
      </c>
      <c r="AQ11" s="148"/>
      <c r="AR11" s="158">
        <v>189.14394500678</v>
      </c>
      <c r="AS11" s="131"/>
      <c r="AT11" s="132">
        <v>0.34222641626314498</v>
      </c>
      <c r="AU11" s="126">
        <v>1.4154854521583899</v>
      </c>
      <c r="AV11" s="126">
        <v>3.2405317384987802</v>
      </c>
      <c r="AW11" s="126">
        <v>6.3226979496697702</v>
      </c>
      <c r="AX11" s="126">
        <v>5.7868966116853198</v>
      </c>
      <c r="AY11" s="133">
        <v>3.6375941177866302</v>
      </c>
      <c r="AZ11" s="126"/>
      <c r="BA11" s="134">
        <v>4.3112146277436096</v>
      </c>
      <c r="BB11" s="135">
        <v>3.5565816661051399</v>
      </c>
      <c r="BC11" s="136">
        <v>3.91858175831219</v>
      </c>
      <c r="BD11" s="126"/>
      <c r="BE11" s="137">
        <v>3.70199076796214</v>
      </c>
    </row>
    <row r="12" spans="1:57" x14ac:dyDescent="0.25">
      <c r="A12" s="21" t="s">
        <v>23</v>
      </c>
      <c r="B12" s="3" t="str">
        <f t="shared" si="0"/>
        <v>Arlington, VA</v>
      </c>
      <c r="C12" s="3"/>
      <c r="D12" s="24" t="s">
        <v>16</v>
      </c>
      <c r="E12" s="27" t="s">
        <v>17</v>
      </c>
      <c r="F12" s="3"/>
      <c r="G12" s="153">
        <v>217.43904293253399</v>
      </c>
      <c r="H12" s="148">
        <v>269.858667252168</v>
      </c>
      <c r="I12" s="148">
        <v>286.09051184433099</v>
      </c>
      <c r="J12" s="148">
        <v>280.89361359761199</v>
      </c>
      <c r="K12" s="148">
        <v>235.555677451344</v>
      </c>
      <c r="L12" s="154">
        <v>260.85976084783903</v>
      </c>
      <c r="M12" s="148"/>
      <c r="N12" s="155">
        <v>168.831578802097</v>
      </c>
      <c r="O12" s="156">
        <v>161.86893653272699</v>
      </c>
      <c r="P12" s="157">
        <v>165.39971586535</v>
      </c>
      <c r="Q12" s="148"/>
      <c r="R12" s="158">
        <v>237.061369774583</v>
      </c>
      <c r="S12" s="131"/>
      <c r="T12" s="132">
        <v>6.5291929518292697</v>
      </c>
      <c r="U12" s="126">
        <v>9.7445269391645901</v>
      </c>
      <c r="V12" s="126">
        <v>9.9284971178265806</v>
      </c>
      <c r="W12" s="126">
        <v>9.2180472613448803</v>
      </c>
      <c r="X12" s="126">
        <v>4.3648747898984102</v>
      </c>
      <c r="Y12" s="133">
        <v>7.8438490266483401</v>
      </c>
      <c r="Z12" s="126"/>
      <c r="AA12" s="134">
        <v>-2.09552531697484</v>
      </c>
      <c r="AB12" s="135">
        <v>-0.65154608152976301</v>
      </c>
      <c r="AC12" s="136">
        <v>-1.4203959528760901</v>
      </c>
      <c r="AD12" s="126"/>
      <c r="AE12" s="137">
        <v>7.2056587451784502</v>
      </c>
      <c r="AF12" s="30"/>
      <c r="AG12" s="153">
        <v>177.25019125563401</v>
      </c>
      <c r="AH12" s="148">
        <v>222.689235581763</v>
      </c>
      <c r="AI12" s="148">
        <v>236.26776535776</v>
      </c>
      <c r="AJ12" s="148">
        <v>234.45179568159801</v>
      </c>
      <c r="AK12" s="148">
        <v>203.621179101807</v>
      </c>
      <c r="AL12" s="154">
        <v>217.13646282071301</v>
      </c>
      <c r="AM12" s="148"/>
      <c r="AN12" s="155">
        <v>155.091928935943</v>
      </c>
      <c r="AO12" s="156">
        <v>151.90360303184099</v>
      </c>
      <c r="AP12" s="157">
        <v>153.458794397384</v>
      </c>
      <c r="AQ12" s="148"/>
      <c r="AR12" s="158">
        <v>199.52951718115901</v>
      </c>
      <c r="AS12" s="131"/>
      <c r="AT12" s="132">
        <v>3.8174399861997701</v>
      </c>
      <c r="AU12" s="126">
        <v>4.9093579482385499</v>
      </c>
      <c r="AV12" s="126">
        <v>5.8687335993341003</v>
      </c>
      <c r="AW12" s="126">
        <v>6.7157404350021004</v>
      </c>
      <c r="AX12" s="126">
        <v>6.6917287663953697</v>
      </c>
      <c r="AY12" s="133">
        <v>5.5361644577231699</v>
      </c>
      <c r="AZ12" s="126"/>
      <c r="BA12" s="134">
        <v>1.2119075757176501</v>
      </c>
      <c r="BB12" s="135">
        <v>2.5709269681800699</v>
      </c>
      <c r="BC12" s="136">
        <v>1.9168785570197799</v>
      </c>
      <c r="BD12" s="126"/>
      <c r="BE12" s="137">
        <v>4.9656935902754098</v>
      </c>
    </row>
    <row r="13" spans="1:57" x14ac:dyDescent="0.25">
      <c r="A13" s="21" t="s">
        <v>24</v>
      </c>
      <c r="B13" s="3" t="str">
        <f t="shared" si="0"/>
        <v>Suburban Virginia Area</v>
      </c>
      <c r="C13" s="3"/>
      <c r="D13" s="24" t="s">
        <v>16</v>
      </c>
      <c r="E13" s="27" t="s">
        <v>17</v>
      </c>
      <c r="F13" s="3"/>
      <c r="G13" s="153">
        <v>155.495829675153</v>
      </c>
      <c r="H13" s="148">
        <v>163.95442604441001</v>
      </c>
      <c r="I13" s="148">
        <v>169.38830947970999</v>
      </c>
      <c r="J13" s="148">
        <v>162.50935248041699</v>
      </c>
      <c r="K13" s="148">
        <v>154.30770681862799</v>
      </c>
      <c r="L13" s="154">
        <v>161.565069248958</v>
      </c>
      <c r="M13" s="148"/>
      <c r="N13" s="155">
        <v>171.24620059780801</v>
      </c>
      <c r="O13" s="156">
        <v>173.01713942692399</v>
      </c>
      <c r="P13" s="157">
        <v>172.14790855000399</v>
      </c>
      <c r="Q13" s="148"/>
      <c r="R13" s="158">
        <v>164.901851099917</v>
      </c>
      <c r="S13" s="131"/>
      <c r="T13" s="132">
        <v>18.537239803467202</v>
      </c>
      <c r="U13" s="126">
        <v>8.8127039231612798</v>
      </c>
      <c r="V13" s="126">
        <v>6.3746181186480202</v>
      </c>
      <c r="W13" s="126">
        <v>-0.119526633353766</v>
      </c>
      <c r="X13" s="126">
        <v>-0.79465173441820502</v>
      </c>
      <c r="Y13" s="133">
        <v>5.3133019706793796</v>
      </c>
      <c r="Z13" s="126"/>
      <c r="AA13" s="134">
        <v>4.2917415001702901</v>
      </c>
      <c r="AB13" s="135">
        <v>0.34085111227326298</v>
      </c>
      <c r="AC13" s="136">
        <v>2.2000322773027299</v>
      </c>
      <c r="AD13" s="126"/>
      <c r="AE13" s="137">
        <v>4.2844206555742801</v>
      </c>
      <c r="AF13" s="30"/>
      <c r="AG13" s="153">
        <v>142.044977666607</v>
      </c>
      <c r="AH13" s="148">
        <v>147.838919849023</v>
      </c>
      <c r="AI13" s="148">
        <v>153.92572935057399</v>
      </c>
      <c r="AJ13" s="148">
        <v>153.622257669866</v>
      </c>
      <c r="AK13" s="148">
        <v>152.806317204301</v>
      </c>
      <c r="AL13" s="154">
        <v>150.44404174905199</v>
      </c>
      <c r="AM13" s="148"/>
      <c r="AN13" s="155">
        <v>168.54895427092299</v>
      </c>
      <c r="AO13" s="156">
        <v>174.39531603621</v>
      </c>
      <c r="AP13" s="157">
        <v>171.567533177531</v>
      </c>
      <c r="AQ13" s="148"/>
      <c r="AR13" s="158">
        <v>157.42422628733701</v>
      </c>
      <c r="AS13" s="131"/>
      <c r="AT13" s="132">
        <v>5.8925468076932104</v>
      </c>
      <c r="AU13" s="126">
        <v>9.4316311878331796</v>
      </c>
      <c r="AV13" s="126">
        <v>8.5751613105281699</v>
      </c>
      <c r="AW13" s="126">
        <v>8.5109742438752303</v>
      </c>
      <c r="AX13" s="126">
        <v>11.866543311980299</v>
      </c>
      <c r="AY13" s="133">
        <v>8.9426290284266301</v>
      </c>
      <c r="AZ13" s="126"/>
      <c r="BA13" s="134">
        <v>7.9532321066089002</v>
      </c>
      <c r="BB13" s="135">
        <v>5.9147621236831798</v>
      </c>
      <c r="BC13" s="136">
        <v>6.8458871964650596</v>
      </c>
      <c r="BD13" s="126"/>
      <c r="BE13" s="137">
        <v>8.2579255284668402</v>
      </c>
    </row>
    <row r="14" spans="1:57" x14ac:dyDescent="0.25">
      <c r="A14" s="21" t="s">
        <v>25</v>
      </c>
      <c r="B14" s="3" t="str">
        <f t="shared" si="0"/>
        <v>Alexandria, VA</v>
      </c>
      <c r="C14" s="3"/>
      <c r="D14" s="24" t="s">
        <v>16</v>
      </c>
      <c r="E14" s="27" t="s">
        <v>17</v>
      </c>
      <c r="F14" s="3"/>
      <c r="G14" s="153">
        <v>201.54176041666599</v>
      </c>
      <c r="H14" s="148">
        <v>227.02216149870799</v>
      </c>
      <c r="I14" s="148">
        <v>231.563222958057</v>
      </c>
      <c r="J14" s="148">
        <v>220.00993403037</v>
      </c>
      <c r="K14" s="148">
        <v>169.91493414863501</v>
      </c>
      <c r="L14" s="154">
        <v>212.038998001404</v>
      </c>
      <c r="M14" s="148"/>
      <c r="N14" s="155">
        <v>151.204715114295</v>
      </c>
      <c r="O14" s="156">
        <v>152.08767216756499</v>
      </c>
      <c r="P14" s="157">
        <v>151.662162939822</v>
      </c>
      <c r="Q14" s="148"/>
      <c r="R14" s="158">
        <v>197.108649928847</v>
      </c>
      <c r="S14" s="131"/>
      <c r="T14" s="132">
        <v>32.3218904762495</v>
      </c>
      <c r="U14" s="126">
        <v>23.364139544562899</v>
      </c>
      <c r="V14" s="126">
        <v>14.8018239263345</v>
      </c>
      <c r="W14" s="126">
        <v>13.2319535000524</v>
      </c>
      <c r="X14" s="126">
        <v>-0.14973651828617199</v>
      </c>
      <c r="Y14" s="133">
        <v>15.7788000834448</v>
      </c>
      <c r="Z14" s="126"/>
      <c r="AA14" s="134">
        <v>3.8534834860257399</v>
      </c>
      <c r="AB14" s="135">
        <v>2.5469718837515698</v>
      </c>
      <c r="AC14" s="136">
        <v>3.1815035129544</v>
      </c>
      <c r="AD14" s="126"/>
      <c r="AE14" s="137">
        <v>13.7548478073466</v>
      </c>
      <c r="AF14" s="30"/>
      <c r="AG14" s="153">
        <v>158.124557699843</v>
      </c>
      <c r="AH14" s="148">
        <v>180.747841840782</v>
      </c>
      <c r="AI14" s="148">
        <v>188.67803906954799</v>
      </c>
      <c r="AJ14" s="148">
        <v>185.286590060891</v>
      </c>
      <c r="AK14" s="148">
        <v>157.32759846523601</v>
      </c>
      <c r="AL14" s="154">
        <v>175.122028664787</v>
      </c>
      <c r="AM14" s="148"/>
      <c r="AN14" s="155">
        <v>142.61019209508001</v>
      </c>
      <c r="AO14" s="156">
        <v>146.12094998544799</v>
      </c>
      <c r="AP14" s="157">
        <v>144.45552457332599</v>
      </c>
      <c r="AQ14" s="148"/>
      <c r="AR14" s="158">
        <v>166.429611565691</v>
      </c>
      <c r="AS14" s="131"/>
      <c r="AT14" s="132">
        <v>4.5772559289949104</v>
      </c>
      <c r="AU14" s="126">
        <v>5.6223210178643601</v>
      </c>
      <c r="AV14" s="126">
        <v>4.0867473266021301</v>
      </c>
      <c r="AW14" s="126">
        <v>5.3841008498461003</v>
      </c>
      <c r="AX14" s="126">
        <v>1.35518026271166</v>
      </c>
      <c r="AY14" s="133">
        <v>4.3118857861560196</v>
      </c>
      <c r="AZ14" s="126"/>
      <c r="BA14" s="134">
        <v>1.4016885892475599</v>
      </c>
      <c r="BB14" s="135">
        <v>3.0270495974052198</v>
      </c>
      <c r="BC14" s="136">
        <v>2.25872559074678</v>
      </c>
      <c r="BD14" s="126"/>
      <c r="BE14" s="137">
        <v>3.8658784552023402</v>
      </c>
    </row>
    <row r="15" spans="1:57" x14ac:dyDescent="0.25">
      <c r="A15" s="21" t="s">
        <v>26</v>
      </c>
      <c r="B15" s="3" t="str">
        <f t="shared" si="0"/>
        <v>Fairfax/Tysons Corner, VA</v>
      </c>
      <c r="C15" s="3"/>
      <c r="D15" s="24" t="s">
        <v>16</v>
      </c>
      <c r="E15" s="27" t="s">
        <v>17</v>
      </c>
      <c r="F15" s="3"/>
      <c r="G15" s="153">
        <v>165.47595789107299</v>
      </c>
      <c r="H15" s="148">
        <v>199.338339498018</v>
      </c>
      <c r="I15" s="148">
        <v>226.01437819420701</v>
      </c>
      <c r="J15" s="148">
        <v>222.47728867623599</v>
      </c>
      <c r="K15" s="148">
        <v>179.27385882708501</v>
      </c>
      <c r="L15" s="154">
        <v>201.55517464602499</v>
      </c>
      <c r="M15" s="148"/>
      <c r="N15" s="155">
        <v>148.014947386286</v>
      </c>
      <c r="O15" s="156">
        <v>144.65377391863601</v>
      </c>
      <c r="P15" s="157">
        <v>146.28898439435201</v>
      </c>
      <c r="Q15" s="148"/>
      <c r="R15" s="158">
        <v>187.72978001776301</v>
      </c>
      <c r="S15" s="131"/>
      <c r="T15" s="132">
        <v>9.4771984137663097</v>
      </c>
      <c r="U15" s="126">
        <v>5.2317073744690896</v>
      </c>
      <c r="V15" s="126">
        <v>10.7636463400264</v>
      </c>
      <c r="W15" s="126">
        <v>10.3004322072078</v>
      </c>
      <c r="X15" s="126">
        <v>5.3788589048356403</v>
      </c>
      <c r="Y15" s="133">
        <v>8.0274379650451806</v>
      </c>
      <c r="Z15" s="126"/>
      <c r="AA15" s="134">
        <v>3.35067053149531</v>
      </c>
      <c r="AB15" s="135">
        <v>2.1779928646207298</v>
      </c>
      <c r="AC15" s="136">
        <v>2.74807854148083</v>
      </c>
      <c r="AD15" s="126"/>
      <c r="AE15" s="137">
        <v>7.3807845915665</v>
      </c>
      <c r="AF15" s="30"/>
      <c r="AG15" s="153">
        <v>146.617387220789</v>
      </c>
      <c r="AH15" s="148">
        <v>178.33813776548101</v>
      </c>
      <c r="AI15" s="148">
        <v>196.69339770540799</v>
      </c>
      <c r="AJ15" s="148">
        <v>193.387167201778</v>
      </c>
      <c r="AK15" s="148">
        <v>165.24721399674601</v>
      </c>
      <c r="AL15" s="154">
        <v>178.14678375945101</v>
      </c>
      <c r="AM15" s="148"/>
      <c r="AN15" s="155">
        <v>143.16277407657199</v>
      </c>
      <c r="AO15" s="156">
        <v>141.79106889484399</v>
      </c>
      <c r="AP15" s="157">
        <v>142.45378402053399</v>
      </c>
      <c r="AQ15" s="148"/>
      <c r="AR15" s="158">
        <v>168.11191585386101</v>
      </c>
      <c r="AS15" s="131"/>
      <c r="AT15" s="132">
        <v>5.7460106328003002</v>
      </c>
      <c r="AU15" s="126">
        <v>7.4203112233319199</v>
      </c>
      <c r="AV15" s="126">
        <v>7.9868435211787201</v>
      </c>
      <c r="AW15" s="126">
        <v>7.0949784346018401</v>
      </c>
      <c r="AX15" s="126">
        <v>7.6740286919940202</v>
      </c>
      <c r="AY15" s="133">
        <v>7.1648437300771901</v>
      </c>
      <c r="AZ15" s="126"/>
      <c r="BA15" s="134">
        <v>6.5698798548250998</v>
      </c>
      <c r="BB15" s="135">
        <v>5.1370178312520904</v>
      </c>
      <c r="BC15" s="136">
        <v>5.8255114069611498</v>
      </c>
      <c r="BD15" s="126"/>
      <c r="BE15" s="137">
        <v>6.9636791769248703</v>
      </c>
    </row>
    <row r="16" spans="1:57" x14ac:dyDescent="0.25">
      <c r="A16" s="21" t="s">
        <v>27</v>
      </c>
      <c r="B16" s="3" t="str">
        <f t="shared" si="0"/>
        <v>I-95 Fredericksburg, VA</v>
      </c>
      <c r="C16" s="3"/>
      <c r="D16" s="24" t="s">
        <v>16</v>
      </c>
      <c r="E16" s="27" t="s">
        <v>17</v>
      </c>
      <c r="F16" s="3"/>
      <c r="G16" s="153">
        <v>94.470676592949403</v>
      </c>
      <c r="H16" s="148">
        <v>100.34887404934101</v>
      </c>
      <c r="I16" s="148">
        <v>103.268986671223</v>
      </c>
      <c r="J16" s="148">
        <v>103.014339362618</v>
      </c>
      <c r="K16" s="148">
        <v>99.930881284649203</v>
      </c>
      <c r="L16" s="154">
        <v>100.48033785293801</v>
      </c>
      <c r="M16" s="148"/>
      <c r="N16" s="155">
        <v>106.749311142755</v>
      </c>
      <c r="O16" s="156">
        <v>108.14360754070201</v>
      </c>
      <c r="P16" s="157">
        <v>107.45966820920199</v>
      </c>
      <c r="Q16" s="148"/>
      <c r="R16" s="158">
        <v>102.56744901955599</v>
      </c>
      <c r="S16" s="131"/>
      <c r="T16" s="132">
        <v>0.118053115336291</v>
      </c>
      <c r="U16" s="126">
        <v>0.96439715018078398</v>
      </c>
      <c r="V16" s="126">
        <v>1.6015288105128</v>
      </c>
      <c r="W16" s="126">
        <v>1.96764869762231</v>
      </c>
      <c r="X16" s="126">
        <v>0.81016555751795005</v>
      </c>
      <c r="Y16" s="133">
        <v>1.2152643876095801</v>
      </c>
      <c r="Z16" s="126"/>
      <c r="AA16" s="134">
        <v>-0.63764950951506805</v>
      </c>
      <c r="AB16" s="135">
        <v>1.5328308268019299</v>
      </c>
      <c r="AC16" s="136">
        <v>0.44804052708741399</v>
      </c>
      <c r="AD16" s="126"/>
      <c r="AE16" s="137">
        <v>0.95875424472181603</v>
      </c>
      <c r="AF16" s="30"/>
      <c r="AG16" s="153">
        <v>92.726604409412801</v>
      </c>
      <c r="AH16" s="148">
        <v>95.623333153696905</v>
      </c>
      <c r="AI16" s="148">
        <v>98.467547753498593</v>
      </c>
      <c r="AJ16" s="148">
        <v>99.703896682464404</v>
      </c>
      <c r="AK16" s="148">
        <v>98.571231443658405</v>
      </c>
      <c r="AL16" s="154">
        <v>97.185605872770296</v>
      </c>
      <c r="AM16" s="148"/>
      <c r="AN16" s="155">
        <v>107.44524161073799</v>
      </c>
      <c r="AO16" s="156">
        <v>108.577847524077</v>
      </c>
      <c r="AP16" s="157">
        <v>108.02533874628899</v>
      </c>
      <c r="AQ16" s="148"/>
      <c r="AR16" s="158">
        <v>100.64841903792301</v>
      </c>
      <c r="AS16" s="131"/>
      <c r="AT16" s="132">
        <v>-0.388483137370429</v>
      </c>
      <c r="AU16" s="126">
        <v>-0.59101088076807995</v>
      </c>
      <c r="AV16" s="126">
        <v>2.9736599622468302E-2</v>
      </c>
      <c r="AW16" s="126">
        <v>2.0729179318254398</v>
      </c>
      <c r="AX16" s="126">
        <v>1.9854427971758</v>
      </c>
      <c r="AY16" s="133">
        <v>0.69018217000711901</v>
      </c>
      <c r="AZ16" s="126"/>
      <c r="BA16" s="134">
        <v>2.40471395663912</v>
      </c>
      <c r="BB16" s="135">
        <v>1.40929759623734</v>
      </c>
      <c r="BC16" s="136">
        <v>1.89582754030031</v>
      </c>
      <c r="BD16" s="126"/>
      <c r="BE16" s="137">
        <v>1.1531495042215301</v>
      </c>
    </row>
    <row r="17" spans="1:57" x14ac:dyDescent="0.25">
      <c r="A17" s="21" t="s">
        <v>28</v>
      </c>
      <c r="B17" s="3" t="str">
        <f t="shared" si="0"/>
        <v>Dulles Airport Area, VA</v>
      </c>
      <c r="C17" s="3"/>
      <c r="D17" s="24" t="s">
        <v>16</v>
      </c>
      <c r="E17" s="27" t="s">
        <v>17</v>
      </c>
      <c r="F17" s="3"/>
      <c r="G17" s="153">
        <v>123.091889774992</v>
      </c>
      <c r="H17" s="148">
        <v>152.300306066877</v>
      </c>
      <c r="I17" s="148">
        <v>169.343943</v>
      </c>
      <c r="J17" s="148">
        <v>166.01295662797801</v>
      </c>
      <c r="K17" s="148">
        <v>137.61172805933199</v>
      </c>
      <c r="L17" s="154">
        <v>151.873918848464</v>
      </c>
      <c r="M17" s="148"/>
      <c r="N17" s="155">
        <v>118.979616793094</v>
      </c>
      <c r="O17" s="156">
        <v>117.835032451323</v>
      </c>
      <c r="P17" s="157">
        <v>118.393947502873</v>
      </c>
      <c r="Q17" s="148"/>
      <c r="R17" s="158">
        <v>143.10358121559901</v>
      </c>
      <c r="S17" s="131"/>
      <c r="T17" s="132">
        <v>0.71225987696632498</v>
      </c>
      <c r="U17" s="126">
        <v>1.51453736383856</v>
      </c>
      <c r="V17" s="126">
        <v>5.47226917968091</v>
      </c>
      <c r="W17" s="126">
        <v>6.6271896765954601</v>
      </c>
      <c r="X17" s="126">
        <v>-0.69211054159839502</v>
      </c>
      <c r="Y17" s="133">
        <v>3.0157773322620698</v>
      </c>
      <c r="Z17" s="126"/>
      <c r="AA17" s="134">
        <v>9.9094423198646503E-2</v>
      </c>
      <c r="AB17" s="135">
        <v>-8.0071966110661197E-2</v>
      </c>
      <c r="AC17" s="136">
        <v>1.9671180930716202E-3</v>
      </c>
      <c r="AD17" s="126"/>
      <c r="AE17" s="137">
        <v>2.5178837978236799</v>
      </c>
      <c r="AF17" s="30"/>
      <c r="AG17" s="153">
        <v>116.784655284026</v>
      </c>
      <c r="AH17" s="148">
        <v>141.300266013071</v>
      </c>
      <c r="AI17" s="148">
        <v>154.29054609848001</v>
      </c>
      <c r="AJ17" s="148">
        <v>152.663912654169</v>
      </c>
      <c r="AK17" s="148">
        <v>131.68526853357</v>
      </c>
      <c r="AL17" s="154">
        <v>140.84854784452099</v>
      </c>
      <c r="AM17" s="148"/>
      <c r="AN17" s="155">
        <v>115.61681168136801</v>
      </c>
      <c r="AO17" s="156">
        <v>116.505265373819</v>
      </c>
      <c r="AP17" s="157">
        <v>116.07136129242799</v>
      </c>
      <c r="AQ17" s="148"/>
      <c r="AR17" s="158">
        <v>133.910138508079</v>
      </c>
      <c r="AS17" s="131"/>
      <c r="AT17" s="132">
        <v>-0.95015535226838099</v>
      </c>
      <c r="AU17" s="126">
        <v>3.6258256689117001</v>
      </c>
      <c r="AV17" s="126">
        <v>5.0251449688507099</v>
      </c>
      <c r="AW17" s="126">
        <v>6.0069666743225802</v>
      </c>
      <c r="AX17" s="126">
        <v>3.0801126423124701</v>
      </c>
      <c r="AY17" s="133">
        <v>3.7636155756375</v>
      </c>
      <c r="AZ17" s="126"/>
      <c r="BA17" s="134">
        <v>0.31752168475940901</v>
      </c>
      <c r="BB17" s="135">
        <v>0.95412681135391297</v>
      </c>
      <c r="BC17" s="136">
        <v>0.64253300876824204</v>
      </c>
      <c r="BD17" s="126"/>
      <c r="BE17" s="137">
        <v>3.1901327098941299</v>
      </c>
    </row>
    <row r="18" spans="1:57" x14ac:dyDescent="0.25">
      <c r="A18" s="21" t="s">
        <v>29</v>
      </c>
      <c r="B18" s="3" t="str">
        <f t="shared" si="0"/>
        <v>Williamsburg, VA</v>
      </c>
      <c r="C18" s="3"/>
      <c r="D18" s="24" t="s">
        <v>16</v>
      </c>
      <c r="E18" s="27" t="s">
        <v>17</v>
      </c>
      <c r="F18" s="3"/>
      <c r="G18" s="153">
        <v>106.55702225362</v>
      </c>
      <c r="H18" s="148">
        <v>106.311314142678</v>
      </c>
      <c r="I18" s="148">
        <v>111.645235716515</v>
      </c>
      <c r="J18" s="148">
        <v>106.58772727272699</v>
      </c>
      <c r="K18" s="148">
        <v>109.28963922025</v>
      </c>
      <c r="L18" s="154">
        <v>108.133752916692</v>
      </c>
      <c r="M18" s="148"/>
      <c r="N18" s="155">
        <v>183.98132206759399</v>
      </c>
      <c r="O18" s="156">
        <v>146.278159509202</v>
      </c>
      <c r="P18" s="157">
        <v>164.497672206744</v>
      </c>
      <c r="Q18" s="148"/>
      <c r="R18" s="158">
        <v>130.47031104850299</v>
      </c>
      <c r="S18" s="131"/>
      <c r="T18" s="132">
        <v>1.99487193689647</v>
      </c>
      <c r="U18" s="126">
        <v>4.24755817517062</v>
      </c>
      <c r="V18" s="126">
        <v>4.4450455249253302</v>
      </c>
      <c r="W18" s="126">
        <v>4.3975830493210797</v>
      </c>
      <c r="X18" s="126">
        <v>-1.2479312715392701</v>
      </c>
      <c r="Y18" s="133">
        <v>2.6701615988589702</v>
      </c>
      <c r="Z18" s="126"/>
      <c r="AA18" s="134">
        <v>28.217085365544602</v>
      </c>
      <c r="AB18" s="135">
        <v>-12.2805903247679</v>
      </c>
      <c r="AC18" s="136">
        <v>6.1758569085638202</v>
      </c>
      <c r="AD18" s="126"/>
      <c r="AE18" s="137">
        <v>6.1514544925207701</v>
      </c>
      <c r="AF18" s="30"/>
      <c r="AG18" s="153">
        <v>118.272493715083</v>
      </c>
      <c r="AH18" s="148">
        <v>104.628727817651</v>
      </c>
      <c r="AI18" s="148">
        <v>106.88733063159501</v>
      </c>
      <c r="AJ18" s="148">
        <v>107.11392042042</v>
      </c>
      <c r="AK18" s="148">
        <v>109.632921973968</v>
      </c>
      <c r="AL18" s="154">
        <v>109.497312289711</v>
      </c>
      <c r="AM18" s="148"/>
      <c r="AN18" s="155">
        <v>156.377335096297</v>
      </c>
      <c r="AO18" s="156">
        <v>159.46739239125401</v>
      </c>
      <c r="AP18" s="157">
        <v>157.99435458934801</v>
      </c>
      <c r="AQ18" s="148"/>
      <c r="AR18" s="158">
        <v>128.06590217381401</v>
      </c>
      <c r="AS18" s="131"/>
      <c r="AT18" s="132">
        <v>-6.2896203342686299</v>
      </c>
      <c r="AU18" s="126">
        <v>-1.5437807170477</v>
      </c>
      <c r="AV18" s="126">
        <v>2.38972177233609</v>
      </c>
      <c r="AW18" s="126">
        <v>3.9385582613224699</v>
      </c>
      <c r="AX18" s="126">
        <v>-0.52082294160962805</v>
      </c>
      <c r="AY18" s="133">
        <v>-0.92343626559318803</v>
      </c>
      <c r="AZ18" s="126"/>
      <c r="BA18" s="134">
        <v>5.5033255528267402</v>
      </c>
      <c r="BB18" s="135">
        <v>-5.38123810103097</v>
      </c>
      <c r="BC18" s="136">
        <v>-0.57826990091211705</v>
      </c>
      <c r="BD18" s="126"/>
      <c r="BE18" s="137">
        <v>-1.08202297361549</v>
      </c>
    </row>
    <row r="19" spans="1:57" x14ac:dyDescent="0.25">
      <c r="A19" s="21" t="s">
        <v>30</v>
      </c>
      <c r="B19" s="3" t="str">
        <f t="shared" si="0"/>
        <v>Virginia Beach, VA</v>
      </c>
      <c r="C19" s="3"/>
      <c r="D19" s="24" t="s">
        <v>16</v>
      </c>
      <c r="E19" s="27" t="s">
        <v>17</v>
      </c>
      <c r="F19" s="3"/>
      <c r="G19" s="153">
        <v>131.864319863221</v>
      </c>
      <c r="H19" s="148">
        <v>133.75300927498299</v>
      </c>
      <c r="I19" s="148">
        <v>140.093239565321</v>
      </c>
      <c r="J19" s="148">
        <v>140.07745132582201</v>
      </c>
      <c r="K19" s="148">
        <v>147.06491850017201</v>
      </c>
      <c r="L19" s="154">
        <v>139.036599937548</v>
      </c>
      <c r="M19" s="148"/>
      <c r="N19" s="155">
        <v>187.91499259540501</v>
      </c>
      <c r="O19" s="156">
        <v>196.14553101032701</v>
      </c>
      <c r="P19" s="157">
        <v>192.144400747611</v>
      </c>
      <c r="Q19" s="148"/>
      <c r="R19" s="158">
        <v>157.68802515235001</v>
      </c>
      <c r="S19" s="131"/>
      <c r="T19" s="132">
        <v>-0.77997925735483797</v>
      </c>
      <c r="U19" s="126">
        <v>-2.9384326863261498</v>
      </c>
      <c r="V19" s="126">
        <v>-9.4008721170189293</v>
      </c>
      <c r="W19" s="126">
        <v>-3.0147116434964398</v>
      </c>
      <c r="X19" s="126">
        <v>7.11708912485516</v>
      </c>
      <c r="Y19" s="133">
        <v>-2.2818073502501002</v>
      </c>
      <c r="Z19" s="126"/>
      <c r="AA19" s="134">
        <v>19.994509977991299</v>
      </c>
      <c r="AB19" s="135">
        <v>25.119434266594901</v>
      </c>
      <c r="AC19" s="136">
        <v>22.630985166329701</v>
      </c>
      <c r="AD19" s="126"/>
      <c r="AE19" s="137">
        <v>7.9857953059295399</v>
      </c>
      <c r="AF19" s="30"/>
      <c r="AG19" s="153">
        <v>165.92962380590299</v>
      </c>
      <c r="AH19" s="148">
        <v>142.69406392151799</v>
      </c>
      <c r="AI19" s="148">
        <v>145.46094389204899</v>
      </c>
      <c r="AJ19" s="148">
        <v>145.89267060474899</v>
      </c>
      <c r="AK19" s="148">
        <v>145.42753427701601</v>
      </c>
      <c r="AL19" s="154">
        <v>148.969787644402</v>
      </c>
      <c r="AM19" s="148"/>
      <c r="AN19" s="155">
        <v>193.99573771925199</v>
      </c>
      <c r="AO19" s="156">
        <v>209.23780358695601</v>
      </c>
      <c r="AP19" s="157">
        <v>202.03235522144101</v>
      </c>
      <c r="AQ19" s="148"/>
      <c r="AR19" s="158">
        <v>166.69939586579201</v>
      </c>
      <c r="AS19" s="131"/>
      <c r="AT19" s="132">
        <v>-4.9518471213438398</v>
      </c>
      <c r="AU19" s="126">
        <v>-0.92905253415703404</v>
      </c>
      <c r="AV19" s="126">
        <v>-2.1228034571391001</v>
      </c>
      <c r="AW19" s="126">
        <v>0.64847744446093303</v>
      </c>
      <c r="AX19" s="126">
        <v>1.3722150956702699</v>
      </c>
      <c r="AY19" s="133">
        <v>-1.38551515148657</v>
      </c>
      <c r="AZ19" s="126"/>
      <c r="BA19" s="134">
        <v>1.1999218092460799</v>
      </c>
      <c r="BB19" s="135">
        <v>-0.74215714002742195</v>
      </c>
      <c r="BC19" s="136">
        <v>0.13321245582347899</v>
      </c>
      <c r="BD19" s="126"/>
      <c r="BE19" s="137">
        <v>-0.65994702147698503</v>
      </c>
    </row>
    <row r="20" spans="1:57" x14ac:dyDescent="0.25">
      <c r="A20" s="34" t="s">
        <v>31</v>
      </c>
      <c r="B20" s="3" t="str">
        <f t="shared" si="0"/>
        <v>Norfolk/Portsmouth, VA</v>
      </c>
      <c r="C20" s="3"/>
      <c r="D20" s="24" t="s">
        <v>16</v>
      </c>
      <c r="E20" s="27" t="s">
        <v>17</v>
      </c>
      <c r="F20" s="3"/>
      <c r="G20" s="153">
        <v>115.741553175487</v>
      </c>
      <c r="H20" s="148">
        <v>122.78778171482701</v>
      </c>
      <c r="I20" s="148">
        <v>129.55066304451799</v>
      </c>
      <c r="J20" s="148">
        <v>128.493695635763</v>
      </c>
      <c r="K20" s="148">
        <v>123.073692602739</v>
      </c>
      <c r="L20" s="154">
        <v>124.18546295692499</v>
      </c>
      <c r="M20" s="148"/>
      <c r="N20" s="155">
        <v>130.954328996865</v>
      </c>
      <c r="O20" s="156">
        <v>134.623812815169</v>
      </c>
      <c r="P20" s="157">
        <v>132.85501467889901</v>
      </c>
      <c r="Q20" s="148"/>
      <c r="R20" s="158">
        <v>126.907459524212</v>
      </c>
      <c r="S20" s="131"/>
      <c r="T20" s="132">
        <v>13.767406143941001</v>
      </c>
      <c r="U20" s="126">
        <v>9.3215192243054101</v>
      </c>
      <c r="V20" s="126">
        <v>9.1548545611013292</v>
      </c>
      <c r="W20" s="126">
        <v>8.9564775843874909</v>
      </c>
      <c r="X20" s="126">
        <v>-2.6242928742767999</v>
      </c>
      <c r="Y20" s="133">
        <v>7.09675323082406</v>
      </c>
      <c r="Z20" s="126"/>
      <c r="AA20" s="134">
        <v>0.96961278556596897</v>
      </c>
      <c r="AB20" s="135">
        <v>-1.2729074357494801</v>
      </c>
      <c r="AC20" s="136">
        <v>-0.185089106176416</v>
      </c>
      <c r="AD20" s="126"/>
      <c r="AE20" s="137">
        <v>4.9501038973955902</v>
      </c>
      <c r="AF20" s="30"/>
      <c r="AG20" s="153">
        <v>111.27779485863</v>
      </c>
      <c r="AH20" s="148">
        <v>116.80159661678999</v>
      </c>
      <c r="AI20" s="148">
        <v>121.04002609044799</v>
      </c>
      <c r="AJ20" s="148">
        <v>118.464314782823</v>
      </c>
      <c r="AK20" s="148">
        <v>115.102562220232</v>
      </c>
      <c r="AL20" s="154">
        <v>116.70537627103199</v>
      </c>
      <c r="AM20" s="148"/>
      <c r="AN20" s="155">
        <v>130.65416518632799</v>
      </c>
      <c r="AO20" s="156">
        <v>140.383256762098</v>
      </c>
      <c r="AP20" s="157">
        <v>135.68337862940999</v>
      </c>
      <c r="AQ20" s="148"/>
      <c r="AR20" s="158">
        <v>122.778243127501</v>
      </c>
      <c r="AS20" s="131"/>
      <c r="AT20" s="132">
        <v>3.17627843805497</v>
      </c>
      <c r="AU20" s="126">
        <v>7.72309821249641</v>
      </c>
      <c r="AV20" s="126">
        <v>8.6245542424384301</v>
      </c>
      <c r="AW20" s="126">
        <v>6.9673758609725098</v>
      </c>
      <c r="AX20" s="126">
        <v>3.2546408328690402</v>
      </c>
      <c r="AY20" s="133">
        <v>6.0541092762264803</v>
      </c>
      <c r="AZ20" s="126"/>
      <c r="BA20" s="134">
        <v>-0.485804363986092</v>
      </c>
      <c r="BB20" s="135">
        <v>-0.98618457207050803</v>
      </c>
      <c r="BC20" s="136">
        <v>-0.75369781366306399</v>
      </c>
      <c r="BD20" s="126"/>
      <c r="BE20" s="137">
        <v>3.4250182950685799</v>
      </c>
    </row>
    <row r="21" spans="1:57" x14ac:dyDescent="0.25">
      <c r="A21" s="35" t="s">
        <v>32</v>
      </c>
      <c r="B21" s="3" t="str">
        <f t="shared" si="0"/>
        <v>Newport News/Hampton, VA</v>
      </c>
      <c r="C21" s="3"/>
      <c r="D21" s="24" t="s">
        <v>16</v>
      </c>
      <c r="E21" s="27" t="s">
        <v>17</v>
      </c>
      <c r="F21" s="3"/>
      <c r="G21" s="153">
        <v>83.8507038872945</v>
      </c>
      <c r="H21" s="148">
        <v>86.938528897338401</v>
      </c>
      <c r="I21" s="148">
        <v>89.1985764218784</v>
      </c>
      <c r="J21" s="148">
        <v>88.300295979677401</v>
      </c>
      <c r="K21" s="148">
        <v>86.166097277676897</v>
      </c>
      <c r="L21" s="154">
        <v>86.998606144215103</v>
      </c>
      <c r="M21" s="148"/>
      <c r="N21" s="155">
        <v>106.80857616212</v>
      </c>
      <c r="O21" s="156">
        <v>100.66672202881099</v>
      </c>
      <c r="P21" s="157">
        <v>103.800247373578</v>
      </c>
      <c r="Q21" s="148"/>
      <c r="R21" s="158">
        <v>92.395186052441005</v>
      </c>
      <c r="S21" s="131"/>
      <c r="T21" s="132">
        <v>-2.6906749306944402</v>
      </c>
      <c r="U21" s="126">
        <v>-0.52001989064465803</v>
      </c>
      <c r="V21" s="126">
        <v>-0.54787262588049102</v>
      </c>
      <c r="W21" s="126">
        <v>-2.7702536109647702</v>
      </c>
      <c r="X21" s="126">
        <v>-2.2061589352333599</v>
      </c>
      <c r="Y21" s="133">
        <v>-1.7234201564145299</v>
      </c>
      <c r="Z21" s="126"/>
      <c r="AA21" s="134">
        <v>10.774903776091399</v>
      </c>
      <c r="AB21" s="135">
        <v>4.4831086319548898</v>
      </c>
      <c r="AC21" s="136">
        <v>7.6950269304464403</v>
      </c>
      <c r="AD21" s="126"/>
      <c r="AE21" s="137">
        <v>1.8301247243441801</v>
      </c>
      <c r="AF21" s="30"/>
      <c r="AG21" s="153">
        <v>85.473813097131199</v>
      </c>
      <c r="AH21" s="148">
        <v>84.896413103280295</v>
      </c>
      <c r="AI21" s="148">
        <v>86.837488720331294</v>
      </c>
      <c r="AJ21" s="148">
        <v>86.236717360838597</v>
      </c>
      <c r="AK21" s="148">
        <v>86.803489356281403</v>
      </c>
      <c r="AL21" s="154">
        <v>86.081509289272404</v>
      </c>
      <c r="AM21" s="148"/>
      <c r="AN21" s="155">
        <v>105.822447748412</v>
      </c>
      <c r="AO21" s="156">
        <v>111.000214605647</v>
      </c>
      <c r="AP21" s="157">
        <v>108.48846736857099</v>
      </c>
      <c r="AQ21" s="148"/>
      <c r="AR21" s="158">
        <v>93.448137072619303</v>
      </c>
      <c r="AS21" s="131"/>
      <c r="AT21" s="132">
        <v>-0.59019454192235299</v>
      </c>
      <c r="AU21" s="126">
        <v>0.33185030713887897</v>
      </c>
      <c r="AV21" s="126">
        <v>-2.2611258542548298</v>
      </c>
      <c r="AW21" s="126">
        <v>-1.92131407275861</v>
      </c>
      <c r="AX21" s="126">
        <v>-7.0034571016832706E-2</v>
      </c>
      <c r="AY21" s="133">
        <v>-0.94829392806635704</v>
      </c>
      <c r="AZ21" s="126"/>
      <c r="BA21" s="134">
        <v>5.15598952316713</v>
      </c>
      <c r="BB21" s="135">
        <v>4.2224700042975503</v>
      </c>
      <c r="BC21" s="136">
        <v>4.6371825587776803</v>
      </c>
      <c r="BD21" s="126"/>
      <c r="BE21" s="137">
        <v>1.32703481226058</v>
      </c>
    </row>
    <row r="22" spans="1:57" x14ac:dyDescent="0.25">
      <c r="A22" s="36" t="s">
        <v>33</v>
      </c>
      <c r="B22" s="3" t="str">
        <f t="shared" si="0"/>
        <v>Chesapeake/Suffolk, VA</v>
      </c>
      <c r="C22" s="3"/>
      <c r="D22" s="25" t="s">
        <v>16</v>
      </c>
      <c r="E22" s="28" t="s">
        <v>17</v>
      </c>
      <c r="F22" s="3"/>
      <c r="G22" s="159">
        <v>94.751399322732595</v>
      </c>
      <c r="H22" s="160">
        <v>101.4321838985</v>
      </c>
      <c r="I22" s="160">
        <v>104.05326352103199</v>
      </c>
      <c r="J22" s="160">
        <v>102.4775730421</v>
      </c>
      <c r="K22" s="160">
        <v>100.238550130921</v>
      </c>
      <c r="L22" s="161">
        <v>100.889682344192</v>
      </c>
      <c r="M22" s="148"/>
      <c r="N22" s="162">
        <v>112.31853829646001</v>
      </c>
      <c r="O22" s="163">
        <v>113.19623935264001</v>
      </c>
      <c r="P22" s="164">
        <v>112.765769650607</v>
      </c>
      <c r="Q22" s="148"/>
      <c r="R22" s="165">
        <v>104.53085539106399</v>
      </c>
      <c r="S22" s="131"/>
      <c r="T22" s="138">
        <v>7.1643084413949998</v>
      </c>
      <c r="U22" s="139">
        <v>4.38116843098648</v>
      </c>
      <c r="V22" s="139">
        <v>3.7049738377403898</v>
      </c>
      <c r="W22" s="139">
        <v>2.35519533818763</v>
      </c>
      <c r="X22" s="139">
        <v>4.2735324740246403</v>
      </c>
      <c r="Y22" s="140">
        <v>4.1832397585304504</v>
      </c>
      <c r="Z22" s="126"/>
      <c r="AA22" s="141">
        <v>7.9193620388110402</v>
      </c>
      <c r="AB22" s="142">
        <v>5.6367700399490603</v>
      </c>
      <c r="AC22" s="143">
        <v>6.76584072692979</v>
      </c>
      <c r="AD22" s="126"/>
      <c r="AE22" s="144">
        <v>5.2831746519226401</v>
      </c>
      <c r="AF22" s="31"/>
      <c r="AG22" s="159">
        <v>96.752693646022607</v>
      </c>
      <c r="AH22" s="160">
        <v>100.789993290152</v>
      </c>
      <c r="AI22" s="160">
        <v>102.93449359168</v>
      </c>
      <c r="AJ22" s="160">
        <v>101.493847662785</v>
      </c>
      <c r="AK22" s="160">
        <v>98.788506300775097</v>
      </c>
      <c r="AL22" s="161">
        <v>100.280438682755</v>
      </c>
      <c r="AM22" s="148"/>
      <c r="AN22" s="162">
        <v>110.789955783625</v>
      </c>
      <c r="AO22" s="163">
        <v>116.85451072357</v>
      </c>
      <c r="AP22" s="164">
        <v>113.93853137723499</v>
      </c>
      <c r="AQ22" s="148"/>
      <c r="AR22" s="165">
        <v>104.460542369322</v>
      </c>
      <c r="AS22" s="131"/>
      <c r="AT22" s="138">
        <v>2.1166555924116701</v>
      </c>
      <c r="AU22" s="139">
        <v>5.5178105512499496</v>
      </c>
      <c r="AV22" s="139">
        <v>5.3029330670042603</v>
      </c>
      <c r="AW22" s="139">
        <v>4.2211507748183399</v>
      </c>
      <c r="AX22" s="139">
        <v>4.4024006462456002</v>
      </c>
      <c r="AY22" s="140">
        <v>4.3695952593571299</v>
      </c>
      <c r="AZ22" s="126"/>
      <c r="BA22" s="141">
        <v>1.1222244600867199</v>
      </c>
      <c r="BB22" s="142">
        <v>0.85450106258688396</v>
      </c>
      <c r="BC22" s="143">
        <v>1.0078500178126499</v>
      </c>
      <c r="BD22" s="126"/>
      <c r="BE22" s="144">
        <v>3.1529249686213898</v>
      </c>
    </row>
    <row r="23" spans="1:57" ht="13" x14ac:dyDescent="0.3">
      <c r="A23" s="35" t="s">
        <v>109</v>
      </c>
      <c r="B23" s="3" t="s">
        <v>109</v>
      </c>
      <c r="C23" s="9"/>
      <c r="D23" s="23" t="s">
        <v>16</v>
      </c>
      <c r="E23" s="26" t="s">
        <v>17</v>
      </c>
      <c r="F23" s="3"/>
      <c r="G23" s="145">
        <v>155.535340996168</v>
      </c>
      <c r="H23" s="146">
        <v>179.15410910690699</v>
      </c>
      <c r="I23" s="146">
        <v>201.9473197378</v>
      </c>
      <c r="J23" s="146">
        <v>195.12632158590301</v>
      </c>
      <c r="K23" s="146">
        <v>181.26963150621799</v>
      </c>
      <c r="L23" s="147">
        <v>186.27317229699599</v>
      </c>
      <c r="M23" s="148"/>
      <c r="N23" s="149">
        <v>185.643985660059</v>
      </c>
      <c r="O23" s="150">
        <v>203.050699481865</v>
      </c>
      <c r="P23" s="151">
        <v>194.91521387738999</v>
      </c>
      <c r="Q23" s="148"/>
      <c r="R23" s="152">
        <v>188.964129634176</v>
      </c>
      <c r="S23" s="131"/>
      <c r="T23" s="123">
        <v>-0.95441191920676904</v>
      </c>
      <c r="U23" s="124">
        <v>0.54722257476313096</v>
      </c>
      <c r="V23" s="124">
        <v>5.63852784021012</v>
      </c>
      <c r="W23" s="124">
        <v>6.0329874713392204</v>
      </c>
      <c r="X23" s="124">
        <v>7.8653002176503799</v>
      </c>
      <c r="Y23" s="125">
        <v>4.4772821408571097</v>
      </c>
      <c r="Z23" s="126"/>
      <c r="AA23" s="127">
        <v>-4.0433574267351604</v>
      </c>
      <c r="AB23" s="128">
        <v>1.83902474809358</v>
      </c>
      <c r="AC23" s="129">
        <v>-0.78674263101828601</v>
      </c>
      <c r="AD23" s="126"/>
      <c r="AE23" s="130">
        <v>2.8170365419043599</v>
      </c>
      <c r="AF23" s="29"/>
      <c r="AG23" s="145">
        <v>153.315627564979</v>
      </c>
      <c r="AH23" s="146">
        <v>166.79087534372101</v>
      </c>
      <c r="AI23" s="146">
        <v>179.87103100393699</v>
      </c>
      <c r="AJ23" s="146">
        <v>175.90997224233601</v>
      </c>
      <c r="AK23" s="146">
        <v>167.62631671296899</v>
      </c>
      <c r="AL23" s="147">
        <v>169.84265183605899</v>
      </c>
      <c r="AM23" s="148"/>
      <c r="AN23" s="149">
        <v>177.23465756594101</v>
      </c>
      <c r="AO23" s="150">
        <v>181.16983366881999</v>
      </c>
      <c r="AP23" s="151">
        <v>179.28874854835999</v>
      </c>
      <c r="AQ23" s="148"/>
      <c r="AR23" s="152">
        <v>173.021765308021</v>
      </c>
      <c r="AS23" s="131"/>
      <c r="AT23" s="123">
        <v>-0.18722335048323399</v>
      </c>
      <c r="AU23" s="124">
        <v>-0.62397431220948196</v>
      </c>
      <c r="AV23" s="124">
        <v>1.65335038475546</v>
      </c>
      <c r="AW23" s="124">
        <v>-1.26206224318254E-2</v>
      </c>
      <c r="AX23" s="124">
        <v>0.15203504683305899</v>
      </c>
      <c r="AY23" s="125">
        <v>0.15291508760243799</v>
      </c>
      <c r="AZ23" s="126"/>
      <c r="BA23" s="127">
        <v>-0.423102521093141</v>
      </c>
      <c r="BB23" s="128">
        <v>-1.3513652929240101</v>
      </c>
      <c r="BC23" s="129">
        <v>-0.92342789967198702</v>
      </c>
      <c r="BD23" s="126"/>
      <c r="BE23" s="130">
        <v>-0.14585917489386299</v>
      </c>
    </row>
    <row r="24" spans="1:57" x14ac:dyDescent="0.25">
      <c r="A24" s="35" t="s">
        <v>43</v>
      </c>
      <c r="B24" s="3" t="str">
        <f t="shared" si="0"/>
        <v>Richmond North/Glen Allen, VA</v>
      </c>
      <c r="C24" s="10"/>
      <c r="D24" s="24" t="s">
        <v>16</v>
      </c>
      <c r="E24" s="27" t="s">
        <v>17</v>
      </c>
      <c r="F24" s="3"/>
      <c r="G24" s="153">
        <v>90.353525852585193</v>
      </c>
      <c r="H24" s="148">
        <v>106.764250857796</v>
      </c>
      <c r="I24" s="148">
        <v>112.154357760731</v>
      </c>
      <c r="J24" s="148">
        <v>111.90739575011899</v>
      </c>
      <c r="K24" s="148">
        <v>105.00211520988501</v>
      </c>
      <c r="L24" s="154">
        <v>106.609221172163</v>
      </c>
      <c r="M24" s="148"/>
      <c r="N24" s="155">
        <v>115.521608023676</v>
      </c>
      <c r="O24" s="156">
        <v>116.758979969183</v>
      </c>
      <c r="P24" s="157">
        <v>116.160372255806</v>
      </c>
      <c r="Q24" s="148"/>
      <c r="R24" s="158">
        <v>109.661277991002</v>
      </c>
      <c r="S24" s="131"/>
      <c r="T24" s="132">
        <v>-10.746990865458701</v>
      </c>
      <c r="U24" s="126">
        <v>-0.547179358262049</v>
      </c>
      <c r="V24" s="126">
        <v>-0.29611986179729899</v>
      </c>
      <c r="W24" s="126">
        <v>0.75221252356753499</v>
      </c>
      <c r="X24" s="126">
        <v>-4.2740238806700503</v>
      </c>
      <c r="Y24" s="133">
        <v>-2.17711320184736</v>
      </c>
      <c r="Z24" s="126"/>
      <c r="AA24" s="134">
        <v>1.13442376756634</v>
      </c>
      <c r="AB24" s="135">
        <v>1.6899473441033299</v>
      </c>
      <c r="AC24" s="136">
        <v>1.42547932956988</v>
      </c>
      <c r="AD24" s="126"/>
      <c r="AE24" s="137">
        <v>-0.85867034136833897</v>
      </c>
      <c r="AF24" s="30"/>
      <c r="AG24" s="153">
        <v>90.989365058324395</v>
      </c>
      <c r="AH24" s="148">
        <v>101.500797316186</v>
      </c>
      <c r="AI24" s="148">
        <v>106.673601527081</v>
      </c>
      <c r="AJ24" s="148">
        <v>105.702814193487</v>
      </c>
      <c r="AK24" s="148">
        <v>99.836696062992104</v>
      </c>
      <c r="AL24" s="154">
        <v>101.57796898056201</v>
      </c>
      <c r="AM24" s="148"/>
      <c r="AN24" s="155">
        <v>112.288884932013</v>
      </c>
      <c r="AO24" s="156">
        <v>113.932381530984</v>
      </c>
      <c r="AP24" s="157">
        <v>113.151188639011</v>
      </c>
      <c r="AQ24" s="148"/>
      <c r="AR24" s="158">
        <v>105.34675505412</v>
      </c>
      <c r="AS24" s="131"/>
      <c r="AT24" s="132">
        <v>-8.0233256483586697</v>
      </c>
      <c r="AU24" s="126">
        <v>-3.21123696431503</v>
      </c>
      <c r="AV24" s="126">
        <v>-2.4202725359237101</v>
      </c>
      <c r="AW24" s="126">
        <v>-2.04210304147565</v>
      </c>
      <c r="AX24" s="126">
        <v>-4.2158165625192598</v>
      </c>
      <c r="AY24" s="133">
        <v>-3.66773515850526</v>
      </c>
      <c r="AZ24" s="126"/>
      <c r="BA24" s="134">
        <v>-0.29198657397069999</v>
      </c>
      <c r="BB24" s="135">
        <v>-0.67568866999680799</v>
      </c>
      <c r="BC24" s="136">
        <v>-0.48718777733158503</v>
      </c>
      <c r="BD24" s="126"/>
      <c r="BE24" s="137">
        <v>-2.4758721025581099</v>
      </c>
    </row>
    <row r="25" spans="1:57" x14ac:dyDescent="0.25">
      <c r="A25" s="35" t="s">
        <v>44</v>
      </c>
      <c r="B25" s="3" t="str">
        <f t="shared" si="0"/>
        <v>Richmond West/Midlothian, VA</v>
      </c>
      <c r="C25" s="3"/>
      <c r="D25" s="24" t="s">
        <v>16</v>
      </c>
      <c r="E25" s="27" t="s">
        <v>17</v>
      </c>
      <c r="F25" s="3"/>
      <c r="G25" s="153">
        <v>83.431897007042195</v>
      </c>
      <c r="H25" s="148">
        <v>91.585059380863001</v>
      </c>
      <c r="I25" s="148">
        <v>91.995581076312305</v>
      </c>
      <c r="J25" s="148">
        <v>91.037003849679095</v>
      </c>
      <c r="K25" s="148">
        <v>87.120594117647002</v>
      </c>
      <c r="L25" s="154">
        <v>89.320854481495701</v>
      </c>
      <c r="M25" s="148"/>
      <c r="N25" s="155">
        <v>97.440606056644796</v>
      </c>
      <c r="O25" s="156">
        <v>100.48439212887401</v>
      </c>
      <c r="P25" s="157">
        <v>99.0128334527069</v>
      </c>
      <c r="Q25" s="148"/>
      <c r="R25" s="158">
        <v>92.363096376380298</v>
      </c>
      <c r="S25" s="131"/>
      <c r="T25" s="132">
        <v>1.4172396650557599</v>
      </c>
      <c r="U25" s="126">
        <v>2.1955186357920602</v>
      </c>
      <c r="V25" s="126">
        <v>2.3306868144659898</v>
      </c>
      <c r="W25" s="126">
        <v>0.31272532748491699</v>
      </c>
      <c r="X25" s="126">
        <v>-0.25745148274715202</v>
      </c>
      <c r="Y25" s="133">
        <v>1.16551672636246</v>
      </c>
      <c r="Z25" s="126"/>
      <c r="AA25" s="134">
        <v>-0.44955285391369598</v>
      </c>
      <c r="AB25" s="135">
        <v>2.60226875434725</v>
      </c>
      <c r="AC25" s="136">
        <v>1.1273547973756</v>
      </c>
      <c r="AD25" s="126"/>
      <c r="AE25" s="137">
        <v>1.0819656165520699</v>
      </c>
      <c r="AF25" s="30"/>
      <c r="AG25" s="153">
        <v>84.502003179824499</v>
      </c>
      <c r="AH25" s="148">
        <v>88.517361300268007</v>
      </c>
      <c r="AI25" s="148">
        <v>89.057852597480505</v>
      </c>
      <c r="AJ25" s="148">
        <v>89.022308252779098</v>
      </c>
      <c r="AK25" s="148">
        <v>86.102698825181903</v>
      </c>
      <c r="AL25" s="154">
        <v>87.580743942955607</v>
      </c>
      <c r="AM25" s="148"/>
      <c r="AN25" s="155">
        <v>98.287412779256798</v>
      </c>
      <c r="AO25" s="156">
        <v>101.052409813784</v>
      </c>
      <c r="AP25" s="157">
        <v>99.724110343101799</v>
      </c>
      <c r="AQ25" s="148"/>
      <c r="AR25" s="158">
        <v>91.461640315271197</v>
      </c>
      <c r="AS25" s="131"/>
      <c r="AT25" s="132">
        <v>1.9874395199941499</v>
      </c>
      <c r="AU25" s="126">
        <v>2.2362000216115301</v>
      </c>
      <c r="AV25" s="126">
        <v>0.62649632506613895</v>
      </c>
      <c r="AW25" s="126">
        <v>-0.592763862712122</v>
      </c>
      <c r="AX25" s="126">
        <v>-2.8318504259757802</v>
      </c>
      <c r="AY25" s="133">
        <v>0.14618940235391101</v>
      </c>
      <c r="AZ25" s="126"/>
      <c r="BA25" s="134">
        <v>-2.0175011017587798</v>
      </c>
      <c r="BB25" s="135">
        <v>-0.24337292255022999</v>
      </c>
      <c r="BC25" s="136">
        <v>-1.0822620471856501</v>
      </c>
      <c r="BD25" s="126"/>
      <c r="BE25" s="137">
        <v>-0.32372768923547801</v>
      </c>
    </row>
    <row r="26" spans="1:57" x14ac:dyDescent="0.25">
      <c r="A26" s="35" t="s">
        <v>45</v>
      </c>
      <c r="B26" s="3" t="str">
        <f t="shared" si="0"/>
        <v>Petersburg/Chester, VA</v>
      </c>
      <c r="C26" s="3"/>
      <c r="D26" s="24" t="s">
        <v>16</v>
      </c>
      <c r="E26" s="27" t="s">
        <v>17</v>
      </c>
      <c r="F26" s="3"/>
      <c r="G26" s="153">
        <v>88.1700923868312</v>
      </c>
      <c r="H26" s="148">
        <v>93.114508964684504</v>
      </c>
      <c r="I26" s="148">
        <v>94.720167702394505</v>
      </c>
      <c r="J26" s="148">
        <v>95.649933502395001</v>
      </c>
      <c r="K26" s="148">
        <v>92.974413798309101</v>
      </c>
      <c r="L26" s="154">
        <v>93.099384166766995</v>
      </c>
      <c r="M26" s="148"/>
      <c r="N26" s="155">
        <v>97.660415400843803</v>
      </c>
      <c r="O26" s="156">
        <v>95.472076873265394</v>
      </c>
      <c r="P26" s="157">
        <v>96.578753787532307</v>
      </c>
      <c r="Q26" s="148"/>
      <c r="R26" s="158">
        <v>94.085097888509793</v>
      </c>
      <c r="S26" s="131"/>
      <c r="T26" s="132">
        <v>0.27007487019654902</v>
      </c>
      <c r="U26" s="126">
        <v>1.89114478835096</v>
      </c>
      <c r="V26" s="126">
        <v>2.5021919711837102</v>
      </c>
      <c r="W26" s="126">
        <v>4.7869949273056198</v>
      </c>
      <c r="X26" s="126">
        <v>3.6150496543825699</v>
      </c>
      <c r="Y26" s="133">
        <v>2.6993442311651399</v>
      </c>
      <c r="Z26" s="126"/>
      <c r="AA26" s="134">
        <v>1.76481442733681</v>
      </c>
      <c r="AB26" s="135">
        <v>0.99939015063848002</v>
      </c>
      <c r="AC26" s="136">
        <v>1.3940198567235</v>
      </c>
      <c r="AD26" s="126"/>
      <c r="AE26" s="137">
        <v>2.27740058479865</v>
      </c>
      <c r="AF26" s="30"/>
      <c r="AG26" s="153">
        <v>88.108969573889297</v>
      </c>
      <c r="AH26" s="148">
        <v>92.651417081246905</v>
      </c>
      <c r="AI26" s="148">
        <v>94.644856722189104</v>
      </c>
      <c r="AJ26" s="148">
        <v>94.303028153811496</v>
      </c>
      <c r="AK26" s="148">
        <v>91.001805106689005</v>
      </c>
      <c r="AL26" s="154">
        <v>92.302166977070499</v>
      </c>
      <c r="AM26" s="148"/>
      <c r="AN26" s="155">
        <v>95.697774307403293</v>
      </c>
      <c r="AO26" s="156">
        <v>96.615185381466304</v>
      </c>
      <c r="AP26" s="157">
        <v>96.167976793957095</v>
      </c>
      <c r="AQ26" s="148"/>
      <c r="AR26" s="158">
        <v>93.441691224262499</v>
      </c>
      <c r="AS26" s="131"/>
      <c r="AT26" s="132">
        <v>1.02681377176208</v>
      </c>
      <c r="AU26" s="126">
        <v>2.5292743363932999</v>
      </c>
      <c r="AV26" s="126">
        <v>2.6107930470746901</v>
      </c>
      <c r="AW26" s="126">
        <v>2.4908784381336999</v>
      </c>
      <c r="AX26" s="126">
        <v>2.0143704408786198</v>
      </c>
      <c r="AY26" s="133">
        <v>2.2057357561469502</v>
      </c>
      <c r="AZ26" s="126"/>
      <c r="BA26" s="134">
        <v>1.98834254371381</v>
      </c>
      <c r="BB26" s="135">
        <v>1.39478178270915</v>
      </c>
      <c r="BC26" s="136">
        <v>1.68995061958287</v>
      </c>
      <c r="BD26" s="126"/>
      <c r="BE26" s="137">
        <v>2.0507116089700599</v>
      </c>
    </row>
    <row r="27" spans="1:57" x14ac:dyDescent="0.25">
      <c r="A27" s="35" t="s">
        <v>97</v>
      </c>
      <c r="B27" s="3" t="s">
        <v>70</v>
      </c>
      <c r="C27" s="3"/>
      <c r="D27" s="24" t="s">
        <v>16</v>
      </c>
      <c r="E27" s="27" t="s">
        <v>17</v>
      </c>
      <c r="F27" s="3"/>
      <c r="G27" s="153">
        <v>101.783003066761</v>
      </c>
      <c r="H27" s="148">
        <v>110.756409523809</v>
      </c>
      <c r="I27" s="148">
        <v>111.723179589613</v>
      </c>
      <c r="J27" s="148">
        <v>117.413705192916</v>
      </c>
      <c r="K27" s="148">
        <v>121.263259749816</v>
      </c>
      <c r="L27" s="154">
        <v>113.369888522035</v>
      </c>
      <c r="M27" s="148"/>
      <c r="N27" s="155">
        <v>151.091909660402</v>
      </c>
      <c r="O27" s="156">
        <v>154.31847894604101</v>
      </c>
      <c r="P27" s="157">
        <v>152.74153727158401</v>
      </c>
      <c r="Q27" s="148"/>
      <c r="R27" s="158">
        <v>127.752376237623</v>
      </c>
      <c r="S27" s="131"/>
      <c r="T27" s="132">
        <v>-0.29476278944366902</v>
      </c>
      <c r="U27" s="126">
        <v>2.7439566233119499</v>
      </c>
      <c r="V27" s="126">
        <v>-1.3897145682299099</v>
      </c>
      <c r="W27" s="126">
        <v>3.3691895888431498</v>
      </c>
      <c r="X27" s="126">
        <v>4.3989537901942999</v>
      </c>
      <c r="Y27" s="133">
        <v>2.0507556344800402</v>
      </c>
      <c r="Z27" s="126"/>
      <c r="AA27" s="134">
        <v>6.2309440506546698</v>
      </c>
      <c r="AB27" s="135">
        <v>7.8880337246755099</v>
      </c>
      <c r="AC27" s="136">
        <v>7.0887527100329697</v>
      </c>
      <c r="AD27" s="126"/>
      <c r="AE27" s="137">
        <v>5.2849068713604597</v>
      </c>
      <c r="AF27" s="30"/>
      <c r="AG27" s="153">
        <v>118.64881102449201</v>
      </c>
      <c r="AH27" s="148">
        <v>113.946056740053</v>
      </c>
      <c r="AI27" s="148">
        <v>113.937086299627</v>
      </c>
      <c r="AJ27" s="148">
        <v>114.495512339927</v>
      </c>
      <c r="AK27" s="148">
        <v>114.198267209668</v>
      </c>
      <c r="AL27" s="154">
        <v>114.91554151904</v>
      </c>
      <c r="AM27" s="148"/>
      <c r="AN27" s="155">
        <v>142.649610262511</v>
      </c>
      <c r="AO27" s="156">
        <v>147.59267898425</v>
      </c>
      <c r="AP27" s="157">
        <v>145.19601730554501</v>
      </c>
      <c r="AQ27" s="148"/>
      <c r="AR27" s="158">
        <v>125.06775406691099</v>
      </c>
      <c r="AS27" s="131"/>
      <c r="AT27" s="132">
        <v>1.18213988337537</v>
      </c>
      <c r="AU27" s="126">
        <v>5.5423600052521902</v>
      </c>
      <c r="AV27" s="126">
        <v>4.7876522342547396</v>
      </c>
      <c r="AW27" s="126">
        <v>2.2053732178157701</v>
      </c>
      <c r="AX27" s="126">
        <v>-2.2888408410416701</v>
      </c>
      <c r="AY27" s="133">
        <v>2.1027228654346302</v>
      </c>
      <c r="AZ27" s="126"/>
      <c r="BA27" s="134">
        <v>-1.27401244957233</v>
      </c>
      <c r="BB27" s="135">
        <v>-0.60877297012152498</v>
      </c>
      <c r="BC27" s="136">
        <v>-0.92482117306922296</v>
      </c>
      <c r="BD27" s="126"/>
      <c r="BE27" s="137">
        <v>0.77227211742143897</v>
      </c>
    </row>
    <row r="28" spans="1:57" x14ac:dyDescent="0.25">
      <c r="A28" s="35" t="s">
        <v>47</v>
      </c>
      <c r="B28" s="3" t="str">
        <f t="shared" si="0"/>
        <v>Roanoke, VA</v>
      </c>
      <c r="C28" s="3"/>
      <c r="D28" s="24" t="s">
        <v>16</v>
      </c>
      <c r="E28" s="27" t="s">
        <v>17</v>
      </c>
      <c r="F28" s="3"/>
      <c r="G28" s="153">
        <v>91.958316347329799</v>
      </c>
      <c r="H28" s="148">
        <v>103.44363779033201</v>
      </c>
      <c r="I28" s="148">
        <v>117.194680563075</v>
      </c>
      <c r="J28" s="148">
        <v>112.943299600532</v>
      </c>
      <c r="K28" s="148">
        <v>107.80599325653201</v>
      </c>
      <c r="L28" s="154">
        <v>107.878053102661</v>
      </c>
      <c r="M28" s="148"/>
      <c r="N28" s="155">
        <v>182.69812235008999</v>
      </c>
      <c r="O28" s="156">
        <v>195.77792073408801</v>
      </c>
      <c r="P28" s="157">
        <v>189.34772307692299</v>
      </c>
      <c r="Q28" s="148"/>
      <c r="R28" s="158">
        <v>138.59457600479001</v>
      </c>
      <c r="S28" s="131"/>
      <c r="T28" s="132">
        <v>1.4417038990805899</v>
      </c>
      <c r="U28" s="126">
        <v>5.6442003413380997</v>
      </c>
      <c r="V28" s="126">
        <v>15.317326546230801</v>
      </c>
      <c r="W28" s="126">
        <v>10.0809607655042</v>
      </c>
      <c r="X28" s="126">
        <v>9.6869402432135008</v>
      </c>
      <c r="Y28" s="133">
        <v>9.3536015573795499</v>
      </c>
      <c r="Z28" s="126"/>
      <c r="AA28" s="134">
        <v>44.772140146779797</v>
      </c>
      <c r="AB28" s="135">
        <v>54.051585705361099</v>
      </c>
      <c r="AC28" s="136">
        <v>49.511868040636699</v>
      </c>
      <c r="AD28" s="126"/>
      <c r="AE28" s="137">
        <v>28.369159281707699</v>
      </c>
      <c r="AF28" s="30"/>
      <c r="AG28" s="153">
        <v>94.839176755447895</v>
      </c>
      <c r="AH28" s="148">
        <v>101.34274832470901</v>
      </c>
      <c r="AI28" s="148">
        <v>107.422520642878</v>
      </c>
      <c r="AJ28" s="148">
        <v>106.60397561506601</v>
      </c>
      <c r="AK28" s="148">
        <v>104.48630379367199</v>
      </c>
      <c r="AL28" s="154">
        <v>103.40883398359701</v>
      </c>
      <c r="AM28" s="148"/>
      <c r="AN28" s="155">
        <v>137.93440514052</v>
      </c>
      <c r="AO28" s="156">
        <v>143.952855388394</v>
      </c>
      <c r="AP28" s="157">
        <v>141.02699829609901</v>
      </c>
      <c r="AQ28" s="148"/>
      <c r="AR28" s="158">
        <v>116.02638839205299</v>
      </c>
      <c r="AS28" s="131"/>
      <c r="AT28" s="132">
        <v>3.4872184357763598</v>
      </c>
      <c r="AU28" s="126">
        <v>2.7047233516231</v>
      </c>
      <c r="AV28" s="126">
        <v>5.6898758486726502</v>
      </c>
      <c r="AW28" s="126">
        <v>4.8235523647738301</v>
      </c>
      <c r="AX28" s="126">
        <v>4.3416232438098401</v>
      </c>
      <c r="AY28" s="133">
        <v>4.3223383376448901</v>
      </c>
      <c r="AZ28" s="126"/>
      <c r="BA28" s="134">
        <v>7.2408233182185997</v>
      </c>
      <c r="BB28" s="135">
        <v>9.3888829620779806</v>
      </c>
      <c r="BC28" s="136">
        <v>8.3635038876717402</v>
      </c>
      <c r="BD28" s="126"/>
      <c r="BE28" s="137">
        <v>5.8522400201737099</v>
      </c>
    </row>
    <row r="29" spans="1:57" x14ac:dyDescent="0.25">
      <c r="A29" s="35" t="s">
        <v>48</v>
      </c>
      <c r="B29" s="3" t="str">
        <f t="shared" si="0"/>
        <v>Charlottesville, VA</v>
      </c>
      <c r="C29" s="3"/>
      <c r="D29" s="24" t="s">
        <v>16</v>
      </c>
      <c r="E29" s="27" t="s">
        <v>17</v>
      </c>
      <c r="F29" s="3"/>
      <c r="G29" s="153">
        <v>152.30305555555501</v>
      </c>
      <c r="H29" s="148">
        <v>154.12116907140199</v>
      </c>
      <c r="I29" s="148">
        <v>153.68809493057699</v>
      </c>
      <c r="J29" s="148">
        <v>155.234872471416</v>
      </c>
      <c r="K29" s="148">
        <v>176.003752900232</v>
      </c>
      <c r="L29" s="154">
        <v>159.14677019054699</v>
      </c>
      <c r="M29" s="148"/>
      <c r="N29" s="155">
        <v>273.24966005665698</v>
      </c>
      <c r="O29" s="156">
        <v>279.91941805520997</v>
      </c>
      <c r="P29" s="157">
        <v>276.64276442307602</v>
      </c>
      <c r="Q29" s="148"/>
      <c r="R29" s="158">
        <v>200.146652686415</v>
      </c>
      <c r="S29" s="131"/>
      <c r="T29" s="132">
        <v>9.9668987099685804</v>
      </c>
      <c r="U29" s="126">
        <v>8.8846642697824496</v>
      </c>
      <c r="V29" s="126">
        <v>6.2646229066251697</v>
      </c>
      <c r="W29" s="126">
        <v>-7.0530523305308096E-2</v>
      </c>
      <c r="X29" s="126">
        <v>-7.0513043302829299</v>
      </c>
      <c r="Y29" s="133">
        <v>1.7407586961821699</v>
      </c>
      <c r="Z29" s="126"/>
      <c r="AA29" s="134">
        <v>-5.3251358667758701</v>
      </c>
      <c r="AB29" s="135">
        <v>7.3746177603377498</v>
      </c>
      <c r="AC29" s="136">
        <v>0.13238271646082</v>
      </c>
      <c r="AD29" s="126"/>
      <c r="AE29" s="137">
        <v>3.41096551985274</v>
      </c>
      <c r="AF29" s="30"/>
      <c r="AG29" s="153">
        <v>161.21024398910299</v>
      </c>
      <c r="AH29" s="148">
        <v>149.680372254085</v>
      </c>
      <c r="AI29" s="148">
        <v>148.313388532593</v>
      </c>
      <c r="AJ29" s="148">
        <v>147.74402375848501</v>
      </c>
      <c r="AK29" s="148">
        <v>160.550157742924</v>
      </c>
      <c r="AL29" s="154">
        <v>153.289500803236</v>
      </c>
      <c r="AM29" s="148"/>
      <c r="AN29" s="155">
        <v>243.52121567393101</v>
      </c>
      <c r="AO29" s="156">
        <v>262.12229997287699</v>
      </c>
      <c r="AP29" s="157">
        <v>253.51243070983699</v>
      </c>
      <c r="AQ29" s="148"/>
      <c r="AR29" s="158">
        <v>188.62452464110501</v>
      </c>
      <c r="AS29" s="131"/>
      <c r="AT29" s="132">
        <v>9.0598998159181399</v>
      </c>
      <c r="AU29" s="126">
        <v>9.29440887085266</v>
      </c>
      <c r="AV29" s="126">
        <v>5.5247113118624602</v>
      </c>
      <c r="AW29" s="126">
        <v>1.8790145866426899</v>
      </c>
      <c r="AX29" s="126">
        <v>-1.6231880427480001</v>
      </c>
      <c r="AY29" s="133">
        <v>4.0522330751947697</v>
      </c>
      <c r="AZ29" s="126"/>
      <c r="BA29" s="134">
        <v>-2.4243690572997498</v>
      </c>
      <c r="BB29" s="135">
        <v>6.7007837076468997</v>
      </c>
      <c r="BC29" s="136">
        <v>2.38349369035328</v>
      </c>
      <c r="BD29" s="126"/>
      <c r="BE29" s="137">
        <v>4.0592848290171597</v>
      </c>
    </row>
    <row r="30" spans="1:57" x14ac:dyDescent="0.25">
      <c r="A30" s="21" t="s">
        <v>49</v>
      </c>
      <c r="B30" t="s">
        <v>72</v>
      </c>
      <c r="C30" s="3"/>
      <c r="D30" s="24" t="s">
        <v>16</v>
      </c>
      <c r="E30" s="27" t="s">
        <v>17</v>
      </c>
      <c r="F30" s="3"/>
      <c r="G30" s="153">
        <v>116.736527100659</v>
      </c>
      <c r="H30" s="148">
        <v>105.574832609251</v>
      </c>
      <c r="I30" s="148">
        <v>113.74463162623501</v>
      </c>
      <c r="J30" s="148">
        <v>127.11954951379199</v>
      </c>
      <c r="K30" s="148">
        <v>181.963129811996</v>
      </c>
      <c r="L30" s="154">
        <v>132.73648247019</v>
      </c>
      <c r="M30" s="148"/>
      <c r="N30" s="155">
        <v>257.76202016862197</v>
      </c>
      <c r="O30" s="156">
        <v>260.21605497037501</v>
      </c>
      <c r="P30" s="157">
        <v>258.99176989690699</v>
      </c>
      <c r="Q30" s="148"/>
      <c r="R30" s="158">
        <v>176.979289326898</v>
      </c>
      <c r="S30" s="131"/>
      <c r="T30" s="132">
        <v>3.4465895878850401</v>
      </c>
      <c r="U30" s="126">
        <v>-1.2414601631352999</v>
      </c>
      <c r="V30" s="126">
        <v>4.0122321964675196</v>
      </c>
      <c r="W30" s="126">
        <v>19.775016861484499</v>
      </c>
      <c r="X30" s="126">
        <v>72.302792241943294</v>
      </c>
      <c r="Y30" s="133">
        <v>23.041339308021399</v>
      </c>
      <c r="Z30" s="126"/>
      <c r="AA30" s="134">
        <v>117.018179097348</v>
      </c>
      <c r="AB30" s="135">
        <v>114.141556539378</v>
      </c>
      <c r="AC30" s="136">
        <v>115.534261272642</v>
      </c>
      <c r="AD30" s="126"/>
      <c r="AE30" s="137">
        <v>58.122345549221201</v>
      </c>
      <c r="AF30" s="30"/>
      <c r="AG30" s="153">
        <v>100.700083166486</v>
      </c>
      <c r="AH30" s="148">
        <v>101.59696000538599</v>
      </c>
      <c r="AI30" s="148">
        <v>108.244479341716</v>
      </c>
      <c r="AJ30" s="148">
        <v>111.241847186771</v>
      </c>
      <c r="AK30" s="148">
        <v>130.075932329963</v>
      </c>
      <c r="AL30" s="154">
        <v>111.192135485873</v>
      </c>
      <c r="AM30" s="148"/>
      <c r="AN30" s="155">
        <v>163.727996766454</v>
      </c>
      <c r="AO30" s="156">
        <v>162.87353983626099</v>
      </c>
      <c r="AP30" s="157">
        <v>163.29141866040899</v>
      </c>
      <c r="AQ30" s="148"/>
      <c r="AR30" s="158">
        <v>128.25208233456601</v>
      </c>
      <c r="AS30" s="131"/>
      <c r="AT30" s="132">
        <v>-4.5980144992094703</v>
      </c>
      <c r="AU30" s="126">
        <v>-1.15848632110704</v>
      </c>
      <c r="AV30" s="126">
        <v>1.78749109329711</v>
      </c>
      <c r="AW30" s="126">
        <v>1.76351251646476</v>
      </c>
      <c r="AX30" s="126">
        <v>-0.18926392070818501</v>
      </c>
      <c r="AY30" s="133">
        <v>-0.34889807240524601</v>
      </c>
      <c r="AZ30" s="126"/>
      <c r="BA30" s="134">
        <v>0.22628463574457</v>
      </c>
      <c r="BB30" s="135">
        <v>-2.0038319496593302</v>
      </c>
      <c r="BC30" s="136">
        <v>-0.92949139942603798</v>
      </c>
      <c r="BD30" s="126"/>
      <c r="BE30" s="137">
        <v>-1.37136677052572</v>
      </c>
    </row>
    <row r="31" spans="1:57" x14ac:dyDescent="0.25">
      <c r="A31" s="21" t="s">
        <v>50</v>
      </c>
      <c r="B31" s="3" t="str">
        <f t="shared" si="0"/>
        <v>Staunton &amp; Harrisonburg, VA</v>
      </c>
      <c r="C31" s="3"/>
      <c r="D31" s="24" t="s">
        <v>16</v>
      </c>
      <c r="E31" s="27" t="s">
        <v>17</v>
      </c>
      <c r="F31" s="3"/>
      <c r="G31" s="153">
        <v>90.5342667257421</v>
      </c>
      <c r="H31" s="148">
        <v>93.787985299031007</v>
      </c>
      <c r="I31" s="148">
        <v>95.4027234993614</v>
      </c>
      <c r="J31" s="148">
        <v>103.16198244552</v>
      </c>
      <c r="K31" s="148">
        <v>105.483993710691</v>
      </c>
      <c r="L31" s="154">
        <v>98.517528060895302</v>
      </c>
      <c r="M31" s="148"/>
      <c r="N31" s="155">
        <v>139.50086346701701</v>
      </c>
      <c r="O31" s="156">
        <v>138.272103538663</v>
      </c>
      <c r="P31" s="157">
        <v>138.885475330926</v>
      </c>
      <c r="Q31" s="148"/>
      <c r="R31" s="158">
        <v>113.491492513086</v>
      </c>
      <c r="S31" s="131"/>
      <c r="T31" s="132">
        <v>-3.05563963066247</v>
      </c>
      <c r="U31" s="126">
        <v>-2.6918948227897399</v>
      </c>
      <c r="V31" s="126">
        <v>-3.05763457749278</v>
      </c>
      <c r="W31" s="126">
        <v>4.1536602739294599</v>
      </c>
      <c r="X31" s="126">
        <v>5.6210653481858301</v>
      </c>
      <c r="Y31" s="133">
        <v>0.81453647648993499</v>
      </c>
      <c r="Z31" s="126"/>
      <c r="AA31" s="134">
        <v>9.6891911394768201E-2</v>
      </c>
      <c r="AB31" s="135">
        <v>-0.38959357443975801</v>
      </c>
      <c r="AC31" s="136">
        <v>-0.15159944198168199</v>
      </c>
      <c r="AD31" s="126"/>
      <c r="AE31" s="137">
        <v>0.68372914362475601</v>
      </c>
      <c r="AF31" s="30"/>
      <c r="AG31" s="153">
        <v>90.961943108136296</v>
      </c>
      <c r="AH31" s="148">
        <v>92.929116846550897</v>
      </c>
      <c r="AI31" s="148">
        <v>94.744230930252002</v>
      </c>
      <c r="AJ31" s="148">
        <v>96.153465210355904</v>
      </c>
      <c r="AK31" s="148">
        <v>96.999424146147703</v>
      </c>
      <c r="AL31" s="154">
        <v>94.574466293118505</v>
      </c>
      <c r="AM31" s="148"/>
      <c r="AN31" s="155">
        <v>121.986784835384</v>
      </c>
      <c r="AO31" s="156">
        <v>128.909211148136</v>
      </c>
      <c r="AP31" s="157">
        <v>125.60931642358899</v>
      </c>
      <c r="AQ31" s="148"/>
      <c r="AR31" s="158">
        <v>105.616081331077</v>
      </c>
      <c r="AS31" s="131"/>
      <c r="AT31" s="132">
        <v>-6.5117878733374104</v>
      </c>
      <c r="AU31" s="126">
        <v>-2.8184152832620799</v>
      </c>
      <c r="AV31" s="126">
        <v>-2.5984415970232</v>
      </c>
      <c r="AW31" s="126">
        <v>-0.86331910539711099</v>
      </c>
      <c r="AX31" s="126">
        <v>-1.8960105604673201</v>
      </c>
      <c r="AY31" s="133">
        <v>-2.7661558686914698</v>
      </c>
      <c r="AZ31" s="126"/>
      <c r="BA31" s="134">
        <v>-3.6426081785974702</v>
      </c>
      <c r="BB31" s="135">
        <v>-2.9139247520790601</v>
      </c>
      <c r="BC31" s="136">
        <v>-3.2203193397380501</v>
      </c>
      <c r="BD31" s="126"/>
      <c r="BE31" s="137">
        <v>-2.91988510962232</v>
      </c>
    </row>
    <row r="32" spans="1:57" x14ac:dyDescent="0.25">
      <c r="A32" s="21" t="s">
        <v>51</v>
      </c>
      <c r="B32" s="3" t="str">
        <f t="shared" si="0"/>
        <v>Blacksburg &amp; Wytheville, VA</v>
      </c>
      <c r="C32" s="3"/>
      <c r="D32" s="24" t="s">
        <v>16</v>
      </c>
      <c r="E32" s="27" t="s">
        <v>17</v>
      </c>
      <c r="F32" s="3"/>
      <c r="G32" s="153">
        <v>95.727822308063693</v>
      </c>
      <c r="H32" s="148">
        <v>101.63891457680199</v>
      </c>
      <c r="I32" s="148">
        <v>104.66606481481401</v>
      </c>
      <c r="J32" s="148">
        <v>104.667017913593</v>
      </c>
      <c r="K32" s="148">
        <v>112.543399565352</v>
      </c>
      <c r="L32" s="154">
        <v>104.602298688791</v>
      </c>
      <c r="M32" s="148"/>
      <c r="N32" s="155">
        <v>280.99429921259798</v>
      </c>
      <c r="O32" s="156">
        <v>295.484323613242</v>
      </c>
      <c r="P32" s="157">
        <v>288.332629358205</v>
      </c>
      <c r="Q32" s="148"/>
      <c r="R32" s="158">
        <v>178.12708686958399</v>
      </c>
      <c r="S32" s="131"/>
      <c r="T32" s="132">
        <v>3.1408777589650301</v>
      </c>
      <c r="U32" s="126">
        <v>6.0310178324872199</v>
      </c>
      <c r="V32" s="126">
        <v>8.68523950422375</v>
      </c>
      <c r="W32" s="126">
        <v>8.1503360374234894</v>
      </c>
      <c r="X32" s="126">
        <v>16.374988821639501</v>
      </c>
      <c r="Y32" s="133">
        <v>9.1353091955723098</v>
      </c>
      <c r="Z32" s="126"/>
      <c r="AA32" s="134">
        <v>101.250092851175</v>
      </c>
      <c r="AB32" s="135">
        <v>103.84609573809099</v>
      </c>
      <c r="AC32" s="136">
        <v>102.559673498904</v>
      </c>
      <c r="AD32" s="126"/>
      <c r="AE32" s="137">
        <v>59.298370866951998</v>
      </c>
      <c r="AF32" s="30"/>
      <c r="AG32" s="153">
        <v>96.904469534050094</v>
      </c>
      <c r="AH32" s="148">
        <v>101.6620511758</v>
      </c>
      <c r="AI32" s="148">
        <v>105.789238156209</v>
      </c>
      <c r="AJ32" s="148">
        <v>104.636550879342</v>
      </c>
      <c r="AK32" s="148">
        <v>105.900320878372</v>
      </c>
      <c r="AL32" s="154">
        <v>103.37101237172701</v>
      </c>
      <c r="AM32" s="148"/>
      <c r="AN32" s="155">
        <v>189.375369328559</v>
      </c>
      <c r="AO32" s="156">
        <v>200.771056377337</v>
      </c>
      <c r="AP32" s="157">
        <v>195.20437774367301</v>
      </c>
      <c r="AQ32" s="148"/>
      <c r="AR32" s="158">
        <v>135.47270491803201</v>
      </c>
      <c r="AS32" s="131"/>
      <c r="AT32" s="132">
        <v>2.91008107588436</v>
      </c>
      <c r="AU32" s="126">
        <v>4.2466650251507296</v>
      </c>
      <c r="AV32" s="126">
        <v>6.0929892627967703</v>
      </c>
      <c r="AW32" s="126">
        <v>3.78730834140825</v>
      </c>
      <c r="AX32" s="126">
        <v>4.7067413875046302</v>
      </c>
      <c r="AY32" s="133">
        <v>4.4381893479334504</v>
      </c>
      <c r="AZ32" s="126"/>
      <c r="BA32" s="134">
        <v>10.037127632546801</v>
      </c>
      <c r="BB32" s="135">
        <v>12.9511727885409</v>
      </c>
      <c r="BC32" s="136">
        <v>11.541018906315101</v>
      </c>
      <c r="BD32" s="126"/>
      <c r="BE32" s="137">
        <v>7.2544363347899798</v>
      </c>
    </row>
    <row r="33" spans="1:64" x14ac:dyDescent="0.25">
      <c r="A33" s="21" t="s">
        <v>52</v>
      </c>
      <c r="B33" s="3" t="str">
        <f t="shared" si="0"/>
        <v>Lynchburg, VA</v>
      </c>
      <c r="C33" s="3"/>
      <c r="D33" s="24" t="s">
        <v>16</v>
      </c>
      <c r="E33" s="27" t="s">
        <v>17</v>
      </c>
      <c r="F33" s="3"/>
      <c r="G33" s="153">
        <v>101.948576642335</v>
      </c>
      <c r="H33" s="148">
        <v>110.810348899624</v>
      </c>
      <c r="I33" s="148">
        <v>113.66005558362799</v>
      </c>
      <c r="J33" s="148">
        <v>116.169108716944</v>
      </c>
      <c r="K33" s="148">
        <v>136.05430659983199</v>
      </c>
      <c r="L33" s="154">
        <v>117.534598880597</v>
      </c>
      <c r="M33" s="148"/>
      <c r="N33" s="155">
        <v>199.48821961620399</v>
      </c>
      <c r="O33" s="156">
        <v>209.369355871886</v>
      </c>
      <c r="P33" s="157">
        <v>204.42527382645801</v>
      </c>
      <c r="Q33" s="148"/>
      <c r="R33" s="158">
        <v>149.53257922996301</v>
      </c>
      <c r="S33" s="131"/>
      <c r="T33" s="132">
        <v>4.1088604021053801</v>
      </c>
      <c r="U33" s="126">
        <v>6.59041108475774</v>
      </c>
      <c r="V33" s="126">
        <v>2.4220097300107799</v>
      </c>
      <c r="W33" s="126">
        <v>4.0198167600885997</v>
      </c>
      <c r="X33" s="126">
        <v>8.7692912316070597</v>
      </c>
      <c r="Y33" s="133">
        <v>5.5784807119475399</v>
      </c>
      <c r="Z33" s="126"/>
      <c r="AA33" s="134">
        <v>33.112763277748201</v>
      </c>
      <c r="AB33" s="135">
        <v>45.898136797927002</v>
      </c>
      <c r="AC33" s="136">
        <v>39.282846177683098</v>
      </c>
      <c r="AD33" s="126"/>
      <c r="AE33" s="137">
        <v>21.672640879048</v>
      </c>
      <c r="AF33" s="30"/>
      <c r="AG33" s="153">
        <v>104.335181785457</v>
      </c>
      <c r="AH33" s="148">
        <v>108.122564570039</v>
      </c>
      <c r="AI33" s="148">
        <v>110.672055356906</v>
      </c>
      <c r="AJ33" s="148">
        <v>110.736155768977</v>
      </c>
      <c r="AK33" s="148">
        <v>117.113448459794</v>
      </c>
      <c r="AL33" s="154">
        <v>110.580153209347</v>
      </c>
      <c r="AM33" s="148"/>
      <c r="AN33" s="155">
        <v>158.93257620903</v>
      </c>
      <c r="AO33" s="156">
        <v>168.75476939203301</v>
      </c>
      <c r="AP33" s="157">
        <v>164.06252928939</v>
      </c>
      <c r="AQ33" s="148"/>
      <c r="AR33" s="158">
        <v>128.993292055414</v>
      </c>
      <c r="AS33" s="131"/>
      <c r="AT33" s="132">
        <v>8.0151557029239096E-3</v>
      </c>
      <c r="AU33" s="126">
        <v>2.9981204435889399</v>
      </c>
      <c r="AV33" s="126">
        <v>0.65963694038486997</v>
      </c>
      <c r="AW33" s="126">
        <v>0.35522083552227901</v>
      </c>
      <c r="AX33" s="126">
        <v>-1.0365976382748401</v>
      </c>
      <c r="AY33" s="133">
        <v>0.37603567017933898</v>
      </c>
      <c r="AZ33" s="126"/>
      <c r="BA33" s="134">
        <v>7.46398366770838</v>
      </c>
      <c r="BB33" s="135">
        <v>12.9882917018874</v>
      </c>
      <c r="BC33" s="136">
        <v>10.372851521346099</v>
      </c>
      <c r="BD33" s="126"/>
      <c r="BE33" s="137">
        <v>4.5051556405049</v>
      </c>
    </row>
    <row r="34" spans="1:64" x14ac:dyDescent="0.25">
      <c r="A34" s="21" t="s">
        <v>77</v>
      </c>
      <c r="B34" s="3" t="str">
        <f t="shared" si="0"/>
        <v>Central Virginia</v>
      </c>
      <c r="C34" s="3"/>
      <c r="D34" s="24" t="s">
        <v>16</v>
      </c>
      <c r="E34" s="27" t="s">
        <v>17</v>
      </c>
      <c r="F34" s="3"/>
      <c r="G34" s="153">
        <v>106.50529384756599</v>
      </c>
      <c r="H34" s="148">
        <v>118.63758406647101</v>
      </c>
      <c r="I34" s="148">
        <v>124.838257259607</v>
      </c>
      <c r="J34" s="148">
        <v>125.037212336892</v>
      </c>
      <c r="K34" s="148">
        <v>125.793254347238</v>
      </c>
      <c r="L34" s="154">
        <v>121.19776647657601</v>
      </c>
      <c r="M34" s="148"/>
      <c r="N34" s="155">
        <v>157.55127807486599</v>
      </c>
      <c r="O34" s="156">
        <v>162.66970745728</v>
      </c>
      <c r="P34" s="157">
        <v>160.16650840910901</v>
      </c>
      <c r="Q34" s="148"/>
      <c r="R34" s="158">
        <v>133.75812326546401</v>
      </c>
      <c r="S34" s="131"/>
      <c r="T34" s="132">
        <v>1.01545359084378E-2</v>
      </c>
      <c r="U34" s="126">
        <v>2.7569092432910001</v>
      </c>
      <c r="V34" s="126">
        <v>3.3939566738628599</v>
      </c>
      <c r="W34" s="126">
        <v>3.4888566965013701</v>
      </c>
      <c r="X34" s="126">
        <v>8.1827056935850601E-2</v>
      </c>
      <c r="Y34" s="133">
        <v>2.1121770394627402</v>
      </c>
      <c r="Z34" s="126"/>
      <c r="AA34" s="134">
        <v>2.4609565437168199</v>
      </c>
      <c r="AB34" s="135">
        <v>12.3614985982777</v>
      </c>
      <c r="AC34" s="136">
        <v>7.2453292215357497</v>
      </c>
      <c r="AD34" s="126"/>
      <c r="AE34" s="137">
        <v>4.50353575168453</v>
      </c>
      <c r="AF34" s="30"/>
      <c r="AG34" s="153">
        <v>110.00482424163501</v>
      </c>
      <c r="AH34" s="148">
        <v>113.545888289763</v>
      </c>
      <c r="AI34" s="148">
        <v>117.402040202244</v>
      </c>
      <c r="AJ34" s="148">
        <v>117.07384621910801</v>
      </c>
      <c r="AK34" s="148">
        <v>115.841084774883</v>
      </c>
      <c r="AL34" s="154">
        <v>115.055129481964</v>
      </c>
      <c r="AM34" s="148"/>
      <c r="AN34" s="155">
        <v>142.71482968822701</v>
      </c>
      <c r="AO34" s="156">
        <v>149.82784566805199</v>
      </c>
      <c r="AP34" s="157">
        <v>146.431306154418</v>
      </c>
      <c r="AQ34" s="148"/>
      <c r="AR34" s="158">
        <v>125.27388826069701</v>
      </c>
      <c r="AS34" s="131"/>
      <c r="AT34" s="132">
        <v>1.69881502695114</v>
      </c>
      <c r="AU34" s="126">
        <v>2.8522238757710499</v>
      </c>
      <c r="AV34" s="126">
        <v>2.0351028641535001</v>
      </c>
      <c r="AW34" s="126">
        <v>1.0894874778719901</v>
      </c>
      <c r="AX34" s="126">
        <v>-1.1129858686024701</v>
      </c>
      <c r="AY34" s="133">
        <v>1.2375889219701399</v>
      </c>
      <c r="AZ34" s="126"/>
      <c r="BA34" s="134">
        <v>0.34209440695356202</v>
      </c>
      <c r="BB34" s="135">
        <v>4.6070513534933504</v>
      </c>
      <c r="BC34" s="136">
        <v>2.5851322413596001</v>
      </c>
      <c r="BD34" s="126"/>
      <c r="BE34" s="137">
        <v>1.8962910586100099</v>
      </c>
    </row>
    <row r="35" spans="1:64" x14ac:dyDescent="0.25">
      <c r="A35" s="21" t="s">
        <v>78</v>
      </c>
      <c r="B35" s="3" t="str">
        <f t="shared" si="0"/>
        <v>Chesapeake Bay</v>
      </c>
      <c r="C35" s="3"/>
      <c r="D35" s="24" t="s">
        <v>16</v>
      </c>
      <c r="E35" s="27" t="s">
        <v>17</v>
      </c>
      <c r="F35" s="3"/>
      <c r="G35" s="153">
        <v>102.463170320404</v>
      </c>
      <c r="H35" s="148">
        <v>107.584697986577</v>
      </c>
      <c r="I35" s="148">
        <v>112.010383631713</v>
      </c>
      <c r="J35" s="148">
        <v>109.439729729729</v>
      </c>
      <c r="K35" s="148">
        <v>111.415345268542</v>
      </c>
      <c r="L35" s="154">
        <v>108.90591193259</v>
      </c>
      <c r="M35" s="148"/>
      <c r="N35" s="155">
        <v>150.28627342888601</v>
      </c>
      <c r="O35" s="156">
        <v>152.930504032258</v>
      </c>
      <c r="P35" s="157">
        <v>151.6675671406</v>
      </c>
      <c r="Q35" s="148"/>
      <c r="R35" s="158">
        <v>123.463886697741</v>
      </c>
      <c r="S35" s="131"/>
      <c r="T35" s="132">
        <v>-0.96469942366150196</v>
      </c>
      <c r="U35" s="126">
        <v>0.35607939639155201</v>
      </c>
      <c r="V35" s="126">
        <v>2.6351366367062998</v>
      </c>
      <c r="W35" s="126">
        <v>3.2582877145948701</v>
      </c>
      <c r="X35" s="126">
        <v>0.102237562520967</v>
      </c>
      <c r="Y35" s="133">
        <v>1.20108499891346</v>
      </c>
      <c r="Z35" s="126"/>
      <c r="AA35" s="134">
        <v>13.8262229916973</v>
      </c>
      <c r="AB35" s="135">
        <v>11.145946356303201</v>
      </c>
      <c r="AC35" s="136">
        <v>12.379312356613299</v>
      </c>
      <c r="AD35" s="126"/>
      <c r="AE35" s="137">
        <v>6.5002526832627696</v>
      </c>
      <c r="AF35" s="30"/>
      <c r="AG35" s="153">
        <v>123.149422835633</v>
      </c>
      <c r="AH35" s="148">
        <v>116.494802101576</v>
      </c>
      <c r="AI35" s="148">
        <v>114.414639653572</v>
      </c>
      <c r="AJ35" s="148">
        <v>111.247216117216</v>
      </c>
      <c r="AK35" s="148">
        <v>112.859495825305</v>
      </c>
      <c r="AL35" s="154">
        <v>115.195091129194</v>
      </c>
      <c r="AM35" s="148"/>
      <c r="AN35" s="155">
        <v>147.627789473684</v>
      </c>
      <c r="AO35" s="156">
        <v>155.600372093023</v>
      </c>
      <c r="AP35" s="157">
        <v>151.80254441260701</v>
      </c>
      <c r="AQ35" s="148"/>
      <c r="AR35" s="158">
        <v>126.889906631882</v>
      </c>
      <c r="AS35" s="131"/>
      <c r="AT35" s="132">
        <v>1.4617967432828101</v>
      </c>
      <c r="AU35" s="126">
        <v>4.7016944887583803</v>
      </c>
      <c r="AV35" s="126">
        <v>4.8788201442713097</v>
      </c>
      <c r="AW35" s="126">
        <v>2.6817758360172599</v>
      </c>
      <c r="AX35" s="126">
        <v>-2.2627120974928401</v>
      </c>
      <c r="AY35" s="133">
        <v>2.1737184809554799</v>
      </c>
      <c r="AZ35" s="126"/>
      <c r="BA35" s="134">
        <v>3.6796712754205299</v>
      </c>
      <c r="BB35" s="135">
        <v>5.2100493287595802</v>
      </c>
      <c r="BC35" s="136">
        <v>4.4761983360773199</v>
      </c>
      <c r="BD35" s="126"/>
      <c r="BE35" s="137">
        <v>2.8765914188245998</v>
      </c>
    </row>
    <row r="36" spans="1:64" x14ac:dyDescent="0.25">
      <c r="A36" s="21" t="s">
        <v>79</v>
      </c>
      <c r="B36" s="3" t="str">
        <f t="shared" si="0"/>
        <v>Coastal Virginia - Eastern Shore</v>
      </c>
      <c r="C36" s="3"/>
      <c r="D36" s="24" t="s">
        <v>16</v>
      </c>
      <c r="E36" s="27" t="s">
        <v>17</v>
      </c>
      <c r="F36" s="3"/>
      <c r="G36" s="153">
        <v>111.670578871201</v>
      </c>
      <c r="H36" s="148">
        <v>114.882956521739</v>
      </c>
      <c r="I36" s="148">
        <v>114.708963414634</v>
      </c>
      <c r="J36" s="148">
        <v>125.784556500607</v>
      </c>
      <c r="K36" s="148">
        <v>121.857286821705</v>
      </c>
      <c r="L36" s="154">
        <v>118.076279069767</v>
      </c>
      <c r="M36" s="148"/>
      <c r="N36" s="155">
        <v>160.678112554112</v>
      </c>
      <c r="O36" s="156">
        <v>162.19588528678301</v>
      </c>
      <c r="P36" s="157">
        <v>161.45244698897301</v>
      </c>
      <c r="Q36" s="148"/>
      <c r="R36" s="158">
        <v>134.0576859375</v>
      </c>
      <c r="S36" s="131"/>
      <c r="T36" s="132">
        <v>-2.2327745097812199</v>
      </c>
      <c r="U36" s="126">
        <v>0.14585097957845999</v>
      </c>
      <c r="V36" s="126">
        <v>1.6418269455264201</v>
      </c>
      <c r="W36" s="126">
        <v>10.1390210887268</v>
      </c>
      <c r="X36" s="126">
        <v>5.8138044525493102</v>
      </c>
      <c r="Y36" s="133">
        <v>3.3679700073313201</v>
      </c>
      <c r="Z36" s="126"/>
      <c r="AA36" s="134">
        <v>5.3687028521574502</v>
      </c>
      <c r="AB36" s="135">
        <v>8.0109530591544207</v>
      </c>
      <c r="AC36" s="136">
        <v>6.6723437156643399</v>
      </c>
      <c r="AD36" s="126"/>
      <c r="AE36" s="137">
        <v>7.0248167615918904</v>
      </c>
      <c r="AF36" s="30"/>
      <c r="AG36" s="153">
        <v>135.41475838926101</v>
      </c>
      <c r="AH36" s="148">
        <v>123.260514138817</v>
      </c>
      <c r="AI36" s="148">
        <v>123.735558495002</v>
      </c>
      <c r="AJ36" s="148">
        <v>126.196937301357</v>
      </c>
      <c r="AK36" s="148">
        <v>122.63325070422501</v>
      </c>
      <c r="AL36" s="154">
        <v>126.033729778854</v>
      </c>
      <c r="AM36" s="148"/>
      <c r="AN36" s="155">
        <v>161.06127108286401</v>
      </c>
      <c r="AO36" s="156">
        <v>167.93820654679499</v>
      </c>
      <c r="AP36" s="157">
        <v>164.600498279748</v>
      </c>
      <c r="AQ36" s="148"/>
      <c r="AR36" s="158">
        <v>139.07132068661201</v>
      </c>
      <c r="AS36" s="131"/>
      <c r="AT36" s="132">
        <v>-3.0893918968317302</v>
      </c>
      <c r="AU36" s="126">
        <v>1.6215459577581299</v>
      </c>
      <c r="AV36" s="126">
        <v>4.22558047879523</v>
      </c>
      <c r="AW36" s="126">
        <v>5.6167895696361798</v>
      </c>
      <c r="AX36" s="126">
        <v>0.787508804459217</v>
      </c>
      <c r="AY36" s="133">
        <v>1.77526662504746</v>
      </c>
      <c r="AZ36" s="126"/>
      <c r="BA36" s="134">
        <v>-0.89842745078963004</v>
      </c>
      <c r="BB36" s="135">
        <v>-1.6422484951770699</v>
      </c>
      <c r="BC36" s="136">
        <v>-1.2796344360307199</v>
      </c>
      <c r="BD36" s="126"/>
      <c r="BE36" s="137">
        <v>0.67750276498273998</v>
      </c>
    </row>
    <row r="37" spans="1:64" x14ac:dyDescent="0.25">
      <c r="A37" s="21" t="s">
        <v>80</v>
      </c>
      <c r="B37" s="3" t="str">
        <f t="shared" si="0"/>
        <v>Coastal Virginia - Hampton Roads</v>
      </c>
      <c r="C37" s="3"/>
      <c r="D37" s="24" t="s">
        <v>16</v>
      </c>
      <c r="E37" s="27" t="s">
        <v>17</v>
      </c>
      <c r="F37" s="3"/>
      <c r="G37" s="153">
        <v>109.88812731310099</v>
      </c>
      <c r="H37" s="148">
        <v>113.618676152966</v>
      </c>
      <c r="I37" s="148">
        <v>118.450547713156</v>
      </c>
      <c r="J37" s="148">
        <v>117.71395283280999</v>
      </c>
      <c r="K37" s="148">
        <v>118.89012287793</v>
      </c>
      <c r="L37" s="154">
        <v>115.960729432794</v>
      </c>
      <c r="M37" s="148"/>
      <c r="N37" s="155">
        <v>152.750054003287</v>
      </c>
      <c r="O37" s="156">
        <v>149.722268220448</v>
      </c>
      <c r="P37" s="157">
        <v>151.20505116875</v>
      </c>
      <c r="Q37" s="148"/>
      <c r="R37" s="158">
        <v>127.915356092179</v>
      </c>
      <c r="S37" s="131"/>
      <c r="T37" s="132">
        <v>2.72498060868468</v>
      </c>
      <c r="U37" s="126">
        <v>1.5184861648925101</v>
      </c>
      <c r="V37" s="126">
        <v>-2.8800427564488902</v>
      </c>
      <c r="W37" s="126">
        <v>0.93244911896209104</v>
      </c>
      <c r="X37" s="126">
        <v>3.23607888993291</v>
      </c>
      <c r="Y37" s="133">
        <v>0.88612794911021497</v>
      </c>
      <c r="Z37" s="126"/>
      <c r="AA37" s="134">
        <v>17.9396650092683</v>
      </c>
      <c r="AB37" s="135">
        <v>10.7707230508432</v>
      </c>
      <c r="AC37" s="136">
        <v>14.253448903921001</v>
      </c>
      <c r="AD37" s="126"/>
      <c r="AE37" s="137">
        <v>6.6847167847327702</v>
      </c>
      <c r="AF37" s="30"/>
      <c r="AG37" s="153">
        <v>124.54744106095799</v>
      </c>
      <c r="AH37" s="148">
        <v>115.208467823975</v>
      </c>
      <c r="AI37" s="148">
        <v>117.892274514208</v>
      </c>
      <c r="AJ37" s="148">
        <v>117.412532397134</v>
      </c>
      <c r="AK37" s="148">
        <v>116.45055057737601</v>
      </c>
      <c r="AL37" s="154">
        <v>118.242354848769</v>
      </c>
      <c r="AM37" s="148"/>
      <c r="AN37" s="155">
        <v>149.081210961165</v>
      </c>
      <c r="AO37" s="156">
        <v>158.82502021389601</v>
      </c>
      <c r="AP37" s="157">
        <v>154.16347119484101</v>
      </c>
      <c r="AQ37" s="148"/>
      <c r="AR37" s="158">
        <v>130.24220408930699</v>
      </c>
      <c r="AS37" s="131"/>
      <c r="AT37" s="132">
        <v>-2.1516772939116899</v>
      </c>
      <c r="AU37" s="126">
        <v>2.1776388114837499</v>
      </c>
      <c r="AV37" s="126">
        <v>1.30052898271494</v>
      </c>
      <c r="AW37" s="126">
        <v>2.6533795127706701</v>
      </c>
      <c r="AX37" s="126">
        <v>2.0969055021553702</v>
      </c>
      <c r="AY37" s="133">
        <v>1.1386101703021001</v>
      </c>
      <c r="AZ37" s="126"/>
      <c r="BA37" s="134">
        <v>2.7726402077862602</v>
      </c>
      <c r="BB37" s="135">
        <v>-0.32390942099259501</v>
      </c>
      <c r="BC37" s="136">
        <v>1.0843661961775</v>
      </c>
      <c r="BD37" s="126"/>
      <c r="BE37" s="137">
        <v>1.1615456790734799</v>
      </c>
    </row>
    <row r="38" spans="1:64" x14ac:dyDescent="0.25">
      <c r="A38" s="20" t="s">
        <v>81</v>
      </c>
      <c r="B38" s="3" t="str">
        <f t="shared" si="0"/>
        <v>Northern Virginia</v>
      </c>
      <c r="C38" s="3"/>
      <c r="D38" s="24" t="s">
        <v>16</v>
      </c>
      <c r="E38" s="27" t="s">
        <v>17</v>
      </c>
      <c r="F38" s="3"/>
      <c r="G38" s="153">
        <v>164.69408952741401</v>
      </c>
      <c r="H38" s="148">
        <v>193.49909977011399</v>
      </c>
      <c r="I38" s="148">
        <v>205.85613204722301</v>
      </c>
      <c r="J38" s="148">
        <v>200.87709275305599</v>
      </c>
      <c r="K38" s="148">
        <v>167.601528255528</v>
      </c>
      <c r="L38" s="154">
        <v>188.31268118566501</v>
      </c>
      <c r="M38" s="148"/>
      <c r="N38" s="155">
        <v>143.911749623736</v>
      </c>
      <c r="O38" s="156">
        <v>141.99550138878001</v>
      </c>
      <c r="P38" s="157">
        <v>142.936988551583</v>
      </c>
      <c r="Q38" s="148"/>
      <c r="R38" s="158">
        <v>176.27943348589301</v>
      </c>
      <c r="S38" s="131"/>
      <c r="T38" s="132">
        <v>14.4048067931706</v>
      </c>
      <c r="U38" s="126">
        <v>9.6685596662767495</v>
      </c>
      <c r="V38" s="126">
        <v>9.3669302185200198</v>
      </c>
      <c r="W38" s="126">
        <v>8.3392751045221996</v>
      </c>
      <c r="X38" s="126">
        <v>2.0060139276853399</v>
      </c>
      <c r="Y38" s="133">
        <v>8.2589494971147399</v>
      </c>
      <c r="Z38" s="126"/>
      <c r="AA38" s="134">
        <v>1.35799392470429</v>
      </c>
      <c r="AB38" s="135">
        <v>0.68662737858040701</v>
      </c>
      <c r="AC38" s="136">
        <v>1.0138617370463101</v>
      </c>
      <c r="AD38" s="126"/>
      <c r="AE38" s="137">
        <v>6.9386116216402396</v>
      </c>
      <c r="AF38" s="30"/>
      <c r="AG38" s="153">
        <v>140.488086113615</v>
      </c>
      <c r="AH38" s="148">
        <v>165.429552753444</v>
      </c>
      <c r="AI38" s="148">
        <v>176.75368440708399</v>
      </c>
      <c r="AJ38" s="148">
        <v>174.67247506336599</v>
      </c>
      <c r="AK38" s="148">
        <v>153.714535249465</v>
      </c>
      <c r="AL38" s="154">
        <v>163.47056551493901</v>
      </c>
      <c r="AM38" s="148"/>
      <c r="AN38" s="155">
        <v>137.99894966304399</v>
      </c>
      <c r="AO38" s="156">
        <v>139.006242774566</v>
      </c>
      <c r="AP38" s="157">
        <v>138.517967475262</v>
      </c>
      <c r="AQ38" s="148"/>
      <c r="AR38" s="158">
        <v>156.21425545347699</v>
      </c>
      <c r="AS38" s="131"/>
      <c r="AT38" s="132">
        <v>3.8611600883360402</v>
      </c>
      <c r="AU38" s="126">
        <v>5.3311039846568997</v>
      </c>
      <c r="AV38" s="126">
        <v>5.9204032712775003</v>
      </c>
      <c r="AW38" s="126">
        <v>6.20194733576011</v>
      </c>
      <c r="AX38" s="126">
        <v>5.8828326008991398</v>
      </c>
      <c r="AY38" s="133">
        <v>5.5119081443656901</v>
      </c>
      <c r="AZ38" s="126"/>
      <c r="BA38" s="134">
        <v>3.6862299697905598</v>
      </c>
      <c r="BB38" s="135">
        <v>3.7167775637482601</v>
      </c>
      <c r="BC38" s="136">
        <v>3.69923133290773</v>
      </c>
      <c r="BD38" s="126"/>
      <c r="BE38" s="137">
        <v>5.1107064022659401</v>
      </c>
    </row>
    <row r="39" spans="1:64" x14ac:dyDescent="0.25">
      <c r="A39" s="22" t="s">
        <v>82</v>
      </c>
      <c r="B39" s="3" t="str">
        <f t="shared" si="0"/>
        <v>Shenandoah Valley</v>
      </c>
      <c r="C39" s="3"/>
      <c r="D39" s="25" t="s">
        <v>16</v>
      </c>
      <c r="E39" s="28" t="s">
        <v>17</v>
      </c>
      <c r="F39" s="3"/>
      <c r="G39" s="159">
        <v>94.948180431050901</v>
      </c>
      <c r="H39" s="160">
        <v>98.400574818924298</v>
      </c>
      <c r="I39" s="160">
        <v>99.033601310108594</v>
      </c>
      <c r="J39" s="160">
        <v>102.606978771263</v>
      </c>
      <c r="K39" s="160">
        <v>104.650896832464</v>
      </c>
      <c r="L39" s="161">
        <v>100.35147892169999</v>
      </c>
      <c r="M39" s="148"/>
      <c r="N39" s="162">
        <v>135.989476136245</v>
      </c>
      <c r="O39" s="163">
        <v>137.477865436141</v>
      </c>
      <c r="P39" s="164">
        <v>136.74943250912</v>
      </c>
      <c r="Q39" s="148"/>
      <c r="R39" s="165">
        <v>113.864713030719</v>
      </c>
      <c r="S39" s="131"/>
      <c r="T39" s="138">
        <v>-1.94833346000129</v>
      </c>
      <c r="U39" s="139">
        <v>-8.5784656683362701E-2</v>
      </c>
      <c r="V39" s="139">
        <v>-1.3754920030986799</v>
      </c>
      <c r="W39" s="139">
        <v>0.38507187988270603</v>
      </c>
      <c r="X39" s="139">
        <v>2.09385870012132</v>
      </c>
      <c r="Y39" s="140">
        <v>4.9780662684715801E-2</v>
      </c>
      <c r="Z39" s="126"/>
      <c r="AA39" s="141">
        <v>1.01012558351703</v>
      </c>
      <c r="AB39" s="142">
        <v>1.7952609015697101</v>
      </c>
      <c r="AC39" s="143">
        <v>1.41662881570282</v>
      </c>
      <c r="AD39" s="126"/>
      <c r="AE39" s="144">
        <v>1.2542123515997601</v>
      </c>
      <c r="AF39" s="31"/>
      <c r="AG39" s="159">
        <v>95.922118323222094</v>
      </c>
      <c r="AH39" s="160">
        <v>96.627142917997801</v>
      </c>
      <c r="AI39" s="160">
        <v>97.603975751548901</v>
      </c>
      <c r="AJ39" s="160">
        <v>97.990848357482506</v>
      </c>
      <c r="AK39" s="160">
        <v>99.029201594655703</v>
      </c>
      <c r="AL39" s="161">
        <v>97.5278805628013</v>
      </c>
      <c r="AM39" s="148"/>
      <c r="AN39" s="162">
        <v>123.167182651302</v>
      </c>
      <c r="AO39" s="163">
        <v>128.41900172836699</v>
      </c>
      <c r="AP39" s="164">
        <v>125.900094146659</v>
      </c>
      <c r="AQ39" s="148"/>
      <c r="AR39" s="165">
        <v>107.534985085318</v>
      </c>
      <c r="AS39" s="131"/>
      <c r="AT39" s="138">
        <v>-3.7972584229308501</v>
      </c>
      <c r="AU39" s="139">
        <v>-0.56326514715749798</v>
      </c>
      <c r="AV39" s="139">
        <v>-1.3851322528975401</v>
      </c>
      <c r="AW39" s="139">
        <v>-1.1611777857644501</v>
      </c>
      <c r="AX39" s="139">
        <v>-1.7845942270750199</v>
      </c>
      <c r="AY39" s="140">
        <v>-1.70532736167169</v>
      </c>
      <c r="AZ39" s="126"/>
      <c r="BA39" s="141">
        <v>-2.8691141089274899</v>
      </c>
      <c r="BB39" s="142">
        <v>-2.1936154785911</v>
      </c>
      <c r="BC39" s="143">
        <v>-2.5016378680509201</v>
      </c>
      <c r="BD39" s="126"/>
      <c r="BE39" s="144">
        <v>-2.06730313972982</v>
      </c>
    </row>
    <row r="40" spans="1:64" ht="13" x14ac:dyDescent="0.3">
      <c r="A40" s="19" t="s">
        <v>83</v>
      </c>
      <c r="B40" s="3" t="str">
        <f t="shared" si="0"/>
        <v>Southern Virginia</v>
      </c>
      <c r="C40" s="9"/>
      <c r="D40" s="23" t="s">
        <v>16</v>
      </c>
      <c r="E40" s="26" t="s">
        <v>17</v>
      </c>
      <c r="F40" s="3"/>
      <c r="G40" s="145">
        <v>96.947835978835897</v>
      </c>
      <c r="H40" s="146">
        <v>110.36970354906001</v>
      </c>
      <c r="I40" s="146">
        <v>111.618372641509</v>
      </c>
      <c r="J40" s="146">
        <v>108.885070583746</v>
      </c>
      <c r="K40" s="146">
        <v>106.808571428571</v>
      </c>
      <c r="L40" s="147">
        <v>107.435186227445</v>
      </c>
      <c r="M40" s="148"/>
      <c r="N40" s="149">
        <v>120.36469422043</v>
      </c>
      <c r="O40" s="150">
        <v>123.45951434158999</v>
      </c>
      <c r="P40" s="151">
        <v>121.935658504301</v>
      </c>
      <c r="Q40" s="148"/>
      <c r="R40" s="152">
        <v>112.270276950237</v>
      </c>
      <c r="S40" s="131"/>
      <c r="T40" s="123">
        <v>4.0148980194675703</v>
      </c>
      <c r="U40" s="124">
        <v>2.6932348018443899</v>
      </c>
      <c r="V40" s="124">
        <v>-1.5400738608537099</v>
      </c>
      <c r="W40" s="124">
        <v>3.69198287558803</v>
      </c>
      <c r="X40" s="124">
        <v>-0.109961475081363</v>
      </c>
      <c r="Y40" s="125">
        <v>1.4087282918017701</v>
      </c>
      <c r="Z40" s="126"/>
      <c r="AA40" s="127">
        <v>-2.1497752860683899</v>
      </c>
      <c r="AB40" s="128">
        <v>-1.5901825393122599</v>
      </c>
      <c r="AC40" s="129">
        <v>-1.8527939865210099</v>
      </c>
      <c r="AD40" s="126"/>
      <c r="AE40" s="130">
        <v>0.70247268118124995</v>
      </c>
      <c r="AF40" s="29"/>
      <c r="AG40" s="145">
        <v>100.425105236139</v>
      </c>
      <c r="AH40" s="146">
        <v>107.247447944474</v>
      </c>
      <c r="AI40" s="146">
        <v>109.162549357868</v>
      </c>
      <c r="AJ40" s="146">
        <v>108.06077053824301</v>
      </c>
      <c r="AK40" s="146">
        <v>104.519680587243</v>
      </c>
      <c r="AL40" s="147">
        <v>106.168689030707</v>
      </c>
      <c r="AM40" s="148"/>
      <c r="AN40" s="149">
        <v>111.92706577692999</v>
      </c>
      <c r="AO40" s="150">
        <v>114.67790468364799</v>
      </c>
      <c r="AP40" s="151">
        <v>113.332183463134</v>
      </c>
      <c r="AQ40" s="148"/>
      <c r="AR40" s="152">
        <v>108.372358941252</v>
      </c>
      <c r="AS40" s="131"/>
      <c r="AT40" s="123">
        <v>-12.2448898998366</v>
      </c>
      <c r="AU40" s="124">
        <v>2.6744568916394398</v>
      </c>
      <c r="AV40" s="124">
        <v>1.00739598905053</v>
      </c>
      <c r="AW40" s="124">
        <v>-4.500163123418</v>
      </c>
      <c r="AX40" s="124">
        <v>-12.780346131118799</v>
      </c>
      <c r="AY40" s="125">
        <v>-5.2655649366934796</v>
      </c>
      <c r="AZ40" s="126"/>
      <c r="BA40" s="127">
        <v>-15.1239681640436</v>
      </c>
      <c r="BB40" s="128">
        <v>-15.1712067159638</v>
      </c>
      <c r="BC40" s="129">
        <v>-15.152117812867401</v>
      </c>
      <c r="BD40" s="126"/>
      <c r="BE40" s="130">
        <v>-8.8551857497576894</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3">
        <v>118.34019047619</v>
      </c>
      <c r="H41" s="148">
        <v>110.208623895862</v>
      </c>
      <c r="I41" s="148">
        <v>111.7850900335</v>
      </c>
      <c r="J41" s="148">
        <v>118.822905949342</v>
      </c>
      <c r="K41" s="148">
        <v>149.69287390029299</v>
      </c>
      <c r="L41" s="154">
        <v>123.30569563752699</v>
      </c>
      <c r="M41" s="148"/>
      <c r="N41" s="155">
        <v>273.69368849179801</v>
      </c>
      <c r="O41" s="156">
        <v>282.35019911504401</v>
      </c>
      <c r="P41" s="157">
        <v>278.07468221036601</v>
      </c>
      <c r="Q41" s="148"/>
      <c r="R41" s="158">
        <v>183.66524260871699</v>
      </c>
      <c r="S41" s="131"/>
      <c r="T41" s="132">
        <v>12.0866247294166</v>
      </c>
      <c r="U41" s="126">
        <v>4.5886299009353797</v>
      </c>
      <c r="V41" s="126">
        <v>-2.7018524884403199</v>
      </c>
      <c r="W41" s="126">
        <v>4.2075070529927903</v>
      </c>
      <c r="X41" s="126">
        <v>30.463096984537199</v>
      </c>
      <c r="Y41" s="133">
        <v>10.6995891753817</v>
      </c>
      <c r="Z41" s="126"/>
      <c r="AA41" s="134">
        <v>89.350675634624693</v>
      </c>
      <c r="AB41" s="135">
        <v>89.401076226371103</v>
      </c>
      <c r="AC41" s="136">
        <v>89.415616010921198</v>
      </c>
      <c r="AD41" s="126"/>
      <c r="AE41" s="137">
        <v>48.695447771848599</v>
      </c>
      <c r="AF41" s="30"/>
      <c r="AG41" s="153">
        <v>111.697229282141</v>
      </c>
      <c r="AH41" s="148">
        <v>108.059986551745</v>
      </c>
      <c r="AI41" s="148">
        <v>111.075623129542</v>
      </c>
      <c r="AJ41" s="148">
        <v>112.98131569647001</v>
      </c>
      <c r="AK41" s="148">
        <v>122.913355058509</v>
      </c>
      <c r="AL41" s="154">
        <v>113.715143619683</v>
      </c>
      <c r="AM41" s="148"/>
      <c r="AN41" s="155">
        <v>190.98221395034</v>
      </c>
      <c r="AO41" s="156">
        <v>196.52277473873201</v>
      </c>
      <c r="AP41" s="157">
        <v>193.801699524274</v>
      </c>
      <c r="AQ41" s="148"/>
      <c r="AR41" s="158">
        <v>141.63829801103799</v>
      </c>
      <c r="AS41" s="131"/>
      <c r="AT41" s="132">
        <v>1.25230939109201</v>
      </c>
      <c r="AU41" s="126">
        <v>1.2077977143324099</v>
      </c>
      <c r="AV41" s="126">
        <v>1.6723895309100001</v>
      </c>
      <c r="AW41" s="126">
        <v>0.70417623244654404</v>
      </c>
      <c r="AX41" s="126">
        <v>0.45304601045695297</v>
      </c>
      <c r="AY41" s="133">
        <v>0.97986271860741603</v>
      </c>
      <c r="AZ41" s="126"/>
      <c r="BA41" s="134">
        <v>5.7359873774298</v>
      </c>
      <c r="BB41" s="135">
        <v>6.6360456725355004</v>
      </c>
      <c r="BC41" s="136">
        <v>6.1919207397716303</v>
      </c>
      <c r="BD41" s="126"/>
      <c r="BE41" s="137">
        <v>2.7428761254063598</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3">
        <v>82.844747826086902</v>
      </c>
      <c r="H42" s="148">
        <v>90.137527950310499</v>
      </c>
      <c r="I42" s="148">
        <v>89.447091136079905</v>
      </c>
      <c r="J42" s="148">
        <v>91.213589449541203</v>
      </c>
      <c r="K42" s="148">
        <v>93.977597330367004</v>
      </c>
      <c r="L42" s="154">
        <v>90.047487348178095</v>
      </c>
      <c r="M42" s="148"/>
      <c r="N42" s="155">
        <v>126.479193415637</v>
      </c>
      <c r="O42" s="156">
        <v>131.91736201298701</v>
      </c>
      <c r="P42" s="157">
        <v>129.21716796076799</v>
      </c>
      <c r="Q42" s="148"/>
      <c r="R42" s="158">
        <v>105.026110329739</v>
      </c>
      <c r="S42" s="131"/>
      <c r="T42" s="132">
        <v>-2.4012328889428698</v>
      </c>
      <c r="U42" s="126">
        <v>2.4242728285105102</v>
      </c>
      <c r="V42" s="126">
        <v>0.80198919206519403</v>
      </c>
      <c r="W42" s="126">
        <v>1.90963779954558</v>
      </c>
      <c r="X42" s="126">
        <v>4.4498419221461498</v>
      </c>
      <c r="Y42" s="133">
        <v>1.8681933387781799</v>
      </c>
      <c r="Z42" s="126"/>
      <c r="AA42" s="134">
        <v>26.092162489117499</v>
      </c>
      <c r="AB42" s="135">
        <v>33.820343846288402</v>
      </c>
      <c r="AC42" s="136">
        <v>29.915121128421401</v>
      </c>
      <c r="AD42" s="126"/>
      <c r="AE42" s="137">
        <v>14.5266481167273</v>
      </c>
      <c r="AF42" s="30"/>
      <c r="AG42" s="153">
        <v>83.423155320016306</v>
      </c>
      <c r="AH42" s="148">
        <v>88.372125041569603</v>
      </c>
      <c r="AI42" s="148">
        <v>89.207803850782099</v>
      </c>
      <c r="AJ42" s="148">
        <v>90.553866203301396</v>
      </c>
      <c r="AK42" s="148">
        <v>90.396658661062702</v>
      </c>
      <c r="AL42" s="154">
        <v>88.687852646454203</v>
      </c>
      <c r="AM42" s="148"/>
      <c r="AN42" s="155">
        <v>105.990469712525</v>
      </c>
      <c r="AO42" s="156">
        <v>108.906211085801</v>
      </c>
      <c r="AP42" s="157">
        <v>107.45855868484701</v>
      </c>
      <c r="AQ42" s="148"/>
      <c r="AR42" s="158">
        <v>94.978424087123599</v>
      </c>
      <c r="AS42" s="131"/>
      <c r="AT42" s="132">
        <v>-2.7325462728347598</v>
      </c>
      <c r="AU42" s="126">
        <v>2.5577768714890801</v>
      </c>
      <c r="AV42" s="126">
        <v>0.912070094704172</v>
      </c>
      <c r="AW42" s="126">
        <v>1.8605059365265499</v>
      </c>
      <c r="AX42" s="126">
        <v>-0.36496327262677802</v>
      </c>
      <c r="AY42" s="133">
        <v>0.60780774173318497</v>
      </c>
      <c r="AZ42" s="126"/>
      <c r="BA42" s="134">
        <v>3.1294058800573099</v>
      </c>
      <c r="BB42" s="135">
        <v>3.7950527086818502</v>
      </c>
      <c r="BC42" s="136">
        <v>3.4624269388073698</v>
      </c>
      <c r="BD42" s="126"/>
      <c r="BE42" s="137">
        <v>1.6516847829319301</v>
      </c>
      <c r="BF42" s="76"/>
      <c r="BG42" s="76"/>
      <c r="BH42" s="76"/>
      <c r="BI42" s="76"/>
      <c r="BJ42" s="76"/>
      <c r="BK42" s="76"/>
      <c r="BL42" s="76"/>
    </row>
    <row r="43" spans="1:64" x14ac:dyDescent="0.25">
      <c r="A43" s="22" t="s">
        <v>86</v>
      </c>
      <c r="B43" s="3" t="str">
        <f t="shared" si="0"/>
        <v>Virginia Mountains</v>
      </c>
      <c r="C43" s="3"/>
      <c r="D43" s="25" t="s">
        <v>16</v>
      </c>
      <c r="E43" s="28" t="s">
        <v>17</v>
      </c>
      <c r="F43" s="3"/>
      <c r="G43" s="153">
        <v>95.919960317460294</v>
      </c>
      <c r="H43" s="148">
        <v>111.28783089180099</v>
      </c>
      <c r="I43" s="148">
        <v>123.39118704237799</v>
      </c>
      <c r="J43" s="148">
        <v>129.33809454089101</v>
      </c>
      <c r="K43" s="148">
        <v>132.07300000000001</v>
      </c>
      <c r="L43" s="154">
        <v>120.454038249532</v>
      </c>
      <c r="M43" s="148"/>
      <c r="N43" s="155">
        <v>194.00726105563399</v>
      </c>
      <c r="O43" s="156">
        <v>204.08253129346301</v>
      </c>
      <c r="P43" s="157">
        <v>199.108753521126</v>
      </c>
      <c r="Q43" s="148"/>
      <c r="R43" s="158">
        <v>150.33268347055801</v>
      </c>
      <c r="S43" s="131"/>
      <c r="T43" s="132">
        <v>-1.9334173803350301</v>
      </c>
      <c r="U43" s="126">
        <v>6.4429915052584299</v>
      </c>
      <c r="V43" s="126">
        <v>12.929424590307599</v>
      </c>
      <c r="W43" s="126">
        <v>14.6832176561197</v>
      </c>
      <c r="X43" s="126">
        <v>17.398854740749702</v>
      </c>
      <c r="Y43" s="133">
        <v>11.576535011281999</v>
      </c>
      <c r="Z43" s="126"/>
      <c r="AA43" s="134">
        <v>34.149311620781702</v>
      </c>
      <c r="AB43" s="135">
        <v>41.157922852742203</v>
      </c>
      <c r="AC43" s="136">
        <v>37.6972495592832</v>
      </c>
      <c r="AD43" s="126"/>
      <c r="AE43" s="137">
        <v>25.023674196445501</v>
      </c>
      <c r="AF43" s="31"/>
      <c r="AG43" s="153">
        <v>121.26793389046399</v>
      </c>
      <c r="AH43" s="148">
        <v>117.883492095257</v>
      </c>
      <c r="AI43" s="148">
        <v>121.453925370511</v>
      </c>
      <c r="AJ43" s="148">
        <v>121.696581626816</v>
      </c>
      <c r="AK43" s="148">
        <v>119.340944679835</v>
      </c>
      <c r="AL43" s="154">
        <v>120.36008795152</v>
      </c>
      <c r="AM43" s="148"/>
      <c r="AN43" s="155">
        <v>157.904739583333</v>
      </c>
      <c r="AO43" s="156">
        <v>165.58558711034601</v>
      </c>
      <c r="AP43" s="157">
        <v>161.87147061728299</v>
      </c>
      <c r="AQ43" s="148"/>
      <c r="AR43" s="158">
        <v>134.34651922165</v>
      </c>
      <c r="AS43" s="131"/>
      <c r="AT43" s="132">
        <v>13.4201984019434</v>
      </c>
      <c r="AU43" s="126">
        <v>11.994643518996799</v>
      </c>
      <c r="AV43" s="126">
        <v>13.0991769611352</v>
      </c>
      <c r="AW43" s="126">
        <v>11.4564870997323</v>
      </c>
      <c r="AX43" s="126">
        <v>7.5518497927110504</v>
      </c>
      <c r="AY43" s="133">
        <v>11.3683594233022</v>
      </c>
      <c r="AZ43" s="126"/>
      <c r="BA43" s="134">
        <v>8.8208710348284392</v>
      </c>
      <c r="BB43" s="135">
        <v>10.5864136868475</v>
      </c>
      <c r="BC43" s="136">
        <v>9.7622922196214006</v>
      </c>
      <c r="BD43" s="126"/>
      <c r="BE43" s="137">
        <v>10.607361557674301</v>
      </c>
      <c r="BF43" s="76"/>
      <c r="BG43" s="76"/>
      <c r="BH43" s="76"/>
      <c r="BI43" s="76"/>
      <c r="BJ43" s="76"/>
      <c r="BK43" s="76"/>
      <c r="BL43" s="76"/>
    </row>
    <row r="44" spans="1:64" x14ac:dyDescent="0.25">
      <c r="A44" s="86" t="s">
        <v>111</v>
      </c>
      <c r="B44" s="3" t="s">
        <v>117</v>
      </c>
      <c r="D44" s="25" t="s">
        <v>16</v>
      </c>
      <c r="E44" s="28" t="s">
        <v>17</v>
      </c>
      <c r="G44" s="153">
        <v>308.19527363184</v>
      </c>
      <c r="H44" s="148">
        <v>301.69437766576101</v>
      </c>
      <c r="I44" s="148">
        <v>308.37341580502198</v>
      </c>
      <c r="J44" s="148">
        <v>307.37706605222701</v>
      </c>
      <c r="K44" s="148">
        <v>328.93949811794198</v>
      </c>
      <c r="L44" s="154">
        <v>310.77450004135301</v>
      </c>
      <c r="M44" s="148"/>
      <c r="N44" s="155">
        <v>406.61313509255598</v>
      </c>
      <c r="O44" s="156">
        <v>410.96028538812698</v>
      </c>
      <c r="P44" s="157">
        <v>408.82414940971501</v>
      </c>
      <c r="Q44" s="148"/>
      <c r="R44" s="158">
        <v>340.13030826283398</v>
      </c>
      <c r="S44" s="131"/>
      <c r="T44" s="132">
        <v>4.8090761025122299</v>
      </c>
      <c r="U44" s="126">
        <v>-2.2353711876998399</v>
      </c>
      <c r="V44" s="126">
        <v>-5.3785951296069303</v>
      </c>
      <c r="W44" s="126">
        <v>-9.5730857396656699</v>
      </c>
      <c r="X44" s="126">
        <v>0.78787277508203701</v>
      </c>
      <c r="Y44" s="133">
        <v>-3.33219852469899</v>
      </c>
      <c r="Z44" s="126"/>
      <c r="AA44" s="134">
        <v>4.3377879555319998</v>
      </c>
      <c r="AB44" s="135">
        <v>-1.02755771376111</v>
      </c>
      <c r="AC44" s="136">
        <v>1.54561598593615</v>
      </c>
      <c r="AD44" s="126"/>
      <c r="AE44" s="137">
        <v>-1.4820016126568001</v>
      </c>
      <c r="AG44" s="153">
        <v>318.076934156378</v>
      </c>
      <c r="AH44" s="148">
        <v>289.69055851063803</v>
      </c>
      <c r="AI44" s="148">
        <v>292.71605099853298</v>
      </c>
      <c r="AJ44" s="148">
        <v>291.15987720295601</v>
      </c>
      <c r="AK44" s="148">
        <v>307.00517701752199</v>
      </c>
      <c r="AL44" s="154">
        <v>298.97052592828902</v>
      </c>
      <c r="AM44" s="148"/>
      <c r="AN44" s="155">
        <v>383.433748406289</v>
      </c>
      <c r="AO44" s="156">
        <v>392.71668293635202</v>
      </c>
      <c r="AP44" s="157">
        <v>388.27167989417899</v>
      </c>
      <c r="AQ44" s="148"/>
      <c r="AR44" s="158">
        <v>328.03039849014101</v>
      </c>
      <c r="AS44" s="131"/>
      <c r="AT44" s="132">
        <v>2.29615916865703</v>
      </c>
      <c r="AU44" s="126">
        <v>0.31045276282575701</v>
      </c>
      <c r="AV44" s="126">
        <v>-1.07556532493211</v>
      </c>
      <c r="AW44" s="126">
        <v>-4.0730905106528903</v>
      </c>
      <c r="AX44" s="126">
        <v>1.9044735484128399</v>
      </c>
      <c r="AY44" s="133">
        <v>-0.37493158987955899</v>
      </c>
      <c r="AZ44" s="126"/>
      <c r="BA44" s="134">
        <v>0.396746351853413</v>
      </c>
      <c r="BB44" s="135">
        <v>-0.67527944681946395</v>
      </c>
      <c r="BC44" s="136">
        <v>-0.18676996613713301</v>
      </c>
      <c r="BD44" s="126"/>
      <c r="BE44" s="137">
        <v>-0.446060202439586</v>
      </c>
    </row>
    <row r="45" spans="1:64" x14ac:dyDescent="0.25">
      <c r="A45" s="86" t="s">
        <v>112</v>
      </c>
      <c r="B45" s="3" t="s">
        <v>118</v>
      </c>
      <c r="D45" s="25" t="s">
        <v>16</v>
      </c>
      <c r="E45" s="28" t="s">
        <v>17</v>
      </c>
      <c r="G45" s="153">
        <v>197.794591862522</v>
      </c>
      <c r="H45" s="148">
        <v>227.59243793262499</v>
      </c>
      <c r="I45" s="148">
        <v>240.97527068266299</v>
      </c>
      <c r="J45" s="148">
        <v>235.690154340041</v>
      </c>
      <c r="K45" s="148">
        <v>211.30008119144799</v>
      </c>
      <c r="L45" s="154">
        <v>224.83375965681299</v>
      </c>
      <c r="M45" s="148"/>
      <c r="N45" s="155">
        <v>218.06198189134801</v>
      </c>
      <c r="O45" s="156">
        <v>212.58783863905799</v>
      </c>
      <c r="P45" s="157">
        <v>215.25763457943901</v>
      </c>
      <c r="Q45" s="148"/>
      <c r="R45" s="158">
        <v>222.08913092392001</v>
      </c>
      <c r="S45" s="131"/>
      <c r="T45" s="132">
        <v>10.477764161571899</v>
      </c>
      <c r="U45" s="126">
        <v>8.8188075099051701</v>
      </c>
      <c r="V45" s="126">
        <v>9.2709864892561509</v>
      </c>
      <c r="W45" s="126">
        <v>8.4102592858458607</v>
      </c>
      <c r="X45" s="126">
        <v>5.8274132043827498</v>
      </c>
      <c r="Y45" s="133">
        <v>8.2136453687737294</v>
      </c>
      <c r="Z45" s="126"/>
      <c r="AA45" s="134">
        <v>13.501527262492001</v>
      </c>
      <c r="AB45" s="135">
        <v>10.232345297829699</v>
      </c>
      <c r="AC45" s="136">
        <v>11.8289209060164</v>
      </c>
      <c r="AD45" s="126"/>
      <c r="AE45" s="137">
        <v>9.1434370080726097</v>
      </c>
      <c r="AG45" s="153">
        <v>183.851519215845</v>
      </c>
      <c r="AH45" s="148">
        <v>202.222588704093</v>
      </c>
      <c r="AI45" s="148">
        <v>213.38617929678901</v>
      </c>
      <c r="AJ45" s="148">
        <v>211.55518633050701</v>
      </c>
      <c r="AK45" s="148">
        <v>192.02878520398301</v>
      </c>
      <c r="AL45" s="154">
        <v>201.84608939885399</v>
      </c>
      <c r="AM45" s="148"/>
      <c r="AN45" s="155">
        <v>195.48113710490799</v>
      </c>
      <c r="AO45" s="156">
        <v>202.49931267964701</v>
      </c>
      <c r="AP45" s="157">
        <v>199.13996814887199</v>
      </c>
      <c r="AQ45" s="148"/>
      <c r="AR45" s="158">
        <v>201.02698704177399</v>
      </c>
      <c r="AS45" s="131"/>
      <c r="AT45" s="132">
        <v>5.1783035059939504</v>
      </c>
      <c r="AU45" s="126">
        <v>5.7468603117906198</v>
      </c>
      <c r="AV45" s="126">
        <v>6.6829482809939096</v>
      </c>
      <c r="AW45" s="126">
        <v>6.8663655952983698</v>
      </c>
      <c r="AX45" s="126">
        <v>5.1226387731943701</v>
      </c>
      <c r="AY45" s="133">
        <v>6.0021714321536104</v>
      </c>
      <c r="AZ45" s="126"/>
      <c r="BA45" s="134">
        <v>4.3899848178578003</v>
      </c>
      <c r="BB45" s="135">
        <v>4.7500253246980302</v>
      </c>
      <c r="BC45" s="136">
        <v>4.5849670232607203</v>
      </c>
      <c r="BD45" s="126"/>
      <c r="BE45" s="137">
        <v>5.5732207689833402</v>
      </c>
    </row>
    <row r="46" spans="1:64" x14ac:dyDescent="0.25">
      <c r="A46" s="86" t="s">
        <v>113</v>
      </c>
      <c r="B46" s="3" t="s">
        <v>119</v>
      </c>
      <c r="D46" s="25" t="s">
        <v>16</v>
      </c>
      <c r="E46" s="28" t="s">
        <v>17</v>
      </c>
      <c r="G46" s="153">
        <v>153.35915897166799</v>
      </c>
      <c r="H46" s="148">
        <v>165.65839775932599</v>
      </c>
      <c r="I46" s="148">
        <v>174.94674864179601</v>
      </c>
      <c r="J46" s="148">
        <v>172.33533475603099</v>
      </c>
      <c r="K46" s="148">
        <v>159.02300971268301</v>
      </c>
      <c r="L46" s="154">
        <v>166.00771207542601</v>
      </c>
      <c r="M46" s="148"/>
      <c r="N46" s="155">
        <v>174.96816421495001</v>
      </c>
      <c r="O46" s="156">
        <v>174.37783326664899</v>
      </c>
      <c r="P46" s="157">
        <v>174.66839197650501</v>
      </c>
      <c r="Q46" s="148"/>
      <c r="R46" s="158">
        <v>168.63848178819001</v>
      </c>
      <c r="S46" s="131"/>
      <c r="T46" s="132">
        <v>10.0180923859551</v>
      </c>
      <c r="U46" s="126">
        <v>6.0026827258333801</v>
      </c>
      <c r="V46" s="126">
        <v>5.2425026157753001</v>
      </c>
      <c r="W46" s="126">
        <v>5.8367031853495197</v>
      </c>
      <c r="X46" s="126">
        <v>4.2842939892707399</v>
      </c>
      <c r="Y46" s="133">
        <v>5.8871376860752198</v>
      </c>
      <c r="Z46" s="126"/>
      <c r="AA46" s="134">
        <v>12.9916868685903</v>
      </c>
      <c r="AB46" s="135">
        <v>14.586476131538999</v>
      </c>
      <c r="AC46" s="136">
        <v>13.7694926678243</v>
      </c>
      <c r="AD46" s="126"/>
      <c r="AE46" s="137">
        <v>8.2083340283931499</v>
      </c>
      <c r="AG46" s="153">
        <v>143.76297093780499</v>
      </c>
      <c r="AH46" s="148">
        <v>152.77953313553201</v>
      </c>
      <c r="AI46" s="148">
        <v>158.739267873415</v>
      </c>
      <c r="AJ46" s="148">
        <v>157.957600981463</v>
      </c>
      <c r="AK46" s="148">
        <v>148.320998290907</v>
      </c>
      <c r="AL46" s="154">
        <v>152.82332884243701</v>
      </c>
      <c r="AM46" s="148"/>
      <c r="AN46" s="155">
        <v>161.30074827692599</v>
      </c>
      <c r="AO46" s="156">
        <v>164.89781709008599</v>
      </c>
      <c r="AP46" s="157">
        <v>163.17073939070599</v>
      </c>
      <c r="AQ46" s="148"/>
      <c r="AR46" s="158">
        <v>156.07965679965599</v>
      </c>
      <c r="AS46" s="131"/>
      <c r="AT46" s="132">
        <v>0.53327872966424505</v>
      </c>
      <c r="AU46" s="126">
        <v>3.1016663969156699</v>
      </c>
      <c r="AV46" s="126">
        <v>2.8507750865577202</v>
      </c>
      <c r="AW46" s="126">
        <v>4.1208394779550996</v>
      </c>
      <c r="AX46" s="126">
        <v>2.5755843927887501</v>
      </c>
      <c r="AY46" s="133">
        <v>2.7537161961486998</v>
      </c>
      <c r="AZ46" s="126"/>
      <c r="BA46" s="134">
        <v>1.90043586552059</v>
      </c>
      <c r="BB46" s="135">
        <v>2.0768449903781101</v>
      </c>
      <c r="BC46" s="136">
        <v>1.9957832895557499</v>
      </c>
      <c r="BD46" s="126"/>
      <c r="BE46" s="137">
        <v>2.5023471523324998</v>
      </c>
    </row>
    <row r="47" spans="1:64" x14ac:dyDescent="0.25">
      <c r="A47" s="86" t="s">
        <v>114</v>
      </c>
      <c r="B47" s="3" t="s">
        <v>120</v>
      </c>
      <c r="D47" s="25" t="s">
        <v>16</v>
      </c>
      <c r="E47" s="28" t="s">
        <v>17</v>
      </c>
      <c r="G47" s="153">
        <v>118.637603156184</v>
      </c>
      <c r="H47" s="148">
        <v>125.44343619683001</v>
      </c>
      <c r="I47" s="148">
        <v>130.566375684337</v>
      </c>
      <c r="J47" s="148">
        <v>129.978977407066</v>
      </c>
      <c r="K47" s="148">
        <v>122.906566286277</v>
      </c>
      <c r="L47" s="154">
        <v>125.97214512550499</v>
      </c>
      <c r="M47" s="148"/>
      <c r="N47" s="155">
        <v>158.72572997940199</v>
      </c>
      <c r="O47" s="156">
        <v>162.025960859994</v>
      </c>
      <c r="P47" s="157">
        <v>160.404214094011</v>
      </c>
      <c r="Q47" s="148"/>
      <c r="R47" s="158">
        <v>137.02504827029301</v>
      </c>
      <c r="S47" s="131"/>
      <c r="T47" s="132">
        <v>7.3141954315008304</v>
      </c>
      <c r="U47" s="126">
        <v>6.5831381890535097</v>
      </c>
      <c r="V47" s="126">
        <v>5.6081219409976297</v>
      </c>
      <c r="W47" s="126">
        <v>6.9020840010807101</v>
      </c>
      <c r="X47" s="126">
        <v>1.2189443776208899</v>
      </c>
      <c r="Y47" s="133">
        <v>5.35442294848907</v>
      </c>
      <c r="Z47" s="126"/>
      <c r="AA47" s="134">
        <v>12.7031259506231</v>
      </c>
      <c r="AB47" s="135">
        <v>16.733059460305501</v>
      </c>
      <c r="AC47" s="136">
        <v>14.7182577034541</v>
      </c>
      <c r="AD47" s="126"/>
      <c r="AE47" s="137">
        <v>9.0565243410152405</v>
      </c>
      <c r="AG47" s="153">
        <v>116.92362123566301</v>
      </c>
      <c r="AH47" s="148">
        <v>119.189208509569</v>
      </c>
      <c r="AI47" s="148">
        <v>122.39265508662</v>
      </c>
      <c r="AJ47" s="148">
        <v>122.362684888039</v>
      </c>
      <c r="AK47" s="148">
        <v>118.868200197801</v>
      </c>
      <c r="AL47" s="154">
        <v>120.13247984501901</v>
      </c>
      <c r="AM47" s="148"/>
      <c r="AN47" s="155">
        <v>143.21612651766</v>
      </c>
      <c r="AO47" s="156">
        <v>148.517392441814</v>
      </c>
      <c r="AP47" s="157">
        <v>145.97006455569201</v>
      </c>
      <c r="AQ47" s="148"/>
      <c r="AR47" s="158">
        <v>128.48930309040699</v>
      </c>
      <c r="AS47" s="131"/>
      <c r="AT47" s="132">
        <v>-0.52432071654778101</v>
      </c>
      <c r="AU47" s="126">
        <v>2.8445886918155598</v>
      </c>
      <c r="AV47" s="126">
        <v>2.9952503043548702</v>
      </c>
      <c r="AW47" s="126">
        <v>3.22931911010618</v>
      </c>
      <c r="AX47" s="126">
        <v>0.76279531076536999</v>
      </c>
      <c r="AY47" s="133">
        <v>1.96486830373841</v>
      </c>
      <c r="AZ47" s="126"/>
      <c r="BA47" s="134">
        <v>0.34100028072439198</v>
      </c>
      <c r="BB47" s="135">
        <v>1.1475778757166599</v>
      </c>
      <c r="BC47" s="136">
        <v>0.773416877756816</v>
      </c>
      <c r="BD47" s="126"/>
      <c r="BE47" s="137">
        <v>1.52804429316137</v>
      </c>
    </row>
    <row r="48" spans="1:64" x14ac:dyDescent="0.25">
      <c r="A48" s="86" t="s">
        <v>115</v>
      </c>
      <c r="B48" s="3" t="s">
        <v>121</v>
      </c>
      <c r="D48" s="25" t="s">
        <v>16</v>
      </c>
      <c r="E48" s="28" t="s">
        <v>17</v>
      </c>
      <c r="G48" s="153">
        <v>85.422522252577707</v>
      </c>
      <c r="H48" s="148">
        <v>89.063212842039803</v>
      </c>
      <c r="I48" s="148">
        <v>90.952367114485895</v>
      </c>
      <c r="J48" s="148">
        <v>90.383053965954304</v>
      </c>
      <c r="K48" s="148">
        <v>89.195585894721404</v>
      </c>
      <c r="L48" s="154">
        <v>89.133485453072197</v>
      </c>
      <c r="M48" s="148"/>
      <c r="N48" s="155">
        <v>114.69634105025401</v>
      </c>
      <c r="O48" s="156">
        <v>117.54087969423</v>
      </c>
      <c r="P48" s="157">
        <v>116.142474245882</v>
      </c>
      <c r="Q48" s="148"/>
      <c r="R48" s="158">
        <v>98.084487023540504</v>
      </c>
      <c r="S48" s="131"/>
      <c r="T48" s="132">
        <v>2.8675075710488702</v>
      </c>
      <c r="U48" s="126">
        <v>5.5934300590962698</v>
      </c>
      <c r="V48" s="126">
        <v>4.1713803101473799</v>
      </c>
      <c r="W48" s="126">
        <v>3.99074543501307</v>
      </c>
      <c r="X48" s="126">
        <v>3.8288921839203698</v>
      </c>
      <c r="Y48" s="133">
        <v>4.1093466030245196</v>
      </c>
      <c r="Z48" s="126"/>
      <c r="AA48" s="134">
        <v>15.7536060720686</v>
      </c>
      <c r="AB48" s="135">
        <v>17.6560672014853</v>
      </c>
      <c r="AC48" s="136">
        <v>16.7322555062083</v>
      </c>
      <c r="AD48" s="126"/>
      <c r="AE48" s="137">
        <v>9.1765522808295792</v>
      </c>
      <c r="AG48" s="153">
        <v>84.938708303761501</v>
      </c>
      <c r="AH48" s="148">
        <v>85.877370319406197</v>
      </c>
      <c r="AI48" s="148">
        <v>87.346889368508201</v>
      </c>
      <c r="AJ48" s="148">
        <v>87.633570339700697</v>
      </c>
      <c r="AK48" s="148">
        <v>87.374326913900703</v>
      </c>
      <c r="AL48" s="154">
        <v>86.6985410403516</v>
      </c>
      <c r="AM48" s="148"/>
      <c r="AN48" s="155">
        <v>103.419537933782</v>
      </c>
      <c r="AO48" s="156">
        <v>107.2662668999</v>
      </c>
      <c r="AP48" s="157">
        <v>105.39871635488799</v>
      </c>
      <c r="AQ48" s="148"/>
      <c r="AR48" s="158">
        <v>92.717656330798306</v>
      </c>
      <c r="AS48" s="131"/>
      <c r="AT48" s="132">
        <v>-1.7853007371324301</v>
      </c>
      <c r="AU48" s="126">
        <v>2.9873770380590798</v>
      </c>
      <c r="AV48" s="126">
        <v>2.0121718390366801</v>
      </c>
      <c r="AW48" s="126">
        <v>1.79945055504686</v>
      </c>
      <c r="AX48" s="126">
        <v>0.78461102602725297</v>
      </c>
      <c r="AY48" s="133">
        <v>1.1961258666117101</v>
      </c>
      <c r="AZ48" s="126"/>
      <c r="BA48" s="134">
        <v>0.69956234319906896</v>
      </c>
      <c r="BB48" s="135">
        <v>4.1558408217409998E-2</v>
      </c>
      <c r="BC48" s="136">
        <v>0.35168127101913299</v>
      </c>
      <c r="BD48" s="126"/>
      <c r="BE48" s="137">
        <v>0.87651629357772198</v>
      </c>
    </row>
    <row r="49" spans="1:57" x14ac:dyDescent="0.25">
      <c r="A49" s="87" t="s">
        <v>116</v>
      </c>
      <c r="B49" s="3" t="s">
        <v>122</v>
      </c>
      <c r="D49" s="25" t="s">
        <v>16</v>
      </c>
      <c r="E49" s="28" t="s">
        <v>17</v>
      </c>
      <c r="G49" s="159">
        <v>63.949304273504197</v>
      </c>
      <c r="H49" s="160">
        <v>63.987299173359901</v>
      </c>
      <c r="I49" s="160">
        <v>64.643360375849596</v>
      </c>
      <c r="J49" s="160">
        <v>64.839614080124406</v>
      </c>
      <c r="K49" s="160">
        <v>66.209424272503995</v>
      </c>
      <c r="L49" s="161">
        <v>64.766578638079693</v>
      </c>
      <c r="M49" s="148"/>
      <c r="N49" s="162">
        <v>87.058039241502897</v>
      </c>
      <c r="O49" s="163">
        <v>89.794400410677596</v>
      </c>
      <c r="P49" s="164">
        <v>88.455560570584694</v>
      </c>
      <c r="Q49" s="148"/>
      <c r="R49" s="165">
        <v>72.970102068587195</v>
      </c>
      <c r="S49" s="131"/>
      <c r="T49" s="138">
        <v>0.435821535699846</v>
      </c>
      <c r="U49" s="139">
        <v>0.14986778556325001</v>
      </c>
      <c r="V49" s="139">
        <v>-0.92747577082365795</v>
      </c>
      <c r="W49" s="139">
        <v>0.72442308612203299</v>
      </c>
      <c r="X49" s="139">
        <v>1.57980460688258</v>
      </c>
      <c r="Y49" s="140">
        <v>0.41713694387978101</v>
      </c>
      <c r="Z49" s="126"/>
      <c r="AA49" s="141">
        <v>16.5357677215863</v>
      </c>
      <c r="AB49" s="142">
        <v>20.571737678889399</v>
      </c>
      <c r="AC49" s="143">
        <v>18.591876339850199</v>
      </c>
      <c r="AD49" s="126"/>
      <c r="AE49" s="144">
        <v>7.7232408680415299</v>
      </c>
      <c r="AG49" s="159">
        <v>66.513194911954798</v>
      </c>
      <c r="AH49" s="160">
        <v>63.876217718388702</v>
      </c>
      <c r="AI49" s="160">
        <v>64.268032751060602</v>
      </c>
      <c r="AJ49" s="160">
        <v>64.296546210946104</v>
      </c>
      <c r="AK49" s="160">
        <v>65.011584646045705</v>
      </c>
      <c r="AL49" s="161">
        <v>64.786530633034602</v>
      </c>
      <c r="AM49" s="148"/>
      <c r="AN49" s="162">
        <v>78.360879275019698</v>
      </c>
      <c r="AO49" s="163">
        <v>82.9109505309724</v>
      </c>
      <c r="AP49" s="164">
        <v>80.700022164012395</v>
      </c>
      <c r="AQ49" s="148"/>
      <c r="AR49" s="165">
        <v>70.026137523853905</v>
      </c>
      <c r="AS49" s="131"/>
      <c r="AT49" s="138">
        <v>-2.3223878312903401</v>
      </c>
      <c r="AU49" s="139">
        <v>-3.6762250929823603E-2</v>
      </c>
      <c r="AV49" s="139">
        <v>-0.188538367452419</v>
      </c>
      <c r="AW49" s="139">
        <v>-0.47586180149117702</v>
      </c>
      <c r="AX49" s="139">
        <v>-1.4238275946124199</v>
      </c>
      <c r="AY49" s="140">
        <v>-0.92384670498854504</v>
      </c>
      <c r="AZ49" s="126"/>
      <c r="BA49" s="141">
        <v>-1.1922827799372899</v>
      </c>
      <c r="BB49" s="142">
        <v>-1.46315572126829</v>
      </c>
      <c r="BC49" s="143">
        <v>-1.3411076089448</v>
      </c>
      <c r="BD49" s="126"/>
      <c r="BE49" s="144">
        <v>-1.20313252896678</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AB45" sqref="AB45"/>
      <selection pane="topRight" activeCell="AB45" sqref="AB45"/>
      <selection pane="bottomLeft" activeCell="AB45" sqref="AB45"/>
      <selection pane="bottomRight" activeCell="AB45" sqref="AB45"/>
    </sheetView>
  </sheetViews>
  <sheetFormatPr defaultColWidth="9.1796875" defaultRowHeight="12.5" x14ac:dyDescent="0.25"/>
  <cols>
    <col min="1" max="1" width="20.54296875" customWidth="1"/>
    <col min="2" max="2" width="25.45312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79.839442215119107</v>
      </c>
      <c r="H6" s="146">
        <v>107.44408048263</v>
      </c>
      <c r="I6" s="146">
        <v>122.376534630574</v>
      </c>
      <c r="J6" s="146">
        <v>121.55114671334699</v>
      </c>
      <c r="K6" s="146">
        <v>110.461321934222</v>
      </c>
      <c r="L6" s="147">
        <v>108.33452283772</v>
      </c>
      <c r="M6" s="148"/>
      <c r="N6" s="149">
        <v>131.51185162189901</v>
      </c>
      <c r="O6" s="150">
        <v>140.366209394728</v>
      </c>
      <c r="P6" s="151">
        <v>135.939030508314</v>
      </c>
      <c r="Q6" s="148"/>
      <c r="R6" s="152">
        <v>116.221540751362</v>
      </c>
      <c r="S6" s="131"/>
      <c r="T6" s="123">
        <v>1.3301409348820601</v>
      </c>
      <c r="U6" s="124">
        <v>2.90573351538097</v>
      </c>
      <c r="V6" s="124">
        <v>3.20097944430354</v>
      </c>
      <c r="W6" s="124">
        <v>2.9268172297620301</v>
      </c>
      <c r="X6" s="124">
        <v>1.9618260822690801</v>
      </c>
      <c r="Y6" s="125">
        <v>2.5481183196832999</v>
      </c>
      <c r="Z6" s="126"/>
      <c r="AA6" s="127">
        <v>2.0853422494806702</v>
      </c>
      <c r="AB6" s="128">
        <v>2.49695871601861</v>
      </c>
      <c r="AC6" s="129">
        <v>2.2974366752946902</v>
      </c>
      <c r="AD6" s="126"/>
      <c r="AE6" s="130">
        <v>2.46421125899563</v>
      </c>
      <c r="AG6" s="145">
        <v>80.450346172060094</v>
      </c>
      <c r="AH6" s="146">
        <v>87.339102458341401</v>
      </c>
      <c r="AI6" s="146">
        <v>100.53137701631699</v>
      </c>
      <c r="AJ6" s="146">
        <v>102.16019681303899</v>
      </c>
      <c r="AK6" s="146">
        <v>95.570926874756594</v>
      </c>
      <c r="AL6" s="147">
        <v>93.210392201914104</v>
      </c>
      <c r="AM6" s="148"/>
      <c r="AN6" s="149">
        <v>117.659099579271</v>
      </c>
      <c r="AO6" s="150">
        <v>131.58976388588201</v>
      </c>
      <c r="AP6" s="151">
        <v>124.62443173257699</v>
      </c>
      <c r="AQ6" s="148"/>
      <c r="AR6" s="152">
        <v>102.185842146138</v>
      </c>
      <c r="AS6" s="131"/>
      <c r="AT6" s="123">
        <v>-1.0338480053299499</v>
      </c>
      <c r="AU6" s="124">
        <v>0.80017159906485003</v>
      </c>
      <c r="AV6" s="124">
        <v>0.56540409680479997</v>
      </c>
      <c r="AW6" s="124">
        <v>1.0897596666612199</v>
      </c>
      <c r="AX6" s="124">
        <v>0.15493245648332599</v>
      </c>
      <c r="AY6" s="125">
        <v>0.35905496215413102</v>
      </c>
      <c r="AZ6" s="126"/>
      <c r="BA6" s="127">
        <v>-0.69311397120526497</v>
      </c>
      <c r="BB6" s="128">
        <v>-0.79458997921749797</v>
      </c>
      <c r="BC6" s="129">
        <v>-0.74671484776534602</v>
      </c>
      <c r="BD6" s="126"/>
      <c r="BE6" s="130">
        <v>-2.87991097217867E-2</v>
      </c>
    </row>
    <row r="7" spans="1:57" x14ac:dyDescent="0.25">
      <c r="A7" s="20" t="s">
        <v>18</v>
      </c>
      <c r="B7" s="3" t="str">
        <f>TRIM(A7)</f>
        <v>Virginia</v>
      </c>
      <c r="C7" s="10"/>
      <c r="D7" s="24" t="s">
        <v>16</v>
      </c>
      <c r="E7" s="27" t="s">
        <v>17</v>
      </c>
      <c r="F7" s="3"/>
      <c r="G7" s="153">
        <v>69.761458944310704</v>
      </c>
      <c r="H7" s="148">
        <v>97.093236956602993</v>
      </c>
      <c r="I7" s="148">
        <v>110.445723698777</v>
      </c>
      <c r="J7" s="148">
        <v>110.108741566828</v>
      </c>
      <c r="K7" s="148">
        <v>93.977126463291398</v>
      </c>
      <c r="L7" s="154">
        <v>96.277257525962099</v>
      </c>
      <c r="M7" s="148"/>
      <c r="N7" s="155">
        <v>119.376141367982</v>
      </c>
      <c r="O7" s="156">
        <v>124.598452788201</v>
      </c>
      <c r="P7" s="157">
        <v>121.987297078092</v>
      </c>
      <c r="Q7" s="148"/>
      <c r="R7" s="158">
        <v>103.622983112284</v>
      </c>
      <c r="S7" s="131"/>
      <c r="T7" s="132">
        <v>14.3264944625331</v>
      </c>
      <c r="U7" s="126">
        <v>7.3092409969963903</v>
      </c>
      <c r="V7" s="126">
        <v>3.1374348616880301</v>
      </c>
      <c r="W7" s="126">
        <v>6.13701520091504</v>
      </c>
      <c r="X7" s="126">
        <v>2.9061215945631398</v>
      </c>
      <c r="Y7" s="133">
        <v>6.1138968903464601</v>
      </c>
      <c r="Z7" s="126"/>
      <c r="AA7" s="134">
        <v>20.282046857968801</v>
      </c>
      <c r="AB7" s="135">
        <v>26.534654339192301</v>
      </c>
      <c r="AC7" s="136">
        <v>23.396064266741799</v>
      </c>
      <c r="AD7" s="126"/>
      <c r="AE7" s="137">
        <v>11.359743587075799</v>
      </c>
      <c r="AG7" s="153">
        <v>65.141330791732202</v>
      </c>
      <c r="AH7" s="148">
        <v>76.973149908879904</v>
      </c>
      <c r="AI7" s="148">
        <v>90.169271672559603</v>
      </c>
      <c r="AJ7" s="148">
        <v>90.661538849105696</v>
      </c>
      <c r="AK7" s="148">
        <v>80.236943993407607</v>
      </c>
      <c r="AL7" s="154">
        <v>80.636276118059598</v>
      </c>
      <c r="AM7" s="148"/>
      <c r="AN7" s="155">
        <v>98.688436354063299</v>
      </c>
      <c r="AO7" s="156">
        <v>110.20303973577499</v>
      </c>
      <c r="AP7" s="157">
        <v>104.445738044919</v>
      </c>
      <c r="AQ7" s="148"/>
      <c r="AR7" s="158">
        <v>87.438720668772902</v>
      </c>
      <c r="AS7" s="131"/>
      <c r="AT7" s="132">
        <v>1.08136944966935</v>
      </c>
      <c r="AU7" s="126">
        <v>5.2085443591829002</v>
      </c>
      <c r="AV7" s="126">
        <v>4.0524809461739704</v>
      </c>
      <c r="AW7" s="126">
        <v>4.6845606510432702</v>
      </c>
      <c r="AX7" s="126">
        <v>3.7219404017267399</v>
      </c>
      <c r="AY7" s="133">
        <v>3.8520533207018501</v>
      </c>
      <c r="AZ7" s="126"/>
      <c r="BA7" s="134">
        <v>1.6875468016886701</v>
      </c>
      <c r="BB7" s="135">
        <v>2.2747864071614101</v>
      </c>
      <c r="BC7" s="136">
        <v>1.99650869542887</v>
      </c>
      <c r="BD7" s="126"/>
      <c r="BE7" s="137">
        <v>3.2108220140845201</v>
      </c>
    </row>
    <row r="8" spans="1:57" x14ac:dyDescent="0.25">
      <c r="A8" s="21" t="s">
        <v>19</v>
      </c>
      <c r="B8" s="3" t="str">
        <f t="shared" ref="B8:B43" si="0">TRIM(A8)</f>
        <v>Norfolk/Virginia Beach, VA</v>
      </c>
      <c r="C8" s="3"/>
      <c r="D8" s="24" t="s">
        <v>16</v>
      </c>
      <c r="E8" s="27" t="s">
        <v>17</v>
      </c>
      <c r="F8" s="3"/>
      <c r="G8" s="153">
        <v>57.146245785882797</v>
      </c>
      <c r="H8" s="148">
        <v>68.9341876269621</v>
      </c>
      <c r="I8" s="148">
        <v>75.469437762901407</v>
      </c>
      <c r="J8" s="148">
        <v>76.127053149687001</v>
      </c>
      <c r="K8" s="148">
        <v>75.596651000307702</v>
      </c>
      <c r="L8" s="154">
        <v>70.654715065148196</v>
      </c>
      <c r="M8" s="148"/>
      <c r="N8" s="155">
        <v>116.792086177798</v>
      </c>
      <c r="O8" s="156">
        <v>119.31035708936</v>
      </c>
      <c r="P8" s="157">
        <v>118.051221633579</v>
      </c>
      <c r="Q8" s="148"/>
      <c r="R8" s="158">
        <v>84.196574084700003</v>
      </c>
      <c r="S8" s="131"/>
      <c r="T8" s="132">
        <v>-1.3427420826193901</v>
      </c>
      <c r="U8" s="126">
        <v>-2.1014528472041101</v>
      </c>
      <c r="V8" s="126">
        <v>-12.458332396483801</v>
      </c>
      <c r="W8" s="126">
        <v>-1.9365210848968699</v>
      </c>
      <c r="X8" s="126">
        <v>4.2318034194013299</v>
      </c>
      <c r="Y8" s="133">
        <v>-3.1345542042999002</v>
      </c>
      <c r="Z8" s="126"/>
      <c r="AA8" s="134">
        <v>42.697167480317802</v>
      </c>
      <c r="AB8" s="135">
        <v>39.304094156004503</v>
      </c>
      <c r="AC8" s="136">
        <v>40.962127548715998</v>
      </c>
      <c r="AD8" s="126"/>
      <c r="AE8" s="137">
        <v>10.7435420400077</v>
      </c>
      <c r="AG8" s="153">
        <v>71.779636516238099</v>
      </c>
      <c r="AH8" s="148">
        <v>67.597599242409601</v>
      </c>
      <c r="AI8" s="148">
        <v>74.113543189057793</v>
      </c>
      <c r="AJ8" s="148">
        <v>74.406547433358298</v>
      </c>
      <c r="AK8" s="148">
        <v>72.2885974041955</v>
      </c>
      <c r="AL8" s="154">
        <v>72.037184757051904</v>
      </c>
      <c r="AM8" s="148"/>
      <c r="AN8" s="155">
        <v>108.86727519821</v>
      </c>
      <c r="AO8" s="156">
        <v>126.493762856282</v>
      </c>
      <c r="AP8" s="157">
        <v>117.68051902724601</v>
      </c>
      <c r="AQ8" s="148"/>
      <c r="AR8" s="158">
        <v>85.078137405678902</v>
      </c>
      <c r="AS8" s="131"/>
      <c r="AT8" s="132">
        <v>-1.1504116997737599</v>
      </c>
      <c r="AU8" s="126">
        <v>7.1435807382762002</v>
      </c>
      <c r="AV8" s="126">
        <v>3.7531145179147498</v>
      </c>
      <c r="AW8" s="126">
        <v>5.4002576370898003</v>
      </c>
      <c r="AX8" s="126">
        <v>6.1719939020272196</v>
      </c>
      <c r="AY8" s="133">
        <v>4.1545056790263803</v>
      </c>
      <c r="AZ8" s="126"/>
      <c r="BA8" s="134">
        <v>6.5252563932554004</v>
      </c>
      <c r="BB8" s="135">
        <v>3.2354704479865499</v>
      </c>
      <c r="BC8" s="136">
        <v>4.7315523728589204</v>
      </c>
      <c r="BD8" s="126"/>
      <c r="BE8" s="137">
        <v>4.3820850887432901</v>
      </c>
    </row>
    <row r="9" spans="1:57" x14ac:dyDescent="0.25">
      <c r="A9" s="21" t="s">
        <v>20</v>
      </c>
      <c r="B9" s="3" t="s">
        <v>71</v>
      </c>
      <c r="C9" s="3"/>
      <c r="D9" s="24" t="s">
        <v>16</v>
      </c>
      <c r="E9" s="27" t="s">
        <v>17</v>
      </c>
      <c r="F9" s="3"/>
      <c r="G9" s="153">
        <v>46.383560789219501</v>
      </c>
      <c r="H9" s="148">
        <v>72.525865806338302</v>
      </c>
      <c r="I9" s="148">
        <v>87.567237318935994</v>
      </c>
      <c r="J9" s="148">
        <v>87.576659485558693</v>
      </c>
      <c r="K9" s="148">
        <v>72.499769590027199</v>
      </c>
      <c r="L9" s="154">
        <v>73.310618598015907</v>
      </c>
      <c r="M9" s="148"/>
      <c r="N9" s="155">
        <v>82.132767061715299</v>
      </c>
      <c r="O9" s="156">
        <v>90.293579352120005</v>
      </c>
      <c r="P9" s="157">
        <v>86.213173206917702</v>
      </c>
      <c r="Q9" s="148"/>
      <c r="R9" s="158">
        <v>76.997062771987899</v>
      </c>
      <c r="S9" s="131"/>
      <c r="T9" s="132">
        <v>-5.7893936616289201</v>
      </c>
      <c r="U9" s="126">
        <v>0.76348703201279</v>
      </c>
      <c r="V9" s="126">
        <v>2.0960266454052499</v>
      </c>
      <c r="W9" s="126">
        <v>4.4818311804495501</v>
      </c>
      <c r="X9" s="126">
        <v>-0.59270064400195199</v>
      </c>
      <c r="Y9" s="133">
        <v>0.77566458890957102</v>
      </c>
      <c r="Z9" s="126"/>
      <c r="AA9" s="134">
        <v>1.6544745177886899</v>
      </c>
      <c r="AB9" s="135">
        <v>9.2556589581869204</v>
      </c>
      <c r="AC9" s="136">
        <v>5.4980462459657797</v>
      </c>
      <c r="AD9" s="126"/>
      <c r="AE9" s="137">
        <v>2.2397549926099001</v>
      </c>
      <c r="AG9" s="153">
        <v>46.988442330567899</v>
      </c>
      <c r="AH9" s="148">
        <v>58.719321411640699</v>
      </c>
      <c r="AI9" s="148">
        <v>70.605965066719307</v>
      </c>
      <c r="AJ9" s="148">
        <v>70.771104947985194</v>
      </c>
      <c r="AK9" s="148">
        <v>60.8876955688701</v>
      </c>
      <c r="AL9" s="154">
        <v>61.594505865156698</v>
      </c>
      <c r="AM9" s="148"/>
      <c r="AN9" s="155">
        <v>73.818011907426893</v>
      </c>
      <c r="AO9" s="156">
        <v>81.400794408963193</v>
      </c>
      <c r="AP9" s="157">
        <v>77.609403158194993</v>
      </c>
      <c r="AQ9" s="148"/>
      <c r="AR9" s="158">
        <v>66.170190806024806</v>
      </c>
      <c r="AS9" s="131"/>
      <c r="AT9" s="132">
        <v>-4.8994090862842103</v>
      </c>
      <c r="AU9" s="126">
        <v>-3.95681503807611</v>
      </c>
      <c r="AV9" s="126">
        <v>-2.9410322533066102</v>
      </c>
      <c r="AW9" s="126">
        <v>-2.6041605423821701</v>
      </c>
      <c r="AX9" s="126">
        <v>-5.9398337120752496</v>
      </c>
      <c r="AY9" s="133">
        <v>-3.9654121301531702</v>
      </c>
      <c r="AZ9" s="126"/>
      <c r="BA9" s="134">
        <v>-0.88729885449260204</v>
      </c>
      <c r="BB9" s="135">
        <v>0.43698056372790001</v>
      </c>
      <c r="BC9" s="136">
        <v>-0.197197272553469</v>
      </c>
      <c r="BD9" s="126"/>
      <c r="BE9" s="137">
        <v>-2.7347623325650998</v>
      </c>
    </row>
    <row r="10" spans="1:57" x14ac:dyDescent="0.25">
      <c r="A10" s="21" t="s">
        <v>21</v>
      </c>
      <c r="B10" s="3" t="str">
        <f t="shared" si="0"/>
        <v>Virginia Area</v>
      </c>
      <c r="C10" s="3"/>
      <c r="D10" s="24" t="s">
        <v>16</v>
      </c>
      <c r="E10" s="27" t="s">
        <v>17</v>
      </c>
      <c r="F10" s="3"/>
      <c r="G10" s="153">
        <v>45.005924711316297</v>
      </c>
      <c r="H10" s="148">
        <v>61.331013394919097</v>
      </c>
      <c r="I10" s="148">
        <v>68.292036258660502</v>
      </c>
      <c r="J10" s="148">
        <v>73.951698614318701</v>
      </c>
      <c r="K10" s="148">
        <v>82.320014318706598</v>
      </c>
      <c r="L10" s="154">
        <v>66.180137459584202</v>
      </c>
      <c r="M10" s="148"/>
      <c r="N10" s="155">
        <v>154.83055404157</v>
      </c>
      <c r="O10" s="156">
        <v>165.02264249422601</v>
      </c>
      <c r="P10" s="157">
        <v>159.92659826789799</v>
      </c>
      <c r="Q10" s="148"/>
      <c r="R10" s="158">
        <v>92.964840547674001</v>
      </c>
      <c r="S10" s="131"/>
      <c r="T10" s="132">
        <v>-2.2053597003863499</v>
      </c>
      <c r="U10" s="126">
        <v>-1.61039582118753</v>
      </c>
      <c r="V10" s="126">
        <v>-1.8145674515804999</v>
      </c>
      <c r="W10" s="126">
        <v>2.4183698846589601</v>
      </c>
      <c r="X10" s="126">
        <v>6.2634860997954602</v>
      </c>
      <c r="Y10" s="133">
        <v>1.0127238039850399</v>
      </c>
      <c r="Z10" s="126"/>
      <c r="AA10" s="134">
        <v>33.090446323438997</v>
      </c>
      <c r="AB10" s="135">
        <v>52.237890666624203</v>
      </c>
      <c r="AC10" s="136">
        <v>42.326050187083901</v>
      </c>
      <c r="AD10" s="126"/>
      <c r="AE10" s="137">
        <v>17.8227706930683</v>
      </c>
      <c r="AG10" s="153">
        <v>51.274350109838103</v>
      </c>
      <c r="AH10" s="148">
        <v>56.803709127810002</v>
      </c>
      <c r="AI10" s="148">
        <v>64.783353667325798</v>
      </c>
      <c r="AJ10" s="148">
        <v>67.096401834121494</v>
      </c>
      <c r="AK10" s="148">
        <v>67.678650363363701</v>
      </c>
      <c r="AL10" s="154">
        <v>61.526522533910097</v>
      </c>
      <c r="AM10" s="148"/>
      <c r="AN10" s="155">
        <v>106.510097185373</v>
      </c>
      <c r="AO10" s="156">
        <v>121.103825066328</v>
      </c>
      <c r="AP10" s="157">
        <v>113.80696112584999</v>
      </c>
      <c r="AQ10" s="148"/>
      <c r="AR10" s="158">
        <v>76.461686396211604</v>
      </c>
      <c r="AS10" s="131"/>
      <c r="AT10" s="132">
        <v>-1.4476293085993199</v>
      </c>
      <c r="AU10" s="126">
        <v>3.8846796552241298</v>
      </c>
      <c r="AV10" s="126">
        <v>1.5234516780099501</v>
      </c>
      <c r="AW10" s="126">
        <v>-0.488435980909321</v>
      </c>
      <c r="AX10" s="126">
        <v>-4.7649776823869701</v>
      </c>
      <c r="AY10" s="133">
        <v>-0.44545929356027197</v>
      </c>
      <c r="AZ10" s="126"/>
      <c r="BA10" s="134">
        <v>-3.5748465983468001</v>
      </c>
      <c r="BB10" s="135">
        <v>2.3582830610228198</v>
      </c>
      <c r="BC10" s="136">
        <v>-0.50642580291925998</v>
      </c>
      <c r="BD10" s="126"/>
      <c r="BE10" s="137">
        <v>-0.47523810813210698</v>
      </c>
    </row>
    <row r="11" spans="1:57" x14ac:dyDescent="0.25">
      <c r="A11" s="34" t="s">
        <v>22</v>
      </c>
      <c r="B11" s="3" t="str">
        <f t="shared" si="0"/>
        <v>Washington, DC</v>
      </c>
      <c r="C11" s="3"/>
      <c r="D11" s="24" t="s">
        <v>16</v>
      </c>
      <c r="E11" s="27" t="s">
        <v>17</v>
      </c>
      <c r="F11" s="3"/>
      <c r="G11" s="153">
        <v>126.025926945121</v>
      </c>
      <c r="H11" s="148">
        <v>197.67119923579801</v>
      </c>
      <c r="I11" s="148">
        <v>234.377823252063</v>
      </c>
      <c r="J11" s="148">
        <v>225.52016361979199</v>
      </c>
      <c r="K11" s="148">
        <v>164.438914693355</v>
      </c>
      <c r="L11" s="154">
        <v>189.60680554922601</v>
      </c>
      <c r="M11" s="148"/>
      <c r="N11" s="155">
        <v>137.48590205598299</v>
      </c>
      <c r="O11" s="156">
        <v>135.63840840972401</v>
      </c>
      <c r="P11" s="157">
        <v>136.562155232853</v>
      </c>
      <c r="Q11" s="148"/>
      <c r="R11" s="158">
        <v>174.45119117311901</v>
      </c>
      <c r="S11" s="131"/>
      <c r="T11" s="132">
        <v>18.808953153783701</v>
      </c>
      <c r="U11" s="126">
        <v>11.378460006972499</v>
      </c>
      <c r="V11" s="126">
        <v>9.9513337944949694</v>
      </c>
      <c r="W11" s="126">
        <v>8.4742122621634692</v>
      </c>
      <c r="X11" s="126">
        <v>-3.58487481414158</v>
      </c>
      <c r="Y11" s="133">
        <v>8.3254185359096997</v>
      </c>
      <c r="Z11" s="126"/>
      <c r="AA11" s="134">
        <v>-3.21516508302394</v>
      </c>
      <c r="AB11" s="135">
        <v>-4.2281517530882899</v>
      </c>
      <c r="AC11" s="136">
        <v>-3.72089683946994</v>
      </c>
      <c r="AD11" s="126"/>
      <c r="AE11" s="137">
        <v>5.3765633361541996</v>
      </c>
      <c r="AG11" s="153">
        <v>93.779098118880398</v>
      </c>
      <c r="AH11" s="148">
        <v>126.79321797670001</v>
      </c>
      <c r="AI11" s="148">
        <v>156.630183509962</v>
      </c>
      <c r="AJ11" s="148">
        <v>158.138647430334</v>
      </c>
      <c r="AK11" s="148">
        <v>129.08757525354699</v>
      </c>
      <c r="AL11" s="154">
        <v>132.88574445788501</v>
      </c>
      <c r="AM11" s="148"/>
      <c r="AN11" s="155">
        <v>119.64847535961199</v>
      </c>
      <c r="AO11" s="156">
        <v>127.381212603325</v>
      </c>
      <c r="AP11" s="157">
        <v>123.514843981469</v>
      </c>
      <c r="AQ11" s="148"/>
      <c r="AR11" s="158">
        <v>130.20834432176599</v>
      </c>
      <c r="AS11" s="131"/>
      <c r="AT11" s="132">
        <v>-0.26464848377987299</v>
      </c>
      <c r="AU11" s="126">
        <v>0.96449079464417697</v>
      </c>
      <c r="AV11" s="126">
        <v>2.4858533238223699</v>
      </c>
      <c r="AW11" s="126">
        <v>6.7806472208335196</v>
      </c>
      <c r="AX11" s="126">
        <v>8.3708554605791594</v>
      </c>
      <c r="AY11" s="133">
        <v>3.8730871670889999</v>
      </c>
      <c r="AZ11" s="126"/>
      <c r="BA11" s="134">
        <v>5.5392898877112602</v>
      </c>
      <c r="BB11" s="135">
        <v>3.6261410753703101</v>
      </c>
      <c r="BC11" s="136">
        <v>4.5440336496963996</v>
      </c>
      <c r="BD11" s="126"/>
      <c r="BE11" s="137">
        <v>4.05414405030439</v>
      </c>
    </row>
    <row r="12" spans="1:57" x14ac:dyDescent="0.25">
      <c r="A12" s="21" t="s">
        <v>23</v>
      </c>
      <c r="B12" s="3" t="str">
        <f t="shared" si="0"/>
        <v>Arlington, VA</v>
      </c>
      <c r="C12" s="3"/>
      <c r="D12" s="24" t="s">
        <v>16</v>
      </c>
      <c r="E12" s="27" t="s">
        <v>17</v>
      </c>
      <c r="F12" s="3"/>
      <c r="G12" s="153">
        <v>157.58374302253401</v>
      </c>
      <c r="H12" s="148">
        <v>254.09784990696701</v>
      </c>
      <c r="I12" s="148">
        <v>279.64356832747501</v>
      </c>
      <c r="J12" s="148">
        <v>272.47319309489302</v>
      </c>
      <c r="K12" s="148">
        <v>196.426261112259</v>
      </c>
      <c r="L12" s="154">
        <v>232.044923092826</v>
      </c>
      <c r="M12" s="148"/>
      <c r="N12" s="155">
        <v>126.457889187512</v>
      </c>
      <c r="O12" s="156">
        <v>117.846074012817</v>
      </c>
      <c r="P12" s="157">
        <v>122.151981600165</v>
      </c>
      <c r="Q12" s="148"/>
      <c r="R12" s="158">
        <v>200.64693980920799</v>
      </c>
      <c r="S12" s="131"/>
      <c r="T12" s="132">
        <v>35.727526298804499</v>
      </c>
      <c r="U12" s="126">
        <v>17.826226598338</v>
      </c>
      <c r="V12" s="126">
        <v>12.646618943461201</v>
      </c>
      <c r="W12" s="126">
        <v>11.4885067658485</v>
      </c>
      <c r="X12" s="126">
        <v>-2.6318156044559001E-2</v>
      </c>
      <c r="Y12" s="133">
        <v>13.649458737278801</v>
      </c>
      <c r="Z12" s="126"/>
      <c r="AA12" s="134">
        <v>-12.449395986957301</v>
      </c>
      <c r="AB12" s="135">
        <v>-10.126527728222801</v>
      </c>
      <c r="AC12" s="136">
        <v>-11.344082695009799</v>
      </c>
      <c r="AD12" s="126"/>
      <c r="AE12" s="137">
        <v>8.3369855768783303</v>
      </c>
      <c r="AG12" s="153">
        <v>104.661712321686</v>
      </c>
      <c r="AH12" s="148">
        <v>160.05357194542</v>
      </c>
      <c r="AI12" s="148">
        <v>190.63345487905701</v>
      </c>
      <c r="AJ12" s="148">
        <v>188.00494159602999</v>
      </c>
      <c r="AK12" s="148">
        <v>147.048631641513</v>
      </c>
      <c r="AL12" s="154">
        <v>158.08046247674099</v>
      </c>
      <c r="AM12" s="148"/>
      <c r="AN12" s="155">
        <v>105.240951777961</v>
      </c>
      <c r="AO12" s="156">
        <v>108.243486406863</v>
      </c>
      <c r="AP12" s="157">
        <v>106.742219092412</v>
      </c>
      <c r="AQ12" s="148"/>
      <c r="AR12" s="158">
        <v>143.41239293836199</v>
      </c>
      <c r="AS12" s="131"/>
      <c r="AT12" s="132">
        <v>8.9149729399719799</v>
      </c>
      <c r="AU12" s="126">
        <v>5.4860040777543597</v>
      </c>
      <c r="AV12" s="126">
        <v>7.5308666645279203</v>
      </c>
      <c r="AW12" s="126">
        <v>6.5174556292696604</v>
      </c>
      <c r="AX12" s="126">
        <v>14.712873974512901</v>
      </c>
      <c r="AY12" s="133">
        <v>8.3043979058994406</v>
      </c>
      <c r="AZ12" s="126"/>
      <c r="BA12" s="134">
        <v>1.4234036930696701</v>
      </c>
      <c r="BB12" s="135">
        <v>0.39516795659982801</v>
      </c>
      <c r="BC12" s="136">
        <v>0.89943640698860505</v>
      </c>
      <c r="BD12" s="126"/>
      <c r="BE12" s="137">
        <v>6.6404163423846398</v>
      </c>
    </row>
    <row r="13" spans="1:57" x14ac:dyDescent="0.25">
      <c r="A13" s="21" t="s">
        <v>24</v>
      </c>
      <c r="B13" s="3" t="str">
        <f t="shared" si="0"/>
        <v>Suburban Virginia Area</v>
      </c>
      <c r="C13" s="3"/>
      <c r="D13" s="24" t="s">
        <v>16</v>
      </c>
      <c r="E13" s="27" t="s">
        <v>17</v>
      </c>
      <c r="F13" s="3"/>
      <c r="G13" s="153">
        <v>89.033429684554406</v>
      </c>
      <c r="H13" s="148">
        <v>109.495264546939</v>
      </c>
      <c r="I13" s="148">
        <v>126.429203217292</v>
      </c>
      <c r="J13" s="148">
        <v>117.332691969335</v>
      </c>
      <c r="K13" s="148">
        <v>98.689445771019194</v>
      </c>
      <c r="L13" s="154">
        <v>108.196007037828</v>
      </c>
      <c r="M13" s="148"/>
      <c r="N13" s="155">
        <v>129.60218926731099</v>
      </c>
      <c r="O13" s="156">
        <v>135.83487118260601</v>
      </c>
      <c r="P13" s="157">
        <v>132.71853022495901</v>
      </c>
      <c r="Q13" s="148"/>
      <c r="R13" s="158">
        <v>115.20244223415099</v>
      </c>
      <c r="S13" s="131"/>
      <c r="T13" s="132">
        <v>37.2498530365703</v>
      </c>
      <c r="U13" s="126">
        <v>6.39717989432393</v>
      </c>
      <c r="V13" s="126">
        <v>5.09322073000728</v>
      </c>
      <c r="W13" s="126">
        <v>-3.7165630073693601</v>
      </c>
      <c r="X13" s="126">
        <v>-10.3536233239212</v>
      </c>
      <c r="Y13" s="133">
        <v>4.02809639741902</v>
      </c>
      <c r="Z13" s="126"/>
      <c r="AA13" s="134">
        <v>5.1861147432907604</v>
      </c>
      <c r="AB13" s="135">
        <v>-1.34293285383613</v>
      </c>
      <c r="AC13" s="136">
        <v>1.7405115064135901</v>
      </c>
      <c r="AD13" s="126"/>
      <c r="AE13" s="137">
        <v>3.2638499151845402</v>
      </c>
      <c r="AG13" s="153">
        <v>74.936446525072199</v>
      </c>
      <c r="AH13" s="148">
        <v>83.683108583636994</v>
      </c>
      <c r="AI13" s="148">
        <v>101.351687507854</v>
      </c>
      <c r="AJ13" s="148">
        <v>102.57572640442299</v>
      </c>
      <c r="AK13" s="148">
        <v>96.442544300615793</v>
      </c>
      <c r="AL13" s="154">
        <v>91.797902664320702</v>
      </c>
      <c r="AM13" s="148"/>
      <c r="AN13" s="155">
        <v>122.752443131833</v>
      </c>
      <c r="AO13" s="156">
        <v>135.579920196053</v>
      </c>
      <c r="AP13" s="157">
        <v>129.16618166394301</v>
      </c>
      <c r="AQ13" s="148"/>
      <c r="AR13" s="158">
        <v>102.47455380707</v>
      </c>
      <c r="AS13" s="131"/>
      <c r="AT13" s="132">
        <v>4.8693502747834998</v>
      </c>
      <c r="AU13" s="126">
        <v>7.2022460850011996</v>
      </c>
      <c r="AV13" s="126">
        <v>6.38598970655383</v>
      </c>
      <c r="AW13" s="126">
        <v>9.4250432213605002</v>
      </c>
      <c r="AX13" s="126">
        <v>13.2666047066662</v>
      </c>
      <c r="AY13" s="133">
        <v>8.3358106514614292</v>
      </c>
      <c r="AZ13" s="126"/>
      <c r="BA13" s="134">
        <v>10.824934963839199</v>
      </c>
      <c r="BB13" s="135">
        <v>6.61799256232365</v>
      </c>
      <c r="BC13" s="136">
        <v>8.5764587654643503</v>
      </c>
      <c r="BD13" s="126"/>
      <c r="BE13" s="137">
        <v>8.4223533354385101</v>
      </c>
    </row>
    <row r="14" spans="1:57" x14ac:dyDescent="0.25">
      <c r="A14" s="21" t="s">
        <v>25</v>
      </c>
      <c r="B14" s="3" t="str">
        <f t="shared" si="0"/>
        <v>Alexandria, VA</v>
      </c>
      <c r="C14" s="3"/>
      <c r="D14" s="24" t="s">
        <v>16</v>
      </c>
      <c r="E14" s="27" t="s">
        <v>17</v>
      </c>
      <c r="F14" s="3"/>
      <c r="G14" s="153">
        <v>156.428809193809</v>
      </c>
      <c r="H14" s="148">
        <v>202.95120466620401</v>
      </c>
      <c r="I14" s="148">
        <v>218.08345114345099</v>
      </c>
      <c r="J14" s="148">
        <v>204.15336220836201</v>
      </c>
      <c r="K14" s="148">
        <v>125.16949064449</v>
      </c>
      <c r="L14" s="154">
        <v>181.35726357126299</v>
      </c>
      <c r="M14" s="148"/>
      <c r="N14" s="155">
        <v>102.374917994917</v>
      </c>
      <c r="O14" s="156">
        <v>110.701837606837</v>
      </c>
      <c r="P14" s="157">
        <v>106.538377800877</v>
      </c>
      <c r="Q14" s="148"/>
      <c r="R14" s="158">
        <v>159.98043906543899</v>
      </c>
      <c r="S14" s="131"/>
      <c r="T14" s="132">
        <v>82.896152518531906</v>
      </c>
      <c r="U14" s="126">
        <v>39.420737283746</v>
      </c>
      <c r="V14" s="126">
        <v>19.201375268379</v>
      </c>
      <c r="W14" s="126">
        <v>17.096647933897302</v>
      </c>
      <c r="X14" s="126">
        <v>-6.82013619220709</v>
      </c>
      <c r="Y14" s="133">
        <v>25.4673203083019</v>
      </c>
      <c r="Z14" s="126"/>
      <c r="AA14" s="134">
        <v>-2.6430745900239998</v>
      </c>
      <c r="AB14" s="135">
        <v>-1.63510323426259</v>
      </c>
      <c r="AC14" s="136">
        <v>-2.12198552992094</v>
      </c>
      <c r="AD14" s="126"/>
      <c r="AE14" s="137">
        <v>19.080741102780099</v>
      </c>
      <c r="AG14" s="153">
        <v>93.216417475167404</v>
      </c>
      <c r="AH14" s="148">
        <v>118.400483367983</v>
      </c>
      <c r="AI14" s="148">
        <v>138.88800098175</v>
      </c>
      <c r="AJ14" s="148">
        <v>136.18821176946099</v>
      </c>
      <c r="AK14" s="148">
        <v>98.2706921344421</v>
      </c>
      <c r="AL14" s="154">
        <v>116.99276114576099</v>
      </c>
      <c r="AM14" s="148"/>
      <c r="AN14" s="155">
        <v>89.390796084545997</v>
      </c>
      <c r="AO14" s="156">
        <v>101.485539674289</v>
      </c>
      <c r="AP14" s="157">
        <v>95.438167879417804</v>
      </c>
      <c r="AQ14" s="148"/>
      <c r="AR14" s="158">
        <v>110.834305926805</v>
      </c>
      <c r="AS14" s="131"/>
      <c r="AT14" s="132">
        <v>6.1009609392660602</v>
      </c>
      <c r="AU14" s="126">
        <v>5.5662284982991901</v>
      </c>
      <c r="AV14" s="126">
        <v>4.5272239399004901</v>
      </c>
      <c r="AW14" s="126">
        <v>7.4113249600166498</v>
      </c>
      <c r="AX14" s="126">
        <v>0.54692724512705104</v>
      </c>
      <c r="AY14" s="133">
        <v>4.9424540169895499</v>
      </c>
      <c r="AZ14" s="126"/>
      <c r="BA14" s="134">
        <v>0.26889371652184102</v>
      </c>
      <c r="BB14" s="135">
        <v>1.5444223891064399</v>
      </c>
      <c r="BC14" s="136">
        <v>0.943053226047874</v>
      </c>
      <c r="BD14" s="126"/>
      <c r="BE14" s="137">
        <v>3.92939040868721</v>
      </c>
    </row>
    <row r="15" spans="1:57" x14ac:dyDescent="0.25">
      <c r="A15" s="21" t="s">
        <v>26</v>
      </c>
      <c r="B15" s="3" t="str">
        <f t="shared" si="0"/>
        <v>Fairfax/Tysons Corner, VA</v>
      </c>
      <c r="C15" s="3"/>
      <c r="D15" s="24" t="s">
        <v>16</v>
      </c>
      <c r="E15" s="27" t="s">
        <v>17</v>
      </c>
      <c r="F15" s="3"/>
      <c r="G15" s="153">
        <v>108.067082954545</v>
      </c>
      <c r="H15" s="148">
        <v>171.476276136363</v>
      </c>
      <c r="I15" s="148">
        <v>211.066609090909</v>
      </c>
      <c r="J15" s="148">
        <v>206.06958863636299</v>
      </c>
      <c r="K15" s="148">
        <v>134.78134659090901</v>
      </c>
      <c r="L15" s="154">
        <v>166.292180681818</v>
      </c>
      <c r="M15" s="148"/>
      <c r="N15" s="155">
        <v>99.102735227272703</v>
      </c>
      <c r="O15" s="156">
        <v>102.227479545454</v>
      </c>
      <c r="P15" s="157">
        <v>100.665107386363</v>
      </c>
      <c r="Q15" s="148"/>
      <c r="R15" s="158">
        <v>147.541588311688</v>
      </c>
      <c r="S15" s="131"/>
      <c r="T15" s="132">
        <v>26.959074357963502</v>
      </c>
      <c r="U15" s="126">
        <v>10.8957060229371</v>
      </c>
      <c r="V15" s="126">
        <v>13.023243920954201</v>
      </c>
      <c r="W15" s="126">
        <v>13.641535213702699</v>
      </c>
      <c r="X15" s="126">
        <v>8.9621480866559509</v>
      </c>
      <c r="Y15" s="133">
        <v>13.661654437411199</v>
      </c>
      <c r="Z15" s="126"/>
      <c r="AA15" s="134">
        <v>-0.48048440043615798</v>
      </c>
      <c r="AB15" s="135">
        <v>-0.33893508456974197</v>
      </c>
      <c r="AC15" s="136">
        <v>-0.40866156990552699</v>
      </c>
      <c r="AD15" s="126"/>
      <c r="AE15" s="137">
        <v>10.6152077378703</v>
      </c>
      <c r="AG15" s="153">
        <v>85.5920650568181</v>
      </c>
      <c r="AH15" s="148">
        <v>124.522578125</v>
      </c>
      <c r="AI15" s="148">
        <v>156.829457386363</v>
      </c>
      <c r="AJ15" s="148">
        <v>155.71512727272699</v>
      </c>
      <c r="AK15" s="148">
        <v>112.560580965909</v>
      </c>
      <c r="AL15" s="154">
        <v>127.04396176136299</v>
      </c>
      <c r="AM15" s="148"/>
      <c r="AN15" s="155">
        <v>96.455919034090897</v>
      </c>
      <c r="AO15" s="156">
        <v>102.20235795454499</v>
      </c>
      <c r="AP15" s="157">
        <v>99.329138494318101</v>
      </c>
      <c r="AQ15" s="148"/>
      <c r="AR15" s="158">
        <v>119.12544082792201</v>
      </c>
      <c r="AS15" s="131"/>
      <c r="AT15" s="132">
        <v>13.1196778985632</v>
      </c>
      <c r="AU15" s="126">
        <v>14.0442488692422</v>
      </c>
      <c r="AV15" s="126">
        <v>10.294535327710699</v>
      </c>
      <c r="AW15" s="126">
        <v>12.076359046012399</v>
      </c>
      <c r="AX15" s="126">
        <v>13.421218023139501</v>
      </c>
      <c r="AY15" s="133">
        <v>12.3840571828154</v>
      </c>
      <c r="AZ15" s="126"/>
      <c r="BA15" s="134">
        <v>10.0140042415031</v>
      </c>
      <c r="BB15" s="135">
        <v>6.0719128071211301</v>
      </c>
      <c r="BC15" s="136">
        <v>7.9500344845347204</v>
      </c>
      <c r="BD15" s="126"/>
      <c r="BE15" s="137">
        <v>11.2949895691777</v>
      </c>
    </row>
    <row r="16" spans="1:57" x14ac:dyDescent="0.25">
      <c r="A16" s="21" t="s">
        <v>27</v>
      </c>
      <c r="B16" s="3" t="str">
        <f t="shared" si="0"/>
        <v>I-95 Fredericksburg, VA</v>
      </c>
      <c r="C16" s="3"/>
      <c r="D16" s="24" t="s">
        <v>16</v>
      </c>
      <c r="E16" s="27" t="s">
        <v>17</v>
      </c>
      <c r="F16" s="3"/>
      <c r="G16" s="153">
        <v>50.455803999532201</v>
      </c>
      <c r="H16" s="148">
        <v>63.265206408607099</v>
      </c>
      <c r="I16" s="148">
        <v>70.673618290258403</v>
      </c>
      <c r="J16" s="148">
        <v>69.933135305812101</v>
      </c>
      <c r="K16" s="148">
        <v>61.131848906560599</v>
      </c>
      <c r="L16" s="154">
        <v>63.091922582154098</v>
      </c>
      <c r="M16" s="148"/>
      <c r="N16" s="155">
        <v>70.134210033914101</v>
      </c>
      <c r="O16" s="156">
        <v>73.794638054028695</v>
      </c>
      <c r="P16" s="157">
        <v>71.964424043971405</v>
      </c>
      <c r="Q16" s="148"/>
      <c r="R16" s="158">
        <v>65.626922999816202</v>
      </c>
      <c r="S16" s="131"/>
      <c r="T16" s="132">
        <v>-7.9564138529681001</v>
      </c>
      <c r="U16" s="126">
        <v>-0.48375533602080001</v>
      </c>
      <c r="V16" s="126">
        <v>-0.52863444239264001</v>
      </c>
      <c r="W16" s="126">
        <v>-0.77082770727879701</v>
      </c>
      <c r="X16" s="126">
        <v>-6.8851743500648697</v>
      </c>
      <c r="Y16" s="133">
        <v>-3.1047706565861701</v>
      </c>
      <c r="Z16" s="126"/>
      <c r="AA16" s="134">
        <v>-9.0533567272442994</v>
      </c>
      <c r="AB16" s="135">
        <v>-0.21040601472789899</v>
      </c>
      <c r="AC16" s="136">
        <v>-4.7245320502148997</v>
      </c>
      <c r="AD16" s="126"/>
      <c r="AE16" s="137">
        <v>-3.6181436366522899</v>
      </c>
      <c r="AG16" s="153">
        <v>47.463962986785099</v>
      </c>
      <c r="AH16" s="148">
        <v>51.876580809262002</v>
      </c>
      <c r="AI16" s="148">
        <v>58.627400596421403</v>
      </c>
      <c r="AJ16" s="148">
        <v>61.506029119401198</v>
      </c>
      <c r="AK16" s="148">
        <v>57.850511636065903</v>
      </c>
      <c r="AL16" s="154">
        <v>55.4648970295871</v>
      </c>
      <c r="AM16" s="148"/>
      <c r="AN16" s="155">
        <v>70.208196409776605</v>
      </c>
      <c r="AO16" s="156">
        <v>74.490930008186098</v>
      </c>
      <c r="AP16" s="157">
        <v>72.349563208981394</v>
      </c>
      <c r="AQ16" s="148"/>
      <c r="AR16" s="158">
        <v>60.289087366556899</v>
      </c>
      <c r="AS16" s="131"/>
      <c r="AT16" s="132">
        <v>-5.9577325429362</v>
      </c>
      <c r="AU16" s="126">
        <v>-5.4425727452691701</v>
      </c>
      <c r="AV16" s="126">
        <v>-6.2467138641214204</v>
      </c>
      <c r="AW16" s="126">
        <v>-2.1385857852746599</v>
      </c>
      <c r="AX16" s="126">
        <v>-3.1605895974454401</v>
      </c>
      <c r="AY16" s="133">
        <v>-4.5209454827576501</v>
      </c>
      <c r="AZ16" s="126"/>
      <c r="BA16" s="134">
        <v>-0.99592139762413701</v>
      </c>
      <c r="BB16" s="135">
        <v>-0.81429699653564502</v>
      </c>
      <c r="BC16" s="136">
        <v>-0.90250453337641701</v>
      </c>
      <c r="BD16" s="126"/>
      <c r="BE16" s="137">
        <v>-3.31043775988458</v>
      </c>
    </row>
    <row r="17" spans="1:70" x14ac:dyDescent="0.25">
      <c r="A17" s="21" t="s">
        <v>28</v>
      </c>
      <c r="B17" s="3" t="str">
        <f t="shared" si="0"/>
        <v>Dulles Airport Area, VA</v>
      </c>
      <c r="C17" s="3"/>
      <c r="D17" s="24" t="s">
        <v>16</v>
      </c>
      <c r="E17" s="27" t="s">
        <v>17</v>
      </c>
      <c r="F17" s="3"/>
      <c r="G17" s="153">
        <v>81.991201859229704</v>
      </c>
      <c r="H17" s="148">
        <v>132.637934926958</v>
      </c>
      <c r="I17" s="148">
        <v>160.63739612976599</v>
      </c>
      <c r="J17" s="148">
        <v>154.674564598747</v>
      </c>
      <c r="K17" s="148">
        <v>105.604143426294</v>
      </c>
      <c r="L17" s="154">
        <v>127.109048188199</v>
      </c>
      <c r="M17" s="148"/>
      <c r="N17" s="155">
        <v>86.294645228609298</v>
      </c>
      <c r="O17" s="156">
        <v>89.555518876873407</v>
      </c>
      <c r="P17" s="157">
        <v>87.925082052741402</v>
      </c>
      <c r="Q17" s="148"/>
      <c r="R17" s="158">
        <v>115.913629292354</v>
      </c>
      <c r="S17" s="131"/>
      <c r="T17" s="132">
        <v>12.827295605625</v>
      </c>
      <c r="U17" s="126">
        <v>6.2961869910357997</v>
      </c>
      <c r="V17" s="126">
        <v>7.1872654265049896</v>
      </c>
      <c r="W17" s="126">
        <v>10.2296870859404</v>
      </c>
      <c r="X17" s="126">
        <v>-1.91663707502515</v>
      </c>
      <c r="Y17" s="133">
        <v>6.7595615723722302</v>
      </c>
      <c r="Z17" s="126"/>
      <c r="AA17" s="134">
        <v>-1.9149460515472401</v>
      </c>
      <c r="AB17" s="135">
        <v>0.83870303659420298</v>
      </c>
      <c r="AC17" s="136">
        <v>-0.53164774900893597</v>
      </c>
      <c r="AD17" s="126"/>
      <c r="AE17" s="137">
        <v>5.0900611944317502</v>
      </c>
      <c r="AG17" s="153">
        <v>68.451184310377499</v>
      </c>
      <c r="AH17" s="148">
        <v>102.537187915006</v>
      </c>
      <c r="AI17" s="148">
        <v>128.10710965661099</v>
      </c>
      <c r="AJ17" s="148">
        <v>125.340953329538</v>
      </c>
      <c r="AK17" s="148">
        <v>101.814997391386</v>
      </c>
      <c r="AL17" s="154">
        <v>105.250286520584</v>
      </c>
      <c r="AM17" s="148"/>
      <c r="AN17" s="155">
        <v>82.057008632138107</v>
      </c>
      <c r="AO17" s="156">
        <v>86.621918990703804</v>
      </c>
      <c r="AP17" s="157">
        <v>84.339463811420899</v>
      </c>
      <c r="AQ17" s="148"/>
      <c r="AR17" s="158">
        <v>99.275765746537601</v>
      </c>
      <c r="AS17" s="131"/>
      <c r="AT17" s="132">
        <v>0.82849918918182397</v>
      </c>
      <c r="AU17" s="126">
        <v>9.3619681141127096</v>
      </c>
      <c r="AV17" s="126">
        <v>10.0478953627042</v>
      </c>
      <c r="AW17" s="126">
        <v>11.711782583986899</v>
      </c>
      <c r="AX17" s="126">
        <v>16.829622209459501</v>
      </c>
      <c r="AY17" s="133">
        <v>10.231175399660399</v>
      </c>
      <c r="AZ17" s="126"/>
      <c r="BA17" s="134">
        <v>1.6661402926240001</v>
      </c>
      <c r="BB17" s="135">
        <v>-0.40548194494751699</v>
      </c>
      <c r="BC17" s="136">
        <v>0.59164624255546105</v>
      </c>
      <c r="BD17" s="126"/>
      <c r="BE17" s="137">
        <v>7.7254596251845102</v>
      </c>
    </row>
    <row r="18" spans="1:70" x14ac:dyDescent="0.25">
      <c r="A18" s="21" t="s">
        <v>29</v>
      </c>
      <c r="B18" s="3" t="str">
        <f t="shared" si="0"/>
        <v>Williamsburg, VA</v>
      </c>
      <c r="C18" s="3"/>
      <c r="D18" s="24" t="s">
        <v>16</v>
      </c>
      <c r="E18" s="27" t="s">
        <v>17</v>
      </c>
      <c r="F18" s="3"/>
      <c r="G18" s="153">
        <v>39.484676701570599</v>
      </c>
      <c r="H18" s="148">
        <v>44.472638743455398</v>
      </c>
      <c r="I18" s="148">
        <v>46.806242146596801</v>
      </c>
      <c r="J18" s="148">
        <v>44.5045615183246</v>
      </c>
      <c r="K18" s="148">
        <v>49.166032722513002</v>
      </c>
      <c r="L18" s="154">
        <v>44.886830366492099</v>
      </c>
      <c r="M18" s="148"/>
      <c r="N18" s="155">
        <v>121.129064136125</v>
      </c>
      <c r="O18" s="156">
        <v>102.988248691099</v>
      </c>
      <c r="P18" s="157">
        <v>112.058656413612</v>
      </c>
      <c r="Q18" s="148"/>
      <c r="R18" s="158">
        <v>64.078780665669399</v>
      </c>
      <c r="S18" s="131"/>
      <c r="T18" s="132">
        <v>6.7219567739931998</v>
      </c>
      <c r="U18" s="126">
        <v>8.8106378697011092</v>
      </c>
      <c r="V18" s="126">
        <v>5.8155062372809798</v>
      </c>
      <c r="W18" s="126">
        <v>6.5797843542517098</v>
      </c>
      <c r="X18" s="126">
        <v>2.97968979280343</v>
      </c>
      <c r="Y18" s="133">
        <v>6.0634924999753297</v>
      </c>
      <c r="Z18" s="126"/>
      <c r="AA18" s="134">
        <v>50.461326178502702</v>
      </c>
      <c r="AB18" s="135">
        <v>13.8338827363308</v>
      </c>
      <c r="AC18" s="136">
        <v>31.079989673400998</v>
      </c>
      <c r="AD18" s="126"/>
      <c r="AE18" s="137">
        <v>17.243497388235099</v>
      </c>
      <c r="AG18" s="153">
        <v>55.4208805628272</v>
      </c>
      <c r="AH18" s="148">
        <v>43.409281413612497</v>
      </c>
      <c r="AI18" s="148">
        <v>45.741901505235603</v>
      </c>
      <c r="AJ18" s="148">
        <v>46.687088350785302</v>
      </c>
      <c r="AK18" s="148">
        <v>51.541105693717199</v>
      </c>
      <c r="AL18" s="154">
        <v>48.560051505235599</v>
      </c>
      <c r="AM18" s="148"/>
      <c r="AN18" s="155">
        <v>102.556104384816</v>
      </c>
      <c r="AO18" s="156">
        <v>114.80504253926701</v>
      </c>
      <c r="AP18" s="157">
        <v>108.680573462041</v>
      </c>
      <c r="AQ18" s="148"/>
      <c r="AR18" s="158">
        <v>65.737343492894496</v>
      </c>
      <c r="AS18" s="131"/>
      <c r="AT18" s="132">
        <v>-0.66463532742988096</v>
      </c>
      <c r="AU18" s="126">
        <v>8.9716003721817597</v>
      </c>
      <c r="AV18" s="126">
        <v>17.6171360882751</v>
      </c>
      <c r="AW18" s="126">
        <v>15.2950364601251</v>
      </c>
      <c r="AX18" s="126">
        <v>11.7413649637598</v>
      </c>
      <c r="AY18" s="133">
        <v>9.7965311133733994</v>
      </c>
      <c r="AZ18" s="126"/>
      <c r="BA18" s="134">
        <v>13.4471526125362</v>
      </c>
      <c r="BB18" s="135">
        <v>0.51641423312770196</v>
      </c>
      <c r="BC18" s="136">
        <v>6.2292736299671096</v>
      </c>
      <c r="BD18" s="126"/>
      <c r="BE18" s="137">
        <v>8.0821166801580109</v>
      </c>
    </row>
    <row r="19" spans="1:70" x14ac:dyDescent="0.25">
      <c r="A19" s="21" t="s">
        <v>30</v>
      </c>
      <c r="B19" s="3" t="str">
        <f t="shared" si="0"/>
        <v>Virginia Beach, VA</v>
      </c>
      <c r="C19" s="3"/>
      <c r="D19" s="24" t="s">
        <v>16</v>
      </c>
      <c r="E19" s="27" t="s">
        <v>17</v>
      </c>
      <c r="F19" s="3"/>
      <c r="G19" s="153">
        <v>67.612189254266298</v>
      </c>
      <c r="H19" s="148">
        <v>79.784873840878902</v>
      </c>
      <c r="I19" s="148">
        <v>90.913776911088505</v>
      </c>
      <c r="J19" s="148">
        <v>95.913704106600093</v>
      </c>
      <c r="K19" s="148">
        <v>99.4834066469258</v>
      </c>
      <c r="L19" s="154">
        <v>86.741590151951897</v>
      </c>
      <c r="M19" s="148"/>
      <c r="N19" s="155">
        <v>154.250489519208</v>
      </c>
      <c r="O19" s="156">
        <v>170.19251054313</v>
      </c>
      <c r="P19" s="157">
        <v>162.221500031169</v>
      </c>
      <c r="Q19" s="148"/>
      <c r="R19" s="158">
        <v>108.30727868887099</v>
      </c>
      <c r="S19" s="131"/>
      <c r="T19" s="132">
        <v>-8.9078041151558303</v>
      </c>
      <c r="U19" s="126">
        <v>-10.121575218696499</v>
      </c>
      <c r="V19" s="126">
        <v>-26.151302361201701</v>
      </c>
      <c r="W19" s="126">
        <v>-5.6300233269037498</v>
      </c>
      <c r="X19" s="126">
        <v>12.456739029722799</v>
      </c>
      <c r="Y19" s="133">
        <v>-8.9234169608166702</v>
      </c>
      <c r="Z19" s="126"/>
      <c r="AA19" s="134">
        <v>68.038079074901702</v>
      </c>
      <c r="AB19" s="135">
        <v>84.223204557426399</v>
      </c>
      <c r="AC19" s="136">
        <v>76.156517289416499</v>
      </c>
      <c r="AD19" s="126"/>
      <c r="AE19" s="137">
        <v>14.8052198657726</v>
      </c>
      <c r="AG19" s="153">
        <v>102.05583423205699</v>
      </c>
      <c r="AH19" s="148">
        <v>86.8501254402711</v>
      </c>
      <c r="AI19" s="148">
        <v>95.131094588171095</v>
      </c>
      <c r="AJ19" s="148">
        <v>97.189779552715606</v>
      </c>
      <c r="AK19" s="148">
        <v>93.066595905088406</v>
      </c>
      <c r="AL19" s="154">
        <v>94.858685943660802</v>
      </c>
      <c r="AM19" s="148"/>
      <c r="AN19" s="155">
        <v>146.51341774916199</v>
      </c>
      <c r="AO19" s="156">
        <v>176.25346035806101</v>
      </c>
      <c r="AP19" s="157">
        <v>161.383439053611</v>
      </c>
      <c r="AQ19" s="148"/>
      <c r="AR19" s="158">
        <v>113.86575826078899</v>
      </c>
      <c r="AS19" s="131"/>
      <c r="AT19" s="132">
        <v>-2.71353316611942</v>
      </c>
      <c r="AU19" s="126">
        <v>6.6617444243501298</v>
      </c>
      <c r="AV19" s="126">
        <v>-0.91566190624999999</v>
      </c>
      <c r="AW19" s="126">
        <v>4.2911878333517501</v>
      </c>
      <c r="AX19" s="126">
        <v>6.2087175886673602</v>
      </c>
      <c r="AY19" s="133">
        <v>2.4048383515493201</v>
      </c>
      <c r="AZ19" s="126"/>
      <c r="BA19" s="134">
        <v>6.8666928772264404</v>
      </c>
      <c r="BB19" s="135">
        <v>4.9544086970778602</v>
      </c>
      <c r="BC19" s="136">
        <v>5.8138994716658603</v>
      </c>
      <c r="BD19" s="126"/>
      <c r="BE19" s="137">
        <v>3.7585107604606498</v>
      </c>
    </row>
    <row r="20" spans="1:70" x14ac:dyDescent="0.25">
      <c r="A20" s="34" t="s">
        <v>31</v>
      </c>
      <c r="B20" s="3" t="str">
        <f t="shared" si="0"/>
        <v>Norfolk/Portsmouth, VA</v>
      </c>
      <c r="C20" s="3"/>
      <c r="D20" s="24" t="s">
        <v>16</v>
      </c>
      <c r="E20" s="27" t="s">
        <v>17</v>
      </c>
      <c r="F20" s="3"/>
      <c r="G20" s="153">
        <v>73.790121807849403</v>
      </c>
      <c r="H20" s="148">
        <v>92.063579186645299</v>
      </c>
      <c r="I20" s="148">
        <v>96.121944627952402</v>
      </c>
      <c r="J20" s="148">
        <v>96.729670715680996</v>
      </c>
      <c r="K20" s="148">
        <v>87.753662901793604</v>
      </c>
      <c r="L20" s="154">
        <v>89.291795847984304</v>
      </c>
      <c r="M20" s="148"/>
      <c r="N20" s="155">
        <v>103.861131823832</v>
      </c>
      <c r="O20" s="156">
        <v>114.732672296217</v>
      </c>
      <c r="P20" s="157">
        <v>109.296902060024</v>
      </c>
      <c r="Q20" s="148"/>
      <c r="R20" s="158">
        <v>95.007540479995896</v>
      </c>
      <c r="S20" s="131"/>
      <c r="T20" s="132">
        <v>24.233698893921702</v>
      </c>
      <c r="U20" s="126">
        <v>14.227651136752399</v>
      </c>
      <c r="V20" s="126">
        <v>5.52492158306171</v>
      </c>
      <c r="W20" s="126">
        <v>11.359058230564999</v>
      </c>
      <c r="X20" s="126">
        <v>-1.6285191862349699</v>
      </c>
      <c r="Y20" s="133">
        <v>9.6542896056071505</v>
      </c>
      <c r="Z20" s="126"/>
      <c r="AA20" s="134">
        <v>14.3999519751218</v>
      </c>
      <c r="AB20" s="135">
        <v>15.0301697499758</v>
      </c>
      <c r="AC20" s="136">
        <v>14.7298689381395</v>
      </c>
      <c r="AD20" s="126"/>
      <c r="AE20" s="137">
        <v>11.272287195988</v>
      </c>
      <c r="AG20" s="153">
        <v>68.112274824060506</v>
      </c>
      <c r="AH20" s="148">
        <v>78.084863245252905</v>
      </c>
      <c r="AI20" s="148">
        <v>86.715082649493198</v>
      </c>
      <c r="AJ20" s="148">
        <v>84.985155313592699</v>
      </c>
      <c r="AK20" s="148">
        <v>79.669537821449097</v>
      </c>
      <c r="AL20" s="154">
        <v>79.513382770769695</v>
      </c>
      <c r="AM20" s="148"/>
      <c r="AN20" s="155">
        <v>101.178474487673</v>
      </c>
      <c r="AO20" s="156">
        <v>116.330515341034</v>
      </c>
      <c r="AP20" s="157">
        <v>108.754494914354</v>
      </c>
      <c r="AQ20" s="148"/>
      <c r="AR20" s="158">
        <v>87.867986240365198</v>
      </c>
      <c r="AS20" s="131"/>
      <c r="AT20" s="132">
        <v>5.3312450492361902</v>
      </c>
      <c r="AU20" s="126">
        <v>16.2618678451066</v>
      </c>
      <c r="AV20" s="126">
        <v>15.1623006448713</v>
      </c>
      <c r="AW20" s="126">
        <v>15.626701499768901</v>
      </c>
      <c r="AX20" s="126">
        <v>12.4288721798588</v>
      </c>
      <c r="AY20" s="133">
        <v>13.109776746459699</v>
      </c>
      <c r="AZ20" s="126"/>
      <c r="BA20" s="134">
        <v>3.6870422187530498</v>
      </c>
      <c r="BB20" s="135">
        <v>3.18481942855643</v>
      </c>
      <c r="BC20" s="136">
        <v>3.4178314207496499</v>
      </c>
      <c r="BD20" s="126"/>
      <c r="BE20" s="137">
        <v>9.4827439129801103</v>
      </c>
    </row>
    <row r="21" spans="1:70" x14ac:dyDescent="0.25">
      <c r="A21" s="35" t="s">
        <v>32</v>
      </c>
      <c r="B21" s="3" t="str">
        <f t="shared" si="0"/>
        <v>Newport News/Hampton, VA</v>
      </c>
      <c r="C21" s="3"/>
      <c r="D21" s="24" t="s">
        <v>16</v>
      </c>
      <c r="E21" s="27" t="s">
        <v>17</v>
      </c>
      <c r="F21" s="3"/>
      <c r="G21" s="153">
        <v>45.466084028858297</v>
      </c>
      <c r="H21" s="148">
        <v>51.752345395388303</v>
      </c>
      <c r="I21" s="148">
        <v>57.905257773376697</v>
      </c>
      <c r="J21" s="148">
        <v>56.547664436270999</v>
      </c>
      <c r="K21" s="148">
        <v>53.730394228320797</v>
      </c>
      <c r="L21" s="154">
        <v>53.080349172443</v>
      </c>
      <c r="M21" s="148"/>
      <c r="N21" s="155">
        <v>78.659703989248797</v>
      </c>
      <c r="O21" s="156">
        <v>71.174462682133196</v>
      </c>
      <c r="P21" s="157">
        <v>74.917083335691004</v>
      </c>
      <c r="Q21" s="148"/>
      <c r="R21" s="158">
        <v>59.319416076228102</v>
      </c>
      <c r="S21" s="131"/>
      <c r="T21" s="132">
        <v>-12.518026069789601</v>
      </c>
      <c r="U21" s="126">
        <v>-7.8227279339224101</v>
      </c>
      <c r="V21" s="126">
        <v>-8.5048348226371395</v>
      </c>
      <c r="W21" s="126">
        <v>-10.609093265995099</v>
      </c>
      <c r="X21" s="126">
        <v>-7.0567003714118304</v>
      </c>
      <c r="Y21" s="133">
        <v>-9.2559248995947598</v>
      </c>
      <c r="Z21" s="126"/>
      <c r="AA21" s="134">
        <v>25.8865616478727</v>
      </c>
      <c r="AB21" s="135">
        <v>14.5778297817668</v>
      </c>
      <c r="AC21" s="136">
        <v>20.248791375521499</v>
      </c>
      <c r="AD21" s="126"/>
      <c r="AE21" s="137">
        <v>-0.44125427445042897</v>
      </c>
      <c r="AG21" s="153">
        <v>47.522061667138203</v>
      </c>
      <c r="AH21" s="148">
        <v>49.332754410100399</v>
      </c>
      <c r="AI21" s="148">
        <v>54.861539768708397</v>
      </c>
      <c r="AJ21" s="148">
        <v>54.405743421983303</v>
      </c>
      <c r="AK21" s="148">
        <v>54.223017134672503</v>
      </c>
      <c r="AL21" s="154">
        <v>52.069023280520497</v>
      </c>
      <c r="AM21" s="148"/>
      <c r="AN21" s="155">
        <v>76.043510956288003</v>
      </c>
      <c r="AO21" s="156">
        <v>84.663376304993605</v>
      </c>
      <c r="AP21" s="157">
        <v>80.353443630640797</v>
      </c>
      <c r="AQ21" s="148"/>
      <c r="AR21" s="158">
        <v>60.150286237697699</v>
      </c>
      <c r="AS21" s="131"/>
      <c r="AT21" s="132">
        <v>-6.1928210773547097</v>
      </c>
      <c r="AU21" s="126">
        <v>-2.4352964318998902</v>
      </c>
      <c r="AV21" s="126">
        <v>-5.3433575957704598</v>
      </c>
      <c r="AW21" s="126">
        <v>-6.24874742501623</v>
      </c>
      <c r="AX21" s="126">
        <v>-2.6017323628267999</v>
      </c>
      <c r="AY21" s="133">
        <v>-4.5954281124529404</v>
      </c>
      <c r="AZ21" s="126"/>
      <c r="BA21" s="134">
        <v>7.7865113534035704</v>
      </c>
      <c r="BB21" s="135">
        <v>5.0441318126238297</v>
      </c>
      <c r="BC21" s="136">
        <v>6.3241696732759802</v>
      </c>
      <c r="BD21" s="126"/>
      <c r="BE21" s="137">
        <v>-0.70285058597326799</v>
      </c>
    </row>
    <row r="22" spans="1:70" x14ac:dyDescent="0.25">
      <c r="A22" s="36" t="s">
        <v>33</v>
      </c>
      <c r="B22" s="3" t="str">
        <f t="shared" si="0"/>
        <v>Chesapeake/Suffolk, VA</v>
      </c>
      <c r="C22" s="3"/>
      <c r="D22" s="25" t="s">
        <v>16</v>
      </c>
      <c r="E22" s="28" t="s">
        <v>17</v>
      </c>
      <c r="F22" s="3"/>
      <c r="G22" s="159">
        <v>55.335468976784099</v>
      </c>
      <c r="H22" s="160">
        <v>75.616254032674107</v>
      </c>
      <c r="I22" s="160">
        <v>80.397474290627599</v>
      </c>
      <c r="J22" s="160">
        <v>77.858283353396303</v>
      </c>
      <c r="K22" s="160">
        <v>72.4165346689595</v>
      </c>
      <c r="L22" s="161">
        <v>72.324803064488293</v>
      </c>
      <c r="M22" s="148"/>
      <c r="N22" s="162">
        <v>87.305209475494394</v>
      </c>
      <c r="O22" s="163">
        <v>91.4135064488392</v>
      </c>
      <c r="P22" s="164">
        <v>89.359357962166797</v>
      </c>
      <c r="Q22" s="148"/>
      <c r="R22" s="165">
        <v>77.191818749539294</v>
      </c>
      <c r="S22" s="131"/>
      <c r="T22" s="138">
        <v>-0.33774724743884399</v>
      </c>
      <c r="U22" s="139">
        <v>-1.0604910157295799</v>
      </c>
      <c r="V22" s="139">
        <v>-3.6778007086063602</v>
      </c>
      <c r="W22" s="139">
        <v>-3.4591089287282899</v>
      </c>
      <c r="X22" s="139">
        <v>1.1010456604854899</v>
      </c>
      <c r="Y22" s="140">
        <v>-1.6505163970359999</v>
      </c>
      <c r="Z22" s="126"/>
      <c r="AA22" s="141">
        <v>14.6498348743277</v>
      </c>
      <c r="AB22" s="142">
        <v>16.068506529813199</v>
      </c>
      <c r="AC22" s="143">
        <v>15.3711165913159</v>
      </c>
      <c r="AD22" s="126"/>
      <c r="AE22" s="144">
        <v>3.39498490138218</v>
      </c>
      <c r="AG22" s="159">
        <v>59.507482171109203</v>
      </c>
      <c r="AH22" s="160">
        <v>68.906383202923394</v>
      </c>
      <c r="AI22" s="160">
        <v>76.169755103181402</v>
      </c>
      <c r="AJ22" s="160">
        <v>74.584451337059306</v>
      </c>
      <c r="AK22" s="160">
        <v>68.485153228718801</v>
      </c>
      <c r="AL22" s="161">
        <v>69.530645008598398</v>
      </c>
      <c r="AM22" s="148"/>
      <c r="AN22" s="162">
        <v>81.449193632846004</v>
      </c>
      <c r="AO22" s="163">
        <v>92.760175666379993</v>
      </c>
      <c r="AP22" s="164">
        <v>87.104684649613006</v>
      </c>
      <c r="AQ22" s="148"/>
      <c r="AR22" s="165">
        <v>74.551799191745403</v>
      </c>
      <c r="AS22" s="131"/>
      <c r="AT22" s="138">
        <v>2.6261722790372102</v>
      </c>
      <c r="AU22" s="139">
        <v>6.5317424937271102</v>
      </c>
      <c r="AV22" s="139">
        <v>4.4007428111610301</v>
      </c>
      <c r="AW22" s="139">
        <v>2.0350783830175998</v>
      </c>
      <c r="AX22" s="139">
        <v>3.1089671735634599</v>
      </c>
      <c r="AY22" s="140">
        <v>3.7330138988806598</v>
      </c>
      <c r="AZ22" s="126"/>
      <c r="BA22" s="141">
        <v>-2.4277312651325098</v>
      </c>
      <c r="BB22" s="142">
        <v>-0.70818998022837198</v>
      </c>
      <c r="BC22" s="143">
        <v>-1.5196202400458001</v>
      </c>
      <c r="BD22" s="126"/>
      <c r="BE22" s="144">
        <v>1.91835426336356</v>
      </c>
    </row>
    <row r="23" spans="1:70" ht="13" x14ac:dyDescent="0.3">
      <c r="A23" s="35" t="s">
        <v>109</v>
      </c>
      <c r="B23" s="3" t="s">
        <v>109</v>
      </c>
      <c r="C23" s="9"/>
      <c r="D23" s="23" t="s">
        <v>16</v>
      </c>
      <c r="E23" s="26" t="s">
        <v>17</v>
      </c>
      <c r="F23" s="3"/>
      <c r="G23" s="145">
        <v>65.623543485289304</v>
      </c>
      <c r="H23" s="146">
        <v>131.657707727125</v>
      </c>
      <c r="I23" s="146">
        <v>179.291089557064</v>
      </c>
      <c r="J23" s="146">
        <v>171.84742967992199</v>
      </c>
      <c r="K23" s="146">
        <v>127.234519883608</v>
      </c>
      <c r="L23" s="147">
        <v>135.130858066602</v>
      </c>
      <c r="M23" s="148"/>
      <c r="N23" s="149">
        <v>142.309049466537</v>
      </c>
      <c r="O23" s="150">
        <v>177.38215001616501</v>
      </c>
      <c r="P23" s="151">
        <v>159.84559974135101</v>
      </c>
      <c r="Q23" s="148"/>
      <c r="R23" s="152">
        <v>142.192212830816</v>
      </c>
      <c r="S23" s="131"/>
      <c r="T23" s="123">
        <v>3.7355477090169802</v>
      </c>
      <c r="U23" s="124">
        <v>2.3483371752962801</v>
      </c>
      <c r="V23" s="124">
        <v>9.0129265122949906</v>
      </c>
      <c r="W23" s="124">
        <v>16.842175514533999</v>
      </c>
      <c r="X23" s="124">
        <v>10.4601730059051</v>
      </c>
      <c r="Y23" s="125">
        <v>9.2182844146734908</v>
      </c>
      <c r="Z23" s="126"/>
      <c r="AA23" s="127">
        <v>-1.03819071717663</v>
      </c>
      <c r="AB23" s="128">
        <v>16.8446050400632</v>
      </c>
      <c r="AC23" s="129">
        <v>8.1454350306927807</v>
      </c>
      <c r="AD23" s="126"/>
      <c r="AE23" s="130">
        <v>8.8713869323219701</v>
      </c>
      <c r="AF23" s="75"/>
      <c r="AG23" s="145">
        <v>72.469268509537599</v>
      </c>
      <c r="AH23" s="146">
        <v>88.248712415130896</v>
      </c>
      <c r="AI23" s="146">
        <v>118.16939379243399</v>
      </c>
      <c r="AJ23" s="146">
        <v>117.813613805366</v>
      </c>
      <c r="AK23" s="146">
        <v>92.660554477853196</v>
      </c>
      <c r="AL23" s="147">
        <v>97.872308600064599</v>
      </c>
      <c r="AM23" s="148"/>
      <c r="AN23" s="149">
        <v>123.82932266408</v>
      </c>
      <c r="AO23" s="150">
        <v>138.22034109278999</v>
      </c>
      <c r="AP23" s="151">
        <v>131.02483187843501</v>
      </c>
      <c r="AQ23" s="148"/>
      <c r="AR23" s="152">
        <v>107.34445810817</v>
      </c>
      <c r="AS23" s="131"/>
      <c r="AT23" s="123">
        <v>12.554014239562999</v>
      </c>
      <c r="AU23" s="124">
        <v>0.79260368024120298</v>
      </c>
      <c r="AV23" s="124">
        <v>2.8939516721410201</v>
      </c>
      <c r="AW23" s="124">
        <v>3.5489845672453302</v>
      </c>
      <c r="AX23" s="124">
        <v>-4.0028356432668097</v>
      </c>
      <c r="AY23" s="125">
        <v>2.5728599703431598</v>
      </c>
      <c r="AZ23" s="126"/>
      <c r="BA23" s="127">
        <v>8.3376591324947604</v>
      </c>
      <c r="BB23" s="128">
        <v>6.1496195850535997</v>
      </c>
      <c r="BC23" s="129">
        <v>7.1724384333451798</v>
      </c>
      <c r="BD23" s="126"/>
      <c r="BE23" s="130">
        <v>4.1314167756720801</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3">
        <v>38.832791962174902</v>
      </c>
      <c r="H24" s="148">
        <v>66.203931442080304</v>
      </c>
      <c r="I24" s="148">
        <v>81.225738770685496</v>
      </c>
      <c r="J24" s="148">
        <v>82.792953900709193</v>
      </c>
      <c r="K24" s="148">
        <v>68.301021276595705</v>
      </c>
      <c r="L24" s="154">
        <v>67.471287470449099</v>
      </c>
      <c r="M24" s="148"/>
      <c r="N24" s="155">
        <v>83.049931442080293</v>
      </c>
      <c r="O24" s="156">
        <v>89.570423167848602</v>
      </c>
      <c r="P24" s="157">
        <v>86.310177304964498</v>
      </c>
      <c r="Q24" s="148"/>
      <c r="R24" s="158">
        <v>72.8538274231678</v>
      </c>
      <c r="S24" s="131"/>
      <c r="T24" s="132">
        <v>-19.147679036939799</v>
      </c>
      <c r="U24" s="126">
        <v>-1.2128859508551</v>
      </c>
      <c r="V24" s="126">
        <v>-3.4410273598833898</v>
      </c>
      <c r="W24" s="126">
        <v>-2.2861312380410399</v>
      </c>
      <c r="X24" s="126">
        <v>-7.7556883173418898</v>
      </c>
      <c r="Y24" s="133">
        <v>-5.7505629242131304</v>
      </c>
      <c r="Z24" s="126"/>
      <c r="AA24" s="134">
        <v>8.4885915874924205</v>
      </c>
      <c r="AB24" s="135">
        <v>12.087302837892199</v>
      </c>
      <c r="AC24" s="136">
        <v>10.3265825435168</v>
      </c>
      <c r="AD24" s="126"/>
      <c r="AE24" s="137">
        <v>-0.86046868401092902</v>
      </c>
      <c r="AF24" s="75"/>
      <c r="AG24" s="153">
        <v>40.568780732860503</v>
      </c>
      <c r="AH24" s="148">
        <v>53.644851063829698</v>
      </c>
      <c r="AI24" s="148">
        <v>66.056303782505907</v>
      </c>
      <c r="AJ24" s="148">
        <v>66.286034869976305</v>
      </c>
      <c r="AK24" s="148">
        <v>56.202395390070897</v>
      </c>
      <c r="AL24" s="154">
        <v>56.551673167848598</v>
      </c>
      <c r="AM24" s="148"/>
      <c r="AN24" s="155">
        <v>71.746757387706793</v>
      </c>
      <c r="AO24" s="156">
        <v>80.355323581560199</v>
      </c>
      <c r="AP24" s="157">
        <v>76.051040484633504</v>
      </c>
      <c r="AQ24" s="148"/>
      <c r="AR24" s="158">
        <v>62.122920972644302</v>
      </c>
      <c r="AS24" s="131"/>
      <c r="AT24" s="132">
        <v>-13.707102675469301</v>
      </c>
      <c r="AU24" s="126">
        <v>-7.8583514175856397</v>
      </c>
      <c r="AV24" s="126">
        <v>-7.3207765390106196</v>
      </c>
      <c r="AW24" s="126">
        <v>-5.6578945063242303</v>
      </c>
      <c r="AX24" s="126">
        <v>-7.7410958528957599</v>
      </c>
      <c r="AY24" s="133">
        <v>-8.1017857068219907</v>
      </c>
      <c r="AZ24" s="126"/>
      <c r="BA24" s="134">
        <v>0.448830111470778</v>
      </c>
      <c r="BB24" s="135">
        <v>1.80472527543423</v>
      </c>
      <c r="BC24" s="136">
        <v>1.16061561289029</v>
      </c>
      <c r="BD24" s="126"/>
      <c r="BE24" s="137">
        <v>-5.0613166850246802</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3">
        <v>40.4806242881548</v>
      </c>
      <c r="H25" s="148">
        <v>55.597763838268698</v>
      </c>
      <c r="I25" s="148">
        <v>59.383252363325703</v>
      </c>
      <c r="J25" s="148">
        <v>56.5611453302961</v>
      </c>
      <c r="K25" s="148">
        <v>51.870490404328002</v>
      </c>
      <c r="L25" s="154">
        <v>52.778655244874699</v>
      </c>
      <c r="M25" s="148"/>
      <c r="N25" s="155">
        <v>63.674883513667403</v>
      </c>
      <c r="O25" s="156">
        <v>70.155959424829106</v>
      </c>
      <c r="P25" s="157">
        <v>66.915421469248201</v>
      </c>
      <c r="Q25" s="148"/>
      <c r="R25" s="158">
        <v>56.817731308981401</v>
      </c>
      <c r="S25" s="131"/>
      <c r="T25" s="132">
        <v>12.509750253421201</v>
      </c>
      <c r="U25" s="126">
        <v>13.5387419132405</v>
      </c>
      <c r="V25" s="126">
        <v>7.7991017697</v>
      </c>
      <c r="W25" s="126">
        <v>3.0519617064840299</v>
      </c>
      <c r="X25" s="126">
        <v>-0.20972777532262901</v>
      </c>
      <c r="Y25" s="133">
        <v>6.8825375779184297</v>
      </c>
      <c r="Z25" s="126"/>
      <c r="AA25" s="134">
        <v>1.6317954627526901</v>
      </c>
      <c r="AB25" s="135">
        <v>5.4845966396895003</v>
      </c>
      <c r="AC25" s="136">
        <v>3.6157032642223101</v>
      </c>
      <c r="AD25" s="126"/>
      <c r="AE25" s="137">
        <v>5.7605206876378103</v>
      </c>
      <c r="AF25" s="75"/>
      <c r="AG25" s="153">
        <v>38.401252014521603</v>
      </c>
      <c r="AH25" s="148">
        <v>47.005944995728903</v>
      </c>
      <c r="AI25" s="148">
        <v>52.8400627420273</v>
      </c>
      <c r="AJ25" s="148">
        <v>52.445089913154803</v>
      </c>
      <c r="AK25" s="148">
        <v>47.997596419419096</v>
      </c>
      <c r="AL25" s="154">
        <v>47.737989216970298</v>
      </c>
      <c r="AM25" s="148"/>
      <c r="AN25" s="155">
        <v>60.443120657744799</v>
      </c>
      <c r="AO25" s="156">
        <v>67.214814728075098</v>
      </c>
      <c r="AP25" s="157">
        <v>63.828967692909998</v>
      </c>
      <c r="AQ25" s="148"/>
      <c r="AR25" s="158">
        <v>52.335411638667402</v>
      </c>
      <c r="AS25" s="131"/>
      <c r="AT25" s="132">
        <v>1.25782486712949</v>
      </c>
      <c r="AU25" s="126">
        <v>1.19172776452462</v>
      </c>
      <c r="AV25" s="126">
        <v>-0.31829725820937899</v>
      </c>
      <c r="AW25" s="126">
        <v>-2.4203195027642601</v>
      </c>
      <c r="AX25" s="126">
        <v>-7.9898694904251899</v>
      </c>
      <c r="AY25" s="133">
        <v>-1.8935313582078199</v>
      </c>
      <c r="AZ25" s="126"/>
      <c r="BA25" s="134">
        <v>-6.9812298920982503</v>
      </c>
      <c r="BB25" s="135">
        <v>-1.6848514490358899</v>
      </c>
      <c r="BC25" s="136">
        <v>-4.2657724769678396</v>
      </c>
      <c r="BD25" s="126"/>
      <c r="BE25" s="137">
        <v>-2.7333963433326498</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3">
        <v>49.462098768757201</v>
      </c>
      <c r="H26" s="148">
        <v>59.347512158522498</v>
      </c>
      <c r="I26" s="148">
        <v>63.924268622547103</v>
      </c>
      <c r="J26" s="148">
        <v>65.306197383609003</v>
      </c>
      <c r="K26" s="148">
        <v>59.240334455559797</v>
      </c>
      <c r="L26" s="154">
        <v>59.456082277799098</v>
      </c>
      <c r="M26" s="148"/>
      <c r="N26" s="155">
        <v>62.338833839938403</v>
      </c>
      <c r="O26" s="156">
        <v>59.5644373412851</v>
      </c>
      <c r="P26" s="157">
        <v>60.951635590611701</v>
      </c>
      <c r="Q26" s="148"/>
      <c r="R26" s="158">
        <v>59.883383224317001</v>
      </c>
      <c r="S26" s="131"/>
      <c r="T26" s="132">
        <v>-4.42672860387255</v>
      </c>
      <c r="U26" s="126">
        <v>-9.0750172018261708</v>
      </c>
      <c r="V26" s="126">
        <v>-3.5635824188358001</v>
      </c>
      <c r="W26" s="126">
        <v>-0.69004714825267299</v>
      </c>
      <c r="X26" s="126">
        <v>-4.1928958947945496</v>
      </c>
      <c r="Y26" s="133">
        <v>-4.3816993107577096</v>
      </c>
      <c r="Z26" s="126"/>
      <c r="AA26" s="134">
        <v>-8.1556242725762793</v>
      </c>
      <c r="AB26" s="135">
        <v>-9.9467568338520405</v>
      </c>
      <c r="AC26" s="136">
        <v>-9.0396243442653397</v>
      </c>
      <c r="AD26" s="126"/>
      <c r="AE26" s="137">
        <v>-5.7847470834050796</v>
      </c>
      <c r="AF26" s="75"/>
      <c r="AG26" s="153">
        <v>46.741147287418201</v>
      </c>
      <c r="AH26" s="148">
        <v>55.175540895536699</v>
      </c>
      <c r="AI26" s="148">
        <v>61.215084320892601</v>
      </c>
      <c r="AJ26" s="148">
        <v>60.508690775298099</v>
      </c>
      <c r="AK26" s="148">
        <v>54.766524975952201</v>
      </c>
      <c r="AL26" s="154">
        <v>55.681397651019601</v>
      </c>
      <c r="AM26" s="148"/>
      <c r="AN26" s="155">
        <v>58.8123393661023</v>
      </c>
      <c r="AO26" s="156">
        <v>62.429060003847603</v>
      </c>
      <c r="AP26" s="157">
        <v>60.620699684974902</v>
      </c>
      <c r="AQ26" s="148"/>
      <c r="AR26" s="158">
        <v>57.092626803578199</v>
      </c>
      <c r="AS26" s="131"/>
      <c r="AT26" s="132">
        <v>-11.2359312013165</v>
      </c>
      <c r="AU26" s="126">
        <v>-9.7544155790567206</v>
      </c>
      <c r="AV26" s="126">
        <v>-6.4262427261931299</v>
      </c>
      <c r="AW26" s="126">
        <v>-7.20336097790927</v>
      </c>
      <c r="AX26" s="126">
        <v>-8.2746564254584491</v>
      </c>
      <c r="AY26" s="133">
        <v>-8.4575703899529806</v>
      </c>
      <c r="AZ26" s="126"/>
      <c r="BA26" s="134">
        <v>-9.4301530567305107</v>
      </c>
      <c r="BB26" s="135">
        <v>-8.0693788601258891</v>
      </c>
      <c r="BC26" s="136">
        <v>-8.7345392763663998</v>
      </c>
      <c r="BD26" s="126"/>
      <c r="BE26" s="137">
        <v>-8.5417719605563196</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3">
        <v>43.869664463650203</v>
      </c>
      <c r="H27" s="148">
        <v>59.122638535841297</v>
      </c>
      <c r="I27" s="148">
        <v>62.558164717844399</v>
      </c>
      <c r="J27" s="148">
        <v>69.773706151499695</v>
      </c>
      <c r="K27" s="148">
        <v>75.4026908998474</v>
      </c>
      <c r="L27" s="154">
        <v>62.145372953736597</v>
      </c>
      <c r="M27" s="148"/>
      <c r="N27" s="155">
        <v>116.487483985765</v>
      </c>
      <c r="O27" s="156">
        <v>124.458990849008</v>
      </c>
      <c r="P27" s="157">
        <v>120.473237417386</v>
      </c>
      <c r="Q27" s="148"/>
      <c r="R27" s="158">
        <v>78.810477086208095</v>
      </c>
      <c r="S27" s="131"/>
      <c r="T27" s="132">
        <v>-5.7374241588283699</v>
      </c>
      <c r="U27" s="126">
        <v>-4.52815418553456</v>
      </c>
      <c r="V27" s="126">
        <v>-10.164933422285401</v>
      </c>
      <c r="W27" s="126">
        <v>-1.1848314218221401</v>
      </c>
      <c r="X27" s="126">
        <v>6.2938952929046197</v>
      </c>
      <c r="Y27" s="133">
        <v>-2.7920106330663299</v>
      </c>
      <c r="Z27" s="126"/>
      <c r="AA27" s="134">
        <v>17.7109902975041</v>
      </c>
      <c r="AB27" s="135">
        <v>26.255309046712199</v>
      </c>
      <c r="AC27" s="136">
        <v>21.974858923960301</v>
      </c>
      <c r="AD27" s="126"/>
      <c r="AE27" s="137">
        <v>6.6675673838828304</v>
      </c>
      <c r="AF27" s="75"/>
      <c r="AG27" s="153">
        <v>54.458738390092797</v>
      </c>
      <c r="AH27" s="148">
        <v>58.249666040704398</v>
      </c>
      <c r="AI27" s="148">
        <v>64.779562756940507</v>
      </c>
      <c r="AJ27" s="148">
        <v>67.095198908005798</v>
      </c>
      <c r="AK27" s="148">
        <v>66.226439718113099</v>
      </c>
      <c r="AL27" s="154">
        <v>62.160619272692102</v>
      </c>
      <c r="AM27" s="148"/>
      <c r="AN27" s="155">
        <v>94.390914735572295</v>
      </c>
      <c r="AO27" s="156">
        <v>103.76371595454199</v>
      </c>
      <c r="AP27" s="157">
        <v>99.0773153450574</v>
      </c>
      <c r="AQ27" s="148"/>
      <c r="AR27" s="158">
        <v>72.704976027099093</v>
      </c>
      <c r="AS27" s="131"/>
      <c r="AT27" s="132">
        <v>-2.0402982886233301</v>
      </c>
      <c r="AU27" s="126">
        <v>6.9568652029457203</v>
      </c>
      <c r="AV27" s="126">
        <v>4.1164016620100101</v>
      </c>
      <c r="AW27" s="126">
        <v>1.2120470648032999</v>
      </c>
      <c r="AX27" s="126">
        <v>-4.7840745601387002</v>
      </c>
      <c r="AY27" s="133">
        <v>0.87146224484647905</v>
      </c>
      <c r="AZ27" s="126"/>
      <c r="BA27" s="134">
        <v>-4.5991987749594303</v>
      </c>
      <c r="BB27" s="135">
        <v>-3.6786883865618401</v>
      </c>
      <c r="BC27" s="136">
        <v>-4.1193786756080399</v>
      </c>
      <c r="BD27" s="126"/>
      <c r="BE27" s="137">
        <v>-1.13662826452542</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3">
        <v>41.2082115454877</v>
      </c>
      <c r="H28" s="148">
        <v>60.206691633174998</v>
      </c>
      <c r="I28" s="148">
        <v>79.086070515162504</v>
      </c>
      <c r="J28" s="148">
        <v>77.475719766167302</v>
      </c>
      <c r="K28" s="148">
        <v>70.091620387285303</v>
      </c>
      <c r="L28" s="154">
        <v>65.613662769455601</v>
      </c>
      <c r="M28" s="148"/>
      <c r="N28" s="155">
        <v>165.30942637924699</v>
      </c>
      <c r="O28" s="156">
        <v>183.18862075264801</v>
      </c>
      <c r="P28" s="157">
        <v>174.24902356594799</v>
      </c>
      <c r="Q28" s="148"/>
      <c r="R28" s="158">
        <v>96.652337282739097</v>
      </c>
      <c r="S28" s="131"/>
      <c r="T28" s="132">
        <v>-12.524873034021001</v>
      </c>
      <c r="U28" s="126">
        <v>-1.38767918956445</v>
      </c>
      <c r="V28" s="126">
        <v>12.2427265629904</v>
      </c>
      <c r="W28" s="126">
        <v>6.6293918712384201</v>
      </c>
      <c r="X28" s="126">
        <v>5.6221062465550498</v>
      </c>
      <c r="Y28" s="133">
        <v>3.2824418106374602</v>
      </c>
      <c r="Z28" s="126"/>
      <c r="AA28" s="134">
        <v>64.061093045817302</v>
      </c>
      <c r="AB28" s="135">
        <v>78.547480143280794</v>
      </c>
      <c r="AC28" s="136">
        <v>71.369769159458102</v>
      </c>
      <c r="AD28" s="126"/>
      <c r="AE28" s="137">
        <v>29.858641517735499</v>
      </c>
      <c r="AF28" s="75"/>
      <c r="AG28" s="153">
        <v>44.7211591158202</v>
      </c>
      <c r="AH28" s="148">
        <v>54.563831750091303</v>
      </c>
      <c r="AI28" s="148">
        <v>66.545445286810306</v>
      </c>
      <c r="AJ28" s="148">
        <v>67.085137924735093</v>
      </c>
      <c r="AK28" s="148">
        <v>63.648078187796798</v>
      </c>
      <c r="AL28" s="154">
        <v>59.312730453050698</v>
      </c>
      <c r="AM28" s="148"/>
      <c r="AN28" s="155">
        <v>97.056785714285695</v>
      </c>
      <c r="AO28" s="156">
        <v>107.063950036536</v>
      </c>
      <c r="AP28" s="157">
        <v>102.060367875411</v>
      </c>
      <c r="AQ28" s="148"/>
      <c r="AR28" s="158">
        <v>71.526341145153694</v>
      </c>
      <c r="AS28" s="131"/>
      <c r="AT28" s="132">
        <v>-4.9095824300048099</v>
      </c>
      <c r="AU28" s="126">
        <v>-4.1174597195293599</v>
      </c>
      <c r="AV28" s="126">
        <v>-1.4233008014930899</v>
      </c>
      <c r="AW28" s="126">
        <v>-2.9591586165016199</v>
      </c>
      <c r="AX28" s="126">
        <v>-5.0087443122986803</v>
      </c>
      <c r="AY28" s="133">
        <v>-3.5810971351990699</v>
      </c>
      <c r="AZ28" s="126"/>
      <c r="BA28" s="134">
        <v>-2.6062472596821</v>
      </c>
      <c r="BB28" s="135">
        <v>0.413389429403062</v>
      </c>
      <c r="BC28" s="136">
        <v>-1.0454190420760401</v>
      </c>
      <c r="BD28" s="126"/>
      <c r="BE28" s="137">
        <v>-2.5631990281627801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3">
        <v>75.464826767916406</v>
      </c>
      <c r="H29" s="148">
        <v>98.858452776459401</v>
      </c>
      <c r="I29" s="148">
        <v>112.950173232083</v>
      </c>
      <c r="J29" s="148">
        <v>125.654046037019</v>
      </c>
      <c r="K29" s="148">
        <v>144.01066445182701</v>
      </c>
      <c r="L29" s="154">
        <v>111.387632653061</v>
      </c>
      <c r="M29" s="148"/>
      <c r="N29" s="155">
        <v>251.786528239202</v>
      </c>
      <c r="O29" s="156">
        <v>267.099188419553</v>
      </c>
      <c r="P29" s="157">
        <v>259.442858329378</v>
      </c>
      <c r="Q29" s="148"/>
      <c r="R29" s="158">
        <v>153.68912570343701</v>
      </c>
      <c r="S29" s="131"/>
      <c r="T29" s="132">
        <v>9.2539098795744792</v>
      </c>
      <c r="U29" s="126">
        <v>1.6294299637919201</v>
      </c>
      <c r="V29" s="126">
        <v>1.1814834623877899</v>
      </c>
      <c r="W29" s="126">
        <v>0.59609891292557504</v>
      </c>
      <c r="X29" s="126">
        <v>-14.0418385622229</v>
      </c>
      <c r="Y29" s="133">
        <v>-2.3639775581453</v>
      </c>
      <c r="Z29" s="126"/>
      <c r="AA29" s="134">
        <v>-4.4542670883379802</v>
      </c>
      <c r="AB29" s="135">
        <v>41.678926004430899</v>
      </c>
      <c r="AC29" s="136">
        <v>14.7853047602204</v>
      </c>
      <c r="AD29" s="126"/>
      <c r="AE29" s="137">
        <v>5.2179575203845197</v>
      </c>
      <c r="AF29" s="75"/>
      <c r="AG29" s="153">
        <v>80.748581514000904</v>
      </c>
      <c r="AH29" s="148">
        <v>82.059582344565698</v>
      </c>
      <c r="AI29" s="148">
        <v>91.9215691741813</v>
      </c>
      <c r="AJ29" s="148">
        <v>98.133726269577494</v>
      </c>
      <c r="AK29" s="148">
        <v>105.668216065495</v>
      </c>
      <c r="AL29" s="154">
        <v>91.706335073564304</v>
      </c>
      <c r="AM29" s="148"/>
      <c r="AN29" s="155">
        <v>183.608871025154</v>
      </c>
      <c r="AO29" s="156">
        <v>229.34146179401901</v>
      </c>
      <c r="AP29" s="157">
        <v>206.47516640958699</v>
      </c>
      <c r="AQ29" s="148"/>
      <c r="AR29" s="158">
        <v>124.497429740999</v>
      </c>
      <c r="AS29" s="131"/>
      <c r="AT29" s="132">
        <v>6.6491812941854498</v>
      </c>
      <c r="AU29" s="126">
        <v>9.8977077723556199</v>
      </c>
      <c r="AV29" s="126">
        <v>0.47547535122000101</v>
      </c>
      <c r="AW29" s="126">
        <v>-1.30979483515942</v>
      </c>
      <c r="AX29" s="126">
        <v>-9.6745434366255605</v>
      </c>
      <c r="AY29" s="133">
        <v>5.2284782296552E-2</v>
      </c>
      <c r="AZ29" s="126"/>
      <c r="BA29" s="134">
        <v>-7.2070299838206502</v>
      </c>
      <c r="BB29" s="135">
        <v>17.057378656948501</v>
      </c>
      <c r="BC29" s="136">
        <v>4.8651862354438897</v>
      </c>
      <c r="BD29" s="126"/>
      <c r="BE29" s="137">
        <v>2.2608765674939599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3">
        <v>60.511412219414296</v>
      </c>
      <c r="H30" s="148">
        <v>61.411375055745502</v>
      </c>
      <c r="I30" s="148">
        <v>75.277404489371094</v>
      </c>
      <c r="J30" s="148">
        <v>95.221556414449196</v>
      </c>
      <c r="K30" s="148">
        <v>151.07240671919101</v>
      </c>
      <c r="L30" s="154">
        <v>88.698830979634295</v>
      </c>
      <c r="M30" s="148"/>
      <c r="N30" s="155">
        <v>231.78273524602301</v>
      </c>
      <c r="O30" s="156">
        <v>235.033856102274</v>
      </c>
      <c r="P30" s="157">
        <v>233.40829567414801</v>
      </c>
      <c r="Q30" s="148"/>
      <c r="R30" s="158">
        <v>130.044392320924</v>
      </c>
      <c r="S30" s="131"/>
      <c r="T30" s="132">
        <v>29.964658660172802</v>
      </c>
      <c r="U30" s="126">
        <v>3.65234813693682</v>
      </c>
      <c r="V30" s="126">
        <v>1.16387871138002</v>
      </c>
      <c r="W30" s="126">
        <v>42.095229826472</v>
      </c>
      <c r="X30" s="126">
        <v>130.673982719798</v>
      </c>
      <c r="Y30" s="133">
        <v>41.8169605832624</v>
      </c>
      <c r="Z30" s="126"/>
      <c r="AA30" s="134">
        <v>177.662586230963</v>
      </c>
      <c r="AB30" s="135">
        <v>168.249992947517</v>
      </c>
      <c r="AC30" s="136">
        <v>172.84238080342399</v>
      </c>
      <c r="AD30" s="126"/>
      <c r="AE30" s="137">
        <v>88.151949965158906</v>
      </c>
      <c r="AF30" s="75"/>
      <c r="AG30" s="153">
        <v>48.598605619146703</v>
      </c>
      <c r="AH30" s="148">
        <v>56.076930652594001</v>
      </c>
      <c r="AI30" s="148">
        <v>69.420803478519304</v>
      </c>
      <c r="AJ30" s="148">
        <v>74.505744388286004</v>
      </c>
      <c r="AK30" s="148">
        <v>84.151993087557599</v>
      </c>
      <c r="AL30" s="154">
        <v>66.550815445220707</v>
      </c>
      <c r="AM30" s="148"/>
      <c r="AN30" s="155">
        <v>116.66867139884</v>
      </c>
      <c r="AO30" s="156">
        <v>121.253261111936</v>
      </c>
      <c r="AP30" s="157">
        <v>118.960966255388</v>
      </c>
      <c r="AQ30" s="148"/>
      <c r="AR30" s="158">
        <v>81.525144248125798</v>
      </c>
      <c r="AS30" s="131"/>
      <c r="AT30" s="132">
        <v>-2.1314737424075001</v>
      </c>
      <c r="AU30" s="126">
        <v>6.77878344680565</v>
      </c>
      <c r="AV30" s="126">
        <v>7.7486531442039697</v>
      </c>
      <c r="AW30" s="126">
        <v>9.7937183112410597</v>
      </c>
      <c r="AX30" s="126">
        <v>1.6112556373079701</v>
      </c>
      <c r="AY30" s="133">
        <v>4.8771834865235997</v>
      </c>
      <c r="AZ30" s="126"/>
      <c r="BA30" s="134">
        <v>-2.4036179240572202</v>
      </c>
      <c r="BB30" s="135">
        <v>-6.0582291656809897</v>
      </c>
      <c r="BC30" s="136">
        <v>-4.3009742896245999</v>
      </c>
      <c r="BD30" s="126"/>
      <c r="BE30" s="137">
        <v>0.84493796050560499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3">
        <v>36.462498215560302</v>
      </c>
      <c r="H31" s="148">
        <v>50.090549607423199</v>
      </c>
      <c r="I31" s="148">
        <v>53.319295146324002</v>
      </c>
      <c r="J31" s="148">
        <v>60.822125267665903</v>
      </c>
      <c r="K31" s="148">
        <v>71.828501070663805</v>
      </c>
      <c r="L31" s="154">
        <v>54.504593861527397</v>
      </c>
      <c r="M31" s="148"/>
      <c r="N31" s="155">
        <v>113.587159172019</v>
      </c>
      <c r="O31" s="156">
        <v>112.95676124197</v>
      </c>
      <c r="P31" s="157">
        <v>113.271960206995</v>
      </c>
      <c r="Q31" s="148"/>
      <c r="R31" s="158">
        <v>71.295269960232403</v>
      </c>
      <c r="S31" s="131"/>
      <c r="T31" s="132">
        <v>-1.9742595724779199</v>
      </c>
      <c r="U31" s="126">
        <v>-2.06290694506384</v>
      </c>
      <c r="V31" s="126">
        <v>-2.3778228560832102</v>
      </c>
      <c r="W31" s="126">
        <v>10.896157371015301</v>
      </c>
      <c r="X31" s="126">
        <v>17.1449394157667</v>
      </c>
      <c r="Y31" s="133">
        <v>5.1714997967673098</v>
      </c>
      <c r="Z31" s="126"/>
      <c r="AA31" s="134">
        <v>5.4385236707667</v>
      </c>
      <c r="AB31" s="135">
        <v>10.7205064716814</v>
      </c>
      <c r="AC31" s="136">
        <v>8.0076366424967897</v>
      </c>
      <c r="AD31" s="126"/>
      <c r="AE31" s="137">
        <v>6.4402385695075299</v>
      </c>
      <c r="AF31" s="75"/>
      <c r="AG31" s="153">
        <v>38.794741302408497</v>
      </c>
      <c r="AH31" s="148">
        <v>44.164127564674303</v>
      </c>
      <c r="AI31" s="148">
        <v>50.469685548617299</v>
      </c>
      <c r="AJ31" s="148">
        <v>53.008779214986603</v>
      </c>
      <c r="AK31" s="148">
        <v>54.470238626226497</v>
      </c>
      <c r="AL31" s="154">
        <v>48.181514451382597</v>
      </c>
      <c r="AM31" s="148"/>
      <c r="AN31" s="155">
        <v>81.805143175735907</v>
      </c>
      <c r="AO31" s="156">
        <v>94.899488403211393</v>
      </c>
      <c r="AP31" s="157">
        <v>88.352315789473593</v>
      </c>
      <c r="AQ31" s="148"/>
      <c r="AR31" s="158">
        <v>59.658886262265803</v>
      </c>
      <c r="AS31" s="131"/>
      <c r="AT31" s="132">
        <v>-8.5908617293556695</v>
      </c>
      <c r="AU31" s="126">
        <v>-2.7472143984841999</v>
      </c>
      <c r="AV31" s="126">
        <v>-1.9060808193048999</v>
      </c>
      <c r="AW31" s="126">
        <v>0.917854386205186</v>
      </c>
      <c r="AX31" s="126">
        <v>-2.5521230147442799</v>
      </c>
      <c r="AY31" s="133">
        <v>-2.75291437056234</v>
      </c>
      <c r="AZ31" s="126"/>
      <c r="BA31" s="134">
        <v>-4.4089383223105303</v>
      </c>
      <c r="BB31" s="135">
        <v>-0.94100688235865904</v>
      </c>
      <c r="BC31" s="136">
        <v>-2.5772442408407601</v>
      </c>
      <c r="BD31" s="126"/>
      <c r="BE31" s="137">
        <v>-2.6869558957188802</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3">
        <v>38.903516483516398</v>
      </c>
      <c r="H32" s="148">
        <v>50.899236656200898</v>
      </c>
      <c r="I32" s="148">
        <v>57.673137755101997</v>
      </c>
      <c r="J32" s="148">
        <v>58.474686028257402</v>
      </c>
      <c r="K32" s="148">
        <v>71.134672291993695</v>
      </c>
      <c r="L32" s="154">
        <v>55.417049843014098</v>
      </c>
      <c r="M32" s="148"/>
      <c r="N32" s="155">
        <v>245.09804945054901</v>
      </c>
      <c r="O32" s="156">
        <v>264.46310832025102</v>
      </c>
      <c r="P32" s="157">
        <v>254.78057888539999</v>
      </c>
      <c r="Q32" s="148"/>
      <c r="R32" s="158">
        <v>112.37805814083799</v>
      </c>
      <c r="S32" s="131"/>
      <c r="T32" s="132">
        <v>4.2018611710035403</v>
      </c>
      <c r="U32" s="126">
        <v>-0.66808848427286804</v>
      </c>
      <c r="V32" s="126">
        <v>12.3945027765158</v>
      </c>
      <c r="W32" s="126">
        <v>10.3417617400798</v>
      </c>
      <c r="X32" s="126">
        <v>37.454566145272103</v>
      </c>
      <c r="Y32" s="133">
        <v>13.2647468406236</v>
      </c>
      <c r="Z32" s="126"/>
      <c r="AA32" s="134">
        <v>168.39881818296499</v>
      </c>
      <c r="AB32" s="135">
        <v>167.672083018443</v>
      </c>
      <c r="AC32" s="136">
        <v>168.021149525753</v>
      </c>
      <c r="AD32" s="126"/>
      <c r="AE32" s="137">
        <v>80.940251357829098</v>
      </c>
      <c r="AF32" s="75"/>
      <c r="AG32" s="153">
        <v>39.594357334634999</v>
      </c>
      <c r="AH32" s="148">
        <v>47.9054810837197</v>
      </c>
      <c r="AI32" s="148">
        <v>56.465683670978699</v>
      </c>
      <c r="AJ32" s="148">
        <v>58.378869416646303</v>
      </c>
      <c r="AK32" s="148">
        <v>60.7382411520624</v>
      </c>
      <c r="AL32" s="154">
        <v>52.6165265316084</v>
      </c>
      <c r="AM32" s="148"/>
      <c r="AN32" s="155">
        <v>126.530665364901</v>
      </c>
      <c r="AO32" s="156">
        <v>140.46623285330699</v>
      </c>
      <c r="AP32" s="157">
        <v>133.498449109104</v>
      </c>
      <c r="AQ32" s="148"/>
      <c r="AR32" s="158">
        <v>75.7256472680358</v>
      </c>
      <c r="AS32" s="131"/>
      <c r="AT32" s="132">
        <v>0.14489238908385599</v>
      </c>
      <c r="AU32" s="126">
        <v>-0.78438849284066603</v>
      </c>
      <c r="AV32" s="126">
        <v>1.0564845303603401</v>
      </c>
      <c r="AW32" s="126">
        <v>-1.73401784472703</v>
      </c>
      <c r="AX32" s="126">
        <v>4.1541880901704804</v>
      </c>
      <c r="AY32" s="133">
        <v>0.63546657082072799</v>
      </c>
      <c r="AZ32" s="126"/>
      <c r="BA32" s="134">
        <v>2.1209508983057699</v>
      </c>
      <c r="BB32" s="135">
        <v>3.6461275982374501</v>
      </c>
      <c r="BC32" s="136">
        <v>2.91770238508771</v>
      </c>
      <c r="BD32" s="126"/>
      <c r="BE32" s="137">
        <v>1.7722162707200999</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3">
        <v>43.081292412091301</v>
      </c>
      <c r="H33" s="148">
        <v>63.676644046884597</v>
      </c>
      <c r="I33" s="148">
        <v>69.381014805675505</v>
      </c>
      <c r="J33" s="148">
        <v>73.170055521283103</v>
      </c>
      <c r="K33" s="148">
        <v>100.466998766193</v>
      </c>
      <c r="L33" s="154">
        <v>69.955201110425605</v>
      </c>
      <c r="M33" s="148"/>
      <c r="N33" s="155">
        <v>173.152328809376</v>
      </c>
      <c r="O33" s="156">
        <v>181.47066317088201</v>
      </c>
      <c r="P33" s="157">
        <v>177.311495990129</v>
      </c>
      <c r="Q33" s="148"/>
      <c r="R33" s="158">
        <v>100.62842821891201</v>
      </c>
      <c r="S33" s="131"/>
      <c r="T33" s="132">
        <v>9.8802063053429201</v>
      </c>
      <c r="U33" s="126">
        <v>11.0186640128818</v>
      </c>
      <c r="V33" s="126">
        <v>4.5466335837107996</v>
      </c>
      <c r="W33" s="126">
        <v>2.14112296041719</v>
      </c>
      <c r="X33" s="126">
        <v>17.4409947129671</v>
      </c>
      <c r="Y33" s="133">
        <v>9.2671217248197006</v>
      </c>
      <c r="Z33" s="126"/>
      <c r="AA33" s="134">
        <v>61.4049786566842</v>
      </c>
      <c r="AB33" s="135">
        <v>86.470569030360096</v>
      </c>
      <c r="AC33" s="136">
        <v>73.327692893935804</v>
      </c>
      <c r="AD33" s="126"/>
      <c r="AE33" s="137">
        <v>34.245959956866102</v>
      </c>
      <c r="AF33" s="75"/>
      <c r="AG33" s="153">
        <v>44.701285471930902</v>
      </c>
      <c r="AH33" s="148">
        <v>54.878371375694002</v>
      </c>
      <c r="AI33" s="148">
        <v>64.442064312152894</v>
      </c>
      <c r="AJ33" s="148">
        <v>64.906347933374406</v>
      </c>
      <c r="AK33" s="148">
        <v>67.723145434916702</v>
      </c>
      <c r="AL33" s="154">
        <v>59.330242905613801</v>
      </c>
      <c r="AM33" s="148"/>
      <c r="AN33" s="155">
        <v>106.943681369524</v>
      </c>
      <c r="AO33" s="156">
        <v>124.145627698951</v>
      </c>
      <c r="AP33" s="157">
        <v>115.54465453423801</v>
      </c>
      <c r="AQ33" s="148"/>
      <c r="AR33" s="158">
        <v>75.391503370934998</v>
      </c>
      <c r="AS33" s="131"/>
      <c r="AT33" s="132">
        <v>2.4660448546864702</v>
      </c>
      <c r="AU33" s="126">
        <v>6.15439918173879</v>
      </c>
      <c r="AV33" s="126">
        <v>0.145865967472595</v>
      </c>
      <c r="AW33" s="126">
        <v>-3.4797483517108398</v>
      </c>
      <c r="AX33" s="126">
        <v>-6.7664818996982401</v>
      </c>
      <c r="AY33" s="133">
        <v>-0.96935281039450405</v>
      </c>
      <c r="AZ33" s="126"/>
      <c r="BA33" s="134">
        <v>3.6514673573963399</v>
      </c>
      <c r="BB33" s="135">
        <v>13.1025552896972</v>
      </c>
      <c r="BC33" s="136">
        <v>8.5232012478867905</v>
      </c>
      <c r="BD33" s="126"/>
      <c r="BE33" s="137">
        <v>2.9907629348137101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3">
        <v>50.139870619113701</v>
      </c>
      <c r="H34" s="148">
        <v>74.952137409294394</v>
      </c>
      <c r="I34" s="148">
        <v>88.676216458236794</v>
      </c>
      <c r="J34" s="148">
        <v>91.134116411918995</v>
      </c>
      <c r="K34" s="148">
        <v>86.223827698008293</v>
      </c>
      <c r="L34" s="154">
        <v>78.225233719314403</v>
      </c>
      <c r="M34" s="148"/>
      <c r="N34" s="155">
        <v>118.266838659873</v>
      </c>
      <c r="O34" s="156">
        <v>127.574038289331</v>
      </c>
      <c r="P34" s="157">
        <v>122.92043847460199</v>
      </c>
      <c r="Q34" s="148"/>
      <c r="R34" s="158">
        <v>90.995292220825306</v>
      </c>
      <c r="S34" s="131"/>
      <c r="T34" s="132">
        <v>-1.27930319559226</v>
      </c>
      <c r="U34" s="126">
        <v>1.79448202042473</v>
      </c>
      <c r="V34" s="126">
        <v>2.3221252837341302</v>
      </c>
      <c r="W34" s="126">
        <v>3.73962220909113</v>
      </c>
      <c r="X34" s="126">
        <v>-1.19776572727167</v>
      </c>
      <c r="Y34" s="133">
        <v>1.27495837156098</v>
      </c>
      <c r="Z34" s="126"/>
      <c r="AA34" s="134">
        <v>6.7103938579378797</v>
      </c>
      <c r="AB34" s="135">
        <v>26.438479893431101</v>
      </c>
      <c r="AC34" s="136">
        <v>16.111739629949501</v>
      </c>
      <c r="AD34" s="126"/>
      <c r="AE34" s="137">
        <v>6.5286823205922202</v>
      </c>
      <c r="AF34" s="75"/>
      <c r="AG34" s="153">
        <v>52.181383665277103</v>
      </c>
      <c r="AH34" s="148">
        <v>62.096996371777003</v>
      </c>
      <c r="AI34" s="148">
        <v>73.491828315578104</v>
      </c>
      <c r="AJ34" s="148">
        <v>74.567020457001604</v>
      </c>
      <c r="AK34" s="148">
        <v>68.702509031959195</v>
      </c>
      <c r="AL34" s="154">
        <v>66.207947568318602</v>
      </c>
      <c r="AM34" s="148"/>
      <c r="AN34" s="155">
        <v>94.702537903350304</v>
      </c>
      <c r="AO34" s="156">
        <v>108.787692450208</v>
      </c>
      <c r="AP34" s="157">
        <v>101.745115176779</v>
      </c>
      <c r="AQ34" s="148"/>
      <c r="AR34" s="158">
        <v>76.361424027878797</v>
      </c>
      <c r="AS34" s="131"/>
      <c r="AT34" s="132">
        <v>-1.28533261935932</v>
      </c>
      <c r="AU34" s="126">
        <v>0.243004842210746</v>
      </c>
      <c r="AV34" s="126">
        <v>-0.85169431710464605</v>
      </c>
      <c r="AW34" s="126">
        <v>-1.44714569158513</v>
      </c>
      <c r="AX34" s="126">
        <v>-5.9540610963177203</v>
      </c>
      <c r="AY34" s="133">
        <v>-1.9561141605288599</v>
      </c>
      <c r="AZ34" s="126"/>
      <c r="BA34" s="134">
        <v>-2.06249650008307</v>
      </c>
      <c r="BB34" s="135">
        <v>6.2655701442856904</v>
      </c>
      <c r="BC34" s="136">
        <v>2.2202745640961301</v>
      </c>
      <c r="BD34" s="126"/>
      <c r="BE34" s="137">
        <v>-0.40706968627574902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3">
        <v>47.506379984362702</v>
      </c>
      <c r="H35" s="148">
        <v>62.666614542611399</v>
      </c>
      <c r="I35" s="148">
        <v>68.484847537138293</v>
      </c>
      <c r="J35" s="148">
        <v>66.485277560594199</v>
      </c>
      <c r="K35" s="148">
        <v>68.121032056293899</v>
      </c>
      <c r="L35" s="154">
        <v>62.652830336200097</v>
      </c>
      <c r="M35" s="148"/>
      <c r="N35" s="155">
        <v>106.575175918686</v>
      </c>
      <c r="O35" s="156">
        <v>118.613807662236</v>
      </c>
      <c r="P35" s="157">
        <v>112.59449179046101</v>
      </c>
      <c r="Q35" s="148"/>
      <c r="R35" s="158">
        <v>76.921876465989001</v>
      </c>
      <c r="S35" s="131"/>
      <c r="T35" s="132">
        <v>-1.29759119030465</v>
      </c>
      <c r="U35" s="126">
        <v>-7.46871392288155</v>
      </c>
      <c r="V35" s="126">
        <v>-10.9204474473869</v>
      </c>
      <c r="W35" s="126">
        <v>-9.4450456498417399</v>
      </c>
      <c r="X35" s="126">
        <v>0.48774040294145898</v>
      </c>
      <c r="Y35" s="133">
        <v>-6.1933001483994303</v>
      </c>
      <c r="Z35" s="126"/>
      <c r="AA35" s="134">
        <v>25.749554510925101</v>
      </c>
      <c r="AB35" s="135">
        <v>20.763175011448801</v>
      </c>
      <c r="AC35" s="136">
        <v>23.072845539336001</v>
      </c>
      <c r="AD35" s="126"/>
      <c r="AE35" s="137">
        <v>4.1659494068454697</v>
      </c>
      <c r="AF35" s="75"/>
      <c r="AG35" s="153">
        <v>57.554783033619998</v>
      </c>
      <c r="AH35" s="148">
        <v>65.010293197810697</v>
      </c>
      <c r="AI35" s="148">
        <v>72.303074667709097</v>
      </c>
      <c r="AJ35" s="148">
        <v>71.236489444878799</v>
      </c>
      <c r="AK35" s="148">
        <v>68.6951661454261</v>
      </c>
      <c r="AL35" s="154">
        <v>66.959961297888896</v>
      </c>
      <c r="AM35" s="148"/>
      <c r="AN35" s="155">
        <v>95.946520719311906</v>
      </c>
      <c r="AO35" s="156">
        <v>111.164847537138</v>
      </c>
      <c r="AP35" s="157">
        <v>103.555684128225</v>
      </c>
      <c r="AQ35" s="148"/>
      <c r="AR35" s="158">
        <v>77.415882106556396</v>
      </c>
      <c r="AS35" s="131"/>
      <c r="AT35" s="132">
        <v>-10.2496648119906</v>
      </c>
      <c r="AU35" s="126">
        <v>1.1927345177404101</v>
      </c>
      <c r="AV35" s="126">
        <v>-0.15511615829530101</v>
      </c>
      <c r="AW35" s="126">
        <v>-1.9855776110744201</v>
      </c>
      <c r="AX35" s="126">
        <v>-2.9793068127487099</v>
      </c>
      <c r="AY35" s="133">
        <v>-2.7511829411517601</v>
      </c>
      <c r="AZ35" s="126"/>
      <c r="BA35" s="134">
        <v>-3.0281555581509698</v>
      </c>
      <c r="BB35" s="135">
        <v>-3.5024516194187498</v>
      </c>
      <c r="BC35" s="136">
        <v>-3.28330711063398</v>
      </c>
      <c r="BD35" s="126"/>
      <c r="BE35" s="137">
        <v>-2.9552436788749201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3">
        <v>52.671924914675699</v>
      </c>
      <c r="H36" s="148">
        <v>63.1268122866894</v>
      </c>
      <c r="I36" s="148">
        <v>64.205699658702997</v>
      </c>
      <c r="J36" s="148">
        <v>70.662587030716693</v>
      </c>
      <c r="K36" s="148">
        <v>75.110668941979498</v>
      </c>
      <c r="L36" s="154">
        <v>65.155538566552906</v>
      </c>
      <c r="M36" s="148"/>
      <c r="N36" s="155">
        <v>126.67796587030701</v>
      </c>
      <c r="O36" s="156">
        <v>133.188839590443</v>
      </c>
      <c r="P36" s="157">
        <v>129.93340273037501</v>
      </c>
      <c r="Q36" s="148"/>
      <c r="R36" s="158">
        <v>83.663499756216396</v>
      </c>
      <c r="S36" s="131"/>
      <c r="T36" s="132">
        <v>-10.223440594864099</v>
      </c>
      <c r="U36" s="126">
        <v>-11.5626715744192</v>
      </c>
      <c r="V36" s="126">
        <v>-9.3270569094978804</v>
      </c>
      <c r="W36" s="126">
        <v>-2.5986010811377098</v>
      </c>
      <c r="X36" s="126">
        <v>5.2581880943331996</v>
      </c>
      <c r="Y36" s="133">
        <v>-5.5078194088260899</v>
      </c>
      <c r="Z36" s="126"/>
      <c r="AA36" s="134">
        <v>27.5101061082912</v>
      </c>
      <c r="AB36" s="135">
        <v>42.095689351102301</v>
      </c>
      <c r="AC36" s="136">
        <v>34.590791039512901</v>
      </c>
      <c r="AD36" s="126"/>
      <c r="AE36" s="137">
        <v>8.8870202098739792</v>
      </c>
      <c r="AF36" s="75"/>
      <c r="AG36" s="153">
        <v>68.862795221843001</v>
      </c>
      <c r="AH36" s="148">
        <v>65.458484641638194</v>
      </c>
      <c r="AI36" s="148">
        <v>71.834192832764501</v>
      </c>
      <c r="AJ36" s="148">
        <v>74.533720136518696</v>
      </c>
      <c r="AK36" s="148">
        <v>74.291474402730302</v>
      </c>
      <c r="AL36" s="154">
        <v>70.996133447098899</v>
      </c>
      <c r="AM36" s="148"/>
      <c r="AN36" s="155">
        <v>112.440556313993</v>
      </c>
      <c r="AO36" s="156">
        <v>124.320126279863</v>
      </c>
      <c r="AP36" s="157">
        <v>118.38034129692799</v>
      </c>
      <c r="AQ36" s="148"/>
      <c r="AR36" s="158">
        <v>84.534478547050199</v>
      </c>
      <c r="AS36" s="131"/>
      <c r="AT36" s="132">
        <v>-6.1640326312472196</v>
      </c>
      <c r="AU36" s="126">
        <v>0.18243712568987799</v>
      </c>
      <c r="AV36" s="126">
        <v>3.37230999073424</v>
      </c>
      <c r="AW36" s="126">
        <v>2.06231791107865</v>
      </c>
      <c r="AX36" s="126">
        <v>-0.54954149076060699</v>
      </c>
      <c r="AY36" s="133">
        <v>-0.271211954630798</v>
      </c>
      <c r="AZ36" s="126"/>
      <c r="BA36" s="134">
        <v>-1.2696416400327399</v>
      </c>
      <c r="BB36" s="135">
        <v>-1.1395032580345099</v>
      </c>
      <c r="BC36" s="136">
        <v>-1.2013503238950201</v>
      </c>
      <c r="BD36" s="126"/>
      <c r="BE36" s="137">
        <v>-0.64546205394695499</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3">
        <v>56.9695540945022</v>
      </c>
      <c r="H37" s="148">
        <v>68.635109621632594</v>
      </c>
      <c r="I37" s="148">
        <v>75.132719690961594</v>
      </c>
      <c r="J37" s="148">
        <v>75.848994090408993</v>
      </c>
      <c r="K37" s="148">
        <v>75.247298216889604</v>
      </c>
      <c r="L37" s="154">
        <v>70.366735142878994</v>
      </c>
      <c r="M37" s="148"/>
      <c r="N37" s="155">
        <v>116.501761620916</v>
      </c>
      <c r="O37" s="156">
        <v>118.984178157537</v>
      </c>
      <c r="P37" s="157">
        <v>117.742969889227</v>
      </c>
      <c r="Q37" s="148"/>
      <c r="R37" s="158">
        <v>83.902802213264195</v>
      </c>
      <c r="S37" s="131"/>
      <c r="T37" s="132">
        <v>-1.6499845077324999</v>
      </c>
      <c r="U37" s="126">
        <v>-2.3089248149951298</v>
      </c>
      <c r="V37" s="126">
        <v>-12.702958125136099</v>
      </c>
      <c r="W37" s="126">
        <v>-2.1314503367811999</v>
      </c>
      <c r="X37" s="126">
        <v>3.8172850312623998</v>
      </c>
      <c r="Y37" s="133">
        <v>-3.4033281810869398</v>
      </c>
      <c r="Z37" s="126"/>
      <c r="AA37" s="134">
        <v>42.5622417676732</v>
      </c>
      <c r="AB37" s="135">
        <v>39.3162710076774</v>
      </c>
      <c r="AC37" s="136">
        <v>40.903462265472903</v>
      </c>
      <c r="AD37" s="126"/>
      <c r="AE37" s="137">
        <v>10.5323645916553</v>
      </c>
      <c r="AF37" s="75"/>
      <c r="AG37" s="153">
        <v>71.564318683074902</v>
      </c>
      <c r="AH37" s="148">
        <v>67.3309440306856</v>
      </c>
      <c r="AI37" s="148">
        <v>73.808816493527203</v>
      </c>
      <c r="AJ37" s="148">
        <v>74.081922390922102</v>
      </c>
      <c r="AK37" s="148">
        <v>71.946600671248206</v>
      </c>
      <c r="AL37" s="154">
        <v>71.746520453891605</v>
      </c>
      <c r="AM37" s="148"/>
      <c r="AN37" s="155">
        <v>108.5459891961</v>
      </c>
      <c r="AO37" s="156">
        <v>126.077164200095</v>
      </c>
      <c r="AP37" s="157">
        <v>117.31157669809799</v>
      </c>
      <c r="AQ37" s="148"/>
      <c r="AR37" s="158">
        <v>84.765107952236306</v>
      </c>
      <c r="AS37" s="131"/>
      <c r="AT37" s="132">
        <v>-1.2343193270296899</v>
      </c>
      <c r="AU37" s="126">
        <v>7.0167816573244899</v>
      </c>
      <c r="AV37" s="126">
        <v>3.5719391370248301</v>
      </c>
      <c r="AW37" s="126">
        <v>5.1981101273532602</v>
      </c>
      <c r="AX37" s="126">
        <v>5.8398347142359999</v>
      </c>
      <c r="AY37" s="133">
        <v>3.9694708679284898</v>
      </c>
      <c r="AZ37" s="126"/>
      <c r="BA37" s="134">
        <v>6.4226586792851696</v>
      </c>
      <c r="BB37" s="135">
        <v>3.1816748713371199</v>
      </c>
      <c r="BC37" s="136">
        <v>4.6561946751674004</v>
      </c>
      <c r="BD37" s="126"/>
      <c r="BE37" s="137">
        <v>4.24022337189664</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3">
        <v>108.762660543509</v>
      </c>
      <c r="H38" s="148">
        <v>159.40177710443999</v>
      </c>
      <c r="I38" s="148">
        <v>182.27458214184199</v>
      </c>
      <c r="J38" s="148">
        <v>175.168781176024</v>
      </c>
      <c r="K38" s="148">
        <v>122.72158110027399</v>
      </c>
      <c r="L38" s="154">
        <v>149.665876413218</v>
      </c>
      <c r="M38" s="148"/>
      <c r="N38" s="155">
        <v>101.404571158034</v>
      </c>
      <c r="O38" s="156">
        <v>103.590430830413</v>
      </c>
      <c r="P38" s="157">
        <v>102.497500994224</v>
      </c>
      <c r="Q38" s="148"/>
      <c r="R38" s="158">
        <v>136.18919772207701</v>
      </c>
      <c r="S38" s="131"/>
      <c r="T38" s="132">
        <v>34.102790451710902</v>
      </c>
      <c r="U38" s="126">
        <v>15.4864701956679</v>
      </c>
      <c r="V38" s="126">
        <v>11.118715782112201</v>
      </c>
      <c r="W38" s="126">
        <v>10.0448177558339</v>
      </c>
      <c r="X38" s="126">
        <v>-1.9508994667528701</v>
      </c>
      <c r="Y38" s="133">
        <v>12.107742878056101</v>
      </c>
      <c r="Z38" s="126"/>
      <c r="AA38" s="134">
        <v>-3.9716023205958</v>
      </c>
      <c r="AB38" s="135">
        <v>-2.4861178990558899</v>
      </c>
      <c r="AC38" s="136">
        <v>-3.2266408038349699</v>
      </c>
      <c r="AD38" s="126"/>
      <c r="AE38" s="137">
        <v>8.4137385411590309</v>
      </c>
      <c r="AF38" s="75"/>
      <c r="AG38" s="153">
        <v>79.663569027554203</v>
      </c>
      <c r="AH38" s="148">
        <v>109.256186677397</v>
      </c>
      <c r="AI38" s="148">
        <v>132.20291908910099</v>
      </c>
      <c r="AJ38" s="148">
        <v>131.158999573903</v>
      </c>
      <c r="AK38" s="148">
        <v>104.115726256983</v>
      </c>
      <c r="AL38" s="154">
        <v>111.279480124988</v>
      </c>
      <c r="AM38" s="148"/>
      <c r="AN38" s="155">
        <v>93.360647239844695</v>
      </c>
      <c r="AO38" s="156">
        <v>99.9631390966764</v>
      </c>
      <c r="AP38" s="157">
        <v>96.661893168260505</v>
      </c>
      <c r="AQ38" s="148"/>
      <c r="AR38" s="158">
        <v>107.10302670878001</v>
      </c>
      <c r="AS38" s="131"/>
      <c r="AT38" s="132">
        <v>5.8239710212975</v>
      </c>
      <c r="AU38" s="126">
        <v>7.0228570841576001</v>
      </c>
      <c r="AV38" s="126">
        <v>6.81572713444515</v>
      </c>
      <c r="AW38" s="126">
        <v>8.3793931898204495</v>
      </c>
      <c r="AX38" s="126">
        <v>10.794976214774101</v>
      </c>
      <c r="AY38" s="133">
        <v>7.8031945723840899</v>
      </c>
      <c r="AZ38" s="126"/>
      <c r="BA38" s="134">
        <v>4.3501659312201602</v>
      </c>
      <c r="BB38" s="135">
        <v>2.7803816089333</v>
      </c>
      <c r="BC38" s="136">
        <v>3.53252773368669</v>
      </c>
      <c r="BD38" s="126"/>
      <c r="BE38" s="137">
        <v>6.6686196626885499</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9">
        <v>41.097441591678297</v>
      </c>
      <c r="H39" s="160">
        <v>52.7137232725171</v>
      </c>
      <c r="I39" s="160">
        <v>54.916923965986904</v>
      </c>
      <c r="J39" s="160">
        <v>60.2529051432345</v>
      </c>
      <c r="K39" s="160">
        <v>67.915520515148998</v>
      </c>
      <c r="L39" s="161">
        <v>55.379302897713202</v>
      </c>
      <c r="M39" s="148"/>
      <c r="N39" s="162">
        <v>108.43906133905701</v>
      </c>
      <c r="O39" s="163">
        <v>114.370052835796</v>
      </c>
      <c r="P39" s="164">
        <v>111.404557087426</v>
      </c>
      <c r="Q39" s="148"/>
      <c r="R39" s="165">
        <v>71.386518380488397</v>
      </c>
      <c r="S39" s="131"/>
      <c r="T39" s="138">
        <v>-3.5488331308659999</v>
      </c>
      <c r="U39" s="139">
        <v>-1.0551291143182899</v>
      </c>
      <c r="V39" s="139">
        <v>-4.3777683440939503</v>
      </c>
      <c r="W39" s="139">
        <v>2.2651541382296201</v>
      </c>
      <c r="X39" s="139">
        <v>8.8266636237673008</v>
      </c>
      <c r="Y39" s="140">
        <v>0.82091546186019804</v>
      </c>
      <c r="Z39" s="126"/>
      <c r="AA39" s="141">
        <v>7.27025487176779</v>
      </c>
      <c r="AB39" s="142">
        <v>15.1128568422107</v>
      </c>
      <c r="AC39" s="143">
        <v>11.1576164442197</v>
      </c>
      <c r="AD39" s="126"/>
      <c r="AE39" s="144">
        <v>5.1820875546252898</v>
      </c>
      <c r="AF39" s="75"/>
      <c r="AG39" s="159">
        <v>43.398146772329497</v>
      </c>
      <c r="AH39" s="160">
        <v>46.8119981013703</v>
      </c>
      <c r="AI39" s="160">
        <v>52.6653778685818</v>
      </c>
      <c r="AJ39" s="160">
        <v>54.849879891035101</v>
      </c>
      <c r="AK39" s="160">
        <v>56.902552005943498</v>
      </c>
      <c r="AL39" s="161">
        <v>50.925590927851999</v>
      </c>
      <c r="AM39" s="148"/>
      <c r="AN39" s="162">
        <v>84.040708271421394</v>
      </c>
      <c r="AO39" s="163">
        <v>95.068648464586403</v>
      </c>
      <c r="AP39" s="164">
        <v>89.554678368003906</v>
      </c>
      <c r="AQ39" s="148"/>
      <c r="AR39" s="165">
        <v>61.962473053609699</v>
      </c>
      <c r="AS39" s="131"/>
      <c r="AT39" s="138">
        <v>-5.4057432083173902</v>
      </c>
      <c r="AU39" s="139">
        <v>1.27129535875755</v>
      </c>
      <c r="AV39" s="139">
        <v>-0.53908143619439597</v>
      </c>
      <c r="AW39" s="139">
        <v>-1.2203191977982601E-3</v>
      </c>
      <c r="AX39" s="139">
        <v>-1.5716218120779999</v>
      </c>
      <c r="AY39" s="140">
        <v>-1.19804815201545</v>
      </c>
      <c r="AZ39" s="126"/>
      <c r="BA39" s="141">
        <v>-3.44344276845437</v>
      </c>
      <c r="BB39" s="142">
        <v>-1.6058258420726601</v>
      </c>
      <c r="BC39" s="143">
        <v>-2.47669527921818</v>
      </c>
      <c r="BD39" s="126"/>
      <c r="BE39" s="144">
        <v>-1.7337733024775701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44.430506789524699</v>
      </c>
      <c r="H40" s="146">
        <v>64.096857419980594</v>
      </c>
      <c r="I40" s="146">
        <v>68.854786614936899</v>
      </c>
      <c r="J40" s="146">
        <v>69.201690106692496</v>
      </c>
      <c r="K40" s="146">
        <v>68.1668671193016</v>
      </c>
      <c r="L40" s="147">
        <v>62.950141610087201</v>
      </c>
      <c r="M40" s="148"/>
      <c r="N40" s="149">
        <v>86.858712415130896</v>
      </c>
      <c r="O40" s="150">
        <v>91.846214839961206</v>
      </c>
      <c r="P40" s="151">
        <v>89.352463627546001</v>
      </c>
      <c r="Q40" s="148"/>
      <c r="R40" s="152">
        <v>70.493662186503997</v>
      </c>
      <c r="S40" s="131"/>
      <c r="T40" s="123">
        <v>-0.53054827020515805</v>
      </c>
      <c r="U40" s="124">
        <v>-9.1810573470118797</v>
      </c>
      <c r="V40" s="124">
        <v>-11.5138728972767</v>
      </c>
      <c r="W40" s="124">
        <v>-1.06644430024096</v>
      </c>
      <c r="X40" s="124">
        <v>0.140191135849527</v>
      </c>
      <c r="Y40" s="125">
        <v>-4.9313577198633904</v>
      </c>
      <c r="Z40" s="126"/>
      <c r="AA40" s="127">
        <v>4.4145122078124297</v>
      </c>
      <c r="AB40" s="128">
        <v>7.2476151530580504</v>
      </c>
      <c r="AC40" s="129">
        <v>5.8516455376676504</v>
      </c>
      <c r="AD40" s="126"/>
      <c r="AE40" s="130">
        <v>-1.2897532439067401</v>
      </c>
      <c r="AF40" s="75"/>
      <c r="AG40" s="145">
        <v>47.059924224200103</v>
      </c>
      <c r="AH40" s="146">
        <v>60.402474741399999</v>
      </c>
      <c r="AI40" s="146">
        <v>68.499040173201806</v>
      </c>
      <c r="AJ40" s="146">
        <v>69.058207712268398</v>
      </c>
      <c r="AK40" s="146">
        <v>63.584750467684501</v>
      </c>
      <c r="AL40" s="147">
        <v>61.714562546672099</v>
      </c>
      <c r="AM40" s="148"/>
      <c r="AN40" s="149">
        <v>70.853594834349096</v>
      </c>
      <c r="AO40" s="150">
        <v>75.799112304628494</v>
      </c>
      <c r="AP40" s="151">
        <v>73.326353569488802</v>
      </c>
      <c r="AQ40" s="148"/>
      <c r="AR40" s="152">
        <v>65.027333516975403</v>
      </c>
      <c r="AS40" s="131"/>
      <c r="AT40" s="123">
        <v>-16.3030899061343</v>
      </c>
      <c r="AU40" s="124">
        <v>2.6688537908882499</v>
      </c>
      <c r="AV40" s="124">
        <v>-2.3496459458515702</v>
      </c>
      <c r="AW40" s="124">
        <v>-6.8770431431595398</v>
      </c>
      <c r="AX40" s="124">
        <v>-17.758317249289501</v>
      </c>
      <c r="AY40" s="125">
        <v>-8.3480046814849906</v>
      </c>
      <c r="AZ40" s="126"/>
      <c r="BA40" s="127">
        <v>-21.2093020629273</v>
      </c>
      <c r="BB40" s="128">
        <v>-21.808793981975299</v>
      </c>
      <c r="BC40" s="129">
        <v>-21.5202994885036</v>
      </c>
      <c r="BD40" s="126"/>
      <c r="BE40" s="130">
        <v>-13.0560671972052</v>
      </c>
      <c r="BF40" s="75"/>
    </row>
    <row r="41" spans="1:70" x14ac:dyDescent="0.25">
      <c r="A41" s="20" t="s">
        <v>84</v>
      </c>
      <c r="B41" s="3" t="str">
        <f t="shared" si="0"/>
        <v>Southwest Virginia - Blue Ridge Highlands</v>
      </c>
      <c r="C41" s="10"/>
      <c r="D41" s="24" t="s">
        <v>16</v>
      </c>
      <c r="E41" s="27" t="s">
        <v>17</v>
      </c>
      <c r="F41" s="3"/>
      <c r="G41" s="153">
        <v>52.129812376179899</v>
      </c>
      <c r="H41" s="148">
        <v>55.252010255214998</v>
      </c>
      <c r="I41" s="148">
        <v>62.2171763197762</v>
      </c>
      <c r="J41" s="148">
        <v>70.523838713436604</v>
      </c>
      <c r="K41" s="148">
        <v>101.12686050576799</v>
      </c>
      <c r="L41" s="154">
        <v>68.249939634075204</v>
      </c>
      <c r="M41" s="148"/>
      <c r="N41" s="155">
        <v>239.18295886260299</v>
      </c>
      <c r="O41" s="156">
        <v>252.83520918307801</v>
      </c>
      <c r="P41" s="157">
        <v>246.00908402284099</v>
      </c>
      <c r="Q41" s="148"/>
      <c r="R41" s="158">
        <v>119.038266602294</v>
      </c>
      <c r="S41" s="131"/>
      <c r="T41" s="132">
        <v>23.935111011318298</v>
      </c>
      <c r="U41" s="126">
        <v>1.4936023892691599</v>
      </c>
      <c r="V41" s="126">
        <v>-4.0001288338127496</v>
      </c>
      <c r="W41" s="126">
        <v>8.2766283800170299</v>
      </c>
      <c r="X41" s="126">
        <v>52.3380515454798</v>
      </c>
      <c r="Y41" s="133">
        <v>16.536301971162999</v>
      </c>
      <c r="Z41" s="126"/>
      <c r="AA41" s="134">
        <v>141.41571647951801</v>
      </c>
      <c r="AB41" s="135">
        <v>148.01821198459399</v>
      </c>
      <c r="AC41" s="136">
        <v>144.76404902219599</v>
      </c>
      <c r="AD41" s="126"/>
      <c r="AE41" s="137">
        <v>68.730892010272399</v>
      </c>
      <c r="AF41" s="75"/>
      <c r="AG41" s="153">
        <v>48.001417864923702</v>
      </c>
      <c r="AH41" s="148">
        <v>51.350858968772599</v>
      </c>
      <c r="AI41" s="148">
        <v>60.376094698620101</v>
      </c>
      <c r="AJ41" s="148">
        <v>65.0056912127814</v>
      </c>
      <c r="AK41" s="148">
        <v>72.312684967320195</v>
      </c>
      <c r="AL41" s="154">
        <v>59.409349542483604</v>
      </c>
      <c r="AM41" s="148"/>
      <c r="AN41" s="155">
        <v>131.15498968772599</v>
      </c>
      <c r="AO41" s="156">
        <v>139.84086826434199</v>
      </c>
      <c r="AP41" s="157">
        <v>135.49792897603399</v>
      </c>
      <c r="AQ41" s="148"/>
      <c r="AR41" s="158">
        <v>81.148943666355393</v>
      </c>
      <c r="AS41" s="131"/>
      <c r="AT41" s="132">
        <v>0.358723113025056</v>
      </c>
      <c r="AU41" s="126">
        <v>1.70616157645</v>
      </c>
      <c r="AV41" s="126">
        <v>1.0081364873368599</v>
      </c>
      <c r="AW41" s="126">
        <v>-0.809268570118446</v>
      </c>
      <c r="AX41" s="126">
        <v>-1.4172412113880299</v>
      </c>
      <c r="AY41" s="133">
        <v>2.2110884317268601E-2</v>
      </c>
      <c r="AZ41" s="126"/>
      <c r="BA41" s="134">
        <v>-0.22677099084229199</v>
      </c>
      <c r="BB41" s="135">
        <v>-0.61650668135765396</v>
      </c>
      <c r="BC41" s="136">
        <v>-0.42826560928266799</v>
      </c>
      <c r="BD41" s="126"/>
      <c r="BE41" s="137">
        <v>-0.19325716190079201</v>
      </c>
      <c r="BF41" s="75"/>
    </row>
    <row r="42" spans="1:70" x14ac:dyDescent="0.25">
      <c r="A42" s="21" t="s">
        <v>85</v>
      </c>
      <c r="B42" s="3" t="str">
        <f t="shared" si="0"/>
        <v>Southwest Virginia - Heart of Appalachia</v>
      </c>
      <c r="C42" s="3"/>
      <c r="D42" s="24" t="s">
        <v>16</v>
      </c>
      <c r="E42" s="27" t="s">
        <v>17</v>
      </c>
      <c r="F42" s="3"/>
      <c r="G42" s="153">
        <v>30.772435400516699</v>
      </c>
      <c r="H42" s="148">
        <v>46.873843669250597</v>
      </c>
      <c r="I42" s="148">
        <v>46.2836692506459</v>
      </c>
      <c r="J42" s="148">
        <v>51.381298449612402</v>
      </c>
      <c r="K42" s="148">
        <v>54.577428940568403</v>
      </c>
      <c r="L42" s="154">
        <v>45.977735142118803</v>
      </c>
      <c r="M42" s="148"/>
      <c r="N42" s="155">
        <v>99.271459948320398</v>
      </c>
      <c r="O42" s="156">
        <v>104.988494832041</v>
      </c>
      <c r="P42" s="157">
        <v>102.12997739018</v>
      </c>
      <c r="Q42" s="148"/>
      <c r="R42" s="158">
        <v>62.021232927279399</v>
      </c>
      <c r="S42" s="131"/>
      <c r="T42" s="132">
        <v>-18.078883752968299</v>
      </c>
      <c r="U42" s="126">
        <v>-7.6473399521133096</v>
      </c>
      <c r="V42" s="126">
        <v>-16.1645217872099</v>
      </c>
      <c r="W42" s="126">
        <v>-5.1062682471646399</v>
      </c>
      <c r="X42" s="126">
        <v>6.4466013972194398</v>
      </c>
      <c r="Y42" s="133">
        <v>-7.6547475870294797</v>
      </c>
      <c r="Z42" s="126"/>
      <c r="AA42" s="134">
        <v>61.030288113315699</v>
      </c>
      <c r="AB42" s="135">
        <v>81.630137810612496</v>
      </c>
      <c r="AC42" s="136">
        <v>70.998735381271004</v>
      </c>
      <c r="AD42" s="126"/>
      <c r="AE42" s="137">
        <v>17.848382229216298</v>
      </c>
      <c r="AF42" s="75"/>
      <c r="AG42" s="153">
        <v>33.0486111111111</v>
      </c>
      <c r="AH42" s="148">
        <v>42.915855943152401</v>
      </c>
      <c r="AI42" s="148">
        <v>47.8886854005167</v>
      </c>
      <c r="AJ42" s="148">
        <v>50.497819767441797</v>
      </c>
      <c r="AK42" s="148">
        <v>48.629081072351397</v>
      </c>
      <c r="AL42" s="154">
        <v>44.5960106589147</v>
      </c>
      <c r="AM42" s="148"/>
      <c r="AN42" s="155">
        <v>66.689093992248004</v>
      </c>
      <c r="AO42" s="156">
        <v>69.4910271317829</v>
      </c>
      <c r="AP42" s="157">
        <v>68.090060562015495</v>
      </c>
      <c r="AQ42" s="148"/>
      <c r="AR42" s="158">
        <v>51.3085963455149</v>
      </c>
      <c r="AS42" s="131"/>
      <c r="AT42" s="132">
        <v>-12.5860736470805</v>
      </c>
      <c r="AU42" s="126">
        <v>-4.1822521138890698</v>
      </c>
      <c r="AV42" s="126">
        <v>-7.9665475125442002</v>
      </c>
      <c r="AW42" s="126">
        <v>-4.6391745430091298</v>
      </c>
      <c r="AX42" s="126">
        <v>-7.3693932982131596</v>
      </c>
      <c r="AY42" s="133">
        <v>-7.1235327934075903</v>
      </c>
      <c r="AZ42" s="126"/>
      <c r="BA42" s="134">
        <v>-4.7880895263793004</v>
      </c>
      <c r="BB42" s="135">
        <v>-5.16704354072664</v>
      </c>
      <c r="BC42" s="136">
        <v>-4.9818427069956197</v>
      </c>
      <c r="BD42" s="126"/>
      <c r="BE42" s="137">
        <v>-6.3229453164118699</v>
      </c>
      <c r="BF42" s="75"/>
    </row>
    <row r="43" spans="1:70" x14ac:dyDescent="0.25">
      <c r="A43" s="22" t="s">
        <v>86</v>
      </c>
      <c r="B43" s="3" t="str">
        <f t="shared" si="0"/>
        <v>Virginia Mountains</v>
      </c>
      <c r="C43" s="3"/>
      <c r="D43" s="25" t="s">
        <v>16</v>
      </c>
      <c r="E43" s="28" t="s">
        <v>17</v>
      </c>
      <c r="F43" s="3"/>
      <c r="G43" s="153">
        <v>40.041684152401899</v>
      </c>
      <c r="H43" s="148">
        <v>59.776497791275503</v>
      </c>
      <c r="I43" s="148">
        <v>76.770303699613393</v>
      </c>
      <c r="J43" s="148">
        <v>85.362428216454902</v>
      </c>
      <c r="K43" s="148">
        <v>84.961372170071698</v>
      </c>
      <c r="L43" s="154">
        <v>69.382457205963505</v>
      </c>
      <c r="M43" s="148"/>
      <c r="N43" s="155">
        <v>168.96629072335699</v>
      </c>
      <c r="O43" s="156">
        <v>182.30508834897799</v>
      </c>
      <c r="P43" s="157">
        <v>175.63568953616701</v>
      </c>
      <c r="Q43" s="148"/>
      <c r="R43" s="158">
        <v>99.740523586021894</v>
      </c>
      <c r="S43" s="131"/>
      <c r="T43" s="132">
        <v>-17.114312333847899</v>
      </c>
      <c r="U43" s="126">
        <v>-3.3241593156734299</v>
      </c>
      <c r="V43" s="126">
        <v>7.73007218403158</v>
      </c>
      <c r="W43" s="126">
        <v>13.1326628627</v>
      </c>
      <c r="X43" s="126">
        <v>16.480346158670699</v>
      </c>
      <c r="Y43" s="133">
        <v>5.1896274863593197</v>
      </c>
      <c r="Z43" s="126"/>
      <c r="AA43" s="134">
        <v>51.552616956822099</v>
      </c>
      <c r="AB43" s="135">
        <v>63.710671963949501</v>
      </c>
      <c r="AC43" s="136">
        <v>57.628041294265799</v>
      </c>
      <c r="AD43" s="126"/>
      <c r="AE43" s="137">
        <v>26.3348534394163</v>
      </c>
      <c r="AF43" s="75"/>
      <c r="AG43" s="153">
        <v>56.088930494202003</v>
      </c>
      <c r="AH43" s="148">
        <v>60.988108434566499</v>
      </c>
      <c r="AI43" s="148">
        <v>71.553698233020398</v>
      </c>
      <c r="AJ43" s="148">
        <v>73.422820265046894</v>
      </c>
      <c r="AK43" s="148">
        <v>69.015606363887301</v>
      </c>
      <c r="AL43" s="154">
        <v>66.213832758144605</v>
      </c>
      <c r="AM43" s="148"/>
      <c r="AN43" s="155">
        <v>106.72302664273801</v>
      </c>
      <c r="AO43" s="156">
        <v>119.52609538928699</v>
      </c>
      <c r="AP43" s="157">
        <v>113.124561016013</v>
      </c>
      <c r="AQ43" s="148"/>
      <c r="AR43" s="158">
        <v>79.616897974678494</v>
      </c>
      <c r="AS43" s="131"/>
      <c r="AT43" s="132">
        <v>5.4744213573246601</v>
      </c>
      <c r="AU43" s="126">
        <v>6.39172073638741</v>
      </c>
      <c r="AV43" s="126">
        <v>7.342474924037</v>
      </c>
      <c r="AW43" s="126">
        <v>5.4798934490909703</v>
      </c>
      <c r="AX43" s="126">
        <v>-1.54302311972605</v>
      </c>
      <c r="AY43" s="133">
        <v>4.4821554560110801</v>
      </c>
      <c r="AZ43" s="126"/>
      <c r="BA43" s="134">
        <v>-0.157747194571317</v>
      </c>
      <c r="BB43" s="135">
        <v>3.3398741790969</v>
      </c>
      <c r="BC43" s="136">
        <v>1.6599885699478301</v>
      </c>
      <c r="BD43" s="126"/>
      <c r="BE43" s="137">
        <v>3.3177845900265699</v>
      </c>
      <c r="BF43" s="75"/>
    </row>
    <row r="44" spans="1:70" x14ac:dyDescent="0.25">
      <c r="A44" s="86" t="s">
        <v>111</v>
      </c>
      <c r="B44" s="3" t="s">
        <v>117</v>
      </c>
      <c r="D44" s="25" t="s">
        <v>16</v>
      </c>
      <c r="E44" s="28" t="s">
        <v>17</v>
      </c>
      <c r="G44" s="153">
        <v>170.392802567237</v>
      </c>
      <c r="H44" s="148">
        <v>237.796393643031</v>
      </c>
      <c r="I44" s="148">
        <v>255.21858496332499</v>
      </c>
      <c r="J44" s="148">
        <v>244.62404645476701</v>
      </c>
      <c r="K44" s="148">
        <v>240.371130806845</v>
      </c>
      <c r="L44" s="154">
        <v>229.68059168704099</v>
      </c>
      <c r="M44" s="148"/>
      <c r="N44" s="155">
        <v>315.52284535452299</v>
      </c>
      <c r="O44" s="156">
        <v>330.07445904645402</v>
      </c>
      <c r="P44" s="157">
        <v>322.79865220048799</v>
      </c>
      <c r="Q44" s="148"/>
      <c r="R44" s="158">
        <v>256.28575183373999</v>
      </c>
      <c r="S44" s="131"/>
      <c r="T44" s="132">
        <v>26.822487404310699</v>
      </c>
      <c r="U44" s="126">
        <v>18.5401869802172</v>
      </c>
      <c r="V44" s="126">
        <v>1.0389449483534801</v>
      </c>
      <c r="W44" s="126">
        <v>-4.3575610341549202</v>
      </c>
      <c r="X44" s="126">
        <v>-0.87050439933313395</v>
      </c>
      <c r="Y44" s="133">
        <v>5.7651242093805504</v>
      </c>
      <c r="Z44" s="126"/>
      <c r="AA44" s="134">
        <v>16.9596660569959</v>
      </c>
      <c r="AB44" s="135">
        <v>12.4511795625749</v>
      </c>
      <c r="AC44" s="136">
        <v>14.610353385611999</v>
      </c>
      <c r="AD44" s="126"/>
      <c r="AE44" s="137">
        <v>8.7864621005034795</v>
      </c>
      <c r="AF44" s="78"/>
      <c r="AG44" s="153">
        <v>165.35723257946199</v>
      </c>
      <c r="AH44" s="148">
        <v>174.77052643643</v>
      </c>
      <c r="AI44" s="148">
        <v>198.22297982884999</v>
      </c>
      <c r="AJ44" s="148">
        <v>195.65641198044</v>
      </c>
      <c r="AK44" s="148">
        <v>196.78074801344701</v>
      </c>
      <c r="AL44" s="154">
        <v>186.15757976772599</v>
      </c>
      <c r="AM44" s="148"/>
      <c r="AN44" s="155">
        <v>275.73948960880102</v>
      </c>
      <c r="AO44" s="156">
        <v>307.38001986552501</v>
      </c>
      <c r="AP44" s="157">
        <v>291.55975473716302</v>
      </c>
      <c r="AQ44" s="148"/>
      <c r="AR44" s="158">
        <v>216.27248690185101</v>
      </c>
      <c r="AS44" s="131"/>
      <c r="AT44" s="132">
        <v>3.1756695795349001</v>
      </c>
      <c r="AU44" s="126">
        <v>17.7771501881445</v>
      </c>
      <c r="AV44" s="126">
        <v>8.9693343928817608</v>
      </c>
      <c r="AW44" s="126">
        <v>4.3122117901592203</v>
      </c>
      <c r="AX44" s="126">
        <v>12.335956451726</v>
      </c>
      <c r="AY44" s="133">
        <v>9.0802811368313208</v>
      </c>
      <c r="AZ44" s="126"/>
      <c r="BA44" s="134">
        <v>8.3143256148148001</v>
      </c>
      <c r="BB44" s="135">
        <v>5.2422876858483001</v>
      </c>
      <c r="BC44" s="136">
        <v>6.6729474524580503</v>
      </c>
      <c r="BD44" s="126"/>
      <c r="BE44" s="137">
        <v>8.1402813601172799</v>
      </c>
    </row>
    <row r="45" spans="1:70" x14ac:dyDescent="0.25">
      <c r="A45" s="86" t="s">
        <v>112</v>
      </c>
      <c r="B45" s="3" t="s">
        <v>118</v>
      </c>
      <c r="D45" s="25" t="s">
        <v>16</v>
      </c>
      <c r="E45" s="28" t="s">
        <v>17</v>
      </c>
      <c r="G45" s="153">
        <v>115.10323173646</v>
      </c>
      <c r="H45" s="148">
        <v>181.32755358652801</v>
      </c>
      <c r="I45" s="148">
        <v>211.93313908599501</v>
      </c>
      <c r="J45" s="148">
        <v>210.54316996948401</v>
      </c>
      <c r="K45" s="148">
        <v>161.70488584139099</v>
      </c>
      <c r="L45" s="154">
        <v>176.122396043972</v>
      </c>
      <c r="M45" s="148"/>
      <c r="N45" s="155">
        <v>167.35268980477201</v>
      </c>
      <c r="O45" s="156">
        <v>171.373982499356</v>
      </c>
      <c r="P45" s="157">
        <v>169.36333615206399</v>
      </c>
      <c r="Q45" s="148"/>
      <c r="R45" s="158">
        <v>174.191236074855</v>
      </c>
      <c r="S45" s="131"/>
      <c r="T45" s="132">
        <v>25.5818922480289</v>
      </c>
      <c r="U45" s="126">
        <v>11.564095755499499</v>
      </c>
      <c r="V45" s="126">
        <v>7.6947269463499</v>
      </c>
      <c r="W45" s="126">
        <v>10.947583878239501</v>
      </c>
      <c r="X45" s="126">
        <v>6.4949066674792899</v>
      </c>
      <c r="Y45" s="133">
        <v>11.1056543304875</v>
      </c>
      <c r="Z45" s="126"/>
      <c r="AA45" s="134">
        <v>17.171352259491702</v>
      </c>
      <c r="AB45" s="135">
        <v>19.579190619940199</v>
      </c>
      <c r="AC45" s="136">
        <v>18.377320073473999</v>
      </c>
      <c r="AD45" s="126"/>
      <c r="AE45" s="137">
        <v>13.0345180533473</v>
      </c>
      <c r="AF45" s="78"/>
      <c r="AG45" s="153">
        <v>100.16558467223</v>
      </c>
      <c r="AH45" s="148">
        <v>131.540593220338</v>
      </c>
      <c r="AI45" s="148">
        <v>161.657741736828</v>
      </c>
      <c r="AJ45" s="148">
        <v>160.34644858266799</v>
      </c>
      <c r="AK45" s="148">
        <v>127.97565259752101</v>
      </c>
      <c r="AL45" s="154">
        <v>136.33720416191699</v>
      </c>
      <c r="AM45" s="148"/>
      <c r="AN45" s="155">
        <v>137.17063540939</v>
      </c>
      <c r="AO45" s="156">
        <v>154.76318384867</v>
      </c>
      <c r="AP45" s="157">
        <v>145.96690962903</v>
      </c>
      <c r="AQ45" s="148"/>
      <c r="AR45" s="158">
        <v>139.088548581092</v>
      </c>
      <c r="AS45" s="131"/>
      <c r="AT45" s="132">
        <v>8.2808011677076507</v>
      </c>
      <c r="AU45" s="126">
        <v>8.8952620306694907</v>
      </c>
      <c r="AV45" s="126">
        <v>9.2181221838662903</v>
      </c>
      <c r="AW45" s="126">
        <v>9.80939927261009</v>
      </c>
      <c r="AX45" s="126">
        <v>10.2533384636439</v>
      </c>
      <c r="AY45" s="133">
        <v>9.3477225572801803</v>
      </c>
      <c r="AZ45" s="126"/>
      <c r="BA45" s="134">
        <v>6.8216709114491199</v>
      </c>
      <c r="BB45" s="135">
        <v>7.7626330524204699</v>
      </c>
      <c r="BC45" s="136">
        <v>7.31844803221865</v>
      </c>
      <c r="BD45" s="126"/>
      <c r="BE45" s="137">
        <v>8.7309377497143892</v>
      </c>
    </row>
    <row r="46" spans="1:70" x14ac:dyDescent="0.25">
      <c r="A46" s="86" t="s">
        <v>113</v>
      </c>
      <c r="B46" s="3" t="s">
        <v>119</v>
      </c>
      <c r="D46" s="25" t="s">
        <v>16</v>
      </c>
      <c r="E46" s="28" t="s">
        <v>17</v>
      </c>
      <c r="G46" s="153">
        <v>87.345751382040902</v>
      </c>
      <c r="H46" s="148">
        <v>124.601450171821</v>
      </c>
      <c r="I46" s="148">
        <v>144.33825578963001</v>
      </c>
      <c r="J46" s="148">
        <v>142.374271627073</v>
      </c>
      <c r="K46" s="148">
        <v>116.930500522934</v>
      </c>
      <c r="L46" s="154">
        <v>123.1180458987</v>
      </c>
      <c r="M46" s="148"/>
      <c r="N46" s="155">
        <v>139.32621066786101</v>
      </c>
      <c r="O46" s="156">
        <v>143.25921918422199</v>
      </c>
      <c r="P46" s="157">
        <v>141.29271492604201</v>
      </c>
      <c r="Q46" s="148"/>
      <c r="R46" s="158">
        <v>128.31080847793999</v>
      </c>
      <c r="S46" s="131"/>
      <c r="T46" s="132">
        <v>15.1593368872781</v>
      </c>
      <c r="U46" s="126">
        <v>6.1428297356168704</v>
      </c>
      <c r="V46" s="126">
        <v>1.9485702561074001</v>
      </c>
      <c r="W46" s="126">
        <v>5.65419218961258</v>
      </c>
      <c r="X46" s="126">
        <v>1.89587556770506</v>
      </c>
      <c r="Y46" s="133">
        <v>5.3502184704987403</v>
      </c>
      <c r="Z46" s="126"/>
      <c r="AA46" s="134">
        <v>18.928117627223099</v>
      </c>
      <c r="AB46" s="135">
        <v>26.882718688582301</v>
      </c>
      <c r="AC46" s="136">
        <v>22.8320328834739</v>
      </c>
      <c r="AD46" s="126"/>
      <c r="AE46" s="137">
        <v>10.288711119661601</v>
      </c>
      <c r="AF46" s="78"/>
      <c r="AG46" s="153">
        <v>79.156626400717101</v>
      </c>
      <c r="AH46" s="148">
        <v>97.323050724637596</v>
      </c>
      <c r="AI46" s="148">
        <v>114.516163304945</v>
      </c>
      <c r="AJ46" s="148">
        <v>114.45966965486301</v>
      </c>
      <c r="AK46" s="148">
        <v>97.895626176602406</v>
      </c>
      <c r="AL46" s="154">
        <v>100.670227252353</v>
      </c>
      <c r="AM46" s="148"/>
      <c r="AN46" s="155">
        <v>117.137649335126</v>
      </c>
      <c r="AO46" s="156">
        <v>129.65900821753999</v>
      </c>
      <c r="AP46" s="157">
        <v>123.398328776333</v>
      </c>
      <c r="AQ46" s="148"/>
      <c r="AR46" s="158">
        <v>107.163970544918</v>
      </c>
      <c r="AS46" s="131"/>
      <c r="AT46" s="132">
        <v>3.55894157620828E-4</v>
      </c>
      <c r="AU46" s="126">
        <v>4.0204411247145799</v>
      </c>
      <c r="AV46" s="126">
        <v>2.1108235341692598</v>
      </c>
      <c r="AW46" s="126">
        <v>3.6657206849656601</v>
      </c>
      <c r="AX46" s="126">
        <v>2.4047626961344699</v>
      </c>
      <c r="AY46" s="133">
        <v>2.5414601549839402</v>
      </c>
      <c r="AZ46" s="126"/>
      <c r="BA46" s="134">
        <v>1.3624327564113601</v>
      </c>
      <c r="BB46" s="135">
        <v>2.07792428705018</v>
      </c>
      <c r="BC46" s="136">
        <v>1.7370737795194899</v>
      </c>
      <c r="BD46" s="126"/>
      <c r="BE46" s="137">
        <v>2.2754187898209701</v>
      </c>
    </row>
    <row r="47" spans="1:70" x14ac:dyDescent="0.25">
      <c r="A47" s="86" t="s">
        <v>114</v>
      </c>
      <c r="B47" s="3" t="s">
        <v>120</v>
      </c>
      <c r="D47" s="25" t="s">
        <v>16</v>
      </c>
      <c r="E47" s="28" t="s">
        <v>17</v>
      </c>
      <c r="G47" s="153">
        <v>63.157499444046302</v>
      </c>
      <c r="H47" s="148">
        <v>85.477345259568494</v>
      </c>
      <c r="I47" s="148">
        <v>96.643185243754701</v>
      </c>
      <c r="J47" s="148">
        <v>97.801384201032803</v>
      </c>
      <c r="K47" s="148">
        <v>86.223795557312599</v>
      </c>
      <c r="L47" s="154">
        <v>85.860641941143001</v>
      </c>
      <c r="M47" s="148"/>
      <c r="N47" s="155">
        <v>125.6675110573</v>
      </c>
      <c r="O47" s="156">
        <v>132.76832645598</v>
      </c>
      <c r="P47" s="157">
        <v>129.21791875663999</v>
      </c>
      <c r="Q47" s="148"/>
      <c r="R47" s="158">
        <v>98.248435316999405</v>
      </c>
      <c r="S47" s="131"/>
      <c r="T47" s="132">
        <v>9.0359491414064195</v>
      </c>
      <c r="U47" s="126">
        <v>4.36691612115035</v>
      </c>
      <c r="V47" s="126">
        <v>1.15856259303012</v>
      </c>
      <c r="W47" s="126">
        <v>4.5032103821438199</v>
      </c>
      <c r="X47" s="126">
        <v>-1.4152324691400799</v>
      </c>
      <c r="Y47" s="133">
        <v>3.0964644232528302</v>
      </c>
      <c r="Z47" s="126"/>
      <c r="AA47" s="134">
        <v>18.801995582235602</v>
      </c>
      <c r="AB47" s="135">
        <v>29.032599588202999</v>
      </c>
      <c r="AC47" s="136">
        <v>23.846606584367201</v>
      </c>
      <c r="AD47" s="126"/>
      <c r="AE47" s="137">
        <v>10.023569076988201</v>
      </c>
      <c r="AF47" s="78"/>
      <c r="AG47" s="153">
        <v>60.895131266832998</v>
      </c>
      <c r="AH47" s="148">
        <v>70.324902028612996</v>
      </c>
      <c r="AI47" s="148">
        <v>82.351406995132294</v>
      </c>
      <c r="AJ47" s="148">
        <v>83.849777371451097</v>
      </c>
      <c r="AK47" s="148">
        <v>77.2139585135034</v>
      </c>
      <c r="AL47" s="154">
        <v>74.927035235106601</v>
      </c>
      <c r="AM47" s="148"/>
      <c r="AN47" s="155">
        <v>102.594992463739</v>
      </c>
      <c r="AO47" s="156">
        <v>115.021988337327</v>
      </c>
      <c r="AP47" s="157">
        <v>108.808490400533</v>
      </c>
      <c r="AQ47" s="148"/>
      <c r="AR47" s="158">
        <v>84.607450996657207</v>
      </c>
      <c r="AS47" s="131"/>
      <c r="AT47" s="132">
        <v>-2.3390775661987502</v>
      </c>
      <c r="AU47" s="126">
        <v>1.76343786920234</v>
      </c>
      <c r="AV47" s="126">
        <v>1.0678472376227199</v>
      </c>
      <c r="AW47" s="126">
        <v>1.65606377460577</v>
      </c>
      <c r="AX47" s="126">
        <v>-0.77753804989434405</v>
      </c>
      <c r="AY47" s="133">
        <v>0.37271961019179101</v>
      </c>
      <c r="AZ47" s="126"/>
      <c r="BA47" s="134">
        <v>-1.6386032758935301</v>
      </c>
      <c r="BB47" s="135">
        <v>0.230285759790581</v>
      </c>
      <c r="BC47" s="136">
        <v>-0.65956722193919903</v>
      </c>
      <c r="BD47" s="126"/>
      <c r="BE47" s="137">
        <v>-1.34922854153846E-2</v>
      </c>
    </row>
    <row r="48" spans="1:70" x14ac:dyDescent="0.25">
      <c r="A48" s="86" t="s">
        <v>115</v>
      </c>
      <c r="B48" s="3" t="s">
        <v>121</v>
      </c>
      <c r="D48" s="25" t="s">
        <v>16</v>
      </c>
      <c r="E48" s="28" t="s">
        <v>17</v>
      </c>
      <c r="G48" s="153">
        <v>44.717169219413101</v>
      </c>
      <c r="H48" s="148">
        <v>52.856115980808198</v>
      </c>
      <c r="I48" s="148">
        <v>57.468334563572597</v>
      </c>
      <c r="J48" s="148">
        <v>57.563114043181301</v>
      </c>
      <c r="K48" s="148">
        <v>56.3624257243033</v>
      </c>
      <c r="L48" s="154">
        <v>53.793431906255698</v>
      </c>
      <c r="M48" s="148"/>
      <c r="N48" s="155">
        <v>84.339591252998702</v>
      </c>
      <c r="O48" s="156">
        <v>89.381173648274498</v>
      </c>
      <c r="P48" s="157">
        <v>86.860382450636607</v>
      </c>
      <c r="Q48" s="148"/>
      <c r="R48" s="158">
        <v>63.241132061793103</v>
      </c>
      <c r="S48" s="131"/>
      <c r="T48" s="132">
        <v>2.8162159527875601</v>
      </c>
      <c r="U48" s="126">
        <v>2.7304058998776002</v>
      </c>
      <c r="V48" s="126">
        <v>0.62621529559411204</v>
      </c>
      <c r="W48" s="126">
        <v>3.3968862663517401</v>
      </c>
      <c r="X48" s="126">
        <v>5.0885946801974598</v>
      </c>
      <c r="Y48" s="133">
        <v>2.9107777198125002</v>
      </c>
      <c r="Z48" s="126"/>
      <c r="AA48" s="134">
        <v>27.5514494248877</v>
      </c>
      <c r="AB48" s="135">
        <v>33.812589942060399</v>
      </c>
      <c r="AC48" s="136">
        <v>30.697888787196199</v>
      </c>
      <c r="AD48" s="126"/>
      <c r="AE48" s="137">
        <v>12.278299428770399</v>
      </c>
      <c r="AF48" s="78"/>
      <c r="AG48" s="153">
        <v>44.123699291433802</v>
      </c>
      <c r="AH48" s="148">
        <v>47.456906388616801</v>
      </c>
      <c r="AI48" s="148">
        <v>52.222963649979803</v>
      </c>
      <c r="AJ48" s="148">
        <v>53.648364076271598</v>
      </c>
      <c r="AK48" s="148">
        <v>52.742705340169302</v>
      </c>
      <c r="AL48" s="154">
        <v>50.038927749294302</v>
      </c>
      <c r="AM48" s="148"/>
      <c r="AN48" s="155">
        <v>68.774379975805005</v>
      </c>
      <c r="AO48" s="156">
        <v>75.596178120859406</v>
      </c>
      <c r="AP48" s="157">
        <v>72.185279048332205</v>
      </c>
      <c r="AQ48" s="148"/>
      <c r="AR48" s="158">
        <v>56.3664566918765</v>
      </c>
      <c r="AS48" s="131"/>
      <c r="AT48" s="132">
        <v>-1.9680328896209001</v>
      </c>
      <c r="AU48" s="126">
        <v>3.7172314400535602</v>
      </c>
      <c r="AV48" s="126">
        <v>1.47483806525633</v>
      </c>
      <c r="AW48" s="126">
        <v>2.0987510937770901</v>
      </c>
      <c r="AX48" s="126">
        <v>1.19827962319354</v>
      </c>
      <c r="AY48" s="133">
        <v>1.33717246815344</v>
      </c>
      <c r="AZ48" s="126"/>
      <c r="BA48" s="134">
        <v>0.65297246394744202</v>
      </c>
      <c r="BB48" s="135">
        <v>-0.21371520298152999</v>
      </c>
      <c r="BC48" s="136">
        <v>0.19728307811023801</v>
      </c>
      <c r="BD48" s="126"/>
      <c r="BE48" s="137">
        <v>0.92541211301958604</v>
      </c>
    </row>
    <row r="49" spans="1:57" x14ac:dyDescent="0.25">
      <c r="A49" s="87" t="s">
        <v>116</v>
      </c>
      <c r="B49" s="3" t="s">
        <v>122</v>
      </c>
      <c r="D49" s="25" t="s">
        <v>16</v>
      </c>
      <c r="E49" s="28" t="s">
        <v>17</v>
      </c>
      <c r="G49" s="159">
        <v>30.718681320793099</v>
      </c>
      <c r="H49" s="160">
        <v>31.780315115161699</v>
      </c>
      <c r="I49" s="160">
        <v>32.953187260868198</v>
      </c>
      <c r="J49" s="160">
        <v>33.978351763095802</v>
      </c>
      <c r="K49" s="160">
        <v>36.901685641906603</v>
      </c>
      <c r="L49" s="161">
        <v>33.266444220365102</v>
      </c>
      <c r="M49" s="148"/>
      <c r="N49" s="162">
        <v>57.951659293014501</v>
      </c>
      <c r="O49" s="163">
        <v>62.393028477418902</v>
      </c>
      <c r="P49" s="164">
        <v>60.172343885216698</v>
      </c>
      <c r="Q49" s="148"/>
      <c r="R49" s="165">
        <v>40.953844124608402</v>
      </c>
      <c r="S49" s="131"/>
      <c r="T49" s="138">
        <v>1.5548824418243199</v>
      </c>
      <c r="U49" s="139">
        <v>-0.30983679669717101</v>
      </c>
      <c r="V49" s="139">
        <v>-3.76821377699653</v>
      </c>
      <c r="W49" s="139">
        <v>0.73602370694317498</v>
      </c>
      <c r="X49" s="139">
        <v>5.6353304543039302</v>
      </c>
      <c r="Y49" s="140">
        <v>0.78652754957953097</v>
      </c>
      <c r="Z49" s="126"/>
      <c r="AA49" s="141">
        <v>29.4977598103576</v>
      </c>
      <c r="AB49" s="142">
        <v>36.971435065452297</v>
      </c>
      <c r="AC49" s="143">
        <v>33.267733957469503</v>
      </c>
      <c r="AD49" s="126"/>
      <c r="AE49" s="144">
        <v>12.273883975674799</v>
      </c>
      <c r="AG49" s="159">
        <v>32.532182921351499</v>
      </c>
      <c r="AH49" s="160">
        <v>31.164882895913099</v>
      </c>
      <c r="AI49" s="160">
        <v>32.810622780495201</v>
      </c>
      <c r="AJ49" s="160">
        <v>33.757907429651702</v>
      </c>
      <c r="AK49" s="160">
        <v>35.103797625245399</v>
      </c>
      <c r="AL49" s="161">
        <v>33.073653824614198</v>
      </c>
      <c r="AM49" s="148"/>
      <c r="AN49" s="162">
        <v>47.720766980295203</v>
      </c>
      <c r="AO49" s="163">
        <v>53.419779229986098</v>
      </c>
      <c r="AP49" s="164">
        <v>50.5702731051406</v>
      </c>
      <c r="AQ49" s="148"/>
      <c r="AR49" s="165">
        <v>38.071800116109799</v>
      </c>
      <c r="AS49" s="131"/>
      <c r="AT49" s="138">
        <v>-3.5058889661941901</v>
      </c>
      <c r="AU49" s="139">
        <v>1.1288376738493</v>
      </c>
      <c r="AV49" s="139">
        <v>-0.29108999010044601</v>
      </c>
      <c r="AW49" s="139">
        <v>0.68198732831310604</v>
      </c>
      <c r="AX49" s="139">
        <v>-0.724681954414514</v>
      </c>
      <c r="AY49" s="140">
        <v>-0.57635332577864296</v>
      </c>
      <c r="AZ49" s="126"/>
      <c r="BA49" s="141">
        <v>-2.95967131682495</v>
      </c>
      <c r="BB49" s="142">
        <v>-3.59506627873923</v>
      </c>
      <c r="BC49" s="143">
        <v>-3.2963102529956698</v>
      </c>
      <c r="BD49" s="126"/>
      <c r="BE49" s="144">
        <v>-1.62847132636156</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E2E4FD1-3C57-46E7-99FC-CF2C5130E991}"/>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2024-09-26T20:05:54Z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